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yuzi\Desktop\2024 տարեկան\Քաղ. դատավոր\"/>
    </mc:Choice>
  </mc:AlternateContent>
  <bookViews>
    <workbookView xWindow="0" yWindow="0" windowWidth="28800" windowHeight="12330" tabRatio="698" activeTab="8"/>
  </bookViews>
  <sheets>
    <sheet name="Վ.Հովնանյան" sheetId="10" r:id="rId1"/>
    <sheet name="Ն.Սահակյան" sheetId="9" r:id="rId2"/>
    <sheet name="Ս.Բաղդասարյան" sheetId="8" r:id="rId3"/>
    <sheet name="Ե.Առաքելյան" sheetId="7" r:id="rId4"/>
    <sheet name="Ա.Մկոյան" sheetId="6" r:id="rId5"/>
    <sheet name="Գ.Զաքարյան" sheetId="5" r:id="rId6"/>
    <sheet name="Բ.Գրիգորյան" sheetId="4" r:id="rId7"/>
    <sheet name="Ա.Աթաբեկյան" sheetId="3" r:id="rId8"/>
    <sheet name="Ա.Մկրտչյան" sheetId="2" r:id="rId9"/>
  </sheets>
  <definedNames>
    <definedName name="_xlnm._FilterDatabase" localSheetId="4" hidden="1">Ա.Մկոյան!$A$9:$AQ$9</definedName>
    <definedName name="_xlnm._FilterDatabase" localSheetId="6" hidden="1">Բ.Գրիգորյան!$A$9:$AQ$9</definedName>
    <definedName name="_xlnm._FilterDatabase" localSheetId="5" hidden="1">Գ.Զաքարյան!$A$9:$AQ$9</definedName>
    <definedName name="_xlnm._FilterDatabase" localSheetId="3" hidden="1">Ե.Առաքելյան!$A$9:$AQ$9</definedName>
    <definedName name="_xlnm._FilterDatabase" localSheetId="1" hidden="1">Ն.Սահակյան!$A$9:$AQ$9</definedName>
    <definedName name="_xlnm._FilterDatabase" localSheetId="2" hidden="1">Ս.Բաղդասարյան!$A$9:$BU$9</definedName>
    <definedName name="_xlnm._FilterDatabase" localSheetId="0" hidden="1">Վ.Հովնանյան!$A$9:$AQ$9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25" i="10" l="1"/>
  <c r="AN128" i="5" l="1"/>
  <c r="AG128" i="5"/>
  <c r="P128" i="5"/>
  <c r="J128" i="5"/>
  <c r="P125" i="5"/>
  <c r="J125" i="5"/>
  <c r="G124" i="5"/>
  <c r="AP124" i="5"/>
  <c r="AO124" i="5"/>
  <c r="AN124" i="5"/>
  <c r="AM124" i="5"/>
  <c r="AL124" i="5"/>
  <c r="AK124" i="5"/>
  <c r="AJ124" i="5"/>
  <c r="AI124" i="5"/>
  <c r="AH124" i="5"/>
  <c r="AF124" i="5"/>
  <c r="AE124" i="5"/>
  <c r="AD124" i="5"/>
  <c r="AC124" i="5"/>
  <c r="AB124" i="5"/>
  <c r="AA124" i="5"/>
  <c r="Y124" i="5"/>
  <c r="X124" i="5"/>
  <c r="W124" i="5"/>
  <c r="V124" i="5"/>
  <c r="U124" i="5"/>
  <c r="T124" i="5"/>
  <c r="S124" i="5"/>
  <c r="R124" i="5"/>
  <c r="Q124" i="5"/>
  <c r="O124" i="5"/>
  <c r="N124" i="5"/>
  <c r="M124" i="5"/>
  <c r="L124" i="5"/>
  <c r="K124" i="5"/>
  <c r="J124" i="5"/>
  <c r="I124" i="5"/>
  <c r="H124" i="5"/>
  <c r="F124" i="5"/>
  <c r="E124" i="5"/>
  <c r="J122" i="5"/>
  <c r="AN120" i="5"/>
  <c r="AG120" i="5"/>
  <c r="J120" i="5"/>
  <c r="AP119" i="5"/>
  <c r="AO119" i="5"/>
  <c r="AM119" i="5"/>
  <c r="AL119" i="5"/>
  <c r="AK119" i="5"/>
  <c r="AJ119" i="5"/>
  <c r="AI119" i="5"/>
  <c r="AH119" i="5"/>
  <c r="AF119" i="5"/>
  <c r="AE119" i="5"/>
  <c r="AD119" i="5"/>
  <c r="AC119" i="5"/>
  <c r="AB119" i="5"/>
  <c r="AA119" i="5"/>
  <c r="Y119" i="5"/>
  <c r="X119" i="5"/>
  <c r="W119" i="5"/>
  <c r="V119" i="5"/>
  <c r="U119" i="5"/>
  <c r="T119" i="5"/>
  <c r="S119" i="5"/>
  <c r="R119" i="5"/>
  <c r="Q119" i="5"/>
  <c r="O119" i="5"/>
  <c r="N119" i="5"/>
  <c r="M119" i="5"/>
  <c r="L119" i="5"/>
  <c r="K119" i="5"/>
  <c r="I119" i="5"/>
  <c r="H119" i="5"/>
  <c r="F119" i="5"/>
  <c r="E119" i="5"/>
  <c r="J118" i="5"/>
  <c r="J116" i="5"/>
  <c r="U114" i="5"/>
  <c r="P114" i="5" s="1"/>
  <c r="J114" i="5"/>
  <c r="G114" i="5"/>
  <c r="AG113" i="5"/>
  <c r="U113" i="5"/>
  <c r="J113" i="5"/>
  <c r="G113" i="5"/>
  <c r="AN111" i="5"/>
  <c r="AG111" i="5"/>
  <c r="U111" i="5"/>
  <c r="P111" i="5"/>
  <c r="Z111" i="5" s="1"/>
  <c r="J111" i="5"/>
  <c r="J110" i="5" s="1"/>
  <c r="E111" i="5"/>
  <c r="E110" i="5" s="1"/>
  <c r="AP110" i="5"/>
  <c r="AO110" i="5"/>
  <c r="AM110" i="5"/>
  <c r="AL110" i="5"/>
  <c r="AK110" i="5"/>
  <c r="AJ110" i="5"/>
  <c r="AI110" i="5"/>
  <c r="AH110" i="5"/>
  <c r="AF110" i="5"/>
  <c r="AE110" i="5"/>
  <c r="AD110" i="5"/>
  <c r="AC110" i="5"/>
  <c r="AB110" i="5"/>
  <c r="AA110" i="5"/>
  <c r="Y110" i="5"/>
  <c r="X110" i="5"/>
  <c r="W110" i="5"/>
  <c r="V110" i="5"/>
  <c r="T110" i="5"/>
  <c r="S110" i="5"/>
  <c r="R110" i="5"/>
  <c r="Q110" i="5"/>
  <c r="O110" i="5"/>
  <c r="N110" i="5"/>
  <c r="M110" i="5"/>
  <c r="L110" i="5"/>
  <c r="K110" i="5"/>
  <c r="I110" i="5"/>
  <c r="H110" i="5"/>
  <c r="F110" i="5"/>
  <c r="J108" i="5"/>
  <c r="AP105" i="5"/>
  <c r="AO105" i="5"/>
  <c r="AN105" i="5"/>
  <c r="AM105" i="5"/>
  <c r="AL105" i="5"/>
  <c r="AK105" i="5"/>
  <c r="AJ105" i="5"/>
  <c r="AI105" i="5"/>
  <c r="AH105" i="5"/>
  <c r="AF105" i="5"/>
  <c r="AE105" i="5"/>
  <c r="AD105" i="5"/>
  <c r="AC105" i="5"/>
  <c r="AB105" i="5"/>
  <c r="AA105" i="5"/>
  <c r="Y105" i="5"/>
  <c r="X105" i="5"/>
  <c r="W105" i="5"/>
  <c r="V105" i="5"/>
  <c r="T105" i="5"/>
  <c r="S105" i="5"/>
  <c r="R105" i="5"/>
  <c r="Q105" i="5"/>
  <c r="O105" i="5"/>
  <c r="N105" i="5"/>
  <c r="M105" i="5"/>
  <c r="L105" i="5"/>
  <c r="K105" i="5"/>
  <c r="J105" i="5"/>
  <c r="I105" i="5"/>
  <c r="H105" i="5"/>
  <c r="F105" i="5"/>
  <c r="E105" i="5"/>
  <c r="P101" i="5"/>
  <c r="J101" i="5"/>
  <c r="J99" i="5"/>
  <c r="G99" i="5"/>
  <c r="J97" i="5"/>
  <c r="G97" i="5"/>
  <c r="P96" i="5"/>
  <c r="J96" i="5"/>
  <c r="G96" i="5"/>
  <c r="G95" i="5"/>
  <c r="AG94" i="5"/>
  <c r="P94" i="5"/>
  <c r="J94" i="5"/>
  <c r="E94" i="5"/>
  <c r="J93" i="5"/>
  <c r="P92" i="5"/>
  <c r="J92" i="5"/>
  <c r="U90" i="5"/>
  <c r="J90" i="5"/>
  <c r="G90" i="5"/>
  <c r="J88" i="5"/>
  <c r="AN87" i="5"/>
  <c r="AG87" i="5"/>
  <c r="P87" i="5"/>
  <c r="J87" i="5"/>
  <c r="E87" i="5"/>
  <c r="P85" i="5"/>
  <c r="J85" i="5"/>
  <c r="AP83" i="5"/>
  <c r="AO83" i="5"/>
  <c r="AM83" i="5"/>
  <c r="AL83" i="5"/>
  <c r="AK83" i="5"/>
  <c r="AJ83" i="5"/>
  <c r="AI83" i="5"/>
  <c r="AH83" i="5"/>
  <c r="AF83" i="5"/>
  <c r="AE83" i="5"/>
  <c r="AD83" i="5"/>
  <c r="AC83" i="5"/>
  <c r="AB83" i="5"/>
  <c r="AA83" i="5"/>
  <c r="Y83" i="5"/>
  <c r="X83" i="5"/>
  <c r="W83" i="5"/>
  <c r="V83" i="5"/>
  <c r="T83" i="5"/>
  <c r="S83" i="5"/>
  <c r="R83" i="5"/>
  <c r="Q83" i="5"/>
  <c r="O83" i="5"/>
  <c r="N83" i="5"/>
  <c r="M83" i="5"/>
  <c r="L83" i="5"/>
  <c r="K83" i="5"/>
  <c r="I83" i="5"/>
  <c r="H83" i="5"/>
  <c r="F83" i="5"/>
  <c r="E83" i="5"/>
  <c r="J81" i="5"/>
  <c r="J80" i="5" s="1"/>
  <c r="AP80" i="5"/>
  <c r="AO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Y80" i="5"/>
  <c r="X80" i="5"/>
  <c r="W80" i="5"/>
  <c r="V80" i="5"/>
  <c r="T80" i="5"/>
  <c r="S80" i="5"/>
  <c r="R80" i="5"/>
  <c r="Q80" i="5"/>
  <c r="O80" i="5"/>
  <c r="N80" i="5"/>
  <c r="M80" i="5"/>
  <c r="L80" i="5"/>
  <c r="K80" i="5"/>
  <c r="I80" i="5"/>
  <c r="H80" i="5"/>
  <c r="F80" i="5"/>
  <c r="E80" i="5"/>
  <c r="AG79" i="5"/>
  <c r="AG72" i="5" s="1"/>
  <c r="U79" i="5"/>
  <c r="P79" i="5" s="1"/>
  <c r="Z79" i="5" s="1"/>
  <c r="J79" i="5"/>
  <c r="AN78" i="5"/>
  <c r="AG78" i="5"/>
  <c r="J78" i="5"/>
  <c r="J77" i="5"/>
  <c r="J72" i="5"/>
  <c r="AN73" i="5"/>
  <c r="AP72" i="5"/>
  <c r="AO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Y72" i="5"/>
  <c r="X72" i="5"/>
  <c r="W72" i="5"/>
  <c r="V72" i="5"/>
  <c r="T72" i="5"/>
  <c r="S72" i="5"/>
  <c r="R72" i="5"/>
  <c r="Q72" i="5"/>
  <c r="O72" i="5"/>
  <c r="N72" i="5"/>
  <c r="M72" i="5"/>
  <c r="L72" i="5"/>
  <c r="K72" i="5"/>
  <c r="I72" i="5"/>
  <c r="H72" i="5"/>
  <c r="F72" i="5"/>
  <c r="E72" i="5"/>
  <c r="AP65" i="5"/>
  <c r="AO65" i="5"/>
  <c r="AM65" i="5"/>
  <c r="AL65" i="5"/>
  <c r="AK65" i="5"/>
  <c r="AJ65" i="5"/>
  <c r="AI65" i="5"/>
  <c r="AH65" i="5"/>
  <c r="AF65" i="5"/>
  <c r="AE65" i="5"/>
  <c r="AD65" i="5"/>
  <c r="AC65" i="5"/>
  <c r="AB65" i="5"/>
  <c r="AA65" i="5"/>
  <c r="Y65" i="5"/>
  <c r="X65" i="5"/>
  <c r="W65" i="5"/>
  <c r="V65" i="5"/>
  <c r="U65" i="5"/>
  <c r="T65" i="5"/>
  <c r="S65" i="5"/>
  <c r="R65" i="5"/>
  <c r="Q65" i="5"/>
  <c r="O65" i="5"/>
  <c r="N65" i="5"/>
  <c r="M65" i="5"/>
  <c r="L65" i="5"/>
  <c r="K65" i="5"/>
  <c r="I65" i="5"/>
  <c r="H65" i="5"/>
  <c r="F65" i="5"/>
  <c r="E65" i="5"/>
  <c r="AG64" i="5"/>
  <c r="J64" i="5"/>
  <c r="J62" i="5"/>
  <c r="U61" i="5"/>
  <c r="P61" i="5"/>
  <c r="J61" i="5"/>
  <c r="G61" i="5"/>
  <c r="U60" i="5"/>
  <c r="J60" i="5"/>
  <c r="AG59" i="5"/>
  <c r="G59" i="5"/>
  <c r="P58" i="5"/>
  <c r="J58" i="5"/>
  <c r="AG54" i="5"/>
  <c r="P54" i="5"/>
  <c r="Z54" i="5" s="1"/>
  <c r="J54" i="5"/>
  <c r="G54" i="5"/>
  <c r="U53" i="5"/>
  <c r="J53" i="5"/>
  <c r="U52" i="5"/>
  <c r="P52" i="5"/>
  <c r="J52" i="5"/>
  <c r="E52" i="5"/>
  <c r="G52" i="5" s="1"/>
  <c r="AP51" i="5"/>
  <c r="AO51" i="5"/>
  <c r="AM51" i="5"/>
  <c r="AL51" i="5"/>
  <c r="AK51" i="5"/>
  <c r="AJ51" i="5"/>
  <c r="AI51" i="5"/>
  <c r="AH51" i="5"/>
  <c r="AF51" i="5"/>
  <c r="AE51" i="5"/>
  <c r="AD51" i="5"/>
  <c r="AC51" i="5"/>
  <c r="AB51" i="5"/>
  <c r="AA51" i="5"/>
  <c r="Y51" i="5"/>
  <c r="X51" i="5"/>
  <c r="W51" i="5"/>
  <c r="V51" i="5"/>
  <c r="T51" i="5"/>
  <c r="S51" i="5"/>
  <c r="R51" i="5"/>
  <c r="Q51" i="5"/>
  <c r="O51" i="5"/>
  <c r="N51" i="5"/>
  <c r="M51" i="5"/>
  <c r="L51" i="5"/>
  <c r="K51" i="5"/>
  <c r="I51" i="5"/>
  <c r="H51" i="5"/>
  <c r="F51" i="5"/>
  <c r="AN50" i="5"/>
  <c r="U50" i="5"/>
  <c r="P50" i="5" s="1"/>
  <c r="J50" i="5"/>
  <c r="G50" i="5"/>
  <c r="G43" i="5" s="1"/>
  <c r="P47" i="5"/>
  <c r="J47" i="5"/>
  <c r="G47" i="5"/>
  <c r="AP43" i="5"/>
  <c r="AO43" i="5"/>
  <c r="AM43" i="5"/>
  <c r="AL43" i="5"/>
  <c r="AK43" i="5"/>
  <c r="AJ43" i="5"/>
  <c r="AI43" i="5"/>
  <c r="AH43" i="5"/>
  <c r="AF43" i="5"/>
  <c r="AE43" i="5"/>
  <c r="AD43" i="5"/>
  <c r="AC43" i="5"/>
  <c r="AB43" i="5"/>
  <c r="AA43" i="5"/>
  <c r="Y43" i="5"/>
  <c r="X43" i="5"/>
  <c r="W43" i="5"/>
  <c r="V43" i="5"/>
  <c r="T43" i="5"/>
  <c r="S43" i="5"/>
  <c r="R43" i="5"/>
  <c r="Q43" i="5"/>
  <c r="O43" i="5"/>
  <c r="N43" i="5"/>
  <c r="M43" i="5"/>
  <c r="L43" i="5"/>
  <c r="K43" i="5"/>
  <c r="I43" i="5"/>
  <c r="H43" i="5"/>
  <c r="F43" i="5"/>
  <c r="E43" i="5"/>
  <c r="J42" i="5"/>
  <c r="J41" i="5"/>
  <c r="AG40" i="5"/>
  <c r="P40" i="5"/>
  <c r="J40" i="5"/>
  <c r="G40" i="5"/>
  <c r="P37" i="5"/>
  <c r="Z37" i="5" s="1"/>
  <c r="J37" i="5"/>
  <c r="U35" i="5"/>
  <c r="P35" i="5"/>
  <c r="J35" i="5"/>
  <c r="J31" i="5" s="1"/>
  <c r="G35" i="5"/>
  <c r="AP31" i="5"/>
  <c r="AO31" i="5"/>
  <c r="AN31" i="5"/>
  <c r="AM31" i="5"/>
  <c r="AL31" i="5"/>
  <c r="AK31" i="5"/>
  <c r="AJ31" i="5"/>
  <c r="AI31" i="5"/>
  <c r="AH31" i="5"/>
  <c r="AF31" i="5"/>
  <c r="AE31" i="5"/>
  <c r="AD31" i="5"/>
  <c r="AC31" i="5"/>
  <c r="AB31" i="5"/>
  <c r="AA31" i="5"/>
  <c r="Y31" i="5"/>
  <c r="X31" i="5"/>
  <c r="W31" i="5"/>
  <c r="V31" i="5"/>
  <c r="T31" i="5"/>
  <c r="S31" i="5"/>
  <c r="R31" i="5"/>
  <c r="Q31" i="5"/>
  <c r="O31" i="5"/>
  <c r="N31" i="5"/>
  <c r="M31" i="5"/>
  <c r="L31" i="5"/>
  <c r="K31" i="5"/>
  <c r="I31" i="5"/>
  <c r="H31" i="5"/>
  <c r="F31" i="5"/>
  <c r="E31" i="5"/>
  <c r="AN28" i="5"/>
  <c r="AG28" i="5"/>
  <c r="U28" i="5"/>
  <c r="J28" i="5"/>
  <c r="G28" i="5"/>
  <c r="AG27" i="5"/>
  <c r="J27" i="5"/>
  <c r="AG26" i="5"/>
  <c r="AN25" i="5"/>
  <c r="AN10" i="5" s="1"/>
  <c r="AG25" i="5"/>
  <c r="AC25" i="5"/>
  <c r="AC10" i="5" s="1"/>
  <c r="U25" i="5"/>
  <c r="K25" i="5"/>
  <c r="J25" i="5" s="1"/>
  <c r="G25" i="5"/>
  <c r="AG24" i="5"/>
  <c r="P24" i="5"/>
  <c r="J24" i="5"/>
  <c r="AG22" i="5"/>
  <c r="P22" i="5"/>
  <c r="J22" i="5"/>
  <c r="G22" i="5"/>
  <c r="AG21" i="5"/>
  <c r="J21" i="5"/>
  <c r="AG14" i="5"/>
  <c r="J13" i="5"/>
  <c r="G13" i="5"/>
  <c r="AG12" i="5"/>
  <c r="P12" i="5"/>
  <c r="J12" i="5"/>
  <c r="G12" i="5"/>
  <c r="AG11" i="5"/>
  <c r="P11" i="5"/>
  <c r="J11" i="5"/>
  <c r="AP10" i="5"/>
  <c r="AO10" i="5"/>
  <c r="AM10" i="5"/>
  <c r="AL10" i="5"/>
  <c r="AK10" i="5"/>
  <c r="AJ10" i="5"/>
  <c r="AI10" i="5"/>
  <c r="AH10" i="5"/>
  <c r="AF10" i="5"/>
  <c r="AE10" i="5"/>
  <c r="AD10" i="5"/>
  <c r="AB10" i="5"/>
  <c r="AA10" i="5"/>
  <c r="Y10" i="5"/>
  <c r="X10" i="5"/>
  <c r="W10" i="5"/>
  <c r="V10" i="5"/>
  <c r="T10" i="5"/>
  <c r="S10" i="5"/>
  <c r="R10" i="5"/>
  <c r="Q10" i="5"/>
  <c r="O10" i="5"/>
  <c r="N10" i="5"/>
  <c r="M10" i="5"/>
  <c r="L10" i="5"/>
  <c r="K10" i="5"/>
  <c r="I10" i="5"/>
  <c r="H10" i="5"/>
  <c r="F10" i="5"/>
  <c r="E10" i="5"/>
  <c r="BT128" i="8"/>
  <c r="BS128" i="8"/>
  <c r="BU128" i="8" s="1"/>
  <c r="BQ128" i="8"/>
  <c r="BN128" i="8"/>
  <c r="BK128" i="8"/>
  <c r="BE128" i="8"/>
  <c r="BB128" i="8"/>
  <c r="AX128" i="8"/>
  <c r="AV128" i="8"/>
  <c r="AU128" i="8"/>
  <c r="AW128" i="8" s="1"/>
  <c r="AR128" i="8"/>
  <c r="BP128" i="8"/>
  <c r="BR128" i="8" s="1"/>
  <c r="BM128" i="8"/>
  <c r="BD128" i="8"/>
  <c r="BF128" i="8" s="1"/>
  <c r="P128" i="8"/>
  <c r="J128" i="8"/>
  <c r="AS128" i="8"/>
  <c r="AT128" i="8" s="1"/>
  <c r="BT127" i="8"/>
  <c r="BQ127" i="8"/>
  <c r="BN127" i="8"/>
  <c r="BK127" i="8"/>
  <c r="BJ127" i="8"/>
  <c r="BL127" i="8" s="1"/>
  <c r="BE127" i="8"/>
  <c r="BB127" i="8"/>
  <c r="AX127" i="8"/>
  <c r="AV127" i="8"/>
  <c r="AR127" i="8"/>
  <c r="BS127" i="8"/>
  <c r="BU127" i="8" s="1"/>
  <c r="BM127" i="8"/>
  <c r="BO127" i="8" s="1"/>
  <c r="BD127" i="8"/>
  <c r="BF127" i="8" s="1"/>
  <c r="AU127" i="8"/>
  <c r="AW127" i="8" s="1"/>
  <c r="AS127" i="8"/>
  <c r="BT126" i="8"/>
  <c r="BS126" i="8"/>
  <c r="BU126" i="8" s="1"/>
  <c r="BQ126" i="8"/>
  <c r="BN126" i="8"/>
  <c r="BM126" i="8"/>
  <c r="BK126" i="8"/>
  <c r="BK124" i="8" s="1"/>
  <c r="BE126" i="8"/>
  <c r="AV126" i="8"/>
  <c r="AU126" i="8"/>
  <c r="AW126" i="8" s="1"/>
  <c r="AR126" i="8"/>
  <c r="BP126" i="8"/>
  <c r="BR126" i="8" s="1"/>
  <c r="BJ126" i="8"/>
  <c r="BL126" i="8" s="1"/>
  <c r="J124" i="8"/>
  <c r="AX126" i="8"/>
  <c r="BT125" i="8"/>
  <c r="BQ125" i="8"/>
  <c r="BQ124" i="8" s="1"/>
  <c r="BP125" i="8"/>
  <c r="BN125" i="8"/>
  <c r="BM125" i="8"/>
  <c r="BO125" i="8" s="1"/>
  <c r="BK125" i="8"/>
  <c r="BE125" i="8"/>
  <c r="BE124" i="8" s="1"/>
  <c r="BA125" i="8"/>
  <c r="AX125" i="8"/>
  <c r="AX124" i="8" s="1"/>
  <c r="AV125" i="8"/>
  <c r="AV124" i="8" s="1"/>
  <c r="AS125" i="8"/>
  <c r="AR125" i="8"/>
  <c r="BS125" i="8"/>
  <c r="BJ125" i="8"/>
  <c r="AU125" i="8"/>
  <c r="BN124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Y124" i="8"/>
  <c r="X124" i="8"/>
  <c r="W124" i="8"/>
  <c r="V124" i="8"/>
  <c r="T124" i="8"/>
  <c r="S124" i="8"/>
  <c r="R124" i="8"/>
  <c r="Q124" i="8"/>
  <c r="O124" i="8"/>
  <c r="N124" i="8"/>
  <c r="M124" i="8"/>
  <c r="L124" i="8"/>
  <c r="K124" i="8"/>
  <c r="I124" i="8"/>
  <c r="H124" i="8"/>
  <c r="F124" i="8"/>
  <c r="E124" i="8"/>
  <c r="BT123" i="8"/>
  <c r="BS123" i="8"/>
  <c r="BU123" i="8" s="1"/>
  <c r="BQ123" i="8"/>
  <c r="BN123" i="8"/>
  <c r="BM123" i="8"/>
  <c r="BO123" i="8" s="1"/>
  <c r="BK123" i="8"/>
  <c r="BE123" i="8"/>
  <c r="BB123" i="8"/>
  <c r="AV123" i="8"/>
  <c r="AR123" i="8"/>
  <c r="BP123" i="8"/>
  <c r="BR123" i="8" s="1"/>
  <c r="BJ123" i="8"/>
  <c r="BL123" i="8" s="1"/>
  <c r="AY123" i="8"/>
  <c r="BD123" i="8"/>
  <c r="BF123" i="8" s="1"/>
  <c r="BH123" i="8"/>
  <c r="AU123" i="8"/>
  <c r="AW123" i="8" s="1"/>
  <c r="AX123" i="8"/>
  <c r="AZ123" i="8" s="1"/>
  <c r="BT122" i="8"/>
  <c r="BS122" i="8"/>
  <c r="BU122" i="8" s="1"/>
  <c r="BQ122" i="8"/>
  <c r="BN122" i="8"/>
  <c r="BK122" i="8"/>
  <c r="BK119" i="8" s="1"/>
  <c r="BE122" i="8"/>
  <c r="BD122" i="8"/>
  <c r="BF122" i="8" s="1"/>
  <c r="AX122" i="8"/>
  <c r="AV122" i="8"/>
  <c r="AU122" i="8"/>
  <c r="AW122" i="8" s="1"/>
  <c r="AR122" i="8"/>
  <c r="AT122" i="8" s="1"/>
  <c r="BP122" i="8"/>
  <c r="BR122" i="8" s="1"/>
  <c r="BM122" i="8"/>
  <c r="BB122" i="8"/>
  <c r="AS122" i="8"/>
  <c r="BT121" i="8"/>
  <c r="BQ121" i="8"/>
  <c r="BO121" i="8"/>
  <c r="BN121" i="8"/>
  <c r="BM121" i="8"/>
  <c r="BK121" i="8"/>
  <c r="BE121" i="8"/>
  <c r="AV121" i="8"/>
  <c r="AU121" i="8"/>
  <c r="AR121" i="8"/>
  <c r="BJ121" i="8"/>
  <c r="BL121" i="8" s="1"/>
  <c r="BB121" i="8"/>
  <c r="AX121" i="8"/>
  <c r="BT120" i="8"/>
  <c r="BT119" i="8" s="1"/>
  <c r="BQ120" i="8"/>
  <c r="BR120" i="8" s="1"/>
  <c r="BP120" i="8"/>
  <c r="BN120" i="8"/>
  <c r="BN119" i="8" s="1"/>
  <c r="BK120" i="8"/>
  <c r="BJ120" i="8"/>
  <c r="BE120" i="8"/>
  <c r="BD120" i="8"/>
  <c r="BA120" i="8"/>
  <c r="AV120" i="8"/>
  <c r="AS120" i="8"/>
  <c r="AR120" i="8"/>
  <c r="BS120" i="8"/>
  <c r="BM120" i="8"/>
  <c r="BH120" i="8"/>
  <c r="J120" i="8"/>
  <c r="AU120" i="8" s="1"/>
  <c r="AW120" i="8" s="1"/>
  <c r="AP119" i="8"/>
  <c r="AO119" i="8"/>
  <c r="AM119" i="8"/>
  <c r="AL119" i="8"/>
  <c r="AK119" i="8"/>
  <c r="AJ119" i="8"/>
  <c r="AI119" i="8"/>
  <c r="AH119" i="8"/>
  <c r="AF119" i="8"/>
  <c r="AE119" i="8"/>
  <c r="AD119" i="8"/>
  <c r="AC119" i="8"/>
  <c r="AB119" i="8"/>
  <c r="AA119" i="8"/>
  <c r="Y119" i="8"/>
  <c r="X119" i="8"/>
  <c r="W119" i="8"/>
  <c r="V119" i="8"/>
  <c r="U119" i="8"/>
  <c r="T119" i="8"/>
  <c r="S119" i="8"/>
  <c r="R119" i="8"/>
  <c r="Q119" i="8"/>
  <c r="O119" i="8"/>
  <c r="N119" i="8"/>
  <c r="M119" i="8"/>
  <c r="L119" i="8"/>
  <c r="K119" i="8"/>
  <c r="J119" i="8"/>
  <c r="I119" i="8"/>
  <c r="H119" i="8"/>
  <c r="F119" i="8"/>
  <c r="E119" i="8"/>
  <c r="BT118" i="8"/>
  <c r="BQ118" i="8"/>
  <c r="BP118" i="8"/>
  <c r="BN118" i="8"/>
  <c r="BK118" i="8"/>
  <c r="BE118" i="8"/>
  <c r="AV118" i="8"/>
  <c r="AR118" i="8"/>
  <c r="BS118" i="8"/>
  <c r="BM118" i="8"/>
  <c r="AU118" i="8"/>
  <c r="AW118" i="8" s="1"/>
  <c r="BT117" i="8"/>
  <c r="BS117" i="8"/>
  <c r="BQ117" i="8"/>
  <c r="BN117" i="8"/>
  <c r="BK117" i="8"/>
  <c r="BE117" i="8"/>
  <c r="BB117" i="8"/>
  <c r="AX117" i="8"/>
  <c r="AV117" i="8"/>
  <c r="AR117" i="8"/>
  <c r="BP117" i="8"/>
  <c r="BR117" i="8" s="1"/>
  <c r="BG117" i="8"/>
  <c r="BD117" i="8"/>
  <c r="BF117" i="8" s="1"/>
  <c r="AU117" i="8"/>
  <c r="AW117" i="8" s="1"/>
  <c r="AS117" i="8"/>
  <c r="AT117" i="8" s="1"/>
  <c r="BT116" i="8"/>
  <c r="BS116" i="8"/>
  <c r="BU116" i="8" s="1"/>
  <c r="BQ116" i="8"/>
  <c r="BN116" i="8"/>
  <c r="BK116" i="8"/>
  <c r="BJ116" i="8"/>
  <c r="BE116" i="8"/>
  <c r="AX116" i="8"/>
  <c r="AV116" i="8"/>
  <c r="AU116" i="8"/>
  <c r="AW116" i="8" s="1"/>
  <c r="AR116" i="8"/>
  <c r="BP116" i="8"/>
  <c r="BR116" i="8" s="1"/>
  <c r="BM116" i="8"/>
  <c r="BO116" i="8" s="1"/>
  <c r="J116" i="8"/>
  <c r="AS116" i="8"/>
  <c r="AT116" i="8" s="1"/>
  <c r="BT115" i="8"/>
  <c r="BQ115" i="8"/>
  <c r="BP115" i="8"/>
  <c r="BR115" i="8" s="1"/>
  <c r="BN115" i="8"/>
  <c r="BM115" i="8"/>
  <c r="BO115" i="8" s="1"/>
  <c r="BK115" i="8"/>
  <c r="BL115" i="8" s="1"/>
  <c r="BE115" i="8"/>
  <c r="AV115" i="8"/>
  <c r="AU115" i="8"/>
  <c r="AW115" i="8" s="1"/>
  <c r="AR115" i="8"/>
  <c r="BS115" i="8"/>
  <c r="BU115" i="8" s="1"/>
  <c r="BJ115" i="8"/>
  <c r="AX115" i="8"/>
  <c r="BT114" i="8"/>
  <c r="BQ114" i="8"/>
  <c r="BP114" i="8"/>
  <c r="BR114" i="8" s="1"/>
  <c r="BN114" i="8"/>
  <c r="BM114" i="8"/>
  <c r="BO114" i="8" s="1"/>
  <c r="BK114" i="8"/>
  <c r="BJ114" i="8"/>
  <c r="BL114" i="8" s="1"/>
  <c r="BE114" i="8"/>
  <c r="AV114" i="8"/>
  <c r="AU114" i="8"/>
  <c r="AW114" i="8" s="1"/>
  <c r="AS114" i="8"/>
  <c r="AR114" i="8"/>
  <c r="BS114" i="8"/>
  <c r="BU114" i="8" s="1"/>
  <c r="AX114" i="8"/>
  <c r="BT113" i="8"/>
  <c r="BQ113" i="8"/>
  <c r="BP113" i="8"/>
  <c r="BR113" i="8" s="1"/>
  <c r="BN113" i="8"/>
  <c r="BM113" i="8"/>
  <c r="BO113" i="8" s="1"/>
  <c r="BK113" i="8"/>
  <c r="BE113" i="8"/>
  <c r="AX113" i="8"/>
  <c r="AV113" i="8"/>
  <c r="AS113" i="8"/>
  <c r="AR113" i="8"/>
  <c r="BS113" i="8"/>
  <c r="BU113" i="8" s="1"/>
  <c r="BJ113" i="8"/>
  <c r="BL113" i="8" s="1"/>
  <c r="U113" i="8"/>
  <c r="J113" i="8"/>
  <c r="AU113" i="8" s="1"/>
  <c r="AW113" i="8" s="1"/>
  <c r="G113" i="8"/>
  <c r="BT112" i="8"/>
  <c r="BS112" i="8"/>
  <c r="BU112" i="8" s="1"/>
  <c r="BQ112" i="8"/>
  <c r="BN112" i="8"/>
  <c r="BK112" i="8"/>
  <c r="BE112" i="8"/>
  <c r="BB112" i="8"/>
  <c r="BA112" i="8"/>
  <c r="BC112" i="8" s="1"/>
  <c r="AX112" i="8"/>
  <c r="AV112" i="8"/>
  <c r="AV110" i="8" s="1"/>
  <c r="AU112" i="8"/>
  <c r="AW112" i="8" s="1"/>
  <c r="AR112" i="8"/>
  <c r="BP112" i="8"/>
  <c r="BD112" i="8"/>
  <c r="AS112" i="8"/>
  <c r="AT112" i="8" s="1"/>
  <c r="BT111" i="8"/>
  <c r="BQ111" i="8"/>
  <c r="BP111" i="8"/>
  <c r="BN111" i="8"/>
  <c r="BK111" i="8"/>
  <c r="BJ111" i="8"/>
  <c r="BE111" i="8"/>
  <c r="AX111" i="8"/>
  <c r="AV111" i="8"/>
  <c r="AT111" i="8"/>
  <c r="AR111" i="8"/>
  <c r="AN111" i="8"/>
  <c r="AN110" i="8" s="1"/>
  <c r="AG111" i="8"/>
  <c r="U111" i="8"/>
  <c r="J111" i="8"/>
  <c r="G111" i="8"/>
  <c r="AS111" i="8" s="1"/>
  <c r="AP110" i="8"/>
  <c r="AO110" i="8"/>
  <c r="AM110" i="8"/>
  <c r="AL110" i="8"/>
  <c r="AK110" i="8"/>
  <c r="AJ110" i="8"/>
  <c r="AI110" i="8"/>
  <c r="AH110" i="8"/>
  <c r="AF110" i="8"/>
  <c r="AE110" i="8"/>
  <c r="AD110" i="8"/>
  <c r="AC110" i="8"/>
  <c r="AB110" i="8"/>
  <c r="AA110" i="8"/>
  <c r="Y110" i="8"/>
  <c r="X110" i="8"/>
  <c r="W110" i="8"/>
  <c r="V110" i="8"/>
  <c r="T110" i="8"/>
  <c r="S110" i="8"/>
  <c r="R110" i="8"/>
  <c r="Q110" i="8"/>
  <c r="O110" i="8"/>
  <c r="N110" i="8"/>
  <c r="M110" i="8"/>
  <c r="L110" i="8"/>
  <c r="K110" i="8"/>
  <c r="I110" i="8"/>
  <c r="H110" i="8"/>
  <c r="F110" i="8"/>
  <c r="E110" i="8"/>
  <c r="BT109" i="8"/>
  <c r="BQ109" i="8"/>
  <c r="BQ105" i="8" s="1"/>
  <c r="BN109" i="8"/>
  <c r="BM109" i="8"/>
  <c r="BO109" i="8" s="1"/>
  <c r="BK109" i="8"/>
  <c r="BE109" i="8"/>
  <c r="AV109" i="8"/>
  <c r="AU109" i="8"/>
  <c r="AW109" i="8" s="1"/>
  <c r="AR109" i="8"/>
  <c r="BS109" i="8"/>
  <c r="BU109" i="8" s="1"/>
  <c r="BJ109" i="8"/>
  <c r="BL109" i="8" s="1"/>
  <c r="AX109" i="8"/>
  <c r="BT108" i="8"/>
  <c r="BQ108" i="8"/>
  <c r="BN108" i="8"/>
  <c r="BM108" i="8"/>
  <c r="BO108" i="8" s="1"/>
  <c r="BK108" i="8"/>
  <c r="BE108" i="8"/>
  <c r="AX108" i="8"/>
  <c r="AV108" i="8"/>
  <c r="AU108" i="8"/>
  <c r="AR108" i="8"/>
  <c r="BS108" i="8"/>
  <c r="BJ108" i="8"/>
  <c r="BL108" i="8" s="1"/>
  <c r="AS108" i="8"/>
  <c r="AT108" i="8" s="1"/>
  <c r="BT107" i="8"/>
  <c r="BQ107" i="8"/>
  <c r="BP107" i="8"/>
  <c r="BR107" i="8" s="1"/>
  <c r="BN107" i="8"/>
  <c r="BM107" i="8"/>
  <c r="BK107" i="8"/>
  <c r="BE107" i="8"/>
  <c r="AV107" i="8"/>
  <c r="AU107" i="8"/>
  <c r="AR107" i="8"/>
  <c r="BJ107" i="8"/>
  <c r="BL107" i="8" s="1"/>
  <c r="AX107" i="8"/>
  <c r="BT106" i="8"/>
  <c r="BQ106" i="8"/>
  <c r="BP106" i="8"/>
  <c r="BN106" i="8"/>
  <c r="BN105" i="8" s="1"/>
  <c r="BK106" i="8"/>
  <c r="BE106" i="8"/>
  <c r="BD106" i="8"/>
  <c r="BA106" i="8"/>
  <c r="AV106" i="8"/>
  <c r="AV105" i="8" s="1"/>
  <c r="AR106" i="8"/>
  <c r="BS106" i="8"/>
  <c r="BU106" i="8" s="1"/>
  <c r="BH106" i="8"/>
  <c r="AU106" i="8"/>
  <c r="BK105" i="8"/>
  <c r="AP105" i="8"/>
  <c r="AO105" i="8"/>
  <c r="AM105" i="8"/>
  <c r="AL105" i="8"/>
  <c r="AK105" i="8"/>
  <c r="AJ105" i="8"/>
  <c r="AI105" i="8"/>
  <c r="AH105" i="8"/>
  <c r="AF105" i="8"/>
  <c r="AE105" i="8"/>
  <c r="AD105" i="8"/>
  <c r="AC105" i="8"/>
  <c r="AB105" i="8"/>
  <c r="AA105" i="8"/>
  <c r="Y105" i="8"/>
  <c r="X105" i="8"/>
  <c r="W105" i="8"/>
  <c r="V105" i="8"/>
  <c r="T105" i="8"/>
  <c r="S105" i="8"/>
  <c r="R105" i="8"/>
  <c r="Q105" i="8"/>
  <c r="O105" i="8"/>
  <c r="N105" i="8"/>
  <c r="M105" i="8"/>
  <c r="L105" i="8"/>
  <c r="K105" i="8"/>
  <c r="J105" i="8"/>
  <c r="I105" i="8"/>
  <c r="H105" i="8"/>
  <c r="F105" i="8"/>
  <c r="E105" i="8"/>
  <c r="BT104" i="8"/>
  <c r="BQ104" i="8"/>
  <c r="BN104" i="8"/>
  <c r="BM104" i="8"/>
  <c r="BO104" i="8" s="1"/>
  <c r="BK104" i="8"/>
  <c r="BJ104" i="8"/>
  <c r="BE104" i="8"/>
  <c r="BB104" i="8"/>
  <c r="AW104" i="8"/>
  <c r="AV104" i="8"/>
  <c r="AU104" i="8"/>
  <c r="AR104" i="8"/>
  <c r="BP104" i="8"/>
  <c r="BR104" i="8" s="1"/>
  <c r="BD104" i="8"/>
  <c r="BF104" i="8" s="1"/>
  <c r="P104" i="8"/>
  <c r="BH104" i="8" s="1"/>
  <c r="J104" i="8"/>
  <c r="AX104" i="8"/>
  <c r="BT103" i="8"/>
  <c r="BQ103" i="8"/>
  <c r="BN103" i="8"/>
  <c r="BK103" i="8"/>
  <c r="BE103" i="8"/>
  <c r="BB103" i="8"/>
  <c r="AX103" i="8"/>
  <c r="AV103" i="8"/>
  <c r="AR103" i="8"/>
  <c r="BS103" i="8"/>
  <c r="BU103" i="8" s="1"/>
  <c r="BM103" i="8"/>
  <c r="BO103" i="8" s="1"/>
  <c r="BD103" i="8"/>
  <c r="AU103" i="8"/>
  <c r="AS103" i="8"/>
  <c r="BT102" i="8"/>
  <c r="BS102" i="8"/>
  <c r="BU102" i="8" s="1"/>
  <c r="BQ102" i="8"/>
  <c r="BN102" i="8"/>
  <c r="BM102" i="8"/>
  <c r="BO102" i="8" s="1"/>
  <c r="BK102" i="8"/>
  <c r="BE102" i="8"/>
  <c r="BD102" i="8"/>
  <c r="BF102" i="8" s="1"/>
  <c r="AV102" i="8"/>
  <c r="AU102" i="8"/>
  <c r="AW102" i="8" s="1"/>
  <c r="AR102" i="8"/>
  <c r="BP102" i="8"/>
  <c r="BR102" i="8" s="1"/>
  <c r="BJ102" i="8"/>
  <c r="BL102" i="8" s="1"/>
  <c r="BB102" i="8"/>
  <c r="J102" i="8"/>
  <c r="BT101" i="8"/>
  <c r="BQ101" i="8"/>
  <c r="BP101" i="8"/>
  <c r="BR101" i="8" s="1"/>
  <c r="BN101" i="8"/>
  <c r="BM101" i="8"/>
  <c r="BO101" i="8" s="1"/>
  <c r="BK101" i="8"/>
  <c r="BE101" i="8"/>
  <c r="BD101" i="8"/>
  <c r="BF101" i="8" s="1"/>
  <c r="BB101" i="8"/>
  <c r="AX101" i="8"/>
  <c r="AW101" i="8"/>
  <c r="AV101" i="8"/>
  <c r="AS101" i="8"/>
  <c r="AR101" i="8"/>
  <c r="BS101" i="8"/>
  <c r="BU101" i="8" s="1"/>
  <c r="BJ101" i="8"/>
  <c r="BL101" i="8" s="1"/>
  <c r="P101" i="8"/>
  <c r="BA101" i="8" s="1"/>
  <c r="J101" i="8"/>
  <c r="AU101" i="8" s="1"/>
  <c r="BT100" i="8"/>
  <c r="BQ100" i="8"/>
  <c r="BO100" i="8"/>
  <c r="BN100" i="8"/>
  <c r="BK100" i="8"/>
  <c r="BJ100" i="8"/>
  <c r="BE100" i="8"/>
  <c r="BF100" i="8" s="1"/>
  <c r="BB100" i="8"/>
  <c r="AX100" i="8"/>
  <c r="AV100" i="8"/>
  <c r="AU100" i="8"/>
  <c r="AW100" i="8" s="1"/>
  <c r="AR100" i="8"/>
  <c r="BM100" i="8"/>
  <c r="BD100" i="8"/>
  <c r="AS100" i="8"/>
  <c r="AT100" i="8" s="1"/>
  <c r="BT99" i="8"/>
  <c r="BS99" i="8"/>
  <c r="BU99" i="8" s="1"/>
  <c r="BQ99" i="8"/>
  <c r="BP99" i="8"/>
  <c r="BR99" i="8" s="1"/>
  <c r="BN99" i="8"/>
  <c r="BK99" i="8"/>
  <c r="BE99" i="8"/>
  <c r="BB99" i="8"/>
  <c r="AX99" i="8"/>
  <c r="AV99" i="8"/>
  <c r="AU99" i="8"/>
  <c r="AR99" i="8"/>
  <c r="BD99" i="8"/>
  <c r="BF99" i="8" s="1"/>
  <c r="J99" i="8"/>
  <c r="G99" i="8"/>
  <c r="AS99" i="8" s="1"/>
  <c r="AT99" i="8" s="1"/>
  <c r="BT98" i="8"/>
  <c r="BS98" i="8"/>
  <c r="BU98" i="8" s="1"/>
  <c r="BQ98" i="8"/>
  <c r="BN98" i="8"/>
  <c r="BM98" i="8"/>
  <c r="BO98" i="8" s="1"/>
  <c r="BL98" i="8"/>
  <c r="BK98" i="8"/>
  <c r="BE98" i="8"/>
  <c r="AV98" i="8"/>
  <c r="AU98" i="8"/>
  <c r="AW98" i="8" s="1"/>
  <c r="AR98" i="8"/>
  <c r="BP98" i="8"/>
  <c r="BR98" i="8" s="1"/>
  <c r="BJ98" i="8"/>
  <c r="BB98" i="8"/>
  <c r="BT97" i="8"/>
  <c r="BQ97" i="8"/>
  <c r="BP97" i="8"/>
  <c r="BR97" i="8" s="1"/>
  <c r="BN97" i="8"/>
  <c r="BK97" i="8"/>
  <c r="BE97" i="8"/>
  <c r="BB97" i="8"/>
  <c r="AV97" i="8"/>
  <c r="AR97" i="8"/>
  <c r="BS97" i="8"/>
  <c r="BU97" i="8" s="1"/>
  <c r="BM97" i="8"/>
  <c r="BO97" i="8" s="1"/>
  <c r="J97" i="8"/>
  <c r="AU97" i="8" s="1"/>
  <c r="BT96" i="8"/>
  <c r="BS96" i="8"/>
  <c r="BU96" i="8" s="1"/>
  <c r="BQ96" i="8"/>
  <c r="BO96" i="8"/>
  <c r="BN96" i="8"/>
  <c r="BM96" i="8"/>
  <c r="BK96" i="8"/>
  <c r="BJ96" i="8"/>
  <c r="BL96" i="8" s="1"/>
  <c r="BE96" i="8"/>
  <c r="BB96" i="8"/>
  <c r="AW96" i="8"/>
  <c r="AV96" i="8"/>
  <c r="AU96" i="8"/>
  <c r="AR96" i="8"/>
  <c r="BP96" i="8"/>
  <c r="BR96" i="8" s="1"/>
  <c r="BD96" i="8"/>
  <c r="BF96" i="8" s="1"/>
  <c r="P96" i="8"/>
  <c r="Z96" i="8" s="1"/>
  <c r="J96" i="8"/>
  <c r="AX96" i="8"/>
  <c r="BT95" i="8"/>
  <c r="BT83" i="8" s="1"/>
  <c r="BS95" i="8"/>
  <c r="BQ95" i="8"/>
  <c r="BO95" i="8"/>
  <c r="BN95" i="8"/>
  <c r="BK95" i="8"/>
  <c r="BJ95" i="8"/>
  <c r="BL95" i="8" s="1"/>
  <c r="BE95" i="8"/>
  <c r="AX95" i="8"/>
  <c r="AV95" i="8"/>
  <c r="AU95" i="8"/>
  <c r="AW95" i="8" s="1"/>
  <c r="AR95" i="8"/>
  <c r="BP95" i="8"/>
  <c r="BR95" i="8" s="1"/>
  <c r="BM95" i="8"/>
  <c r="AS95" i="8"/>
  <c r="AT95" i="8" s="1"/>
  <c r="BT94" i="8"/>
  <c r="BQ94" i="8"/>
  <c r="BN94" i="8"/>
  <c r="BM94" i="8"/>
  <c r="BO94" i="8" s="1"/>
  <c r="BK94" i="8"/>
  <c r="BE94" i="8"/>
  <c r="AV94" i="8"/>
  <c r="AU94" i="8"/>
  <c r="AR94" i="8"/>
  <c r="BS94" i="8"/>
  <c r="BU94" i="8" s="1"/>
  <c r="BJ94" i="8"/>
  <c r="BL94" i="8" s="1"/>
  <c r="U94" i="8"/>
  <c r="P94" i="8" s="1"/>
  <c r="J94" i="8"/>
  <c r="G94" i="8"/>
  <c r="AX94" i="8" s="1"/>
  <c r="BT93" i="8"/>
  <c r="BQ93" i="8"/>
  <c r="BP93" i="8"/>
  <c r="BR93" i="8" s="1"/>
  <c r="BN93" i="8"/>
  <c r="BK93" i="8"/>
  <c r="BJ93" i="8"/>
  <c r="BL93" i="8" s="1"/>
  <c r="BE93" i="8"/>
  <c r="BD93" i="8"/>
  <c r="AX93" i="8"/>
  <c r="AV93" i="8"/>
  <c r="AR93" i="8"/>
  <c r="BS93" i="8"/>
  <c r="BU93" i="8" s="1"/>
  <c r="BM93" i="8"/>
  <c r="BO93" i="8" s="1"/>
  <c r="P93" i="8"/>
  <c r="BH93" i="8" s="1"/>
  <c r="J93" i="8"/>
  <c r="AU93" i="8" s="1"/>
  <c r="AW93" i="8" s="1"/>
  <c r="AS93" i="8"/>
  <c r="AT93" i="8" s="1"/>
  <c r="BT92" i="8"/>
  <c r="BS92" i="8"/>
  <c r="BU92" i="8" s="1"/>
  <c r="BR92" i="8"/>
  <c r="BQ92" i="8"/>
  <c r="BN92" i="8"/>
  <c r="BK92" i="8"/>
  <c r="BE92" i="8"/>
  <c r="BB92" i="8"/>
  <c r="AV92" i="8"/>
  <c r="AR92" i="8"/>
  <c r="BP92" i="8"/>
  <c r="BJ92" i="8"/>
  <c r="BL92" i="8" s="1"/>
  <c r="BD92" i="8"/>
  <c r="BF92" i="8" s="1"/>
  <c r="P92" i="8"/>
  <c r="BH92" i="8" s="1"/>
  <c r="J92" i="8"/>
  <c r="AU92" i="8" s="1"/>
  <c r="AW92" i="8" s="1"/>
  <c r="AX92" i="8"/>
  <c r="BT91" i="8"/>
  <c r="BQ91" i="8"/>
  <c r="BN91" i="8"/>
  <c r="BK91" i="8"/>
  <c r="BE91" i="8"/>
  <c r="AX91" i="8"/>
  <c r="AV91" i="8"/>
  <c r="AR91" i="8"/>
  <c r="BS91" i="8"/>
  <c r="BU91" i="8" s="1"/>
  <c r="BM91" i="8"/>
  <c r="BO91" i="8" s="1"/>
  <c r="BB91" i="8"/>
  <c r="AU91" i="8"/>
  <c r="AW91" i="8" s="1"/>
  <c r="AS91" i="8"/>
  <c r="AT91" i="8" s="1"/>
  <c r="BT90" i="8"/>
  <c r="BQ90" i="8"/>
  <c r="BN90" i="8"/>
  <c r="BM90" i="8"/>
  <c r="BO90" i="8" s="1"/>
  <c r="BK90" i="8"/>
  <c r="BE90" i="8"/>
  <c r="BD90" i="8"/>
  <c r="BA90" i="8"/>
  <c r="BC90" i="8" s="1"/>
  <c r="AV90" i="8"/>
  <c r="AU90" i="8"/>
  <c r="AR90" i="8"/>
  <c r="BJ90" i="8"/>
  <c r="BL90" i="8" s="1"/>
  <c r="U90" i="8"/>
  <c r="BB90" i="8" s="1"/>
  <c r="P90" i="8"/>
  <c r="J90" i="8"/>
  <c r="AX90" i="8"/>
  <c r="BT89" i="8"/>
  <c r="BQ89" i="8"/>
  <c r="BP89" i="8"/>
  <c r="BR89" i="8" s="1"/>
  <c r="BN89" i="8"/>
  <c r="BK89" i="8"/>
  <c r="BJ89" i="8"/>
  <c r="BL89" i="8" s="1"/>
  <c r="BE89" i="8"/>
  <c r="BD89" i="8"/>
  <c r="AV89" i="8"/>
  <c r="AR89" i="8"/>
  <c r="BS89" i="8"/>
  <c r="BU89" i="8" s="1"/>
  <c r="BM89" i="8"/>
  <c r="BH89" i="8"/>
  <c r="AU89" i="8"/>
  <c r="AW89" i="8" s="1"/>
  <c r="BT88" i="8"/>
  <c r="BQ88" i="8"/>
  <c r="BN88" i="8"/>
  <c r="BM88" i="8"/>
  <c r="BO88" i="8" s="1"/>
  <c r="BK88" i="8"/>
  <c r="BJ88" i="8"/>
  <c r="BE88" i="8"/>
  <c r="BB88" i="8"/>
  <c r="AV88" i="8"/>
  <c r="AU88" i="8"/>
  <c r="AW88" i="8" s="1"/>
  <c r="AR88" i="8"/>
  <c r="BP88" i="8"/>
  <c r="BR88" i="8" s="1"/>
  <c r="BD88" i="8"/>
  <c r="BF88" i="8" s="1"/>
  <c r="BH88" i="8"/>
  <c r="J88" i="8"/>
  <c r="BT87" i="8"/>
  <c r="BQ87" i="8"/>
  <c r="BN87" i="8"/>
  <c r="BK87" i="8"/>
  <c r="BE87" i="8"/>
  <c r="BB87" i="8"/>
  <c r="AX87" i="8"/>
  <c r="AV87" i="8"/>
  <c r="AR87" i="8"/>
  <c r="BP87" i="8"/>
  <c r="BR87" i="8" s="1"/>
  <c r="BM87" i="8"/>
  <c r="BO87" i="8" s="1"/>
  <c r="BD87" i="8"/>
  <c r="BF87" i="8" s="1"/>
  <c r="P87" i="8"/>
  <c r="J87" i="8"/>
  <c r="AU87" i="8" s="1"/>
  <c r="AW87" i="8" s="1"/>
  <c r="AS87" i="8"/>
  <c r="BT86" i="8"/>
  <c r="BS86" i="8"/>
  <c r="BU86" i="8" s="1"/>
  <c r="BQ86" i="8"/>
  <c r="BN86" i="8"/>
  <c r="BM86" i="8"/>
  <c r="BO86" i="8" s="1"/>
  <c r="BK86" i="8"/>
  <c r="BE86" i="8"/>
  <c r="BD86" i="8"/>
  <c r="AV86" i="8"/>
  <c r="AU86" i="8"/>
  <c r="AW86" i="8" s="1"/>
  <c r="AR86" i="8"/>
  <c r="BP86" i="8"/>
  <c r="BR86" i="8" s="1"/>
  <c r="BJ86" i="8"/>
  <c r="BB86" i="8"/>
  <c r="AX86" i="8"/>
  <c r="BT85" i="8"/>
  <c r="BQ85" i="8"/>
  <c r="BR85" i="8" s="1"/>
  <c r="BP85" i="8"/>
  <c r="BN85" i="8"/>
  <c r="BM85" i="8"/>
  <c r="BK85" i="8"/>
  <c r="BE85" i="8"/>
  <c r="BD85" i="8"/>
  <c r="BF85" i="8" s="1"/>
  <c r="AX85" i="8"/>
  <c r="AW85" i="8"/>
  <c r="AV85" i="8"/>
  <c r="AS85" i="8"/>
  <c r="AR85" i="8"/>
  <c r="BS85" i="8"/>
  <c r="BU85" i="8" s="1"/>
  <c r="BJ85" i="8"/>
  <c r="BL85" i="8" s="1"/>
  <c r="P85" i="8"/>
  <c r="BH85" i="8" s="1"/>
  <c r="J85" i="8"/>
  <c r="AU85" i="8" s="1"/>
  <c r="BT84" i="8"/>
  <c r="BQ84" i="8"/>
  <c r="BQ83" i="8" s="1"/>
  <c r="BN84" i="8"/>
  <c r="BK84" i="8"/>
  <c r="BJ84" i="8"/>
  <c r="BE84" i="8"/>
  <c r="BB84" i="8"/>
  <c r="BA84" i="8"/>
  <c r="AX84" i="8"/>
  <c r="AV84" i="8"/>
  <c r="AU84" i="8"/>
  <c r="AW84" i="8" s="1"/>
  <c r="AR84" i="8"/>
  <c r="BP84" i="8"/>
  <c r="BR84" i="8" s="1"/>
  <c r="BM84" i="8"/>
  <c r="BD84" i="8"/>
  <c r="BF84" i="8" s="1"/>
  <c r="BH84" i="8"/>
  <c r="AS84" i="8"/>
  <c r="AP83" i="8"/>
  <c r="AO83" i="8"/>
  <c r="AM83" i="8"/>
  <c r="AL83" i="8"/>
  <c r="AK83" i="8"/>
  <c r="AJ83" i="8"/>
  <c r="AI83" i="8"/>
  <c r="AH83" i="8"/>
  <c r="AF83" i="8"/>
  <c r="AE83" i="8"/>
  <c r="AD83" i="8"/>
  <c r="AC83" i="8"/>
  <c r="AB83" i="8"/>
  <c r="AA83" i="8"/>
  <c r="Y83" i="8"/>
  <c r="X83" i="8"/>
  <c r="W83" i="8"/>
  <c r="V83" i="8"/>
  <c r="T83" i="8"/>
  <c r="S83" i="8"/>
  <c r="R83" i="8"/>
  <c r="Q83" i="8"/>
  <c r="O83" i="8"/>
  <c r="N83" i="8"/>
  <c r="M83" i="8"/>
  <c r="L83" i="8"/>
  <c r="K83" i="8"/>
  <c r="I83" i="8"/>
  <c r="H83" i="8"/>
  <c r="F83" i="8"/>
  <c r="E83" i="8"/>
  <c r="BT82" i="8"/>
  <c r="BQ82" i="8"/>
  <c r="BP82" i="8"/>
  <c r="BR82" i="8" s="1"/>
  <c r="BN82" i="8"/>
  <c r="BM82" i="8"/>
  <c r="BO82" i="8" s="1"/>
  <c r="BK82" i="8"/>
  <c r="BK80" i="8" s="1"/>
  <c r="BE82" i="8"/>
  <c r="AV82" i="8"/>
  <c r="AR82" i="8"/>
  <c r="BS82" i="8"/>
  <c r="BU82" i="8" s="1"/>
  <c r="BJ82" i="8"/>
  <c r="BL82" i="8" s="1"/>
  <c r="BD82" i="8"/>
  <c r="AU82" i="8"/>
  <c r="AX82" i="8"/>
  <c r="BT81" i="8"/>
  <c r="BT80" i="8" s="1"/>
  <c r="BQ81" i="8"/>
  <c r="BP81" i="8"/>
  <c r="BR81" i="8" s="1"/>
  <c r="BN81" i="8"/>
  <c r="BK81" i="8"/>
  <c r="BJ81" i="8"/>
  <c r="BE81" i="8"/>
  <c r="BB81" i="8"/>
  <c r="AX81" i="8"/>
  <c r="AV81" i="8"/>
  <c r="AR81" i="8"/>
  <c r="AR80" i="8" s="1"/>
  <c r="BS81" i="8"/>
  <c r="AG81" i="8"/>
  <c r="BD81" i="8"/>
  <c r="BD80" i="8" s="1"/>
  <c r="AU81" i="8"/>
  <c r="AW81" i="8" s="1"/>
  <c r="G81" i="8"/>
  <c r="AS81" i="8" s="1"/>
  <c r="AP80" i="8"/>
  <c r="AO80" i="8"/>
  <c r="AN80" i="8"/>
  <c r="AM80" i="8"/>
  <c r="AL80" i="8"/>
  <c r="AK80" i="8"/>
  <c r="AJ80" i="8"/>
  <c r="AI80" i="8"/>
  <c r="AH80" i="8"/>
  <c r="AF80" i="8"/>
  <c r="AE80" i="8"/>
  <c r="AD80" i="8"/>
  <c r="AC80" i="8"/>
  <c r="AB80" i="8"/>
  <c r="AA80" i="8"/>
  <c r="Y80" i="8"/>
  <c r="X80" i="8"/>
  <c r="W80" i="8"/>
  <c r="V80" i="8"/>
  <c r="U80" i="8"/>
  <c r="T80" i="8"/>
  <c r="S80" i="8"/>
  <c r="R80" i="8"/>
  <c r="Q80" i="8"/>
  <c r="O80" i="8"/>
  <c r="N80" i="8"/>
  <c r="M80" i="8"/>
  <c r="L80" i="8"/>
  <c r="K80" i="8"/>
  <c r="J80" i="8"/>
  <c r="I80" i="8"/>
  <c r="H80" i="8"/>
  <c r="F80" i="8"/>
  <c r="E80" i="8"/>
  <c r="BT79" i="8"/>
  <c r="BS79" i="8"/>
  <c r="BU79" i="8" s="1"/>
  <c r="BQ79" i="8"/>
  <c r="BN79" i="8"/>
  <c r="BK79" i="8"/>
  <c r="BE79" i="8"/>
  <c r="BB79" i="8"/>
  <c r="AX79" i="8"/>
  <c r="AV79" i="8"/>
  <c r="AU79" i="8"/>
  <c r="AW79" i="8" s="1"/>
  <c r="AR79" i="8"/>
  <c r="BP79" i="8"/>
  <c r="BR79" i="8" s="1"/>
  <c r="BJ79" i="8"/>
  <c r="BD79" i="8"/>
  <c r="BF79" i="8" s="1"/>
  <c r="AS79" i="8"/>
  <c r="AT79" i="8" s="1"/>
  <c r="BT78" i="8"/>
  <c r="BQ78" i="8"/>
  <c r="BP78" i="8"/>
  <c r="BR78" i="8" s="1"/>
  <c r="BN78" i="8"/>
  <c r="BL78" i="8"/>
  <c r="BK78" i="8"/>
  <c r="BE78" i="8"/>
  <c r="BD78" i="8"/>
  <c r="BF78" i="8" s="1"/>
  <c r="AX78" i="8"/>
  <c r="AV78" i="8"/>
  <c r="AU78" i="8"/>
  <c r="AW78" i="8" s="1"/>
  <c r="AR78" i="8"/>
  <c r="AT78" i="8" s="1"/>
  <c r="AN78" i="8"/>
  <c r="BS78" i="8" s="1"/>
  <c r="AG78" i="8"/>
  <c r="BJ78" i="8" s="1"/>
  <c r="U78" i="8"/>
  <c r="J78" i="8"/>
  <c r="AS78" i="8"/>
  <c r="BT77" i="8"/>
  <c r="BQ77" i="8"/>
  <c r="BP77" i="8"/>
  <c r="BN77" i="8"/>
  <c r="BM77" i="8"/>
  <c r="BO77" i="8" s="1"/>
  <c r="BK77" i="8"/>
  <c r="BE77" i="8"/>
  <c r="AW77" i="8"/>
  <c r="AV77" i="8"/>
  <c r="AU77" i="8"/>
  <c r="AS77" i="8"/>
  <c r="AR77" i="8"/>
  <c r="BS77" i="8"/>
  <c r="BU77" i="8" s="1"/>
  <c r="AG77" i="8"/>
  <c r="BJ77" i="8" s="1"/>
  <c r="BL77" i="8" s="1"/>
  <c r="BD77" i="8"/>
  <c r="BF77" i="8" s="1"/>
  <c r="J77" i="8"/>
  <c r="AX77" i="8"/>
  <c r="BT76" i="8"/>
  <c r="BQ76" i="8"/>
  <c r="BP76" i="8"/>
  <c r="BR76" i="8" s="1"/>
  <c r="BN76" i="8"/>
  <c r="BK76" i="8"/>
  <c r="BJ76" i="8"/>
  <c r="BL76" i="8" s="1"/>
  <c r="BE76" i="8"/>
  <c r="BB76" i="8"/>
  <c r="AX76" i="8"/>
  <c r="AV76" i="8"/>
  <c r="AR76" i="8"/>
  <c r="BS76" i="8"/>
  <c r="BU76" i="8" s="1"/>
  <c r="BM76" i="8"/>
  <c r="BD76" i="8"/>
  <c r="BF76" i="8" s="1"/>
  <c r="AU76" i="8"/>
  <c r="AW76" i="8" s="1"/>
  <c r="AS76" i="8"/>
  <c r="AT76" i="8" s="1"/>
  <c r="BT75" i="8"/>
  <c r="BS75" i="8"/>
  <c r="BU75" i="8" s="1"/>
  <c r="BQ75" i="8"/>
  <c r="BN75" i="8"/>
  <c r="BK75" i="8"/>
  <c r="BE75" i="8"/>
  <c r="BB75" i="8"/>
  <c r="AX75" i="8"/>
  <c r="AV75" i="8"/>
  <c r="AU75" i="8"/>
  <c r="AW75" i="8" s="1"/>
  <c r="AR75" i="8"/>
  <c r="BJ75" i="8"/>
  <c r="BD75" i="8"/>
  <c r="BF75" i="8" s="1"/>
  <c r="AS75" i="8"/>
  <c r="AT75" i="8" s="1"/>
  <c r="BT74" i="8"/>
  <c r="BQ74" i="8"/>
  <c r="BP74" i="8"/>
  <c r="BR74" i="8" s="1"/>
  <c r="BN74" i="8"/>
  <c r="BK74" i="8"/>
  <c r="BE74" i="8"/>
  <c r="AX74" i="8"/>
  <c r="AV74" i="8"/>
  <c r="AU74" i="8"/>
  <c r="AW74" i="8" s="1"/>
  <c r="AR74" i="8"/>
  <c r="BS74" i="8"/>
  <c r="BJ74" i="8"/>
  <c r="BL74" i="8" s="1"/>
  <c r="BD74" i="8"/>
  <c r="BF74" i="8" s="1"/>
  <c r="J72" i="8"/>
  <c r="AS74" i="8"/>
  <c r="BT73" i="8"/>
  <c r="BQ73" i="8"/>
  <c r="BQ72" i="8" s="1"/>
  <c r="BP73" i="8"/>
  <c r="BN73" i="8"/>
  <c r="BM73" i="8"/>
  <c r="BK73" i="8"/>
  <c r="BE73" i="8"/>
  <c r="AV73" i="8"/>
  <c r="AV72" i="8" s="1"/>
  <c r="AU73" i="8"/>
  <c r="AW73" i="8" s="1"/>
  <c r="AS73" i="8"/>
  <c r="AR73" i="8"/>
  <c r="AR72" i="8" s="1"/>
  <c r="BS73" i="8"/>
  <c r="BU73" i="8" s="1"/>
  <c r="AG73" i="8"/>
  <c r="BJ73" i="8" s="1"/>
  <c r="BL73" i="8" s="1"/>
  <c r="BD73" i="8"/>
  <c r="G73" i="8"/>
  <c r="AP72" i="8"/>
  <c r="AO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Y72" i="8"/>
  <c r="X72" i="8"/>
  <c r="W72" i="8"/>
  <c r="V72" i="8"/>
  <c r="T72" i="8"/>
  <c r="S72" i="8"/>
  <c r="R72" i="8"/>
  <c r="Q72" i="8"/>
  <c r="O72" i="8"/>
  <c r="N72" i="8"/>
  <c r="M72" i="8"/>
  <c r="L72" i="8"/>
  <c r="K72" i="8"/>
  <c r="I72" i="8"/>
  <c r="H72" i="8"/>
  <c r="F72" i="8"/>
  <c r="E72" i="8"/>
  <c r="BT71" i="8"/>
  <c r="BQ71" i="8"/>
  <c r="BP71" i="8"/>
  <c r="BR71" i="8" s="1"/>
  <c r="BN71" i="8"/>
  <c r="BK71" i="8"/>
  <c r="BJ71" i="8"/>
  <c r="BL71" i="8" s="1"/>
  <c r="BE71" i="8"/>
  <c r="BB71" i="8"/>
  <c r="AX71" i="8"/>
  <c r="AV71" i="8"/>
  <c r="AR71" i="8"/>
  <c r="BS71" i="8"/>
  <c r="BU71" i="8" s="1"/>
  <c r="BM71" i="8"/>
  <c r="BD71" i="8"/>
  <c r="BF71" i="8" s="1"/>
  <c r="AU71" i="8"/>
  <c r="AW71" i="8" s="1"/>
  <c r="AS71" i="8"/>
  <c r="AT71" i="8" s="1"/>
  <c r="BT70" i="8"/>
  <c r="BS70" i="8"/>
  <c r="BQ70" i="8"/>
  <c r="BN70" i="8"/>
  <c r="BK70" i="8"/>
  <c r="BE70" i="8"/>
  <c r="BB70" i="8"/>
  <c r="AX70" i="8"/>
  <c r="AV70" i="8"/>
  <c r="AU70" i="8"/>
  <c r="AW70" i="8" s="1"/>
  <c r="AR70" i="8"/>
  <c r="BP70" i="8"/>
  <c r="BR70" i="8" s="1"/>
  <c r="BJ70" i="8"/>
  <c r="BD70" i="8"/>
  <c r="BF70" i="8" s="1"/>
  <c r="AS70" i="8"/>
  <c r="AT70" i="8" s="1"/>
  <c r="BT69" i="8"/>
  <c r="BQ69" i="8"/>
  <c r="BP69" i="8"/>
  <c r="BR69" i="8" s="1"/>
  <c r="BN69" i="8"/>
  <c r="BK69" i="8"/>
  <c r="BE69" i="8"/>
  <c r="BD69" i="8"/>
  <c r="AX69" i="8"/>
  <c r="AV69" i="8"/>
  <c r="AR69" i="8"/>
  <c r="BS69" i="8"/>
  <c r="BJ69" i="8"/>
  <c r="BL69" i="8" s="1"/>
  <c r="AU69" i="8"/>
  <c r="AS69" i="8"/>
  <c r="BT68" i="8"/>
  <c r="BQ68" i="8"/>
  <c r="BP68" i="8"/>
  <c r="BN68" i="8"/>
  <c r="BM68" i="8"/>
  <c r="BO68" i="8" s="1"/>
  <c r="BK68" i="8"/>
  <c r="BE68" i="8"/>
  <c r="AV68" i="8"/>
  <c r="AS68" i="8"/>
  <c r="AR68" i="8"/>
  <c r="BS68" i="8"/>
  <c r="BU68" i="8" s="1"/>
  <c r="BJ68" i="8"/>
  <c r="BL68" i="8" s="1"/>
  <c r="BD68" i="8"/>
  <c r="BF68" i="8" s="1"/>
  <c r="AU68" i="8"/>
  <c r="AW68" i="8" s="1"/>
  <c r="AX68" i="8"/>
  <c r="BT67" i="8"/>
  <c r="BQ67" i="8"/>
  <c r="BP67" i="8"/>
  <c r="BR67" i="8" s="1"/>
  <c r="BN67" i="8"/>
  <c r="BK67" i="8"/>
  <c r="BJ67" i="8"/>
  <c r="BL67" i="8" s="1"/>
  <c r="BE67" i="8"/>
  <c r="BB67" i="8"/>
  <c r="AV67" i="8"/>
  <c r="AR67" i="8"/>
  <c r="BS67" i="8"/>
  <c r="BU67" i="8" s="1"/>
  <c r="BM67" i="8"/>
  <c r="BD67" i="8"/>
  <c r="BF67" i="8" s="1"/>
  <c r="AU67" i="8"/>
  <c r="AW67" i="8" s="1"/>
  <c r="AS67" i="8"/>
  <c r="AT67" i="8" s="1"/>
  <c r="BT66" i="8"/>
  <c r="BS66" i="8"/>
  <c r="BQ66" i="8"/>
  <c r="BQ65" i="8" s="1"/>
  <c r="BN66" i="8"/>
  <c r="BN65" i="8" s="1"/>
  <c r="BK66" i="8"/>
  <c r="BJ66" i="8"/>
  <c r="BE66" i="8"/>
  <c r="BE65" i="8" s="1"/>
  <c r="BB66" i="8"/>
  <c r="AX66" i="8"/>
  <c r="AV66" i="8"/>
  <c r="AV65" i="8" s="1"/>
  <c r="AT66" i="8"/>
  <c r="AR66" i="8"/>
  <c r="BD66" i="8"/>
  <c r="BF66" i="8" s="1"/>
  <c r="AU66" i="8"/>
  <c r="AS66" i="8"/>
  <c r="BD65" i="8"/>
  <c r="BF65" i="8" s="1"/>
  <c r="AR65" i="8"/>
  <c r="AP65" i="8"/>
  <c r="AO65" i="8"/>
  <c r="AM65" i="8"/>
  <c r="AL65" i="8"/>
  <c r="AK65" i="8"/>
  <c r="AJ65" i="8"/>
  <c r="AI65" i="8"/>
  <c r="AH65" i="8"/>
  <c r="AF65" i="8"/>
  <c r="AE65" i="8"/>
  <c r="AD65" i="8"/>
  <c r="AC65" i="8"/>
  <c r="AB65" i="8"/>
  <c r="AA65" i="8"/>
  <c r="Y65" i="8"/>
  <c r="X65" i="8"/>
  <c r="W65" i="8"/>
  <c r="V65" i="8"/>
  <c r="T65" i="8"/>
  <c r="S65" i="8"/>
  <c r="R65" i="8"/>
  <c r="Q65" i="8"/>
  <c r="O65" i="8"/>
  <c r="N65" i="8"/>
  <c r="M65" i="8"/>
  <c r="L65" i="8"/>
  <c r="K65" i="8"/>
  <c r="I65" i="8"/>
  <c r="H65" i="8"/>
  <c r="G65" i="8"/>
  <c r="F65" i="8"/>
  <c r="E65" i="8"/>
  <c r="BT64" i="8"/>
  <c r="BQ64" i="8"/>
  <c r="BP64" i="8"/>
  <c r="BR64" i="8" s="1"/>
  <c r="BN64" i="8"/>
  <c r="BK64" i="8"/>
  <c r="BE64" i="8"/>
  <c r="BD64" i="8"/>
  <c r="BF64" i="8" s="1"/>
  <c r="AX64" i="8"/>
  <c r="AV64" i="8"/>
  <c r="AU64" i="8"/>
  <c r="AR64" i="8"/>
  <c r="BS64" i="8"/>
  <c r="BU64" i="8" s="1"/>
  <c r="BJ64" i="8"/>
  <c r="BL64" i="8" s="1"/>
  <c r="BB64" i="8"/>
  <c r="AS64" i="8"/>
  <c r="BT63" i="8"/>
  <c r="BQ63" i="8"/>
  <c r="BP63" i="8"/>
  <c r="BN63" i="8"/>
  <c r="BM63" i="8"/>
  <c r="BO63" i="8" s="1"/>
  <c r="BK63" i="8"/>
  <c r="BE63" i="8"/>
  <c r="AV63" i="8"/>
  <c r="AU63" i="8"/>
  <c r="AW63" i="8" s="1"/>
  <c r="AR63" i="8"/>
  <c r="BS63" i="8"/>
  <c r="BU63" i="8" s="1"/>
  <c r="BJ63" i="8"/>
  <c r="BL63" i="8" s="1"/>
  <c r="AX63" i="8"/>
  <c r="BT62" i="8"/>
  <c r="BQ62" i="8"/>
  <c r="BR62" i="8" s="1"/>
  <c r="BP62" i="8"/>
  <c r="BN62" i="8"/>
  <c r="BK62" i="8"/>
  <c r="BE62" i="8"/>
  <c r="BD62" i="8"/>
  <c r="BF62" i="8" s="1"/>
  <c r="AW62" i="8"/>
  <c r="AV62" i="8"/>
  <c r="AR62" i="8"/>
  <c r="BS62" i="8"/>
  <c r="BU62" i="8" s="1"/>
  <c r="BM62" i="8"/>
  <c r="BH62" i="8"/>
  <c r="AU62" i="8"/>
  <c r="BT61" i="8"/>
  <c r="BQ61" i="8"/>
  <c r="BN61" i="8"/>
  <c r="BM61" i="8"/>
  <c r="BO61" i="8" s="1"/>
  <c r="BK61" i="8"/>
  <c r="BE61" i="8"/>
  <c r="BB61" i="8"/>
  <c r="AS61" i="8"/>
  <c r="AT61" i="8" s="1"/>
  <c r="AR61" i="8"/>
  <c r="BP61" i="8"/>
  <c r="BR61" i="8" s="1"/>
  <c r="AG61" i="8"/>
  <c r="BJ61" i="8" s="1"/>
  <c r="BL61" i="8" s="1"/>
  <c r="U61" i="8"/>
  <c r="BD61" i="8" s="1"/>
  <c r="BF61" i="8" s="1"/>
  <c r="P61" i="8"/>
  <c r="BH61" i="8" s="1"/>
  <c r="K61" i="8"/>
  <c r="AV61" i="8" s="1"/>
  <c r="BT60" i="8"/>
  <c r="BQ60" i="8"/>
  <c r="BN60" i="8"/>
  <c r="BM60" i="8"/>
  <c r="BO60" i="8" s="1"/>
  <c r="BK60" i="8"/>
  <c r="BE60" i="8"/>
  <c r="AV60" i="8"/>
  <c r="AR60" i="8"/>
  <c r="BP60" i="8"/>
  <c r="BJ60" i="8"/>
  <c r="J60" i="8"/>
  <c r="AU60" i="8" s="1"/>
  <c r="AW60" i="8" s="1"/>
  <c r="AX60" i="8"/>
  <c r="BT59" i="8"/>
  <c r="BQ59" i="8"/>
  <c r="BP59" i="8"/>
  <c r="BR59" i="8" s="1"/>
  <c r="BN59" i="8"/>
  <c r="BK59" i="8"/>
  <c r="BE59" i="8"/>
  <c r="BB59" i="8"/>
  <c r="AV59" i="8"/>
  <c r="AU59" i="8"/>
  <c r="AW59" i="8" s="1"/>
  <c r="AR59" i="8"/>
  <c r="BS59" i="8"/>
  <c r="BU59" i="8" s="1"/>
  <c r="BJ59" i="8"/>
  <c r="BD59" i="8"/>
  <c r="BF59" i="8" s="1"/>
  <c r="P59" i="8"/>
  <c r="J59" i="8"/>
  <c r="G59" i="8"/>
  <c r="AX59" i="8" s="1"/>
  <c r="BT58" i="8"/>
  <c r="BQ58" i="8"/>
  <c r="BP58" i="8"/>
  <c r="BR58" i="8" s="1"/>
  <c r="BN58" i="8"/>
  <c r="BK58" i="8"/>
  <c r="BE58" i="8"/>
  <c r="BD58" i="8"/>
  <c r="AX58" i="8"/>
  <c r="AV58" i="8"/>
  <c r="AR58" i="8"/>
  <c r="BS58" i="8"/>
  <c r="BJ58" i="8"/>
  <c r="BL58" i="8" s="1"/>
  <c r="AU58" i="8"/>
  <c r="AW58" i="8" s="1"/>
  <c r="AS58" i="8"/>
  <c r="BT57" i="8"/>
  <c r="BQ57" i="8"/>
  <c r="BN57" i="8"/>
  <c r="BM57" i="8"/>
  <c r="BO57" i="8" s="1"/>
  <c r="BK57" i="8"/>
  <c r="BE57" i="8"/>
  <c r="AW57" i="8"/>
  <c r="AV57" i="8"/>
  <c r="AU57" i="8"/>
  <c r="AR57" i="8"/>
  <c r="BP57" i="8"/>
  <c r="BR57" i="8" s="1"/>
  <c r="BJ57" i="8"/>
  <c r="BL57" i="8" s="1"/>
  <c r="BD57" i="8"/>
  <c r="BF57" i="8" s="1"/>
  <c r="J57" i="8"/>
  <c r="AX57" i="8"/>
  <c r="BT56" i="8"/>
  <c r="BQ56" i="8"/>
  <c r="BP56" i="8"/>
  <c r="BR56" i="8" s="1"/>
  <c r="BN56" i="8"/>
  <c r="BK56" i="8"/>
  <c r="BJ56" i="8"/>
  <c r="BL56" i="8" s="1"/>
  <c r="BE56" i="8"/>
  <c r="BB56" i="8"/>
  <c r="AX56" i="8"/>
  <c r="AV56" i="8"/>
  <c r="AR56" i="8"/>
  <c r="BS56" i="8"/>
  <c r="BU56" i="8" s="1"/>
  <c r="BM56" i="8"/>
  <c r="BO56" i="8" s="1"/>
  <c r="BD56" i="8"/>
  <c r="BF56" i="8" s="1"/>
  <c r="AU56" i="8"/>
  <c r="AW56" i="8" s="1"/>
  <c r="AS56" i="8"/>
  <c r="AT56" i="8" s="1"/>
  <c r="BT55" i="8"/>
  <c r="BQ55" i="8"/>
  <c r="BN55" i="8"/>
  <c r="BK55" i="8"/>
  <c r="BE55" i="8"/>
  <c r="BB55" i="8"/>
  <c r="AX55" i="8"/>
  <c r="AV55" i="8"/>
  <c r="AU55" i="8"/>
  <c r="AW55" i="8" s="1"/>
  <c r="AR55" i="8"/>
  <c r="BP55" i="8"/>
  <c r="BR55" i="8" s="1"/>
  <c r="BJ55" i="8"/>
  <c r="BD55" i="8"/>
  <c r="BF55" i="8" s="1"/>
  <c r="P55" i="8"/>
  <c r="J55" i="8"/>
  <c r="AS55" i="8"/>
  <c r="BT54" i="8"/>
  <c r="BQ54" i="8"/>
  <c r="BP54" i="8"/>
  <c r="BR54" i="8" s="1"/>
  <c r="BN54" i="8"/>
  <c r="BK54" i="8"/>
  <c r="BE54" i="8"/>
  <c r="AX54" i="8"/>
  <c r="AV54" i="8"/>
  <c r="AU54" i="8"/>
  <c r="AR54" i="8"/>
  <c r="BS54" i="8"/>
  <c r="BU54" i="8" s="1"/>
  <c r="BJ54" i="8"/>
  <c r="BL54" i="8" s="1"/>
  <c r="AS54" i="8"/>
  <c r="BT53" i="8"/>
  <c r="BQ53" i="8"/>
  <c r="BN53" i="8"/>
  <c r="BM53" i="8"/>
  <c r="BO53" i="8" s="1"/>
  <c r="BK53" i="8"/>
  <c r="BE53" i="8"/>
  <c r="BE51" i="8" s="1"/>
  <c r="AW53" i="8"/>
  <c r="AV53" i="8"/>
  <c r="AU53" i="8"/>
  <c r="AR53" i="8"/>
  <c r="BP53" i="8"/>
  <c r="BJ53" i="8"/>
  <c r="BL53" i="8" s="1"/>
  <c r="BD53" i="8"/>
  <c r="J53" i="8"/>
  <c r="AS53" i="8"/>
  <c r="BT52" i="8"/>
  <c r="BQ52" i="8"/>
  <c r="BP52" i="8"/>
  <c r="BR52" i="8" s="1"/>
  <c r="BN52" i="8"/>
  <c r="BK52" i="8"/>
  <c r="BJ52" i="8"/>
  <c r="BE52" i="8"/>
  <c r="BD52" i="8"/>
  <c r="BF52" i="8" s="1"/>
  <c r="BB52" i="8"/>
  <c r="AX52" i="8"/>
  <c r="AT52" i="8"/>
  <c r="AS52" i="8"/>
  <c r="AR52" i="8"/>
  <c r="BS52" i="8"/>
  <c r="AC52" i="8"/>
  <c r="AC51" i="8" s="1"/>
  <c r="P52" i="8"/>
  <c r="K52" i="8"/>
  <c r="AV52" i="8" s="1"/>
  <c r="G52" i="8"/>
  <c r="BQ51" i="8"/>
  <c r="AP51" i="8"/>
  <c r="AO51" i="8"/>
  <c r="AM51" i="8"/>
  <c r="AL51" i="8"/>
  <c r="AK51" i="8"/>
  <c r="AJ51" i="8"/>
  <c r="AI51" i="8"/>
  <c r="AH51" i="8"/>
  <c r="AF51" i="8"/>
  <c r="AE51" i="8"/>
  <c r="AD51" i="8"/>
  <c r="AB51" i="8"/>
  <c r="AA51" i="8"/>
  <c r="Y51" i="8"/>
  <c r="X51" i="8"/>
  <c r="W51" i="8"/>
  <c r="V51" i="8"/>
  <c r="T51" i="8"/>
  <c r="S51" i="8"/>
  <c r="R51" i="8"/>
  <c r="Q51" i="8"/>
  <c r="O51" i="8"/>
  <c r="N51" i="8"/>
  <c r="M51" i="8"/>
  <c r="L51" i="8"/>
  <c r="K51" i="8"/>
  <c r="I51" i="8"/>
  <c r="H51" i="8"/>
  <c r="F51" i="8"/>
  <c r="E51" i="8"/>
  <c r="BT50" i="8"/>
  <c r="BQ50" i="8"/>
  <c r="BP50" i="8"/>
  <c r="BN50" i="8"/>
  <c r="BM50" i="8"/>
  <c r="BO50" i="8" s="1"/>
  <c r="BK50" i="8"/>
  <c r="BE50" i="8"/>
  <c r="AW50" i="8"/>
  <c r="AV50" i="8"/>
  <c r="AU50" i="8"/>
  <c r="AS50" i="8"/>
  <c r="AR50" i="8"/>
  <c r="BS50" i="8"/>
  <c r="BU50" i="8" s="1"/>
  <c r="AG50" i="8"/>
  <c r="BJ50" i="8" s="1"/>
  <c r="BL50" i="8" s="1"/>
  <c r="BD50" i="8"/>
  <c r="J50" i="8"/>
  <c r="AX50" i="8"/>
  <c r="BT49" i="8"/>
  <c r="BQ49" i="8"/>
  <c r="BP49" i="8"/>
  <c r="BR49" i="8" s="1"/>
  <c r="BN49" i="8"/>
  <c r="BK49" i="8"/>
  <c r="BE49" i="8"/>
  <c r="BB49" i="8"/>
  <c r="AX49" i="8"/>
  <c r="AV49" i="8"/>
  <c r="AR49" i="8"/>
  <c r="BS49" i="8"/>
  <c r="BU49" i="8" s="1"/>
  <c r="BM49" i="8"/>
  <c r="BD49" i="8"/>
  <c r="BF49" i="8" s="1"/>
  <c r="AU49" i="8"/>
  <c r="AW49" i="8" s="1"/>
  <c r="AS49" i="8"/>
  <c r="AT49" i="8" s="1"/>
  <c r="BT48" i="8"/>
  <c r="BS48" i="8"/>
  <c r="BU48" i="8" s="1"/>
  <c r="BQ48" i="8"/>
  <c r="BN48" i="8"/>
  <c r="BK48" i="8"/>
  <c r="BE48" i="8"/>
  <c r="BB48" i="8"/>
  <c r="AX48" i="8"/>
  <c r="AV48" i="8"/>
  <c r="AU48" i="8"/>
  <c r="AW48" i="8" s="1"/>
  <c r="AR48" i="8"/>
  <c r="BP48" i="8"/>
  <c r="BJ48" i="8"/>
  <c r="BD48" i="8"/>
  <c r="BF48" i="8" s="1"/>
  <c r="AS48" i="8"/>
  <c r="AT48" i="8" s="1"/>
  <c r="BT47" i="8"/>
  <c r="BQ47" i="8"/>
  <c r="BP47" i="8"/>
  <c r="BR47" i="8" s="1"/>
  <c r="BN47" i="8"/>
  <c r="BK47" i="8"/>
  <c r="BE47" i="8"/>
  <c r="AX47" i="8"/>
  <c r="AV47" i="8"/>
  <c r="AV43" i="8" s="1"/>
  <c r="AU47" i="8"/>
  <c r="AR47" i="8"/>
  <c r="BS47" i="8"/>
  <c r="BJ47" i="8"/>
  <c r="BL47" i="8" s="1"/>
  <c r="U43" i="8"/>
  <c r="AS47" i="8"/>
  <c r="BT46" i="8"/>
  <c r="BQ46" i="8"/>
  <c r="BP46" i="8"/>
  <c r="BN46" i="8"/>
  <c r="BM46" i="8"/>
  <c r="BO46" i="8" s="1"/>
  <c r="BK46" i="8"/>
  <c r="BE46" i="8"/>
  <c r="AV46" i="8"/>
  <c r="AU46" i="8"/>
  <c r="AW46" i="8" s="1"/>
  <c r="AS46" i="8"/>
  <c r="AR46" i="8"/>
  <c r="BS46" i="8"/>
  <c r="BU46" i="8" s="1"/>
  <c r="BJ46" i="8"/>
  <c r="BL46" i="8" s="1"/>
  <c r="BD46" i="8"/>
  <c r="AX46" i="8"/>
  <c r="BT45" i="8"/>
  <c r="BQ45" i="8"/>
  <c r="BP45" i="8"/>
  <c r="BR45" i="8" s="1"/>
  <c r="BN45" i="8"/>
  <c r="BK45" i="8"/>
  <c r="BE45" i="8"/>
  <c r="BB45" i="8"/>
  <c r="AX45" i="8"/>
  <c r="AV45" i="8"/>
  <c r="AR45" i="8"/>
  <c r="BS45" i="8"/>
  <c r="BU45" i="8" s="1"/>
  <c r="BM45" i="8"/>
  <c r="BD45" i="8"/>
  <c r="AU45" i="8"/>
  <c r="AW45" i="8" s="1"/>
  <c r="AS45" i="8"/>
  <c r="AT45" i="8" s="1"/>
  <c r="BT44" i="8"/>
  <c r="BS44" i="8"/>
  <c r="BQ44" i="8"/>
  <c r="BQ43" i="8" s="1"/>
  <c r="BN44" i="8"/>
  <c r="BK44" i="8"/>
  <c r="BK43" i="8" s="1"/>
  <c r="BE44" i="8"/>
  <c r="BB44" i="8"/>
  <c r="AX44" i="8"/>
  <c r="AV44" i="8"/>
  <c r="AU44" i="8"/>
  <c r="AW44" i="8" s="1"/>
  <c r="AR44" i="8"/>
  <c r="AG43" i="8"/>
  <c r="BD44" i="8"/>
  <c r="BF44" i="8" s="1"/>
  <c r="AS44" i="8"/>
  <c r="AS43" i="8" s="1"/>
  <c r="AT43" i="8" s="1"/>
  <c r="AR43" i="8"/>
  <c r="AP43" i="8"/>
  <c r="AO43" i="8"/>
  <c r="AM43" i="8"/>
  <c r="AL43" i="8"/>
  <c r="AK43" i="8"/>
  <c r="AJ43" i="8"/>
  <c r="AI43" i="8"/>
  <c r="AH43" i="8"/>
  <c r="AF43" i="8"/>
  <c r="AE43" i="8"/>
  <c r="AD43" i="8"/>
  <c r="AC43" i="8"/>
  <c r="AB43" i="8"/>
  <c r="AA43" i="8"/>
  <c r="Y43" i="8"/>
  <c r="X43" i="8"/>
  <c r="W43" i="8"/>
  <c r="V43" i="8"/>
  <c r="T43" i="8"/>
  <c r="S43" i="8"/>
  <c r="R43" i="8"/>
  <c r="Q43" i="8"/>
  <c r="O43" i="8"/>
  <c r="N43" i="8"/>
  <c r="M43" i="8"/>
  <c r="L43" i="8"/>
  <c r="K43" i="8"/>
  <c r="J43" i="8"/>
  <c r="I43" i="8"/>
  <c r="H43" i="8"/>
  <c r="G43" i="8"/>
  <c r="F43" i="8"/>
  <c r="E43" i="8"/>
  <c r="BT42" i="8"/>
  <c r="BS42" i="8"/>
  <c r="BU42" i="8" s="1"/>
  <c r="BQ42" i="8"/>
  <c r="BN42" i="8"/>
  <c r="BK42" i="8"/>
  <c r="BE42" i="8"/>
  <c r="AX42" i="8"/>
  <c r="AV42" i="8"/>
  <c r="AU42" i="8"/>
  <c r="AW42" i="8" s="1"/>
  <c r="AR42" i="8"/>
  <c r="BP42" i="8"/>
  <c r="BR42" i="8" s="1"/>
  <c r="AG42" i="8"/>
  <c r="BM42" i="8" s="1"/>
  <c r="BO42" i="8" s="1"/>
  <c r="BD42" i="8"/>
  <c r="BF42" i="8" s="1"/>
  <c r="AS42" i="8"/>
  <c r="AT42" i="8" s="1"/>
  <c r="BT41" i="8"/>
  <c r="BQ41" i="8"/>
  <c r="BN41" i="8"/>
  <c r="BM41" i="8"/>
  <c r="BO41" i="8" s="1"/>
  <c r="BK41" i="8"/>
  <c r="BE41" i="8"/>
  <c r="AV41" i="8"/>
  <c r="AW41" i="8" s="1"/>
  <c r="AU41" i="8"/>
  <c r="AR41" i="8"/>
  <c r="BP41" i="8"/>
  <c r="BR41" i="8" s="1"/>
  <c r="BJ41" i="8"/>
  <c r="BL41" i="8" s="1"/>
  <c r="U41" i="8"/>
  <c r="BB41" i="8" s="1"/>
  <c r="P41" i="8"/>
  <c r="BA41" i="8" s="1"/>
  <c r="BC41" i="8" s="1"/>
  <c r="J41" i="8"/>
  <c r="AX41" i="8"/>
  <c r="BT40" i="8"/>
  <c r="BQ40" i="8"/>
  <c r="BP40" i="8"/>
  <c r="BR40" i="8" s="1"/>
  <c r="BN40" i="8"/>
  <c r="BK40" i="8"/>
  <c r="BE40" i="8"/>
  <c r="BF40" i="8" s="1"/>
  <c r="BD40" i="8"/>
  <c r="AV40" i="8"/>
  <c r="AR40" i="8"/>
  <c r="BS40" i="8"/>
  <c r="BU40" i="8" s="1"/>
  <c r="BJ40" i="8"/>
  <c r="BL40" i="8" s="1"/>
  <c r="P40" i="8"/>
  <c r="BH40" i="8" s="1"/>
  <c r="J40" i="8"/>
  <c r="AU40" i="8" s="1"/>
  <c r="AW40" i="8" s="1"/>
  <c r="AX40" i="8"/>
  <c r="BT39" i="8"/>
  <c r="BS39" i="8"/>
  <c r="BU39" i="8" s="1"/>
  <c r="BR39" i="8"/>
  <c r="BQ39" i="8"/>
  <c r="BN39" i="8"/>
  <c r="BM39" i="8"/>
  <c r="BO39" i="8" s="1"/>
  <c r="BK39" i="8"/>
  <c r="BE39" i="8"/>
  <c r="BB39" i="8"/>
  <c r="AV39" i="8"/>
  <c r="AR39" i="8"/>
  <c r="BP39" i="8"/>
  <c r="BJ39" i="8"/>
  <c r="BL39" i="8" s="1"/>
  <c r="BD39" i="8"/>
  <c r="BF39" i="8" s="1"/>
  <c r="BH39" i="8"/>
  <c r="AU39" i="8"/>
  <c r="AW39" i="8" s="1"/>
  <c r="AS39" i="8"/>
  <c r="AT39" i="8" s="1"/>
  <c r="BT38" i="8"/>
  <c r="BQ38" i="8"/>
  <c r="BN38" i="8"/>
  <c r="BK38" i="8"/>
  <c r="BE38" i="8"/>
  <c r="AX38" i="8"/>
  <c r="AV38" i="8"/>
  <c r="AR38" i="8"/>
  <c r="BP38" i="8"/>
  <c r="BR38" i="8" s="1"/>
  <c r="BM38" i="8"/>
  <c r="BO38" i="8" s="1"/>
  <c r="BB38" i="8"/>
  <c r="BH38" i="8"/>
  <c r="AU38" i="8"/>
  <c r="AW38" i="8" s="1"/>
  <c r="AS38" i="8"/>
  <c r="BT37" i="8"/>
  <c r="BQ37" i="8"/>
  <c r="BO37" i="8"/>
  <c r="BN37" i="8"/>
  <c r="BM37" i="8"/>
  <c r="BK37" i="8"/>
  <c r="BE37" i="8"/>
  <c r="BE31" i="8" s="1"/>
  <c r="BD37" i="8"/>
  <c r="AV37" i="8"/>
  <c r="AU37" i="8"/>
  <c r="AW37" i="8" s="1"/>
  <c r="AR37" i="8"/>
  <c r="AN37" i="8"/>
  <c r="BS37" i="8" s="1"/>
  <c r="BU37" i="8" s="1"/>
  <c r="AG37" i="8"/>
  <c r="BJ37" i="8" s="1"/>
  <c r="BL37" i="8" s="1"/>
  <c r="BB37" i="8"/>
  <c r="P37" i="8"/>
  <c r="Z37" i="8" s="1"/>
  <c r="J37" i="8"/>
  <c r="G37" i="8"/>
  <c r="AX37" i="8" s="1"/>
  <c r="BT36" i="8"/>
  <c r="BQ36" i="8"/>
  <c r="BP36" i="8"/>
  <c r="BR36" i="8" s="1"/>
  <c r="BN36" i="8"/>
  <c r="BM36" i="8"/>
  <c r="BO36" i="8" s="1"/>
  <c r="BK36" i="8"/>
  <c r="BE36" i="8"/>
  <c r="BD36" i="8"/>
  <c r="BF36" i="8" s="1"/>
  <c r="AX36" i="8"/>
  <c r="AV36" i="8"/>
  <c r="AS36" i="8"/>
  <c r="AT36" i="8" s="1"/>
  <c r="AR36" i="8"/>
  <c r="BS36" i="8"/>
  <c r="BU36" i="8" s="1"/>
  <c r="BJ36" i="8"/>
  <c r="BL36" i="8" s="1"/>
  <c r="BH36" i="8"/>
  <c r="AU36" i="8"/>
  <c r="AW36" i="8" s="1"/>
  <c r="BT35" i="8"/>
  <c r="BQ35" i="8"/>
  <c r="BN35" i="8"/>
  <c r="BM35" i="8"/>
  <c r="BO35" i="8" s="1"/>
  <c r="BK35" i="8"/>
  <c r="BJ35" i="8"/>
  <c r="BE35" i="8"/>
  <c r="BB35" i="8"/>
  <c r="BA35" i="8"/>
  <c r="AW35" i="8"/>
  <c r="AV35" i="8"/>
  <c r="AU35" i="8"/>
  <c r="AR35" i="8"/>
  <c r="BP35" i="8"/>
  <c r="AY35" i="8"/>
  <c r="BD35" i="8"/>
  <c r="BF35" i="8" s="1"/>
  <c r="BH35" i="8"/>
  <c r="J35" i="8"/>
  <c r="AX35" i="8"/>
  <c r="BT34" i="8"/>
  <c r="BQ34" i="8"/>
  <c r="BN34" i="8"/>
  <c r="BK34" i="8"/>
  <c r="BE34" i="8"/>
  <c r="BB34" i="8"/>
  <c r="AX34" i="8"/>
  <c r="AV34" i="8"/>
  <c r="AR34" i="8"/>
  <c r="BP34" i="8"/>
  <c r="BM34" i="8"/>
  <c r="BD34" i="8"/>
  <c r="BF34" i="8" s="1"/>
  <c r="AU34" i="8"/>
  <c r="AW34" i="8" s="1"/>
  <c r="AS34" i="8"/>
  <c r="BT33" i="8"/>
  <c r="BS33" i="8"/>
  <c r="BU33" i="8" s="1"/>
  <c r="BQ33" i="8"/>
  <c r="BN33" i="8"/>
  <c r="BO33" i="8" s="1"/>
  <c r="BM33" i="8"/>
  <c r="BK33" i="8"/>
  <c r="BK31" i="8" s="1"/>
  <c r="BE33" i="8"/>
  <c r="BD33" i="8"/>
  <c r="BF33" i="8" s="1"/>
  <c r="AV33" i="8"/>
  <c r="AU33" i="8"/>
  <c r="AW33" i="8" s="1"/>
  <c r="AR33" i="8"/>
  <c r="BP33" i="8"/>
  <c r="BR33" i="8" s="1"/>
  <c r="BJ33" i="8"/>
  <c r="BL33" i="8" s="1"/>
  <c r="BB33" i="8"/>
  <c r="AX33" i="8"/>
  <c r="BT32" i="8"/>
  <c r="BQ32" i="8"/>
  <c r="BQ31" i="8" s="1"/>
  <c r="BP32" i="8"/>
  <c r="BN32" i="8"/>
  <c r="BM32" i="8"/>
  <c r="BO32" i="8" s="1"/>
  <c r="BK32" i="8"/>
  <c r="BE32" i="8"/>
  <c r="AX32" i="8"/>
  <c r="AW32" i="8"/>
  <c r="AV32" i="8"/>
  <c r="AS32" i="8"/>
  <c r="AR32" i="8"/>
  <c r="AR31" i="8" s="1"/>
  <c r="BS32" i="8"/>
  <c r="BU32" i="8" s="1"/>
  <c r="BJ32" i="8"/>
  <c r="BA32" i="8"/>
  <c r="J32" i="8"/>
  <c r="AU32" i="8" s="1"/>
  <c r="BN31" i="8"/>
  <c r="AP31" i="8"/>
  <c r="AO31" i="8"/>
  <c r="AM31" i="8"/>
  <c r="AL31" i="8"/>
  <c r="AK31" i="8"/>
  <c r="AJ31" i="8"/>
  <c r="AI31" i="8"/>
  <c r="AH31" i="8"/>
  <c r="AF31" i="8"/>
  <c r="AE31" i="8"/>
  <c r="AD31" i="8"/>
  <c r="AC31" i="8"/>
  <c r="AB31" i="8"/>
  <c r="AA31" i="8"/>
  <c r="Y31" i="8"/>
  <c r="X31" i="8"/>
  <c r="W31" i="8"/>
  <c r="V31" i="8"/>
  <c r="T31" i="8"/>
  <c r="S31" i="8"/>
  <c r="R31" i="8"/>
  <c r="Q31" i="8"/>
  <c r="O31" i="8"/>
  <c r="N31" i="8"/>
  <c r="M31" i="8"/>
  <c r="L31" i="8"/>
  <c r="K31" i="8"/>
  <c r="I31" i="8"/>
  <c r="H31" i="8"/>
  <c r="F31" i="8"/>
  <c r="E31" i="8"/>
  <c r="BT30" i="8"/>
  <c r="BS30" i="8"/>
  <c r="BU30" i="8" s="1"/>
  <c r="BQ30" i="8"/>
  <c r="BN30" i="8"/>
  <c r="BK30" i="8"/>
  <c r="BE30" i="8"/>
  <c r="BB30" i="8"/>
  <c r="AX30" i="8"/>
  <c r="AV30" i="8"/>
  <c r="AR30" i="8"/>
  <c r="BP30" i="8"/>
  <c r="BR30" i="8" s="1"/>
  <c r="BM30" i="8"/>
  <c r="BO30" i="8" s="1"/>
  <c r="BD30" i="8"/>
  <c r="BF30" i="8" s="1"/>
  <c r="BH30" i="8"/>
  <c r="AU30" i="8"/>
  <c r="AW30" i="8" s="1"/>
  <c r="AS30" i="8"/>
  <c r="AT30" i="8" s="1"/>
  <c r="BT29" i="8"/>
  <c r="BS29" i="8"/>
  <c r="BU29" i="8" s="1"/>
  <c r="BQ29" i="8"/>
  <c r="BN29" i="8"/>
  <c r="BK29" i="8"/>
  <c r="BE29" i="8"/>
  <c r="AX29" i="8"/>
  <c r="AV29" i="8"/>
  <c r="AU29" i="8"/>
  <c r="AW29" i="8" s="1"/>
  <c r="AR29" i="8"/>
  <c r="BP29" i="8"/>
  <c r="BR29" i="8" s="1"/>
  <c r="BM29" i="8"/>
  <c r="BO29" i="8" s="1"/>
  <c r="AS29" i="8"/>
  <c r="AT29" i="8" s="1"/>
  <c r="BT28" i="8"/>
  <c r="BQ28" i="8"/>
  <c r="BN28" i="8"/>
  <c r="BM28" i="8"/>
  <c r="BO28" i="8" s="1"/>
  <c r="BL28" i="8"/>
  <c r="BK28" i="8"/>
  <c r="BE28" i="8"/>
  <c r="AV28" i="8"/>
  <c r="AW28" i="8" s="1"/>
  <c r="AU28" i="8"/>
  <c r="AR28" i="8"/>
  <c r="BS28" i="8"/>
  <c r="BU28" i="8" s="1"/>
  <c r="AG28" i="8"/>
  <c r="BJ28" i="8" s="1"/>
  <c r="BB28" i="8"/>
  <c r="P28" i="8"/>
  <c r="Z28" i="8" s="1"/>
  <c r="J28" i="8"/>
  <c r="AX28" i="8"/>
  <c r="BT27" i="8"/>
  <c r="BU27" i="8" s="1"/>
  <c r="BQ27" i="8"/>
  <c r="BP27" i="8"/>
  <c r="BR27" i="8" s="1"/>
  <c r="BN27" i="8"/>
  <c r="BK27" i="8"/>
  <c r="BE27" i="8"/>
  <c r="BD27" i="8"/>
  <c r="BA27" i="8"/>
  <c r="AV27" i="8"/>
  <c r="AR27" i="8"/>
  <c r="BS27" i="8"/>
  <c r="BM27" i="8"/>
  <c r="BO27" i="8" s="1"/>
  <c r="BH27" i="8"/>
  <c r="AU27" i="8"/>
  <c r="AW27" i="8" s="1"/>
  <c r="AX27" i="8"/>
  <c r="BT26" i="8"/>
  <c r="BS26" i="8"/>
  <c r="BU26" i="8" s="1"/>
  <c r="BR26" i="8"/>
  <c r="BQ26" i="8"/>
  <c r="BN26" i="8"/>
  <c r="BM26" i="8"/>
  <c r="BO26" i="8" s="1"/>
  <c r="BK26" i="8"/>
  <c r="BE26" i="8"/>
  <c r="BB26" i="8"/>
  <c r="BA26" i="8"/>
  <c r="AV26" i="8"/>
  <c r="AR26" i="8"/>
  <c r="BP26" i="8"/>
  <c r="BJ26" i="8"/>
  <c r="BL26" i="8" s="1"/>
  <c r="BG26" i="8"/>
  <c r="BD26" i="8"/>
  <c r="BF26" i="8" s="1"/>
  <c r="BH26" i="8"/>
  <c r="AU26" i="8"/>
  <c r="AX26" i="8"/>
  <c r="BT25" i="8"/>
  <c r="BQ25" i="8"/>
  <c r="BN25" i="8"/>
  <c r="BK25" i="8"/>
  <c r="BE25" i="8"/>
  <c r="BD25" i="8"/>
  <c r="BF25" i="8" s="1"/>
  <c r="AR25" i="8"/>
  <c r="AT25" i="8" s="1"/>
  <c r="BP25" i="8"/>
  <c r="BR25" i="8" s="1"/>
  <c r="AG25" i="8"/>
  <c r="BM25" i="8" s="1"/>
  <c r="BO25" i="8" s="1"/>
  <c r="AC25" i="8"/>
  <c r="U25" i="8"/>
  <c r="BB25" i="8" s="1"/>
  <c r="N25" i="8"/>
  <c r="K25" i="8"/>
  <c r="AV25" i="8" s="1"/>
  <c r="G25" i="8"/>
  <c r="AS25" i="8" s="1"/>
  <c r="BT24" i="8"/>
  <c r="BS24" i="8"/>
  <c r="BU24" i="8" s="1"/>
  <c r="BQ24" i="8"/>
  <c r="BN24" i="8"/>
  <c r="BK24" i="8"/>
  <c r="BE24" i="8"/>
  <c r="BB24" i="8"/>
  <c r="AX24" i="8"/>
  <c r="AV24" i="8"/>
  <c r="AU24" i="8"/>
  <c r="AW24" i="8" s="1"/>
  <c r="AR24" i="8"/>
  <c r="BP24" i="8"/>
  <c r="BR24" i="8" s="1"/>
  <c r="BM24" i="8"/>
  <c r="BO24" i="8" s="1"/>
  <c r="BD24" i="8"/>
  <c r="BF24" i="8" s="1"/>
  <c r="J24" i="8"/>
  <c r="AS24" i="8"/>
  <c r="AT24" i="8" s="1"/>
  <c r="BT23" i="8"/>
  <c r="BS23" i="8"/>
  <c r="BQ23" i="8"/>
  <c r="BN23" i="8"/>
  <c r="BM23" i="8"/>
  <c r="BO23" i="8" s="1"/>
  <c r="BK23" i="8"/>
  <c r="BE23" i="8"/>
  <c r="AV23" i="8"/>
  <c r="AU23" i="8"/>
  <c r="AW23" i="8" s="1"/>
  <c r="AR23" i="8"/>
  <c r="BP23" i="8"/>
  <c r="BR23" i="8" s="1"/>
  <c r="BJ23" i="8"/>
  <c r="BL23" i="8" s="1"/>
  <c r="BB23" i="8"/>
  <c r="AX23" i="8"/>
  <c r="BT22" i="8"/>
  <c r="BQ22" i="8"/>
  <c r="BP22" i="8"/>
  <c r="BN22" i="8"/>
  <c r="BK22" i="8"/>
  <c r="BE22" i="8"/>
  <c r="BA22" i="8"/>
  <c r="AV22" i="8"/>
  <c r="AR22" i="8"/>
  <c r="BS22" i="8"/>
  <c r="BU22" i="8" s="1"/>
  <c r="BJ22" i="8"/>
  <c r="AU22" i="8"/>
  <c r="AW22" i="8" s="1"/>
  <c r="AX22" i="8"/>
  <c r="BT21" i="8"/>
  <c r="BS21" i="8"/>
  <c r="BU21" i="8" s="1"/>
  <c r="BQ21" i="8"/>
  <c r="BN21" i="8"/>
  <c r="BK21" i="8"/>
  <c r="BE21" i="8"/>
  <c r="BB21" i="8"/>
  <c r="AX21" i="8"/>
  <c r="AV21" i="8"/>
  <c r="AR21" i="8"/>
  <c r="BP21" i="8"/>
  <c r="BR21" i="8" s="1"/>
  <c r="BM21" i="8"/>
  <c r="BO21" i="8" s="1"/>
  <c r="BD21" i="8"/>
  <c r="BF21" i="8" s="1"/>
  <c r="BH21" i="8"/>
  <c r="J21" i="8"/>
  <c r="AU21" i="8" s="1"/>
  <c r="AW21" i="8" s="1"/>
  <c r="AS21" i="8"/>
  <c r="AT21" i="8" s="1"/>
  <c r="BT20" i="8"/>
  <c r="BS20" i="8"/>
  <c r="BU20" i="8" s="1"/>
  <c r="BQ20" i="8"/>
  <c r="BN20" i="8"/>
  <c r="BK20" i="8"/>
  <c r="BE20" i="8"/>
  <c r="AX20" i="8"/>
  <c r="AV20" i="8"/>
  <c r="AU20" i="8"/>
  <c r="AW20" i="8" s="1"/>
  <c r="AR20" i="8"/>
  <c r="BP20" i="8"/>
  <c r="BR20" i="8" s="1"/>
  <c r="BM20" i="8"/>
  <c r="BO20" i="8" s="1"/>
  <c r="AS20" i="8"/>
  <c r="AT20" i="8" s="1"/>
  <c r="BT19" i="8"/>
  <c r="BQ19" i="8"/>
  <c r="BP19" i="8"/>
  <c r="BR19" i="8" s="1"/>
  <c r="BN19" i="8"/>
  <c r="BM19" i="8"/>
  <c r="BO19" i="8" s="1"/>
  <c r="BK19" i="8"/>
  <c r="BE19" i="8"/>
  <c r="AV19" i="8"/>
  <c r="AW19" i="8" s="1"/>
  <c r="AU19" i="8"/>
  <c r="AR19" i="8"/>
  <c r="BS19" i="8"/>
  <c r="BU19" i="8" s="1"/>
  <c r="BJ19" i="8"/>
  <c r="BL19" i="8" s="1"/>
  <c r="AS19" i="8"/>
  <c r="BT18" i="8"/>
  <c r="BQ18" i="8"/>
  <c r="BP18" i="8"/>
  <c r="BN18" i="8"/>
  <c r="BM18" i="8"/>
  <c r="BK18" i="8"/>
  <c r="BE18" i="8"/>
  <c r="BB18" i="8"/>
  <c r="AV18" i="8"/>
  <c r="AR18" i="8"/>
  <c r="BS18" i="8"/>
  <c r="BU18" i="8" s="1"/>
  <c r="BJ18" i="8"/>
  <c r="BD18" i="8"/>
  <c r="BF18" i="8" s="1"/>
  <c r="AU18" i="8"/>
  <c r="AS18" i="8"/>
  <c r="AT18" i="8" s="1"/>
  <c r="BT17" i="8"/>
  <c r="BQ17" i="8"/>
  <c r="BN17" i="8"/>
  <c r="BK17" i="8"/>
  <c r="BE17" i="8"/>
  <c r="BB17" i="8"/>
  <c r="AX17" i="8"/>
  <c r="AV17" i="8"/>
  <c r="AR17" i="8"/>
  <c r="BP17" i="8"/>
  <c r="BR17" i="8" s="1"/>
  <c r="BM17" i="8"/>
  <c r="BD17" i="8"/>
  <c r="BF17" i="8" s="1"/>
  <c r="BA17" i="8"/>
  <c r="AU17" i="8"/>
  <c r="AW17" i="8" s="1"/>
  <c r="AS17" i="8"/>
  <c r="AT17" i="8" s="1"/>
  <c r="BT16" i="8"/>
  <c r="BQ16" i="8"/>
  <c r="BN16" i="8"/>
  <c r="BK16" i="8"/>
  <c r="BE16" i="8"/>
  <c r="AX16" i="8"/>
  <c r="AV16" i="8"/>
  <c r="AU16" i="8"/>
  <c r="AW16" i="8" s="1"/>
  <c r="AR16" i="8"/>
  <c r="AT16" i="8" s="1"/>
  <c r="BP16" i="8"/>
  <c r="BR16" i="8" s="1"/>
  <c r="BJ16" i="8"/>
  <c r="BL16" i="8" s="1"/>
  <c r="BB16" i="8"/>
  <c r="BA16" i="8"/>
  <c r="BC16" i="8" s="1"/>
  <c r="AS16" i="8"/>
  <c r="BT15" i="8"/>
  <c r="BQ15" i="8"/>
  <c r="BP15" i="8"/>
  <c r="BR15" i="8" s="1"/>
  <c r="BN15" i="8"/>
  <c r="BM15" i="8"/>
  <c r="BO15" i="8" s="1"/>
  <c r="BK15" i="8"/>
  <c r="BE15" i="8"/>
  <c r="AV15" i="8"/>
  <c r="AW15" i="8" s="1"/>
  <c r="AU15" i="8"/>
  <c r="AR15" i="8"/>
  <c r="AT15" i="8" s="1"/>
  <c r="BS15" i="8"/>
  <c r="BU15" i="8" s="1"/>
  <c r="BJ15" i="8"/>
  <c r="BL15" i="8" s="1"/>
  <c r="AS15" i="8"/>
  <c r="BT14" i="8"/>
  <c r="BQ14" i="8"/>
  <c r="BR14" i="8" s="1"/>
  <c r="BP14" i="8"/>
  <c r="BN14" i="8"/>
  <c r="BM14" i="8"/>
  <c r="BK14" i="8"/>
  <c r="BE14" i="8"/>
  <c r="BB14" i="8"/>
  <c r="AV14" i="8"/>
  <c r="AR14" i="8"/>
  <c r="BS14" i="8"/>
  <c r="BU14" i="8" s="1"/>
  <c r="BJ14" i="8"/>
  <c r="BL14" i="8" s="1"/>
  <c r="BD14" i="8"/>
  <c r="BF14" i="8" s="1"/>
  <c r="AU14" i="8"/>
  <c r="AW14" i="8" s="1"/>
  <c r="AX14" i="8"/>
  <c r="BT13" i="8"/>
  <c r="BQ13" i="8"/>
  <c r="BN13" i="8"/>
  <c r="BN10" i="8" s="1"/>
  <c r="BK13" i="8"/>
  <c r="BE13" i="8"/>
  <c r="BB13" i="8"/>
  <c r="AX13" i="8"/>
  <c r="AV13" i="8"/>
  <c r="AR13" i="8"/>
  <c r="BS13" i="8"/>
  <c r="BU13" i="8" s="1"/>
  <c r="BM13" i="8"/>
  <c r="BO13" i="8" s="1"/>
  <c r="U13" i="8"/>
  <c r="BD13" i="8" s="1"/>
  <c r="BF13" i="8" s="1"/>
  <c r="P13" i="8"/>
  <c r="BA13" i="8" s="1"/>
  <c r="BC13" i="8" s="1"/>
  <c r="J13" i="8"/>
  <c r="AU13" i="8" s="1"/>
  <c r="AW13" i="8" s="1"/>
  <c r="G13" i="8"/>
  <c r="AS13" i="8" s="1"/>
  <c r="AT13" i="8" s="1"/>
  <c r="BT12" i="8"/>
  <c r="BQ12" i="8"/>
  <c r="BN12" i="8"/>
  <c r="BK12" i="8"/>
  <c r="BE12" i="8"/>
  <c r="AX12" i="8"/>
  <c r="AV12" i="8"/>
  <c r="AU12" i="8"/>
  <c r="AW12" i="8" s="1"/>
  <c r="AR12" i="8"/>
  <c r="BP12" i="8"/>
  <c r="BR12" i="8" s="1"/>
  <c r="AG12" i="8"/>
  <c r="BJ12" i="8" s="1"/>
  <c r="BL12" i="8" s="1"/>
  <c r="BB12" i="8"/>
  <c r="P12" i="8"/>
  <c r="BH12" i="8" s="1"/>
  <c r="J12" i="8"/>
  <c r="AS12" i="8"/>
  <c r="BT11" i="8"/>
  <c r="BQ11" i="8"/>
  <c r="BP11" i="8"/>
  <c r="BN11" i="8"/>
  <c r="BM11" i="8"/>
  <c r="BO11" i="8" s="1"/>
  <c r="BK11" i="8"/>
  <c r="BE11" i="8"/>
  <c r="AV11" i="8"/>
  <c r="AU11" i="8"/>
  <c r="AR11" i="8"/>
  <c r="AR10" i="8" s="1"/>
  <c r="BS11" i="8"/>
  <c r="AG11" i="8"/>
  <c r="BJ11" i="8" s="1"/>
  <c r="BD11" i="8"/>
  <c r="J11" i="8"/>
  <c r="G10" i="8"/>
  <c r="BQ10" i="8"/>
  <c r="BE10" i="8"/>
  <c r="AP10" i="8"/>
  <c r="AO10" i="8"/>
  <c r="AN10" i="8"/>
  <c r="AM10" i="8"/>
  <c r="AL10" i="8"/>
  <c r="AK10" i="8"/>
  <c r="AJ10" i="8"/>
  <c r="AJ129" i="8" s="1"/>
  <c r="AI10" i="8"/>
  <c r="AH10" i="8"/>
  <c r="AF10" i="8"/>
  <c r="AE10" i="8"/>
  <c r="AD10" i="8"/>
  <c r="AC10" i="8"/>
  <c r="AB10" i="8"/>
  <c r="AB129" i="8" s="1"/>
  <c r="AA10" i="8"/>
  <c r="Y10" i="8"/>
  <c r="Y129" i="8" s="1"/>
  <c r="X10" i="8"/>
  <c r="W10" i="8"/>
  <c r="V10" i="8"/>
  <c r="T10" i="8"/>
  <c r="T129" i="8" s="1"/>
  <c r="S10" i="8"/>
  <c r="R10" i="8"/>
  <c r="Q10" i="8"/>
  <c r="O10" i="8"/>
  <c r="O129" i="8" s="1"/>
  <c r="N10" i="8"/>
  <c r="M10" i="8"/>
  <c r="M129" i="8" s="1"/>
  <c r="L10" i="8"/>
  <c r="L129" i="8" s="1"/>
  <c r="I10" i="8"/>
  <c r="H10" i="8"/>
  <c r="H129" i="8" s="1"/>
  <c r="F10" i="8"/>
  <c r="E10" i="8"/>
  <c r="E129" i="8" s="1"/>
  <c r="G111" i="5" l="1"/>
  <c r="X129" i="5"/>
  <c r="AP129" i="5"/>
  <c r="J83" i="5"/>
  <c r="AN110" i="5"/>
  <c r="Z35" i="5"/>
  <c r="P53" i="5"/>
  <c r="P60" i="5"/>
  <c r="Z60" i="5" s="1"/>
  <c r="Z94" i="5"/>
  <c r="AG119" i="5"/>
  <c r="P113" i="5"/>
  <c r="Z50" i="5"/>
  <c r="P124" i="5"/>
  <c r="AK129" i="5"/>
  <c r="G94" i="5"/>
  <c r="AB129" i="5"/>
  <c r="J10" i="5"/>
  <c r="G87" i="5"/>
  <c r="Z125" i="5"/>
  <c r="AJ129" i="5"/>
  <c r="Z22" i="5"/>
  <c r="F129" i="5"/>
  <c r="H129" i="5"/>
  <c r="W129" i="5"/>
  <c r="I129" i="5"/>
  <c r="Z40" i="5"/>
  <c r="Z58" i="5"/>
  <c r="V129" i="5"/>
  <c r="AL129" i="5"/>
  <c r="AE129" i="5"/>
  <c r="AM129" i="5"/>
  <c r="Z85" i="5"/>
  <c r="Z87" i="5"/>
  <c r="Y129" i="5"/>
  <c r="M129" i="5"/>
  <c r="AC129" i="5"/>
  <c r="AD129" i="5"/>
  <c r="AF129" i="5"/>
  <c r="AH129" i="5"/>
  <c r="Z92" i="5"/>
  <c r="Z96" i="5"/>
  <c r="R129" i="5"/>
  <c r="N129" i="5"/>
  <c r="AI129" i="5"/>
  <c r="L129" i="5"/>
  <c r="T129" i="5"/>
  <c r="AA129" i="5"/>
  <c r="Q129" i="5"/>
  <c r="AT127" i="8"/>
  <c r="BS124" i="8"/>
  <c r="BQ119" i="8"/>
  <c r="BL120" i="8"/>
  <c r="BE119" i="8"/>
  <c r="BU118" i="8"/>
  <c r="BT110" i="8"/>
  <c r="BU117" i="8"/>
  <c r="AK129" i="8"/>
  <c r="BL116" i="8"/>
  <c r="Q129" i="8"/>
  <c r="BK110" i="8"/>
  <c r="BQ110" i="8"/>
  <c r="BE110" i="8"/>
  <c r="AC129" i="8"/>
  <c r="AO129" i="8"/>
  <c r="BU95" i="8"/>
  <c r="BO107" i="8"/>
  <c r="AW107" i="8"/>
  <c r="AW108" i="8"/>
  <c r="BO89" i="8"/>
  <c r="Z104" i="8"/>
  <c r="AY104" i="8" s="1"/>
  <c r="BA104" i="8"/>
  <c r="AZ104" i="8"/>
  <c r="BF103" i="8"/>
  <c r="AW103" i="8"/>
  <c r="AT103" i="8"/>
  <c r="Z101" i="8"/>
  <c r="BA92" i="8"/>
  <c r="BC92" i="8" s="1"/>
  <c r="Z93" i="8"/>
  <c r="Z92" i="8"/>
  <c r="BA93" i="8"/>
  <c r="BA88" i="8"/>
  <c r="BC88" i="8" s="1"/>
  <c r="Z85" i="8"/>
  <c r="BL86" i="8"/>
  <c r="BN83" i="8"/>
  <c r="BO85" i="8"/>
  <c r="AW82" i="8"/>
  <c r="AU80" i="8"/>
  <c r="AV80" i="8"/>
  <c r="BF81" i="8"/>
  <c r="BN80" i="8"/>
  <c r="BP80" i="8"/>
  <c r="BQ80" i="8"/>
  <c r="BJ72" i="8"/>
  <c r="BT72" i="8"/>
  <c r="BN72" i="8"/>
  <c r="BE72" i="8"/>
  <c r="AT74" i="8"/>
  <c r="AW69" i="8"/>
  <c r="AT69" i="8"/>
  <c r="BT65" i="8"/>
  <c r="BK65" i="8"/>
  <c r="BU70" i="8"/>
  <c r="BF69" i="8"/>
  <c r="BL55" i="8"/>
  <c r="AF129" i="8"/>
  <c r="BL59" i="8"/>
  <c r="BL60" i="8"/>
  <c r="BF58" i="8"/>
  <c r="X129" i="8"/>
  <c r="I129" i="8"/>
  <c r="AT58" i="8"/>
  <c r="AT55" i="8"/>
  <c r="AT47" i="8"/>
  <c r="AW47" i="8"/>
  <c r="BU44" i="8"/>
  <c r="BT43" i="8"/>
  <c r="BR48" i="8"/>
  <c r="BO34" i="8"/>
  <c r="BR34" i="8"/>
  <c r="BR35" i="8"/>
  <c r="Z40" i="8"/>
  <c r="BA40" i="8"/>
  <c r="AT38" i="8"/>
  <c r="BC35" i="8"/>
  <c r="BG39" i="8"/>
  <c r="BI39" i="8" s="1"/>
  <c r="BA39" i="8"/>
  <c r="BC39" i="8" s="1"/>
  <c r="AT34" i="8"/>
  <c r="BF27" i="8"/>
  <c r="BI26" i="8"/>
  <c r="BC26" i="8"/>
  <c r="BK10" i="8"/>
  <c r="BR22" i="8"/>
  <c r="BT10" i="8"/>
  <c r="BL22" i="8"/>
  <c r="BU23" i="8"/>
  <c r="BR18" i="8"/>
  <c r="BO14" i="8"/>
  <c r="BO17" i="8"/>
  <c r="BL18" i="8"/>
  <c r="BO18" i="8"/>
  <c r="BC17" i="8"/>
  <c r="AW26" i="8"/>
  <c r="AT19" i="8"/>
  <c r="AV10" i="8"/>
  <c r="AW18" i="8"/>
  <c r="AT12" i="8"/>
  <c r="Z11" i="5"/>
  <c r="P62" i="5"/>
  <c r="G65" i="5"/>
  <c r="P78" i="5"/>
  <c r="AN80" i="5"/>
  <c r="U10" i="5"/>
  <c r="AG10" i="5"/>
  <c r="AO129" i="5"/>
  <c r="P13" i="5"/>
  <c r="P21" i="5"/>
  <c r="P25" i="5"/>
  <c r="U31" i="5"/>
  <c r="AG31" i="5"/>
  <c r="G31" i="5"/>
  <c r="U43" i="5"/>
  <c r="AG43" i="5"/>
  <c r="AN51" i="5"/>
  <c r="U51" i="5"/>
  <c r="P59" i="5"/>
  <c r="Z61" i="5"/>
  <c r="U72" i="5"/>
  <c r="P99" i="5"/>
  <c r="Z52" i="5"/>
  <c r="Z12" i="5"/>
  <c r="Z24" i="5"/>
  <c r="P43" i="5"/>
  <c r="AN43" i="5"/>
  <c r="Z47" i="5"/>
  <c r="AG65" i="5"/>
  <c r="J65" i="5"/>
  <c r="P97" i="5"/>
  <c r="G10" i="5"/>
  <c r="K129" i="5"/>
  <c r="O129" i="5"/>
  <c r="S129" i="5"/>
  <c r="P28" i="5"/>
  <c r="J43" i="5"/>
  <c r="Z101" i="5"/>
  <c r="G51" i="5"/>
  <c r="AG51" i="5"/>
  <c r="AN65" i="5"/>
  <c r="G72" i="5"/>
  <c r="P80" i="5"/>
  <c r="G105" i="5"/>
  <c r="U110" i="5"/>
  <c r="AN72" i="5"/>
  <c r="AG83" i="5"/>
  <c r="E51" i="5"/>
  <c r="E129" i="5" s="1"/>
  <c r="J51" i="5"/>
  <c r="U80" i="5"/>
  <c r="P88" i="5"/>
  <c r="G80" i="5"/>
  <c r="P90" i="5"/>
  <c r="P93" i="5"/>
  <c r="AG110" i="5"/>
  <c r="J119" i="5"/>
  <c r="AN119" i="5"/>
  <c r="P77" i="5"/>
  <c r="U83" i="5"/>
  <c r="AG105" i="5"/>
  <c r="AN83" i="5"/>
  <c r="P108" i="5"/>
  <c r="Z114" i="5"/>
  <c r="G110" i="5"/>
  <c r="P116" i="5"/>
  <c r="Z128" i="5"/>
  <c r="U105" i="5"/>
  <c r="G119" i="5"/>
  <c r="Z124" i="5"/>
  <c r="P120" i="5"/>
  <c r="AG124" i="5"/>
  <c r="BA20" i="8"/>
  <c r="BH20" i="8"/>
  <c r="BG28" i="8"/>
  <c r="AY28" i="8"/>
  <c r="AZ28" i="8" s="1"/>
  <c r="BL11" i="8"/>
  <c r="BU11" i="8"/>
  <c r="AU31" i="8"/>
  <c r="AZ35" i="8"/>
  <c r="BG22" i="8"/>
  <c r="AY22" i="8"/>
  <c r="AZ22" i="8" s="1"/>
  <c r="BA29" i="8"/>
  <c r="BH29" i="8"/>
  <c r="BF11" i="8"/>
  <c r="BA15" i="8"/>
  <c r="BH15" i="8"/>
  <c r="BH19" i="8"/>
  <c r="BA19" i="8"/>
  <c r="BL32" i="8"/>
  <c r="AY37" i="8"/>
  <c r="AZ37" i="8" s="1"/>
  <c r="BG37" i="8"/>
  <c r="BQ129" i="8"/>
  <c r="BS12" i="8"/>
  <c r="BU12" i="8" s="1"/>
  <c r="BD15" i="8"/>
  <c r="BF15" i="8" s="1"/>
  <c r="BJ17" i="8"/>
  <c r="BL17" i="8" s="1"/>
  <c r="BD19" i="8"/>
  <c r="BF19" i="8" s="1"/>
  <c r="BJ27" i="8"/>
  <c r="BL27" i="8" s="1"/>
  <c r="BA28" i="8"/>
  <c r="BC28" i="8" s="1"/>
  <c r="BP28" i="8"/>
  <c r="BR28" i="8" s="1"/>
  <c r="BD29" i="8"/>
  <c r="BF29" i="8" s="1"/>
  <c r="AS33" i="8"/>
  <c r="AW11" i="8"/>
  <c r="BH16" i="8"/>
  <c r="BS17" i="8"/>
  <c r="BU17" i="8" s="1"/>
  <c r="AX18" i="8"/>
  <c r="BJ20" i="8"/>
  <c r="BL20" i="8" s="1"/>
  <c r="BJ21" i="8"/>
  <c r="BL21" i="8" s="1"/>
  <c r="BB22" i="8"/>
  <c r="BH22" i="8"/>
  <c r="AS23" i="8"/>
  <c r="BD23" i="8"/>
  <c r="BF23" i="8" s="1"/>
  <c r="BH28" i="8"/>
  <c r="BJ29" i="8"/>
  <c r="BL29" i="8" s="1"/>
  <c r="BJ30" i="8"/>
  <c r="BL30" i="8" s="1"/>
  <c r="AN31" i="8"/>
  <c r="BD32" i="8"/>
  <c r="BR32" i="8"/>
  <c r="BA34" i="8"/>
  <c r="BC34" i="8" s="1"/>
  <c r="AS35" i="8"/>
  <c r="AT35" i="8" s="1"/>
  <c r="BG35" i="8"/>
  <c r="BI35" i="8" s="1"/>
  <c r="BA37" i="8"/>
  <c r="BC37" i="8" s="1"/>
  <c r="BP37" i="8"/>
  <c r="BR37" i="8" s="1"/>
  <c r="BD38" i="8"/>
  <c r="BF38" i="8" s="1"/>
  <c r="AX39" i="8"/>
  <c r="BH41" i="8"/>
  <c r="BJ42" i="8"/>
  <c r="BL42" i="8" s="1"/>
  <c r="AU43" i="8"/>
  <c r="AW43" i="8" s="1"/>
  <c r="BP44" i="8"/>
  <c r="AN43" i="8"/>
  <c r="BN43" i="8"/>
  <c r="BO45" i="8"/>
  <c r="BF45" i="8"/>
  <c r="BL48" i="8"/>
  <c r="BO49" i="8"/>
  <c r="BL52" i="8"/>
  <c r="BP51" i="8"/>
  <c r="BR51" i="8" s="1"/>
  <c r="BR53" i="8"/>
  <c r="AR51" i="8"/>
  <c r="AT54" i="8"/>
  <c r="BA55" i="8"/>
  <c r="BC55" i="8" s="1"/>
  <c r="Z55" i="8"/>
  <c r="BH55" i="8"/>
  <c r="BB58" i="8"/>
  <c r="BR60" i="8"/>
  <c r="AX62" i="8"/>
  <c r="AS62" i="8"/>
  <c r="AT62" i="8" s="1"/>
  <c r="BO62" i="8"/>
  <c r="BU66" i="8"/>
  <c r="BS65" i="8"/>
  <c r="BU65" i="8" s="1"/>
  <c r="BB69" i="8"/>
  <c r="AS72" i="8"/>
  <c r="BB95" i="8"/>
  <c r="BD95" i="8"/>
  <c r="BF95" i="8" s="1"/>
  <c r="F129" i="8"/>
  <c r="N129" i="8"/>
  <c r="R129" i="8"/>
  <c r="V129" i="8"/>
  <c r="AD129" i="8"/>
  <c r="AH129" i="8"/>
  <c r="AL129" i="8"/>
  <c r="AP129" i="8"/>
  <c r="AX11" i="8"/>
  <c r="BB11" i="8"/>
  <c r="BR11" i="8"/>
  <c r="Z12" i="8"/>
  <c r="BA12" i="8"/>
  <c r="BC12" i="8" s="1"/>
  <c r="BM12" i="8"/>
  <c r="BH13" i="8"/>
  <c r="BP13" i="8"/>
  <c r="BR13" i="8" s="1"/>
  <c r="AX15" i="8"/>
  <c r="BB15" i="8"/>
  <c r="BM16" i="8"/>
  <c r="BO16" i="8" s="1"/>
  <c r="BH17" i="8"/>
  <c r="AX19" i="8"/>
  <c r="BB19" i="8"/>
  <c r="BB20" i="8"/>
  <c r="BA21" i="8"/>
  <c r="BC21" i="8" s="1"/>
  <c r="AS22" i="8"/>
  <c r="AT22" i="8" s="1"/>
  <c r="BD22" i="8"/>
  <c r="BF22" i="8" s="1"/>
  <c r="BM22" i="8"/>
  <c r="BO22" i="8" s="1"/>
  <c r="P25" i="8"/>
  <c r="BJ25" i="8"/>
  <c r="BL25" i="8" s="1"/>
  <c r="BS25" i="8"/>
  <c r="BU25" i="8" s="1"/>
  <c r="AY26" i="8"/>
  <c r="AZ26" i="8" s="1"/>
  <c r="BB27" i="8"/>
  <c r="BC27" i="8" s="1"/>
  <c r="AS28" i="8"/>
  <c r="AT28" i="8" s="1"/>
  <c r="BD28" i="8"/>
  <c r="BF28" i="8" s="1"/>
  <c r="BB29" i="8"/>
  <c r="BA30" i="8"/>
  <c r="BC30" i="8" s="1"/>
  <c r="U31" i="8"/>
  <c r="AG31" i="8"/>
  <c r="G31" i="8"/>
  <c r="AT32" i="8"/>
  <c r="BT31" i="8"/>
  <c r="BH34" i="8"/>
  <c r="BS35" i="8"/>
  <c r="BU35" i="8" s="1"/>
  <c r="BA36" i="8"/>
  <c r="BH37" i="8"/>
  <c r="BJ38" i="8"/>
  <c r="BL38" i="8" s="1"/>
  <c r="BS38" i="8"/>
  <c r="BU38" i="8" s="1"/>
  <c r="AY39" i="8"/>
  <c r="BB40" i="8"/>
  <c r="BC40" i="8" s="1"/>
  <c r="Z41" i="8"/>
  <c r="AS41" i="8"/>
  <c r="AT41" i="8" s="1"/>
  <c r="BD41" i="8"/>
  <c r="BF41" i="8" s="1"/>
  <c r="BS41" i="8"/>
  <c r="BU41" i="8" s="1"/>
  <c r="BB42" i="8"/>
  <c r="BS43" i="8"/>
  <c r="BU43" i="8" s="1"/>
  <c r="BA44" i="8"/>
  <c r="BH44" i="8"/>
  <c r="BE43" i="8"/>
  <c r="BJ45" i="8"/>
  <c r="BL45" i="8" s="1"/>
  <c r="BR46" i="8"/>
  <c r="BU47" i="8"/>
  <c r="BJ49" i="8"/>
  <c r="BL49" i="8" s="1"/>
  <c r="BR50" i="8"/>
  <c r="BF53" i="8"/>
  <c r="AT53" i="8"/>
  <c r="BB54" i="8"/>
  <c r="AW54" i="8"/>
  <c r="BD54" i="8"/>
  <c r="BF54" i="8" s="1"/>
  <c r="BT51" i="8"/>
  <c r="BK51" i="8"/>
  <c r="BS55" i="8"/>
  <c r="BU55" i="8" s="1"/>
  <c r="AS57" i="8"/>
  <c r="AT57" i="8" s="1"/>
  <c r="BJ62" i="8"/>
  <c r="BL62" i="8" s="1"/>
  <c r="P78" i="8"/>
  <c r="BB78" i="8"/>
  <c r="AX80" i="8"/>
  <c r="BJ80" i="8"/>
  <c r="BL80" i="8" s="1"/>
  <c r="BL81" i="8"/>
  <c r="G83" i="8"/>
  <c r="AX88" i="8"/>
  <c r="AY88" i="8"/>
  <c r="BG88" i="8"/>
  <c r="BI88" i="8" s="1"/>
  <c r="AS88" i="8"/>
  <c r="AT88" i="8" s="1"/>
  <c r="AX98" i="8"/>
  <c r="AS98" i="8"/>
  <c r="BM99" i="8"/>
  <c r="BO99" i="8" s="1"/>
  <c r="BJ99" i="8"/>
  <c r="BL99" i="8" s="1"/>
  <c r="BH100" i="8"/>
  <c r="BA100" i="8"/>
  <c r="BC100" i="8" s="1"/>
  <c r="BJ13" i="8"/>
  <c r="BL13" i="8" s="1"/>
  <c r="AS14" i="8"/>
  <c r="AT14" i="8" s="1"/>
  <c r="BS16" i="8"/>
  <c r="BU16" i="8" s="1"/>
  <c r="BD20" i="8"/>
  <c r="BF20" i="8" s="1"/>
  <c r="BC22" i="8"/>
  <c r="AT23" i="8"/>
  <c r="AX25" i="8"/>
  <c r="AS26" i="8"/>
  <c r="AT26" i="8" s="1"/>
  <c r="BB32" i="8"/>
  <c r="BH32" i="8"/>
  <c r="BG36" i="8"/>
  <c r="BI36" i="8" s="1"/>
  <c r="AY36" i="8"/>
  <c r="AZ36" i="8" s="1"/>
  <c r="U10" i="8"/>
  <c r="AG10" i="8"/>
  <c r="AS11" i="8"/>
  <c r="AT11" i="8" s="1"/>
  <c r="BD12" i="8"/>
  <c r="BF12" i="8" s="1"/>
  <c r="BD16" i="8"/>
  <c r="BF16" i="8" s="1"/>
  <c r="K10" i="8"/>
  <c r="K129" i="8" s="1"/>
  <c r="S129" i="8"/>
  <c r="W129" i="8"/>
  <c r="AA129" i="8"/>
  <c r="AE129" i="8"/>
  <c r="AI129" i="8"/>
  <c r="AM129" i="8"/>
  <c r="P11" i="8"/>
  <c r="Z13" i="8"/>
  <c r="J25" i="8"/>
  <c r="AU25" i="8" s="1"/>
  <c r="AW25" i="8" s="1"/>
  <c r="BG27" i="8"/>
  <c r="BI27" i="8" s="1"/>
  <c r="AY27" i="8"/>
  <c r="AZ27" i="8" s="1"/>
  <c r="AS27" i="8"/>
  <c r="AT27" i="8" s="1"/>
  <c r="J31" i="8"/>
  <c r="AV31" i="8"/>
  <c r="BP31" i="8"/>
  <c r="BR31" i="8" s="1"/>
  <c r="AT33" i="8"/>
  <c r="BJ34" i="8"/>
  <c r="BL34" i="8" s="1"/>
  <c r="BS34" i="8"/>
  <c r="BL35" i="8"/>
  <c r="BB36" i="8"/>
  <c r="AS37" i="8"/>
  <c r="AT37" i="8" s="1"/>
  <c r="BF37" i="8"/>
  <c r="BG40" i="8"/>
  <c r="BI40" i="8" s="1"/>
  <c r="AY40" i="8"/>
  <c r="AZ40" i="8" s="1"/>
  <c r="AS40" i="8"/>
  <c r="AT40" i="8" s="1"/>
  <c r="BM40" i="8"/>
  <c r="BO40" i="8" s="1"/>
  <c r="AX43" i="8"/>
  <c r="AT44" i="8"/>
  <c r="BF46" i="8"/>
  <c r="AT46" i="8"/>
  <c r="BA48" i="8"/>
  <c r="BC48" i="8" s="1"/>
  <c r="BH48" i="8"/>
  <c r="BF50" i="8"/>
  <c r="AT50" i="8"/>
  <c r="AN51" i="8"/>
  <c r="AV51" i="8"/>
  <c r="BM52" i="8"/>
  <c r="AG51" i="8"/>
  <c r="BN51" i="8"/>
  <c r="BU58" i="8"/>
  <c r="BA59" i="8"/>
  <c r="BC59" i="8" s="1"/>
  <c r="Z59" i="8"/>
  <c r="BH59" i="8"/>
  <c r="BB60" i="8"/>
  <c r="BD60" i="8"/>
  <c r="BF60" i="8" s="1"/>
  <c r="BB63" i="8"/>
  <c r="BD63" i="8"/>
  <c r="BF63" i="8" s="1"/>
  <c r="BB74" i="8"/>
  <c r="U72" i="8"/>
  <c r="AT81" i="8"/>
  <c r="BU81" i="8"/>
  <c r="BS80" i="8"/>
  <c r="BU80" i="8" s="1"/>
  <c r="BA87" i="8"/>
  <c r="BC87" i="8" s="1"/>
  <c r="Z87" i="8"/>
  <c r="BH87" i="8"/>
  <c r="AR83" i="8"/>
  <c r="AT87" i="8"/>
  <c r="BS90" i="8"/>
  <c r="BU90" i="8" s="1"/>
  <c r="AN83" i="8"/>
  <c r="BP90" i="8"/>
  <c r="BR90" i="8" s="1"/>
  <c r="BJ24" i="8"/>
  <c r="BL24" i="8" s="1"/>
  <c r="BA38" i="8"/>
  <c r="BC38" i="8" s="1"/>
  <c r="BJ44" i="8"/>
  <c r="BM44" i="8"/>
  <c r="BB47" i="8"/>
  <c r="BD47" i="8"/>
  <c r="BF47" i="8" s="1"/>
  <c r="BA52" i="8"/>
  <c r="BH52" i="8"/>
  <c r="Z52" i="8"/>
  <c r="BU52" i="8"/>
  <c r="G51" i="8"/>
  <c r="AX53" i="8"/>
  <c r="AW66" i="8"/>
  <c r="AU65" i="8"/>
  <c r="AW65" i="8" s="1"/>
  <c r="AT72" i="8"/>
  <c r="BO73" i="8"/>
  <c r="G105" i="8"/>
  <c r="AX106" i="8"/>
  <c r="AS106" i="8"/>
  <c r="BM106" i="8"/>
  <c r="BJ106" i="8"/>
  <c r="AG105" i="8"/>
  <c r="BB46" i="8"/>
  <c r="BM47" i="8"/>
  <c r="BO47" i="8" s="1"/>
  <c r="BB50" i="8"/>
  <c r="BB43" i="8" s="1"/>
  <c r="U51" i="8"/>
  <c r="BB53" i="8"/>
  <c r="BM54" i="8"/>
  <c r="BO54" i="8" s="1"/>
  <c r="BB57" i="8"/>
  <c r="BM58" i="8"/>
  <c r="BO58" i="8" s="1"/>
  <c r="AS60" i="8"/>
  <c r="AT60" i="8" s="1"/>
  <c r="BS60" i="8"/>
  <c r="BU60" i="8" s="1"/>
  <c r="J61" i="8"/>
  <c r="AU61" i="8" s="1"/>
  <c r="AW61" i="8" s="1"/>
  <c r="Z61" i="8"/>
  <c r="AX61" i="8"/>
  <c r="BS61" i="8"/>
  <c r="BU61" i="8" s="1"/>
  <c r="BA62" i="8"/>
  <c r="AS63" i="8"/>
  <c r="AT63" i="8" s="1"/>
  <c r="AT64" i="8"/>
  <c r="J65" i="8"/>
  <c r="AS65" i="8"/>
  <c r="AT65" i="8" s="1"/>
  <c r="BM66" i="8"/>
  <c r="AG65" i="8"/>
  <c r="BO67" i="8"/>
  <c r="BL70" i="8"/>
  <c r="BO71" i="8"/>
  <c r="G72" i="8"/>
  <c r="AX73" i="8"/>
  <c r="AU72" i="8"/>
  <c r="AW72" i="8" s="1"/>
  <c r="BL75" i="8"/>
  <c r="BO76" i="8"/>
  <c r="BL79" i="8"/>
  <c r="AW80" i="8"/>
  <c r="BF82" i="8"/>
  <c r="BC84" i="8"/>
  <c r="AT85" i="8"/>
  <c r="AV83" i="8"/>
  <c r="Z90" i="8"/>
  <c r="BH90" i="8"/>
  <c r="BF93" i="8"/>
  <c r="BG96" i="8"/>
  <c r="AY96" i="8"/>
  <c r="AZ96" i="8" s="1"/>
  <c r="AS96" i="8"/>
  <c r="AT96" i="8" s="1"/>
  <c r="AW97" i="8"/>
  <c r="BJ97" i="8"/>
  <c r="BL97" i="8" s="1"/>
  <c r="BB115" i="8"/>
  <c r="BD115" i="8"/>
  <c r="BF115" i="8" s="1"/>
  <c r="AW121" i="8"/>
  <c r="AU119" i="8"/>
  <c r="BJ124" i="8"/>
  <c r="BL124" i="8" s="1"/>
  <c r="BL125" i="8"/>
  <c r="BP124" i="8"/>
  <c r="BR124" i="8" s="1"/>
  <c r="BR125" i="8"/>
  <c r="BM48" i="8"/>
  <c r="BO48" i="8" s="1"/>
  <c r="J52" i="8"/>
  <c r="P53" i="8"/>
  <c r="BS53" i="8"/>
  <c r="BU53" i="8" s="1"/>
  <c r="BM55" i="8"/>
  <c r="BO55" i="8" s="1"/>
  <c r="P57" i="8"/>
  <c r="BS57" i="8"/>
  <c r="BU57" i="8" s="1"/>
  <c r="AS59" i="8"/>
  <c r="AT59" i="8" s="1"/>
  <c r="BM59" i="8"/>
  <c r="BO59" i="8" s="1"/>
  <c r="BB62" i="8"/>
  <c r="AW64" i="8"/>
  <c r="BP66" i="8"/>
  <c r="AN65" i="8"/>
  <c r="BJ65" i="8"/>
  <c r="BL65" i="8" s="1"/>
  <c r="BL66" i="8"/>
  <c r="AX67" i="8"/>
  <c r="AX65" i="8" s="1"/>
  <c r="BR68" i="8"/>
  <c r="BU69" i="8"/>
  <c r="BS72" i="8"/>
  <c r="BU72" i="8" s="1"/>
  <c r="BU74" i="8"/>
  <c r="AN72" i="8"/>
  <c r="BP75" i="8"/>
  <c r="BR75" i="8" s="1"/>
  <c r="BR77" i="8"/>
  <c r="BU78" i="8"/>
  <c r="BE80" i="8"/>
  <c r="AS82" i="8"/>
  <c r="AS80" i="8" s="1"/>
  <c r="AT80" i="8" s="1"/>
  <c r="BK83" i="8"/>
  <c r="BG85" i="8"/>
  <c r="BI85" i="8" s="1"/>
  <c r="AY85" i="8"/>
  <c r="AZ85" i="8" s="1"/>
  <c r="BF89" i="8"/>
  <c r="AW90" i="8"/>
  <c r="BA103" i="8"/>
  <c r="BC103" i="8" s="1"/>
  <c r="BH103" i="8"/>
  <c r="BE105" i="8"/>
  <c r="BF106" i="8"/>
  <c r="BU108" i="8"/>
  <c r="BL111" i="8"/>
  <c r="BB116" i="8"/>
  <c r="P116" i="8"/>
  <c r="BD116" i="8"/>
  <c r="BF116" i="8" s="1"/>
  <c r="BA61" i="8"/>
  <c r="BC61" i="8" s="1"/>
  <c r="BG62" i="8"/>
  <c r="BI62" i="8" s="1"/>
  <c r="AY62" i="8"/>
  <c r="BR63" i="8"/>
  <c r="BA66" i="8"/>
  <c r="BH66" i="8"/>
  <c r="AT68" i="8"/>
  <c r="BA70" i="8"/>
  <c r="BC70" i="8" s="1"/>
  <c r="BH70" i="8"/>
  <c r="BD72" i="8"/>
  <c r="BF72" i="8" s="1"/>
  <c r="BF73" i="8"/>
  <c r="BK72" i="8"/>
  <c r="BL72" i="8" s="1"/>
  <c r="BA75" i="8"/>
  <c r="BC75" i="8" s="1"/>
  <c r="BH75" i="8"/>
  <c r="AT77" i="8"/>
  <c r="BA79" i="8"/>
  <c r="BC79" i="8" s="1"/>
  <c r="BH79" i="8"/>
  <c r="BM81" i="8"/>
  <c r="AG80" i="8"/>
  <c r="BR80" i="8"/>
  <c r="AT84" i="8"/>
  <c r="BO84" i="8"/>
  <c r="AX89" i="8"/>
  <c r="AS89" i="8"/>
  <c r="AT89" i="8" s="1"/>
  <c r="BD91" i="8"/>
  <c r="BF91" i="8" s="1"/>
  <c r="Z94" i="8"/>
  <c r="BH94" i="8"/>
  <c r="BA94" i="8"/>
  <c r="AW94" i="8"/>
  <c r="AX102" i="8"/>
  <c r="AS102" i="8"/>
  <c r="BB107" i="8"/>
  <c r="BD107" i="8"/>
  <c r="BF107" i="8" s="1"/>
  <c r="U105" i="8"/>
  <c r="BF112" i="8"/>
  <c r="AT113" i="8"/>
  <c r="AR110" i="8"/>
  <c r="BM64" i="8"/>
  <c r="BO64" i="8" s="1"/>
  <c r="BB68" i="8"/>
  <c r="BB65" i="8" s="1"/>
  <c r="BM69" i="8"/>
  <c r="BO69" i="8" s="1"/>
  <c r="AT73" i="8"/>
  <c r="BB73" i="8"/>
  <c r="BR73" i="8"/>
  <c r="BM74" i="8"/>
  <c r="BO74" i="8" s="1"/>
  <c r="BB77" i="8"/>
  <c r="BM78" i="8"/>
  <c r="BO78" i="8" s="1"/>
  <c r="G80" i="8"/>
  <c r="P81" i="8"/>
  <c r="BB82" i="8"/>
  <c r="BB80" i="8" s="1"/>
  <c r="U83" i="8"/>
  <c r="AG83" i="8"/>
  <c r="AU83" i="8"/>
  <c r="BS88" i="8"/>
  <c r="BU88" i="8" s="1"/>
  <c r="BA89" i="8"/>
  <c r="BG93" i="8"/>
  <c r="BI93" i="8" s="1"/>
  <c r="AY93" i="8"/>
  <c r="AZ93" i="8" s="1"/>
  <c r="BP94" i="8"/>
  <c r="BR94" i="8" s="1"/>
  <c r="AX97" i="8"/>
  <c r="AS97" i="8"/>
  <c r="AT97" i="8" s="1"/>
  <c r="BL100" i="8"/>
  <c r="AW106" i="8"/>
  <c r="BR106" i="8"/>
  <c r="J110" i="8"/>
  <c r="AU111" i="8"/>
  <c r="P113" i="8"/>
  <c r="BB113" i="8"/>
  <c r="BD113" i="8"/>
  <c r="BF113" i="8" s="1"/>
  <c r="BB114" i="8"/>
  <c r="BD114" i="8"/>
  <c r="BF114" i="8" s="1"/>
  <c r="AT114" i="8"/>
  <c r="AX118" i="8"/>
  <c r="AS118" i="8"/>
  <c r="AT118" i="8" s="1"/>
  <c r="G110" i="8"/>
  <c r="U65" i="8"/>
  <c r="BM70" i="8"/>
  <c r="BO70" i="8" s="1"/>
  <c r="P73" i="8"/>
  <c r="BM75" i="8"/>
  <c r="BO75" i="8" s="1"/>
  <c r="BM79" i="8"/>
  <c r="BO79" i="8" s="1"/>
  <c r="J83" i="8"/>
  <c r="BS84" i="8"/>
  <c r="BA85" i="8"/>
  <c r="BJ87" i="8"/>
  <c r="BS87" i="8"/>
  <c r="BU87" i="8" s="1"/>
  <c r="BL88" i="8"/>
  <c r="BB89" i="8"/>
  <c r="AS90" i="8"/>
  <c r="AT90" i="8" s="1"/>
  <c r="BF90" i="8"/>
  <c r="BP91" i="8"/>
  <c r="BR91" i="8" s="1"/>
  <c r="AS92" i="8"/>
  <c r="AT92" i="8" s="1"/>
  <c r="BH96" i="8"/>
  <c r="BA96" i="8"/>
  <c r="BC96" i="8" s="1"/>
  <c r="BD98" i="8"/>
  <c r="BF98" i="8" s="1"/>
  <c r="BC101" i="8"/>
  <c r="AT101" i="8"/>
  <c r="AZ101" i="8"/>
  <c r="BH101" i="8"/>
  <c r="AS104" i="8"/>
  <c r="AT104" i="8" s="1"/>
  <c r="BC104" i="8"/>
  <c r="BG104" i="8"/>
  <c r="BI104" i="8" s="1"/>
  <c r="AU105" i="8"/>
  <c r="AW105" i="8" s="1"/>
  <c r="AN105" i="8"/>
  <c r="BS107" i="8"/>
  <c r="BU107" i="8" s="1"/>
  <c r="BB108" i="8"/>
  <c r="BD108" i="8"/>
  <c r="BF108" i="8" s="1"/>
  <c r="BP109" i="8"/>
  <c r="BR109" i="8" s="1"/>
  <c r="U110" i="8"/>
  <c r="P111" i="8"/>
  <c r="BB111" i="8"/>
  <c r="BD111" i="8"/>
  <c r="BM112" i="8"/>
  <c r="BO112" i="8" s="1"/>
  <c r="BJ112" i="8"/>
  <c r="BL112" i="8" s="1"/>
  <c r="BE83" i="8"/>
  <c r="BL84" i="8"/>
  <c r="BB85" i="8"/>
  <c r="AS86" i="8"/>
  <c r="AT86" i="8" s="1"/>
  <c r="BF86" i="8"/>
  <c r="BG89" i="8"/>
  <c r="BI89" i="8" s="1"/>
  <c r="AY89" i="8"/>
  <c r="BM92" i="8"/>
  <c r="BO92" i="8" s="1"/>
  <c r="BB94" i="8"/>
  <c r="BD94" i="8"/>
  <c r="BF94" i="8" s="1"/>
  <c r="P97" i="8"/>
  <c r="BD97" i="8"/>
  <c r="BF97" i="8" s="1"/>
  <c r="AT98" i="8"/>
  <c r="AW99" i="8"/>
  <c r="BP100" i="8"/>
  <c r="BR100" i="8" s="1"/>
  <c r="BS100" i="8"/>
  <c r="BU100" i="8" s="1"/>
  <c r="BG101" i="8"/>
  <c r="AY101" i="8"/>
  <c r="BP103" i="8"/>
  <c r="BR103" i="8" s="1"/>
  <c r="BT105" i="8"/>
  <c r="BH109" i="8"/>
  <c r="BA109" i="8"/>
  <c r="BP110" i="8"/>
  <c r="BR110" i="8" s="1"/>
  <c r="BR111" i="8"/>
  <c r="BJ91" i="8"/>
  <c r="BL91" i="8" s="1"/>
  <c r="BB93" i="8"/>
  <c r="BC93" i="8" s="1"/>
  <c r="AS94" i="8"/>
  <c r="AT94" i="8" s="1"/>
  <c r="P99" i="8"/>
  <c r="P102" i="8"/>
  <c r="BS104" i="8"/>
  <c r="BU104" i="8" s="1"/>
  <c r="AR105" i="8"/>
  <c r="BB106" i="8"/>
  <c r="BB105" i="8" s="1"/>
  <c r="AS107" i="8"/>
  <c r="AT107" i="8" s="1"/>
  <c r="BP108" i="8"/>
  <c r="BR108" i="8" s="1"/>
  <c r="BB109" i="8"/>
  <c r="BD109" i="8"/>
  <c r="BF109" i="8" s="1"/>
  <c r="BM111" i="8"/>
  <c r="AG110" i="8"/>
  <c r="BN110" i="8"/>
  <c r="BR112" i="8"/>
  <c r="BG120" i="8"/>
  <c r="AY120" i="8"/>
  <c r="AT120" i="8"/>
  <c r="BA122" i="8"/>
  <c r="BC122" i="8" s="1"/>
  <c r="BH122" i="8"/>
  <c r="P119" i="8"/>
  <c r="BO128" i="8"/>
  <c r="AT102" i="8"/>
  <c r="BJ103" i="8"/>
  <c r="BL103" i="8" s="1"/>
  <c r="BL104" i="8"/>
  <c r="BG106" i="8"/>
  <c r="AY106" i="8"/>
  <c r="BS111" i="8"/>
  <c r="BH112" i="8"/>
  <c r="BJ117" i="8"/>
  <c r="BL117" i="8" s="1"/>
  <c r="BM117" i="8"/>
  <c r="BO117" i="8" s="1"/>
  <c r="BD118" i="8"/>
  <c r="BF118" i="8" s="1"/>
  <c r="BB118" i="8"/>
  <c r="BS121" i="8"/>
  <c r="BU121" i="8" s="1"/>
  <c r="BP121" i="8"/>
  <c r="BR121" i="8" s="1"/>
  <c r="AN119" i="8"/>
  <c r="AS109" i="8"/>
  <c r="AT109" i="8" s="1"/>
  <c r="AX110" i="8"/>
  <c r="BH117" i="8"/>
  <c r="BI117" i="8" s="1"/>
  <c r="BA117" i="8"/>
  <c r="BC117" i="8" s="1"/>
  <c r="AY117" i="8"/>
  <c r="AZ117" i="8" s="1"/>
  <c r="AG119" i="8"/>
  <c r="BG125" i="8"/>
  <c r="AY125" i="8"/>
  <c r="BU125" i="8"/>
  <c r="BO118" i="8"/>
  <c r="BJ118" i="8"/>
  <c r="BL118" i="8" s="1"/>
  <c r="BR118" i="8"/>
  <c r="G119" i="8"/>
  <c r="AX120" i="8"/>
  <c r="BO120" i="8"/>
  <c r="BM119" i="8"/>
  <c r="BO119" i="8" s="1"/>
  <c r="BF120" i="8"/>
  <c r="AZ125" i="8"/>
  <c r="BO126" i="8"/>
  <c r="BM124" i="8"/>
  <c r="BO124" i="8" s="1"/>
  <c r="AS115" i="8"/>
  <c r="AT115" i="8" s="1"/>
  <c r="BH121" i="8"/>
  <c r="BH119" i="8" s="1"/>
  <c r="BA121" i="8"/>
  <c r="BO122" i="8"/>
  <c r="AS123" i="8"/>
  <c r="AT123" i="8" s="1"/>
  <c r="BG123" i="8"/>
  <c r="BI123" i="8" s="1"/>
  <c r="AU124" i="8"/>
  <c r="AW124" i="8" s="1"/>
  <c r="AW125" i="8"/>
  <c r="BB126" i="8"/>
  <c r="BD126" i="8"/>
  <c r="BF126" i="8" s="1"/>
  <c r="AR124" i="8"/>
  <c r="BB125" i="8"/>
  <c r="BH125" i="8"/>
  <c r="AS126" i="8"/>
  <c r="AS124" i="8" s="1"/>
  <c r="BP127" i="8"/>
  <c r="BR127" i="8" s="1"/>
  <c r="AV119" i="8"/>
  <c r="BU120" i="8"/>
  <c r="BJ122" i="8"/>
  <c r="BL122" i="8" s="1"/>
  <c r="BD125" i="8"/>
  <c r="BA127" i="8"/>
  <c r="BC127" i="8" s="1"/>
  <c r="BJ128" i="8"/>
  <c r="BL128" i="8" s="1"/>
  <c r="AR119" i="8"/>
  <c r="BB120" i="8"/>
  <c r="BB119" i="8" s="1"/>
  <c r="AS121" i="8"/>
  <c r="AT121" i="8" s="1"/>
  <c r="BD121" i="8"/>
  <c r="BF121" i="8" s="1"/>
  <c r="BA123" i="8"/>
  <c r="BC123" i="8" s="1"/>
  <c r="U124" i="8"/>
  <c r="G124" i="8"/>
  <c r="AT125" i="8"/>
  <c r="BT124" i="8"/>
  <c r="BU124" i="8" s="1"/>
  <c r="BH127" i="8"/>
  <c r="BA128" i="8"/>
  <c r="BC128" i="8" s="1"/>
  <c r="Z128" i="8"/>
  <c r="BH128" i="8"/>
  <c r="AP124" i="2"/>
  <c r="AO124" i="2"/>
  <c r="AM124" i="2"/>
  <c r="AL124" i="2"/>
  <c r="AK124" i="2"/>
  <c r="AJ124" i="2"/>
  <c r="AI124" i="2"/>
  <c r="AH124" i="2"/>
  <c r="AG124" i="2"/>
  <c r="AF124" i="2"/>
  <c r="AE124" i="2"/>
  <c r="AD124" i="2"/>
  <c r="AC124" i="2"/>
  <c r="AB124" i="2"/>
  <c r="AA124" i="2"/>
  <c r="Y124" i="2"/>
  <c r="X124" i="2"/>
  <c r="W124" i="2"/>
  <c r="V124" i="2"/>
  <c r="U124" i="2"/>
  <c r="T124" i="2"/>
  <c r="S124" i="2"/>
  <c r="R124" i="2"/>
  <c r="Q124" i="2"/>
  <c r="O124" i="2"/>
  <c r="N124" i="2"/>
  <c r="M124" i="2"/>
  <c r="L124" i="2"/>
  <c r="K124" i="2"/>
  <c r="J124" i="2"/>
  <c r="I124" i="2"/>
  <c r="H124" i="2"/>
  <c r="F124" i="2"/>
  <c r="E124" i="2"/>
  <c r="AP119" i="2"/>
  <c r="AO119" i="2"/>
  <c r="AM119" i="2"/>
  <c r="AL119" i="2"/>
  <c r="AK119" i="2"/>
  <c r="AJ119" i="2"/>
  <c r="AI119" i="2"/>
  <c r="AH119" i="2"/>
  <c r="AF119" i="2"/>
  <c r="AE119" i="2"/>
  <c r="AD119" i="2"/>
  <c r="AC119" i="2"/>
  <c r="AB119" i="2"/>
  <c r="AA119" i="2"/>
  <c r="Y119" i="2"/>
  <c r="X119" i="2"/>
  <c r="W119" i="2"/>
  <c r="V119" i="2"/>
  <c r="U119" i="2"/>
  <c r="T119" i="2"/>
  <c r="S119" i="2"/>
  <c r="R119" i="2"/>
  <c r="Q119" i="2"/>
  <c r="O119" i="2"/>
  <c r="N119" i="2"/>
  <c r="M119" i="2"/>
  <c r="L119" i="2"/>
  <c r="K119" i="2"/>
  <c r="I119" i="2"/>
  <c r="H119" i="2"/>
  <c r="F119" i="2"/>
  <c r="E119" i="2"/>
  <c r="AP110" i="2"/>
  <c r="AO110" i="2"/>
  <c r="AM110" i="2"/>
  <c r="AL110" i="2"/>
  <c r="AK110" i="2"/>
  <c r="AJ110" i="2"/>
  <c r="AI110" i="2"/>
  <c r="AH110" i="2"/>
  <c r="AF110" i="2"/>
  <c r="AE110" i="2"/>
  <c r="AD110" i="2"/>
  <c r="AC110" i="2"/>
  <c r="AB110" i="2"/>
  <c r="AA110" i="2"/>
  <c r="Y110" i="2"/>
  <c r="X110" i="2"/>
  <c r="W110" i="2"/>
  <c r="V110" i="2"/>
  <c r="T110" i="2"/>
  <c r="S110" i="2"/>
  <c r="R110" i="2"/>
  <c r="Q110" i="2"/>
  <c r="O110" i="2"/>
  <c r="N110" i="2"/>
  <c r="M110" i="2"/>
  <c r="L110" i="2"/>
  <c r="K110" i="2"/>
  <c r="I110" i="2"/>
  <c r="H110" i="2"/>
  <c r="G110" i="2"/>
  <c r="F110" i="2"/>
  <c r="E110" i="2"/>
  <c r="J105" i="2"/>
  <c r="AP105" i="2"/>
  <c r="AO105" i="2"/>
  <c r="AN105" i="2"/>
  <c r="AM105" i="2"/>
  <c r="AL105" i="2"/>
  <c r="AK105" i="2"/>
  <c r="AJ105" i="2"/>
  <c r="AI105" i="2"/>
  <c r="AH105" i="2"/>
  <c r="AF105" i="2"/>
  <c r="AE105" i="2"/>
  <c r="AD105" i="2"/>
  <c r="AC105" i="2"/>
  <c r="AB105" i="2"/>
  <c r="AA105" i="2"/>
  <c r="Y105" i="2"/>
  <c r="X105" i="2"/>
  <c r="W105" i="2"/>
  <c r="V105" i="2"/>
  <c r="T105" i="2"/>
  <c r="S105" i="2"/>
  <c r="R105" i="2"/>
  <c r="Q105" i="2"/>
  <c r="O105" i="2"/>
  <c r="N105" i="2"/>
  <c r="M105" i="2"/>
  <c r="L105" i="2"/>
  <c r="K105" i="2"/>
  <c r="I105" i="2"/>
  <c r="H105" i="2"/>
  <c r="G105" i="2"/>
  <c r="F105" i="2"/>
  <c r="E105" i="2"/>
  <c r="AP83" i="2"/>
  <c r="AO83" i="2"/>
  <c r="AM83" i="2"/>
  <c r="AL83" i="2"/>
  <c r="AK83" i="2"/>
  <c r="AJ83" i="2"/>
  <c r="AI83" i="2"/>
  <c r="AH83" i="2"/>
  <c r="AF83" i="2"/>
  <c r="AE83" i="2"/>
  <c r="AD83" i="2"/>
  <c r="AC83" i="2"/>
  <c r="AB83" i="2"/>
  <c r="AA83" i="2"/>
  <c r="Y83" i="2"/>
  <c r="X83" i="2"/>
  <c r="W83" i="2"/>
  <c r="V83" i="2"/>
  <c r="T83" i="2"/>
  <c r="S83" i="2"/>
  <c r="R83" i="2"/>
  <c r="Q83" i="2"/>
  <c r="O83" i="2"/>
  <c r="N83" i="2"/>
  <c r="M83" i="2"/>
  <c r="L83" i="2"/>
  <c r="K83" i="2"/>
  <c r="I83" i="2"/>
  <c r="H83" i="2"/>
  <c r="F83" i="2"/>
  <c r="E83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Y80" i="2"/>
  <c r="X80" i="2"/>
  <c r="W80" i="2"/>
  <c r="V80" i="2"/>
  <c r="U80" i="2"/>
  <c r="T80" i="2"/>
  <c r="S80" i="2"/>
  <c r="R80" i="2"/>
  <c r="Q80" i="2"/>
  <c r="O80" i="2"/>
  <c r="N80" i="2"/>
  <c r="M80" i="2"/>
  <c r="L80" i="2"/>
  <c r="K80" i="2"/>
  <c r="J80" i="2"/>
  <c r="I80" i="2"/>
  <c r="H80" i="2"/>
  <c r="F80" i="2"/>
  <c r="E80" i="2"/>
  <c r="AP72" i="2"/>
  <c r="AO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Y72" i="2"/>
  <c r="X72" i="2"/>
  <c r="W72" i="2"/>
  <c r="V72" i="2"/>
  <c r="T72" i="2"/>
  <c r="S72" i="2"/>
  <c r="R72" i="2"/>
  <c r="Q72" i="2"/>
  <c r="O72" i="2"/>
  <c r="N72" i="2"/>
  <c r="M72" i="2"/>
  <c r="L72" i="2"/>
  <c r="K72" i="2"/>
  <c r="I72" i="2"/>
  <c r="H72" i="2"/>
  <c r="G72" i="2"/>
  <c r="F72" i="2"/>
  <c r="E72" i="2"/>
  <c r="AP65" i="2"/>
  <c r="AO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Y65" i="2"/>
  <c r="X65" i="2"/>
  <c r="W65" i="2"/>
  <c r="V65" i="2"/>
  <c r="T65" i="2"/>
  <c r="S65" i="2"/>
  <c r="R65" i="2"/>
  <c r="Q65" i="2"/>
  <c r="O65" i="2"/>
  <c r="N65" i="2"/>
  <c r="M65" i="2"/>
  <c r="L65" i="2"/>
  <c r="K65" i="2"/>
  <c r="I65" i="2"/>
  <c r="H65" i="2"/>
  <c r="F65" i="2"/>
  <c r="E65" i="2"/>
  <c r="AP51" i="2"/>
  <c r="AO51" i="2"/>
  <c r="AM51" i="2"/>
  <c r="AL51" i="2"/>
  <c r="AK51" i="2"/>
  <c r="AJ51" i="2"/>
  <c r="AI51" i="2"/>
  <c r="AH51" i="2"/>
  <c r="AF51" i="2"/>
  <c r="AE51" i="2"/>
  <c r="AD51" i="2"/>
  <c r="AC51" i="2"/>
  <c r="AB51" i="2"/>
  <c r="AA51" i="2"/>
  <c r="Y51" i="2"/>
  <c r="X51" i="2"/>
  <c r="W51" i="2"/>
  <c r="V51" i="2"/>
  <c r="T51" i="2"/>
  <c r="S51" i="2"/>
  <c r="R51" i="2"/>
  <c r="Q51" i="2"/>
  <c r="O51" i="2"/>
  <c r="N51" i="2"/>
  <c r="M51" i="2"/>
  <c r="L51" i="2"/>
  <c r="K51" i="2"/>
  <c r="I51" i="2"/>
  <c r="H51" i="2"/>
  <c r="F51" i="2"/>
  <c r="E51" i="2"/>
  <c r="U43" i="2"/>
  <c r="AP43" i="2"/>
  <c r="AO43" i="2"/>
  <c r="AM43" i="2"/>
  <c r="AL43" i="2"/>
  <c r="AK43" i="2"/>
  <c r="AJ43" i="2"/>
  <c r="AI43" i="2"/>
  <c r="AH43" i="2"/>
  <c r="AF43" i="2"/>
  <c r="AE43" i="2"/>
  <c r="AD43" i="2"/>
  <c r="AC43" i="2"/>
  <c r="AB43" i="2"/>
  <c r="AA43" i="2"/>
  <c r="Y43" i="2"/>
  <c r="X43" i="2"/>
  <c r="W43" i="2"/>
  <c r="V43" i="2"/>
  <c r="T43" i="2"/>
  <c r="S43" i="2"/>
  <c r="R43" i="2"/>
  <c r="Q43" i="2"/>
  <c r="O43" i="2"/>
  <c r="N43" i="2"/>
  <c r="M43" i="2"/>
  <c r="L43" i="2"/>
  <c r="K43" i="2"/>
  <c r="I43" i="2"/>
  <c r="H43" i="2"/>
  <c r="F43" i="2"/>
  <c r="E43" i="2"/>
  <c r="AP31" i="2"/>
  <c r="AO31" i="2"/>
  <c r="AM31" i="2"/>
  <c r="AL31" i="2"/>
  <c r="AK31" i="2"/>
  <c r="AJ31" i="2"/>
  <c r="AI31" i="2"/>
  <c r="AH31" i="2"/>
  <c r="AF31" i="2"/>
  <c r="AE31" i="2"/>
  <c r="AD31" i="2"/>
  <c r="AC31" i="2"/>
  <c r="AB31" i="2"/>
  <c r="AA31" i="2"/>
  <c r="Y31" i="2"/>
  <c r="X31" i="2"/>
  <c r="W31" i="2"/>
  <c r="V31" i="2"/>
  <c r="T31" i="2"/>
  <c r="S31" i="2"/>
  <c r="R31" i="2"/>
  <c r="Q31" i="2"/>
  <c r="O31" i="2"/>
  <c r="N31" i="2"/>
  <c r="M31" i="2"/>
  <c r="L31" i="2"/>
  <c r="K31" i="2"/>
  <c r="I31" i="2"/>
  <c r="H31" i="2"/>
  <c r="F31" i="2"/>
  <c r="E31" i="2"/>
  <c r="J10" i="2"/>
  <c r="G10" i="2"/>
  <c r="AP10" i="2"/>
  <c r="AO10" i="2"/>
  <c r="AN10" i="2"/>
  <c r="AM10" i="2"/>
  <c r="AM129" i="2" s="1"/>
  <c r="AL10" i="2"/>
  <c r="AL129" i="2" s="1"/>
  <c r="AK10" i="2"/>
  <c r="AJ10" i="2"/>
  <c r="AI10" i="2"/>
  <c r="AH10" i="2"/>
  <c r="AF10" i="2"/>
  <c r="AE10" i="2"/>
  <c r="AD10" i="2"/>
  <c r="AD129" i="2" s="1"/>
  <c r="AC10" i="2"/>
  <c r="AB10" i="2"/>
  <c r="AA10" i="2"/>
  <c r="Y10" i="2"/>
  <c r="Y129" i="2" s="1"/>
  <c r="X10" i="2"/>
  <c r="X129" i="2" s="1"/>
  <c r="W10" i="2"/>
  <c r="V10" i="2"/>
  <c r="T10" i="2"/>
  <c r="S10" i="2"/>
  <c r="R10" i="2"/>
  <c r="Q10" i="2"/>
  <c r="O10" i="2"/>
  <c r="O129" i="2" s="1"/>
  <c r="N10" i="2"/>
  <c r="M10" i="2"/>
  <c r="L10" i="2"/>
  <c r="K10" i="2"/>
  <c r="K129" i="2" s="1"/>
  <c r="I10" i="2"/>
  <c r="I129" i="2" s="1"/>
  <c r="H10" i="2"/>
  <c r="F10" i="2"/>
  <c r="E10" i="2"/>
  <c r="J124" i="3"/>
  <c r="AP124" i="3"/>
  <c r="AO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Y124" i="3"/>
  <c r="X124" i="3"/>
  <c r="W124" i="3"/>
  <c r="V124" i="3"/>
  <c r="T124" i="3"/>
  <c r="S124" i="3"/>
  <c r="R124" i="3"/>
  <c r="Q124" i="3"/>
  <c r="O124" i="3"/>
  <c r="N124" i="3"/>
  <c r="M124" i="3"/>
  <c r="L124" i="3"/>
  <c r="K124" i="3"/>
  <c r="I124" i="3"/>
  <c r="H124" i="3"/>
  <c r="F124" i="3"/>
  <c r="E124" i="3"/>
  <c r="AP119" i="3"/>
  <c r="AO119" i="3"/>
  <c r="AN119" i="3"/>
  <c r="AM119" i="3"/>
  <c r="AL119" i="3"/>
  <c r="AK119" i="3"/>
  <c r="AJ119" i="3"/>
  <c r="AI119" i="3"/>
  <c r="AH119" i="3"/>
  <c r="AF119" i="3"/>
  <c r="AE119" i="3"/>
  <c r="AD119" i="3"/>
  <c r="AC119" i="3"/>
  <c r="AB119" i="3"/>
  <c r="AA119" i="3"/>
  <c r="Y119" i="3"/>
  <c r="X119" i="3"/>
  <c r="W119" i="3"/>
  <c r="V119" i="3"/>
  <c r="T119" i="3"/>
  <c r="S119" i="3"/>
  <c r="R119" i="3"/>
  <c r="Q119" i="3"/>
  <c r="O119" i="3"/>
  <c r="N119" i="3"/>
  <c r="M119" i="3"/>
  <c r="L119" i="3"/>
  <c r="K119" i="3"/>
  <c r="I119" i="3"/>
  <c r="H119" i="3"/>
  <c r="F119" i="3"/>
  <c r="E119" i="3"/>
  <c r="AP110" i="3"/>
  <c r="AO110" i="3"/>
  <c r="AM110" i="3"/>
  <c r="AL110" i="3"/>
  <c r="AK110" i="3"/>
  <c r="AJ110" i="3"/>
  <c r="AI110" i="3"/>
  <c r="AH110" i="3"/>
  <c r="AF110" i="3"/>
  <c r="AE110" i="3"/>
  <c r="AD110" i="3"/>
  <c r="AC110" i="3"/>
  <c r="AB110" i="3"/>
  <c r="AA110" i="3"/>
  <c r="Y110" i="3"/>
  <c r="X110" i="3"/>
  <c r="W110" i="3"/>
  <c r="V110" i="3"/>
  <c r="T110" i="3"/>
  <c r="S110" i="3"/>
  <c r="R110" i="3"/>
  <c r="Q110" i="3"/>
  <c r="O110" i="3"/>
  <c r="N110" i="3"/>
  <c r="M110" i="3"/>
  <c r="L110" i="3"/>
  <c r="K110" i="3"/>
  <c r="I110" i="3"/>
  <c r="H110" i="3"/>
  <c r="G110" i="3"/>
  <c r="F110" i="3"/>
  <c r="E110" i="3"/>
  <c r="J105" i="3"/>
  <c r="AP105" i="3"/>
  <c r="AO105" i="3"/>
  <c r="AN105" i="3"/>
  <c r="AM105" i="3"/>
  <c r="AL105" i="3"/>
  <c r="AK105" i="3"/>
  <c r="AJ105" i="3"/>
  <c r="AI105" i="3"/>
  <c r="AH105" i="3"/>
  <c r="AF105" i="3"/>
  <c r="AE105" i="3"/>
  <c r="AD105" i="3"/>
  <c r="AC105" i="3"/>
  <c r="AB105" i="3"/>
  <c r="AA105" i="3"/>
  <c r="Y105" i="3"/>
  <c r="X105" i="3"/>
  <c r="W105" i="3"/>
  <c r="V105" i="3"/>
  <c r="T105" i="3"/>
  <c r="S105" i="3"/>
  <c r="R105" i="3"/>
  <c r="Q105" i="3"/>
  <c r="O105" i="3"/>
  <c r="N105" i="3"/>
  <c r="M105" i="3"/>
  <c r="L105" i="3"/>
  <c r="K105" i="3"/>
  <c r="I105" i="3"/>
  <c r="H105" i="3"/>
  <c r="G105" i="3"/>
  <c r="F105" i="3"/>
  <c r="E105" i="3"/>
  <c r="AN104" i="3"/>
  <c r="AG104" i="3"/>
  <c r="AN103" i="3"/>
  <c r="AG103" i="3"/>
  <c r="AN102" i="3"/>
  <c r="AG102" i="3"/>
  <c r="AN101" i="3"/>
  <c r="AG101" i="3"/>
  <c r="AN100" i="3"/>
  <c r="AG100" i="3"/>
  <c r="AN99" i="3"/>
  <c r="AG99" i="3"/>
  <c r="AN98" i="3"/>
  <c r="AG98" i="3"/>
  <c r="AN97" i="3"/>
  <c r="AG97" i="3"/>
  <c r="AN96" i="3"/>
  <c r="AG96" i="3"/>
  <c r="AN95" i="3"/>
  <c r="AG95" i="3"/>
  <c r="AN94" i="3"/>
  <c r="AG94" i="3"/>
  <c r="AN93" i="3"/>
  <c r="AG93" i="3"/>
  <c r="AN92" i="3"/>
  <c r="AG92" i="3"/>
  <c r="AN91" i="3"/>
  <c r="AG91" i="3"/>
  <c r="AN90" i="3"/>
  <c r="AG90" i="3"/>
  <c r="AN89" i="3"/>
  <c r="AG89" i="3"/>
  <c r="AN88" i="3"/>
  <c r="AG88" i="3"/>
  <c r="AN87" i="3"/>
  <c r="AG87" i="3"/>
  <c r="AN86" i="3"/>
  <c r="AG86" i="3"/>
  <c r="AN85" i="3"/>
  <c r="AG85" i="3"/>
  <c r="AN84" i="3"/>
  <c r="AG84" i="3"/>
  <c r="AP83" i="3"/>
  <c r="AO83" i="3"/>
  <c r="AM83" i="3"/>
  <c r="AL83" i="3"/>
  <c r="AK83" i="3"/>
  <c r="AJ83" i="3"/>
  <c r="AI83" i="3"/>
  <c r="AH83" i="3"/>
  <c r="AF83" i="3"/>
  <c r="AE83" i="3"/>
  <c r="AD83" i="3"/>
  <c r="AC83" i="3"/>
  <c r="AB83" i="3"/>
  <c r="AA83" i="3"/>
  <c r="Y83" i="3"/>
  <c r="X83" i="3"/>
  <c r="W83" i="3"/>
  <c r="V83" i="3"/>
  <c r="T83" i="3"/>
  <c r="S83" i="3"/>
  <c r="R83" i="3"/>
  <c r="Q83" i="3"/>
  <c r="O83" i="3"/>
  <c r="N83" i="3"/>
  <c r="M83" i="3"/>
  <c r="L83" i="3"/>
  <c r="K83" i="3"/>
  <c r="J83" i="3"/>
  <c r="I83" i="3"/>
  <c r="H83" i="3"/>
  <c r="F83" i="3"/>
  <c r="E83" i="3"/>
  <c r="AP80" i="3"/>
  <c r="AO80" i="3"/>
  <c r="AN80" i="3"/>
  <c r="AM80" i="3"/>
  <c r="AL80" i="3"/>
  <c r="AK80" i="3"/>
  <c r="AJ80" i="3"/>
  <c r="AI80" i="3"/>
  <c r="AH80" i="3"/>
  <c r="AF80" i="3"/>
  <c r="AE80" i="3"/>
  <c r="AD80" i="3"/>
  <c r="AC80" i="3"/>
  <c r="AB80" i="3"/>
  <c r="AA80" i="3"/>
  <c r="Y80" i="3"/>
  <c r="X80" i="3"/>
  <c r="W80" i="3"/>
  <c r="V80" i="3"/>
  <c r="T80" i="3"/>
  <c r="S80" i="3"/>
  <c r="R80" i="3"/>
  <c r="Q80" i="3"/>
  <c r="O80" i="3"/>
  <c r="N80" i="3"/>
  <c r="M80" i="3"/>
  <c r="L80" i="3"/>
  <c r="K80" i="3"/>
  <c r="J80" i="3"/>
  <c r="I80" i="3"/>
  <c r="H80" i="3"/>
  <c r="G80" i="3"/>
  <c r="F80" i="3"/>
  <c r="E80" i="3"/>
  <c r="J72" i="3"/>
  <c r="AP72" i="3"/>
  <c r="AO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Y72" i="3"/>
  <c r="X72" i="3"/>
  <c r="W72" i="3"/>
  <c r="V72" i="3"/>
  <c r="T72" i="3"/>
  <c r="S72" i="3"/>
  <c r="R72" i="3"/>
  <c r="Q72" i="3"/>
  <c r="O72" i="3"/>
  <c r="N72" i="3"/>
  <c r="M72" i="3"/>
  <c r="L72" i="3"/>
  <c r="K72" i="3"/>
  <c r="I72" i="3"/>
  <c r="H72" i="3"/>
  <c r="F72" i="3"/>
  <c r="E72" i="3"/>
  <c r="J65" i="3"/>
  <c r="AP65" i="3"/>
  <c r="AO65" i="3"/>
  <c r="AN65" i="3"/>
  <c r="AM65" i="3"/>
  <c r="AL65" i="3"/>
  <c r="AK65" i="3"/>
  <c r="AJ65" i="3"/>
  <c r="AI65" i="3"/>
  <c r="AH65" i="3"/>
  <c r="AF65" i="3"/>
  <c r="AE65" i="3"/>
  <c r="AD65" i="3"/>
  <c r="AC65" i="3"/>
  <c r="AB65" i="3"/>
  <c r="AA65" i="3"/>
  <c r="Y65" i="3"/>
  <c r="X65" i="3"/>
  <c r="W65" i="3"/>
  <c r="V65" i="3"/>
  <c r="T65" i="3"/>
  <c r="S65" i="3"/>
  <c r="R65" i="3"/>
  <c r="Q65" i="3"/>
  <c r="O65" i="3"/>
  <c r="N65" i="3"/>
  <c r="M65" i="3"/>
  <c r="L65" i="3"/>
  <c r="K65" i="3"/>
  <c r="I65" i="3"/>
  <c r="H65" i="3"/>
  <c r="G65" i="3"/>
  <c r="F65" i="3"/>
  <c r="E65" i="3"/>
  <c r="G51" i="3"/>
  <c r="AP51" i="3"/>
  <c r="AO51" i="3"/>
  <c r="AM51" i="3"/>
  <c r="AL51" i="3"/>
  <c r="AK51" i="3"/>
  <c r="AJ51" i="3"/>
  <c r="AI51" i="3"/>
  <c r="AH51" i="3"/>
  <c r="AG51" i="3"/>
  <c r="AF51" i="3"/>
  <c r="AE51" i="3"/>
  <c r="AD51" i="3"/>
  <c r="AC51" i="3"/>
  <c r="AB51" i="3"/>
  <c r="AA51" i="3"/>
  <c r="Y51" i="3"/>
  <c r="X51" i="3"/>
  <c r="W51" i="3"/>
  <c r="V51" i="3"/>
  <c r="U51" i="3"/>
  <c r="T51" i="3"/>
  <c r="S51" i="3"/>
  <c r="R51" i="3"/>
  <c r="Q51" i="3"/>
  <c r="O51" i="3"/>
  <c r="N51" i="3"/>
  <c r="M51" i="3"/>
  <c r="L51" i="3"/>
  <c r="K51" i="3"/>
  <c r="I51" i="3"/>
  <c r="H51" i="3"/>
  <c r="F51" i="3"/>
  <c r="E51" i="3"/>
  <c r="J43" i="3"/>
  <c r="AP43" i="3"/>
  <c r="AO43" i="3"/>
  <c r="AM43" i="3"/>
  <c r="AL43" i="3"/>
  <c r="AK43" i="3"/>
  <c r="AJ43" i="3"/>
  <c r="AI43" i="3"/>
  <c r="AH43" i="3"/>
  <c r="AF43" i="3"/>
  <c r="AE43" i="3"/>
  <c r="AD43" i="3"/>
  <c r="AC43" i="3"/>
  <c r="AB43" i="3"/>
  <c r="AA43" i="3"/>
  <c r="Y43" i="3"/>
  <c r="X43" i="3"/>
  <c r="W43" i="3"/>
  <c r="V43" i="3"/>
  <c r="T43" i="3"/>
  <c r="S43" i="3"/>
  <c r="R43" i="3"/>
  <c r="Q43" i="3"/>
  <c r="O43" i="3"/>
  <c r="N43" i="3"/>
  <c r="M43" i="3"/>
  <c r="L43" i="3"/>
  <c r="K43" i="3"/>
  <c r="I43" i="3"/>
  <c r="H43" i="3"/>
  <c r="G43" i="3"/>
  <c r="F43" i="3"/>
  <c r="E43" i="3"/>
  <c r="AP31" i="3"/>
  <c r="AO31" i="3"/>
  <c r="AM31" i="3"/>
  <c r="AL31" i="3"/>
  <c r="AK31" i="3"/>
  <c r="AJ31" i="3"/>
  <c r="AI31" i="3"/>
  <c r="AH31" i="3"/>
  <c r="AF31" i="3"/>
  <c r="AE31" i="3"/>
  <c r="AD31" i="3"/>
  <c r="AC31" i="3"/>
  <c r="AB31" i="3"/>
  <c r="AA31" i="3"/>
  <c r="Y31" i="3"/>
  <c r="X31" i="3"/>
  <c r="W31" i="3"/>
  <c r="V31" i="3"/>
  <c r="T31" i="3"/>
  <c r="S31" i="3"/>
  <c r="R31" i="3"/>
  <c r="Q31" i="3"/>
  <c r="O31" i="3"/>
  <c r="N31" i="3"/>
  <c r="M31" i="3"/>
  <c r="L31" i="3"/>
  <c r="K31" i="3"/>
  <c r="I31" i="3"/>
  <c r="H31" i="3"/>
  <c r="F31" i="3"/>
  <c r="E31" i="3"/>
  <c r="AP10" i="3"/>
  <c r="AO10" i="3"/>
  <c r="AO129" i="3" s="1"/>
  <c r="AM10" i="3"/>
  <c r="AM129" i="3" s="1"/>
  <c r="AL10" i="3"/>
  <c r="AK10" i="3"/>
  <c r="AJ10" i="3"/>
  <c r="AI10" i="3"/>
  <c r="AH10" i="3"/>
  <c r="AF10" i="3"/>
  <c r="AF129" i="3" s="1"/>
  <c r="AE10" i="3"/>
  <c r="AD10" i="3"/>
  <c r="AC10" i="3"/>
  <c r="AB10" i="3"/>
  <c r="AA10" i="3"/>
  <c r="AA129" i="3" s="1"/>
  <c r="Y10" i="3"/>
  <c r="X10" i="3"/>
  <c r="W10" i="3"/>
  <c r="W129" i="3" s="1"/>
  <c r="V10" i="3"/>
  <c r="T10" i="3"/>
  <c r="S10" i="3"/>
  <c r="R10" i="3"/>
  <c r="R129" i="3" s="1"/>
  <c r="Q10" i="3"/>
  <c r="O10" i="3"/>
  <c r="N10" i="3"/>
  <c r="M10" i="3"/>
  <c r="L10" i="3"/>
  <c r="L129" i="3" s="1"/>
  <c r="K10" i="3"/>
  <c r="J10" i="3"/>
  <c r="I10" i="3"/>
  <c r="H10" i="3"/>
  <c r="F10" i="3"/>
  <c r="E10" i="3"/>
  <c r="E10" i="4"/>
  <c r="F10" i="4"/>
  <c r="H10" i="4"/>
  <c r="I10" i="4"/>
  <c r="K10" i="4"/>
  <c r="L10" i="4"/>
  <c r="M10" i="4"/>
  <c r="N10" i="4"/>
  <c r="O10" i="4"/>
  <c r="Q10" i="4"/>
  <c r="R10" i="4"/>
  <c r="S10" i="4"/>
  <c r="T10" i="4"/>
  <c r="V10" i="4"/>
  <c r="W10" i="4"/>
  <c r="X10" i="4"/>
  <c r="Y10" i="4"/>
  <c r="AA10" i="4"/>
  <c r="AB10" i="4"/>
  <c r="AC10" i="4"/>
  <c r="AD10" i="4"/>
  <c r="AE10" i="4"/>
  <c r="AF10" i="4"/>
  <c r="AH10" i="4"/>
  <c r="AI10" i="4"/>
  <c r="AJ10" i="4"/>
  <c r="AK10" i="4"/>
  <c r="AL10" i="4"/>
  <c r="AM10" i="4"/>
  <c r="AO10" i="4"/>
  <c r="AP10" i="4"/>
  <c r="G11" i="4"/>
  <c r="J11" i="4"/>
  <c r="AG11" i="4"/>
  <c r="G12" i="4"/>
  <c r="J12" i="4"/>
  <c r="U12" i="4"/>
  <c r="P12" i="4" s="1"/>
  <c r="AG12" i="4"/>
  <c r="AN12" i="4"/>
  <c r="J13" i="4"/>
  <c r="P13" i="4"/>
  <c r="Z13" i="4" s="1"/>
  <c r="J15" i="4"/>
  <c r="J20" i="4"/>
  <c r="J21" i="4"/>
  <c r="J22" i="4"/>
  <c r="U22" i="4"/>
  <c r="G25" i="4"/>
  <c r="J25" i="4"/>
  <c r="U25" i="4"/>
  <c r="G26" i="4"/>
  <c r="U26" i="4"/>
  <c r="P26" i="4" s="1"/>
  <c r="J27" i="4"/>
  <c r="P27" i="4"/>
  <c r="J28" i="4"/>
  <c r="AG28" i="4"/>
  <c r="E31" i="4"/>
  <c r="F31" i="4"/>
  <c r="H31" i="4"/>
  <c r="I31" i="4"/>
  <c r="K31" i="4"/>
  <c r="L31" i="4"/>
  <c r="M31" i="4"/>
  <c r="N31" i="4"/>
  <c r="O31" i="4"/>
  <c r="Q31" i="4"/>
  <c r="R31" i="4"/>
  <c r="S31" i="4"/>
  <c r="T31" i="4"/>
  <c r="V31" i="4"/>
  <c r="W31" i="4"/>
  <c r="X31" i="4"/>
  <c r="Y31" i="4"/>
  <c r="AA31" i="4"/>
  <c r="AB31" i="4"/>
  <c r="AC31" i="4"/>
  <c r="AD31" i="4"/>
  <c r="AE31" i="4"/>
  <c r="AF31" i="4"/>
  <c r="AH31" i="4"/>
  <c r="AI31" i="4"/>
  <c r="AJ31" i="4"/>
  <c r="AK31" i="4"/>
  <c r="AL31" i="4"/>
  <c r="AM31" i="4"/>
  <c r="AO31" i="4"/>
  <c r="AP31" i="4"/>
  <c r="J32" i="4"/>
  <c r="J34" i="4"/>
  <c r="J35" i="4"/>
  <c r="J37" i="4"/>
  <c r="J40" i="4"/>
  <c r="J41" i="4"/>
  <c r="J42" i="4"/>
  <c r="AG42" i="4"/>
  <c r="E43" i="4"/>
  <c r="F43" i="4"/>
  <c r="H43" i="4"/>
  <c r="I43" i="4"/>
  <c r="K43" i="4"/>
  <c r="L43" i="4"/>
  <c r="M43" i="4"/>
  <c r="N43" i="4"/>
  <c r="O43" i="4"/>
  <c r="Q43" i="4"/>
  <c r="R43" i="4"/>
  <c r="S43" i="4"/>
  <c r="T43" i="4"/>
  <c r="V43" i="4"/>
  <c r="W43" i="4"/>
  <c r="X43" i="4"/>
  <c r="Y43" i="4"/>
  <c r="AA43" i="4"/>
  <c r="AB43" i="4"/>
  <c r="AC43" i="4"/>
  <c r="AD43" i="4"/>
  <c r="AE43" i="4"/>
  <c r="AF43" i="4"/>
  <c r="AH43" i="4"/>
  <c r="AI43" i="4"/>
  <c r="AJ43" i="4"/>
  <c r="AK43" i="4"/>
  <c r="AL43" i="4"/>
  <c r="AM43" i="4"/>
  <c r="AO43" i="4"/>
  <c r="AP43" i="4"/>
  <c r="J44" i="4"/>
  <c r="G50" i="4"/>
  <c r="J50" i="4"/>
  <c r="E51" i="4"/>
  <c r="F51" i="4"/>
  <c r="H51" i="4"/>
  <c r="I51" i="4"/>
  <c r="L51" i="4"/>
  <c r="M51" i="4"/>
  <c r="N51" i="4"/>
  <c r="O51" i="4"/>
  <c r="Q51" i="4"/>
  <c r="R51" i="4"/>
  <c r="S51" i="4"/>
  <c r="T51" i="4"/>
  <c r="V51" i="4"/>
  <c r="W51" i="4"/>
  <c r="X51" i="4"/>
  <c r="Y51" i="4"/>
  <c r="AA51" i="4"/>
  <c r="AB51" i="4"/>
  <c r="AD51" i="4"/>
  <c r="AE51" i="4"/>
  <c r="AF51" i="4"/>
  <c r="AH51" i="4"/>
  <c r="AI51" i="4"/>
  <c r="AJ51" i="4"/>
  <c r="AK51" i="4"/>
  <c r="AL51" i="4"/>
  <c r="AM51" i="4"/>
  <c r="AO51" i="4"/>
  <c r="AP51" i="4"/>
  <c r="G52" i="4"/>
  <c r="K52" i="4"/>
  <c r="AC52" i="4"/>
  <c r="AC51" i="4" s="1"/>
  <c r="J53" i="4"/>
  <c r="AG53" i="4"/>
  <c r="AG51" i="4" s="1"/>
  <c r="J54" i="4"/>
  <c r="P54" i="4"/>
  <c r="J57" i="4"/>
  <c r="G59" i="4"/>
  <c r="J59" i="4"/>
  <c r="P59" i="4"/>
  <c r="G60" i="4"/>
  <c r="J60" i="4"/>
  <c r="G61" i="4"/>
  <c r="J61" i="4"/>
  <c r="K61" i="4"/>
  <c r="U61" i="4"/>
  <c r="P61" i="4" s="1"/>
  <c r="AC61" i="4"/>
  <c r="J62" i="4"/>
  <c r="P62" i="4"/>
  <c r="J64" i="4"/>
  <c r="P64" i="4"/>
  <c r="Z64" i="4" s="1"/>
  <c r="E65" i="4"/>
  <c r="F65" i="4"/>
  <c r="H65" i="4"/>
  <c r="I65" i="4"/>
  <c r="K65" i="4"/>
  <c r="L65" i="4"/>
  <c r="M65" i="4"/>
  <c r="N65" i="4"/>
  <c r="O65" i="4"/>
  <c r="Q65" i="4"/>
  <c r="R65" i="4"/>
  <c r="S65" i="4"/>
  <c r="T65" i="4"/>
  <c r="V65" i="4"/>
  <c r="W65" i="4"/>
  <c r="X65" i="4"/>
  <c r="Y65" i="4"/>
  <c r="AA65" i="4"/>
  <c r="AB65" i="4"/>
  <c r="AC65" i="4"/>
  <c r="AD65" i="4"/>
  <c r="AE65" i="4"/>
  <c r="AF65" i="4"/>
  <c r="AH65" i="4"/>
  <c r="AI65" i="4"/>
  <c r="AJ65" i="4"/>
  <c r="AK65" i="4"/>
  <c r="AL65" i="4"/>
  <c r="AM65" i="4"/>
  <c r="AN65" i="4"/>
  <c r="AO65" i="4"/>
  <c r="AP65" i="4"/>
  <c r="E72" i="4"/>
  <c r="F72" i="4"/>
  <c r="H72" i="4"/>
  <c r="I72" i="4"/>
  <c r="K72" i="4"/>
  <c r="L72" i="4"/>
  <c r="M72" i="4"/>
  <c r="N72" i="4"/>
  <c r="O72" i="4"/>
  <c r="Q72" i="4"/>
  <c r="R72" i="4"/>
  <c r="S72" i="4"/>
  <c r="T72" i="4"/>
  <c r="V72" i="4"/>
  <c r="W72" i="4"/>
  <c r="X72" i="4"/>
  <c r="Y72" i="4"/>
  <c r="AA72" i="4"/>
  <c r="AB72" i="4"/>
  <c r="AC72" i="4"/>
  <c r="AD72" i="4"/>
  <c r="AE72" i="4"/>
  <c r="AF72" i="4"/>
  <c r="AH72" i="4"/>
  <c r="AI72" i="4"/>
  <c r="AJ72" i="4"/>
  <c r="AK72" i="4"/>
  <c r="AL72" i="4"/>
  <c r="AM72" i="4"/>
  <c r="AO72" i="4"/>
  <c r="AP72" i="4"/>
  <c r="J73" i="4"/>
  <c r="AG73" i="4"/>
  <c r="J77" i="4"/>
  <c r="P77" i="4"/>
  <c r="Z77" i="4" s="1"/>
  <c r="AG77" i="4"/>
  <c r="AN77" i="4"/>
  <c r="G78" i="4"/>
  <c r="J78" i="4"/>
  <c r="U78" i="4"/>
  <c r="P78" i="4" s="1"/>
  <c r="Z78" i="4" s="1"/>
  <c r="AG78" i="4"/>
  <c r="AN78" i="4"/>
  <c r="E80" i="4"/>
  <c r="F80" i="4"/>
  <c r="H80" i="4"/>
  <c r="I80" i="4"/>
  <c r="K80" i="4"/>
  <c r="L80" i="4"/>
  <c r="M80" i="4"/>
  <c r="N80" i="4"/>
  <c r="O80" i="4"/>
  <c r="Q80" i="4"/>
  <c r="R80" i="4"/>
  <c r="S80" i="4"/>
  <c r="T80" i="4"/>
  <c r="U80" i="4"/>
  <c r="V80" i="4"/>
  <c r="W80" i="4"/>
  <c r="X80" i="4"/>
  <c r="Y80" i="4"/>
  <c r="AA80" i="4"/>
  <c r="AB80" i="4"/>
  <c r="AC80" i="4"/>
  <c r="AD80" i="4"/>
  <c r="AE80" i="4"/>
  <c r="AF80" i="4"/>
  <c r="AH80" i="4"/>
  <c r="AI80" i="4"/>
  <c r="AJ80" i="4"/>
  <c r="AK80" i="4"/>
  <c r="AL80" i="4"/>
  <c r="AM80" i="4"/>
  <c r="AO80" i="4"/>
  <c r="AP80" i="4"/>
  <c r="J81" i="4"/>
  <c r="E83" i="4"/>
  <c r="F83" i="4"/>
  <c r="H83" i="4"/>
  <c r="I83" i="4"/>
  <c r="K83" i="4"/>
  <c r="L83" i="4"/>
  <c r="M83" i="4"/>
  <c r="N83" i="4"/>
  <c r="O83" i="4"/>
  <c r="Q83" i="4"/>
  <c r="R83" i="4"/>
  <c r="S83" i="4"/>
  <c r="T83" i="4"/>
  <c r="V83" i="4"/>
  <c r="W83" i="4"/>
  <c r="X83" i="4"/>
  <c r="Y83" i="4"/>
  <c r="AA83" i="4"/>
  <c r="AB83" i="4"/>
  <c r="AC83" i="4"/>
  <c r="AD83" i="4"/>
  <c r="AE83" i="4"/>
  <c r="AF83" i="4"/>
  <c r="AH83" i="4"/>
  <c r="AI83" i="4"/>
  <c r="AJ83" i="4"/>
  <c r="AK83" i="4"/>
  <c r="AL83" i="4"/>
  <c r="AM83" i="4"/>
  <c r="AO83" i="4"/>
  <c r="AP83" i="4"/>
  <c r="J85" i="4"/>
  <c r="P85" i="4"/>
  <c r="Z85" i="4" s="1"/>
  <c r="J87" i="4"/>
  <c r="J88" i="4"/>
  <c r="G90" i="4"/>
  <c r="J90" i="4"/>
  <c r="J92" i="4"/>
  <c r="P92" i="4"/>
  <c r="J93" i="4"/>
  <c r="AN93" i="4"/>
  <c r="J94" i="4"/>
  <c r="AN94" i="4"/>
  <c r="AN95" i="4"/>
  <c r="G96" i="4"/>
  <c r="J96" i="4"/>
  <c r="P96" i="4"/>
  <c r="AN96" i="4"/>
  <c r="J97" i="4"/>
  <c r="AG97" i="4"/>
  <c r="AN97" i="4"/>
  <c r="AN98" i="4"/>
  <c r="J99" i="4"/>
  <c r="P99" i="4"/>
  <c r="AN99" i="4"/>
  <c r="AN100" i="4"/>
  <c r="J101" i="4"/>
  <c r="P101" i="4"/>
  <c r="Z101" i="4" s="1"/>
  <c r="AN101" i="4"/>
  <c r="AN102" i="4"/>
  <c r="AN103" i="4"/>
  <c r="AN104" i="4"/>
  <c r="E105" i="4"/>
  <c r="F105" i="4"/>
  <c r="H105" i="4"/>
  <c r="I105" i="4"/>
  <c r="K105" i="4"/>
  <c r="L105" i="4"/>
  <c r="M105" i="4"/>
  <c r="N105" i="4"/>
  <c r="O105" i="4"/>
  <c r="Q105" i="4"/>
  <c r="R105" i="4"/>
  <c r="S105" i="4"/>
  <c r="T105" i="4"/>
  <c r="V105" i="4"/>
  <c r="W105" i="4"/>
  <c r="X105" i="4"/>
  <c r="Y105" i="4"/>
  <c r="AA105" i="4"/>
  <c r="AB105" i="4"/>
  <c r="AC105" i="4"/>
  <c r="AD105" i="4"/>
  <c r="AE105" i="4"/>
  <c r="AF105" i="4"/>
  <c r="AH105" i="4"/>
  <c r="AI105" i="4"/>
  <c r="AJ105" i="4"/>
  <c r="AK105" i="4"/>
  <c r="AL105" i="4"/>
  <c r="AM105" i="4"/>
  <c r="AN105" i="4"/>
  <c r="AO105" i="4"/>
  <c r="AP105" i="4"/>
  <c r="F110" i="4"/>
  <c r="H110" i="4"/>
  <c r="I110" i="4"/>
  <c r="K110" i="4"/>
  <c r="L110" i="4"/>
  <c r="M110" i="4"/>
  <c r="N110" i="4"/>
  <c r="O110" i="4"/>
  <c r="Q110" i="4"/>
  <c r="R110" i="4"/>
  <c r="S110" i="4"/>
  <c r="T110" i="4"/>
  <c r="V110" i="4"/>
  <c r="W110" i="4"/>
  <c r="X110" i="4"/>
  <c r="Y110" i="4"/>
  <c r="AA110" i="4"/>
  <c r="AB110" i="4"/>
  <c r="AC110" i="4"/>
  <c r="AD110" i="4"/>
  <c r="AE110" i="4"/>
  <c r="AF110" i="4"/>
  <c r="AH110" i="4"/>
  <c r="AI110" i="4"/>
  <c r="AJ110" i="4"/>
  <c r="AK110" i="4"/>
  <c r="AL110" i="4"/>
  <c r="AM110" i="4"/>
  <c r="AO110" i="4"/>
  <c r="AP110" i="4"/>
  <c r="E111" i="4"/>
  <c r="G111" i="4"/>
  <c r="J111" i="4"/>
  <c r="U111" i="4"/>
  <c r="AG111" i="4"/>
  <c r="AN111" i="4"/>
  <c r="G113" i="4"/>
  <c r="J113" i="4"/>
  <c r="J114" i="4"/>
  <c r="J116" i="4"/>
  <c r="P116" i="4"/>
  <c r="E119" i="4"/>
  <c r="F119" i="4"/>
  <c r="G119" i="4"/>
  <c r="H119" i="4"/>
  <c r="I119" i="4"/>
  <c r="K119" i="4"/>
  <c r="L119" i="4"/>
  <c r="M119" i="4"/>
  <c r="N119" i="4"/>
  <c r="O119" i="4"/>
  <c r="Q119" i="4"/>
  <c r="R119" i="4"/>
  <c r="S119" i="4"/>
  <c r="T119" i="4"/>
  <c r="V119" i="4"/>
  <c r="W119" i="4"/>
  <c r="X119" i="4"/>
  <c r="Y119" i="4"/>
  <c r="AA119" i="4"/>
  <c r="AB119" i="4"/>
  <c r="AC119" i="4"/>
  <c r="AD119" i="4"/>
  <c r="AE119" i="4"/>
  <c r="AF119" i="4"/>
  <c r="AG119" i="4"/>
  <c r="AH119" i="4"/>
  <c r="AI119" i="4"/>
  <c r="AJ119" i="4"/>
  <c r="AK119" i="4"/>
  <c r="AL119" i="4"/>
  <c r="AM119" i="4"/>
  <c r="AO119" i="4"/>
  <c r="AP119" i="4"/>
  <c r="J120" i="4"/>
  <c r="J122" i="4"/>
  <c r="E124" i="4"/>
  <c r="F124" i="4"/>
  <c r="G124" i="4"/>
  <c r="H124" i="4"/>
  <c r="I124" i="4"/>
  <c r="K124" i="4"/>
  <c r="L124" i="4"/>
  <c r="M124" i="4"/>
  <c r="N124" i="4"/>
  <c r="O124" i="4"/>
  <c r="Q124" i="4"/>
  <c r="R124" i="4"/>
  <c r="S124" i="4"/>
  <c r="T124" i="4"/>
  <c r="V124" i="4"/>
  <c r="W124" i="4"/>
  <c r="X124" i="4"/>
  <c r="Y124" i="4"/>
  <c r="AA124" i="4"/>
  <c r="AB124" i="4"/>
  <c r="AC124" i="4"/>
  <c r="AD124" i="4"/>
  <c r="AE124" i="4"/>
  <c r="AF124" i="4"/>
  <c r="AH124" i="4"/>
  <c r="AI124" i="4"/>
  <c r="AJ124" i="4"/>
  <c r="AK124" i="4"/>
  <c r="AL124" i="4"/>
  <c r="AM124" i="4"/>
  <c r="AO124" i="4"/>
  <c r="AP124" i="4"/>
  <c r="J125" i="4"/>
  <c r="J124" i="4" s="1"/>
  <c r="P125" i="4"/>
  <c r="U125" i="4"/>
  <c r="U124" i="4" s="1"/>
  <c r="G128" i="4"/>
  <c r="J128" i="4"/>
  <c r="U128" i="4"/>
  <c r="AG128" i="4"/>
  <c r="AN128" i="4"/>
  <c r="AN128" i="6"/>
  <c r="AG128" i="6"/>
  <c r="P128" i="6"/>
  <c r="G128" i="6"/>
  <c r="AP124" i="6"/>
  <c r="AO124" i="6"/>
  <c r="AN124" i="6"/>
  <c r="AM124" i="6"/>
  <c r="AL124" i="6"/>
  <c r="AK124" i="6"/>
  <c r="AJ124" i="6"/>
  <c r="AI124" i="6"/>
  <c r="AH124" i="6"/>
  <c r="AF124" i="6"/>
  <c r="AE124" i="6"/>
  <c r="AD124" i="6"/>
  <c r="AC124" i="6"/>
  <c r="AB124" i="6"/>
  <c r="AA124" i="6"/>
  <c r="Y124" i="6"/>
  <c r="X124" i="6"/>
  <c r="W124" i="6"/>
  <c r="V124" i="6"/>
  <c r="U124" i="6"/>
  <c r="T124" i="6"/>
  <c r="S124" i="6"/>
  <c r="R124" i="6"/>
  <c r="Q124" i="6"/>
  <c r="O124" i="6"/>
  <c r="N124" i="6"/>
  <c r="M124" i="6"/>
  <c r="L124" i="6"/>
  <c r="K124" i="6"/>
  <c r="I124" i="6"/>
  <c r="H124" i="6"/>
  <c r="F124" i="6"/>
  <c r="E124" i="6"/>
  <c r="AN119" i="6"/>
  <c r="G120" i="6"/>
  <c r="AP119" i="6"/>
  <c r="AO119" i="6"/>
  <c r="AM119" i="6"/>
  <c r="AL119" i="6"/>
  <c r="AK119" i="6"/>
  <c r="AJ119" i="6"/>
  <c r="AI119" i="6"/>
  <c r="AH119" i="6"/>
  <c r="AF119" i="6"/>
  <c r="AE119" i="6"/>
  <c r="AD119" i="6"/>
  <c r="AC119" i="6"/>
  <c r="AB119" i="6"/>
  <c r="AA119" i="6"/>
  <c r="Y119" i="6"/>
  <c r="X119" i="6"/>
  <c r="W119" i="6"/>
  <c r="V119" i="6"/>
  <c r="U119" i="6"/>
  <c r="T119" i="6"/>
  <c r="S119" i="6"/>
  <c r="R119" i="6"/>
  <c r="Q119" i="6"/>
  <c r="O119" i="6"/>
  <c r="N119" i="6"/>
  <c r="M119" i="6"/>
  <c r="L119" i="6"/>
  <c r="K119" i="6"/>
  <c r="I119" i="6"/>
  <c r="H119" i="6"/>
  <c r="G119" i="6"/>
  <c r="F119" i="6"/>
  <c r="E119" i="6"/>
  <c r="AN118" i="6"/>
  <c r="AG116" i="6"/>
  <c r="P116" i="6"/>
  <c r="G116" i="6"/>
  <c r="AN114" i="6"/>
  <c r="AG114" i="6"/>
  <c r="G114" i="6"/>
  <c r="AN113" i="6"/>
  <c r="AG113" i="6"/>
  <c r="P113" i="6"/>
  <c r="G113" i="6"/>
  <c r="AN111" i="6"/>
  <c r="AG111" i="6"/>
  <c r="U111" i="6"/>
  <c r="J111" i="6"/>
  <c r="E111" i="6"/>
  <c r="AP110" i="6"/>
  <c r="AO110" i="6"/>
  <c r="AM110" i="6"/>
  <c r="AL110" i="6"/>
  <c r="AK110" i="6"/>
  <c r="AJ110" i="6"/>
  <c r="AI110" i="6"/>
  <c r="AH110" i="6"/>
  <c r="AF110" i="6"/>
  <c r="AE110" i="6"/>
  <c r="AD110" i="6"/>
  <c r="AC110" i="6"/>
  <c r="AB110" i="6"/>
  <c r="AA110" i="6"/>
  <c r="Y110" i="6"/>
  <c r="X110" i="6"/>
  <c r="W110" i="6"/>
  <c r="V110" i="6"/>
  <c r="T110" i="6"/>
  <c r="S110" i="6"/>
  <c r="R110" i="6"/>
  <c r="Q110" i="6"/>
  <c r="O110" i="6"/>
  <c r="N110" i="6"/>
  <c r="M110" i="6"/>
  <c r="L110" i="6"/>
  <c r="K110" i="6"/>
  <c r="I110" i="6"/>
  <c r="H110" i="6"/>
  <c r="F110" i="6"/>
  <c r="AP105" i="6"/>
  <c r="AO105" i="6"/>
  <c r="AM105" i="6"/>
  <c r="AL105" i="6"/>
  <c r="AK105" i="6"/>
  <c r="AJ105" i="6"/>
  <c r="AI105" i="6"/>
  <c r="AH105" i="6"/>
  <c r="AF105" i="6"/>
  <c r="AE105" i="6"/>
  <c r="AD105" i="6"/>
  <c r="AC105" i="6"/>
  <c r="AB105" i="6"/>
  <c r="AA105" i="6"/>
  <c r="Y105" i="6"/>
  <c r="X105" i="6"/>
  <c r="W105" i="6"/>
  <c r="V105" i="6"/>
  <c r="U105" i="6"/>
  <c r="T105" i="6"/>
  <c r="S105" i="6"/>
  <c r="R105" i="6"/>
  <c r="Q105" i="6"/>
  <c r="O105" i="6"/>
  <c r="N105" i="6"/>
  <c r="M105" i="6"/>
  <c r="L105" i="6"/>
  <c r="K105" i="6"/>
  <c r="J105" i="6"/>
  <c r="I105" i="6"/>
  <c r="H105" i="6"/>
  <c r="G105" i="6"/>
  <c r="F105" i="6"/>
  <c r="E105" i="6"/>
  <c r="P99" i="6"/>
  <c r="G99" i="6"/>
  <c r="G94" i="6"/>
  <c r="U88" i="6"/>
  <c r="P87" i="6"/>
  <c r="G87" i="6"/>
  <c r="P85" i="6"/>
  <c r="G85" i="6"/>
  <c r="AP83" i="6"/>
  <c r="AO83" i="6"/>
  <c r="AM83" i="6"/>
  <c r="AL83" i="6"/>
  <c r="AK83" i="6"/>
  <c r="AJ83" i="6"/>
  <c r="AI83" i="6"/>
  <c r="AH83" i="6"/>
  <c r="AF83" i="6"/>
  <c r="AE83" i="6"/>
  <c r="AD83" i="6"/>
  <c r="AC83" i="6"/>
  <c r="AB83" i="6"/>
  <c r="AA83" i="6"/>
  <c r="Y83" i="6"/>
  <c r="X83" i="6"/>
  <c r="W83" i="6"/>
  <c r="V83" i="6"/>
  <c r="T83" i="6"/>
  <c r="S83" i="6"/>
  <c r="R83" i="6"/>
  <c r="Q83" i="6"/>
  <c r="O83" i="6"/>
  <c r="N83" i="6"/>
  <c r="M83" i="6"/>
  <c r="L83" i="6"/>
  <c r="K83" i="6"/>
  <c r="I83" i="6"/>
  <c r="H83" i="6"/>
  <c r="F83" i="6"/>
  <c r="E83" i="6"/>
  <c r="AN81" i="6"/>
  <c r="AG81" i="6"/>
  <c r="U81" i="6"/>
  <c r="G81" i="6"/>
  <c r="AP80" i="6"/>
  <c r="AO80" i="6"/>
  <c r="AM80" i="6"/>
  <c r="AL80" i="6"/>
  <c r="AK80" i="6"/>
  <c r="AJ80" i="6"/>
  <c r="AI80" i="6"/>
  <c r="AH80" i="6"/>
  <c r="AF80" i="6"/>
  <c r="AE80" i="6"/>
  <c r="AD80" i="6"/>
  <c r="AC80" i="6"/>
  <c r="AB80" i="6"/>
  <c r="AA80" i="6"/>
  <c r="Y80" i="6"/>
  <c r="X80" i="6"/>
  <c r="W80" i="6"/>
  <c r="V80" i="6"/>
  <c r="T80" i="6"/>
  <c r="S80" i="6"/>
  <c r="R80" i="6"/>
  <c r="Q80" i="6"/>
  <c r="O80" i="6"/>
  <c r="N80" i="6"/>
  <c r="M80" i="6"/>
  <c r="L80" i="6"/>
  <c r="K80" i="6"/>
  <c r="J80" i="6"/>
  <c r="I80" i="6"/>
  <c r="H80" i="6"/>
  <c r="G80" i="6"/>
  <c r="F80" i="6"/>
  <c r="E80" i="6"/>
  <c r="AG78" i="6"/>
  <c r="G78" i="6"/>
  <c r="AP72" i="6"/>
  <c r="AO72" i="6"/>
  <c r="AM72" i="6"/>
  <c r="AL72" i="6"/>
  <c r="AK72" i="6"/>
  <c r="AJ72" i="6"/>
  <c r="AI72" i="6"/>
  <c r="AH72" i="6"/>
  <c r="AF72" i="6"/>
  <c r="AE72" i="6"/>
  <c r="AD72" i="6"/>
  <c r="AC72" i="6"/>
  <c r="AB72" i="6"/>
  <c r="AA72" i="6"/>
  <c r="Y72" i="6"/>
  <c r="X72" i="6"/>
  <c r="W72" i="6"/>
  <c r="V72" i="6"/>
  <c r="T72" i="6"/>
  <c r="S72" i="6"/>
  <c r="R72" i="6"/>
  <c r="Q72" i="6"/>
  <c r="O72" i="6"/>
  <c r="N72" i="6"/>
  <c r="M72" i="6"/>
  <c r="L72" i="6"/>
  <c r="K72" i="6"/>
  <c r="J72" i="6"/>
  <c r="I72" i="6"/>
  <c r="H72" i="6"/>
  <c r="G72" i="6"/>
  <c r="F72" i="6"/>
  <c r="E72" i="6"/>
  <c r="U65" i="6"/>
  <c r="AP65" i="6"/>
  <c r="AO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Y65" i="6"/>
  <c r="X65" i="6"/>
  <c r="W65" i="6"/>
  <c r="V65" i="6"/>
  <c r="T65" i="6"/>
  <c r="S65" i="6"/>
  <c r="R65" i="6"/>
  <c r="Q65" i="6"/>
  <c r="O65" i="6"/>
  <c r="N65" i="6"/>
  <c r="M65" i="6"/>
  <c r="L65" i="6"/>
  <c r="K65" i="6"/>
  <c r="I65" i="6"/>
  <c r="H65" i="6"/>
  <c r="F65" i="6"/>
  <c r="E65" i="6"/>
  <c r="P61" i="6"/>
  <c r="G61" i="6"/>
  <c r="AG60" i="6"/>
  <c r="G60" i="6"/>
  <c r="AG59" i="6"/>
  <c r="P53" i="6"/>
  <c r="G53" i="6"/>
  <c r="AP51" i="6"/>
  <c r="AO51" i="6"/>
  <c r="AM51" i="6"/>
  <c r="AL51" i="6"/>
  <c r="AK51" i="6"/>
  <c r="AJ51" i="6"/>
  <c r="AI51" i="6"/>
  <c r="AH51" i="6"/>
  <c r="AF51" i="6"/>
  <c r="AE51" i="6"/>
  <c r="AD51" i="6"/>
  <c r="AC51" i="6"/>
  <c r="AB51" i="6"/>
  <c r="AA51" i="6"/>
  <c r="Y51" i="6"/>
  <c r="X51" i="6"/>
  <c r="W51" i="6"/>
  <c r="V51" i="6"/>
  <c r="T51" i="6"/>
  <c r="S51" i="6"/>
  <c r="R51" i="6"/>
  <c r="Q51" i="6"/>
  <c r="O51" i="6"/>
  <c r="N51" i="6"/>
  <c r="M51" i="6"/>
  <c r="L51" i="6"/>
  <c r="K51" i="6"/>
  <c r="J51" i="6"/>
  <c r="I51" i="6"/>
  <c r="H51" i="6"/>
  <c r="F51" i="6"/>
  <c r="E51" i="6"/>
  <c r="AG50" i="6"/>
  <c r="P50" i="6"/>
  <c r="J50" i="6"/>
  <c r="G50" i="6"/>
  <c r="U49" i="6"/>
  <c r="AP43" i="6"/>
  <c r="AO43" i="6"/>
  <c r="AM43" i="6"/>
  <c r="AL43" i="6"/>
  <c r="AK43" i="6"/>
  <c r="AJ43" i="6"/>
  <c r="AI43" i="6"/>
  <c r="AH43" i="6"/>
  <c r="AF43" i="6"/>
  <c r="AE43" i="6"/>
  <c r="AD43" i="6"/>
  <c r="AC43" i="6"/>
  <c r="AB43" i="6"/>
  <c r="AA43" i="6"/>
  <c r="Y43" i="6"/>
  <c r="X43" i="6"/>
  <c r="W43" i="6"/>
  <c r="V43" i="6"/>
  <c r="T43" i="6"/>
  <c r="S43" i="6"/>
  <c r="R43" i="6"/>
  <c r="Q43" i="6"/>
  <c r="O43" i="6"/>
  <c r="N43" i="6"/>
  <c r="M43" i="6"/>
  <c r="L43" i="6"/>
  <c r="K43" i="6"/>
  <c r="I43" i="6"/>
  <c r="H43" i="6"/>
  <c r="G43" i="6"/>
  <c r="F43" i="6"/>
  <c r="E43" i="6"/>
  <c r="AG42" i="6"/>
  <c r="P42" i="6"/>
  <c r="G42" i="6"/>
  <c r="AG37" i="6"/>
  <c r="U37" i="6"/>
  <c r="G37" i="6"/>
  <c r="AG34" i="6"/>
  <c r="U34" i="6"/>
  <c r="P34" i="6" s="1"/>
  <c r="G34" i="6"/>
  <c r="G32" i="6"/>
  <c r="AP31" i="6"/>
  <c r="AO31" i="6"/>
  <c r="AM31" i="6"/>
  <c r="AL31" i="6"/>
  <c r="AK31" i="6"/>
  <c r="AJ31" i="6"/>
  <c r="AI31" i="6"/>
  <c r="AH31" i="6"/>
  <c r="AF31" i="6"/>
  <c r="AE31" i="6"/>
  <c r="AD31" i="6"/>
  <c r="AC31" i="6"/>
  <c r="AB31" i="6"/>
  <c r="AA31" i="6"/>
  <c r="Y31" i="6"/>
  <c r="X31" i="6"/>
  <c r="W31" i="6"/>
  <c r="V31" i="6"/>
  <c r="T31" i="6"/>
  <c r="S31" i="6"/>
  <c r="R31" i="6"/>
  <c r="Q31" i="6"/>
  <c r="O31" i="6"/>
  <c r="N31" i="6"/>
  <c r="M31" i="6"/>
  <c r="L31" i="6"/>
  <c r="K31" i="6"/>
  <c r="J31" i="6"/>
  <c r="I31" i="6"/>
  <c r="H31" i="6"/>
  <c r="F31" i="6"/>
  <c r="E31" i="6"/>
  <c r="U28" i="6"/>
  <c r="G28" i="6"/>
  <c r="U27" i="6"/>
  <c r="AG26" i="6"/>
  <c r="U26" i="6"/>
  <c r="G26" i="6"/>
  <c r="AG25" i="6"/>
  <c r="U25" i="6"/>
  <c r="P25" i="6" s="1"/>
  <c r="G25" i="6"/>
  <c r="U22" i="6"/>
  <c r="P22" i="6"/>
  <c r="G22" i="6"/>
  <c r="AG21" i="6"/>
  <c r="U21" i="6"/>
  <c r="P21" i="6" s="1"/>
  <c r="AG14" i="6"/>
  <c r="G14" i="6"/>
  <c r="AG12" i="6"/>
  <c r="G12" i="6"/>
  <c r="AG11" i="6"/>
  <c r="G11" i="6"/>
  <c r="AP10" i="6"/>
  <c r="AO10" i="6"/>
  <c r="AM10" i="6"/>
  <c r="AL10" i="6"/>
  <c r="AK10" i="6"/>
  <c r="AJ10" i="6"/>
  <c r="AI10" i="6"/>
  <c r="AH10" i="6"/>
  <c r="AF10" i="6"/>
  <c r="AE10" i="6"/>
  <c r="AD10" i="6"/>
  <c r="AC10" i="6"/>
  <c r="AB10" i="6"/>
  <c r="AA10" i="6"/>
  <c r="Y10" i="6"/>
  <c r="Y129" i="6" s="1"/>
  <c r="X10" i="6"/>
  <c r="W10" i="6"/>
  <c r="V10" i="6"/>
  <c r="T10" i="6"/>
  <c r="S10" i="6"/>
  <c r="R10" i="6"/>
  <c r="Q10" i="6"/>
  <c r="O10" i="6"/>
  <c r="N10" i="6"/>
  <c r="M10" i="6"/>
  <c r="L10" i="6"/>
  <c r="K10" i="6"/>
  <c r="J10" i="6"/>
  <c r="I10" i="6"/>
  <c r="H10" i="6"/>
  <c r="F10" i="6"/>
  <c r="E10" i="6"/>
  <c r="AG128" i="7"/>
  <c r="P128" i="7"/>
  <c r="G128" i="7"/>
  <c r="J125" i="7"/>
  <c r="AP124" i="7"/>
  <c r="AO124" i="7"/>
  <c r="AM124" i="7"/>
  <c r="AL124" i="7"/>
  <c r="AK124" i="7"/>
  <c r="AJ124" i="7"/>
  <c r="AI124" i="7"/>
  <c r="AH124" i="7"/>
  <c r="AF124" i="7"/>
  <c r="AE124" i="7"/>
  <c r="AD124" i="7"/>
  <c r="AC124" i="7"/>
  <c r="AB124" i="7"/>
  <c r="AA124" i="7"/>
  <c r="Y124" i="7"/>
  <c r="X124" i="7"/>
  <c r="W124" i="7"/>
  <c r="V124" i="7"/>
  <c r="U124" i="7"/>
  <c r="T124" i="7"/>
  <c r="S124" i="7"/>
  <c r="R124" i="7"/>
  <c r="Q124" i="7"/>
  <c r="O124" i="7"/>
  <c r="N124" i="7"/>
  <c r="M124" i="7"/>
  <c r="L124" i="7"/>
  <c r="K124" i="7"/>
  <c r="J124" i="7"/>
  <c r="I124" i="7"/>
  <c r="H124" i="7"/>
  <c r="G124" i="7"/>
  <c r="F124" i="7"/>
  <c r="E124" i="7"/>
  <c r="J122" i="7"/>
  <c r="AG120" i="7"/>
  <c r="U120" i="7"/>
  <c r="P120" i="7" s="1"/>
  <c r="G120" i="7"/>
  <c r="AP119" i="7"/>
  <c r="AO119" i="7"/>
  <c r="AN119" i="7"/>
  <c r="AM119" i="7"/>
  <c r="AL119" i="7"/>
  <c r="AK119" i="7"/>
  <c r="AJ119" i="7"/>
  <c r="AI119" i="7"/>
  <c r="AH119" i="7"/>
  <c r="AF119" i="7"/>
  <c r="AE119" i="7"/>
  <c r="AD119" i="7"/>
  <c r="AC119" i="7"/>
  <c r="AB119" i="7"/>
  <c r="AA119" i="7"/>
  <c r="Y119" i="7"/>
  <c r="X119" i="7"/>
  <c r="W119" i="7"/>
  <c r="V119" i="7"/>
  <c r="T119" i="7"/>
  <c r="S119" i="7"/>
  <c r="R119" i="7"/>
  <c r="Q119" i="7"/>
  <c r="O119" i="7"/>
  <c r="N119" i="7"/>
  <c r="M119" i="7"/>
  <c r="L119" i="7"/>
  <c r="K119" i="7"/>
  <c r="J119" i="7"/>
  <c r="I119" i="7"/>
  <c r="H119" i="7"/>
  <c r="G119" i="7"/>
  <c r="F119" i="7"/>
  <c r="E119" i="7"/>
  <c r="AG118" i="7"/>
  <c r="P118" i="7"/>
  <c r="G118" i="7"/>
  <c r="AG116" i="7"/>
  <c r="AN113" i="7"/>
  <c r="AG113" i="7"/>
  <c r="U113" i="7"/>
  <c r="J113" i="7"/>
  <c r="G113" i="7"/>
  <c r="AN111" i="7"/>
  <c r="AG111" i="7"/>
  <c r="U111" i="7"/>
  <c r="P111" i="7"/>
  <c r="J111" i="7"/>
  <c r="E111" i="7"/>
  <c r="G111" i="7" s="1"/>
  <c r="AP110" i="7"/>
  <c r="AO110" i="7"/>
  <c r="AN110" i="7"/>
  <c r="AM110" i="7"/>
  <c r="AL110" i="7"/>
  <c r="AK110" i="7"/>
  <c r="AJ110" i="7"/>
  <c r="AI110" i="7"/>
  <c r="AH110" i="7"/>
  <c r="AF110" i="7"/>
  <c r="AE110" i="7"/>
  <c r="AD110" i="7"/>
  <c r="AC110" i="7"/>
  <c r="AB110" i="7"/>
  <c r="AA110" i="7"/>
  <c r="Y110" i="7"/>
  <c r="X110" i="7"/>
  <c r="W110" i="7"/>
  <c r="V110" i="7"/>
  <c r="T110" i="7"/>
  <c r="S110" i="7"/>
  <c r="R110" i="7"/>
  <c r="Q110" i="7"/>
  <c r="O110" i="7"/>
  <c r="N110" i="7"/>
  <c r="M110" i="7"/>
  <c r="L110" i="7"/>
  <c r="K110" i="7"/>
  <c r="I110" i="7"/>
  <c r="H110" i="7"/>
  <c r="F110" i="7"/>
  <c r="E110" i="7"/>
  <c r="AP105" i="7"/>
  <c r="AO105" i="7"/>
  <c r="AN105" i="7"/>
  <c r="AM105" i="7"/>
  <c r="AL105" i="7"/>
  <c r="AK105" i="7"/>
  <c r="AJ105" i="7"/>
  <c r="AI105" i="7"/>
  <c r="AH105" i="7"/>
  <c r="AG105" i="7"/>
  <c r="AF105" i="7"/>
  <c r="AE105" i="7"/>
  <c r="AD105" i="7"/>
  <c r="AC105" i="7"/>
  <c r="AB105" i="7"/>
  <c r="AA105" i="7"/>
  <c r="Y105" i="7"/>
  <c r="X105" i="7"/>
  <c r="W105" i="7"/>
  <c r="V105" i="7"/>
  <c r="T105" i="7"/>
  <c r="S105" i="7"/>
  <c r="R105" i="7"/>
  <c r="Q105" i="7"/>
  <c r="O105" i="7"/>
  <c r="N105" i="7"/>
  <c r="M105" i="7"/>
  <c r="L105" i="7"/>
  <c r="K105" i="7"/>
  <c r="I105" i="7"/>
  <c r="H105" i="7"/>
  <c r="G105" i="7"/>
  <c r="F105" i="7"/>
  <c r="E105" i="7"/>
  <c r="P102" i="7"/>
  <c r="G102" i="7"/>
  <c r="J101" i="7"/>
  <c r="U99" i="7"/>
  <c r="P99" i="7" s="1"/>
  <c r="J99" i="7"/>
  <c r="E99" i="7"/>
  <c r="G99" i="7" s="1"/>
  <c r="J97" i="7"/>
  <c r="P96" i="7"/>
  <c r="J96" i="7"/>
  <c r="G96" i="7"/>
  <c r="U94" i="7"/>
  <c r="P94" i="7" s="1"/>
  <c r="Z94" i="7" s="1"/>
  <c r="J94" i="7"/>
  <c r="G94" i="7"/>
  <c r="J93" i="7"/>
  <c r="G93" i="7"/>
  <c r="P92" i="7"/>
  <c r="J92" i="7"/>
  <c r="G92" i="7"/>
  <c r="P90" i="7"/>
  <c r="Z90" i="7" s="1"/>
  <c r="J90" i="7"/>
  <c r="G90" i="7"/>
  <c r="P88" i="7"/>
  <c r="G88" i="7"/>
  <c r="J87" i="7"/>
  <c r="E87" i="7"/>
  <c r="P85" i="7"/>
  <c r="J85" i="7"/>
  <c r="AP83" i="7"/>
  <c r="AO83" i="7"/>
  <c r="AM83" i="7"/>
  <c r="AL83" i="7"/>
  <c r="AK83" i="7"/>
  <c r="AJ83" i="7"/>
  <c r="AI83" i="7"/>
  <c r="AH83" i="7"/>
  <c r="AF83" i="7"/>
  <c r="AE83" i="7"/>
  <c r="AD83" i="7"/>
  <c r="AC83" i="7"/>
  <c r="AB83" i="7"/>
  <c r="AA83" i="7"/>
  <c r="Y83" i="7"/>
  <c r="X83" i="7"/>
  <c r="W83" i="7"/>
  <c r="V83" i="7"/>
  <c r="T83" i="7"/>
  <c r="S83" i="7"/>
  <c r="R83" i="7"/>
  <c r="Q83" i="7"/>
  <c r="O83" i="7"/>
  <c r="N83" i="7"/>
  <c r="M83" i="7"/>
  <c r="L83" i="7"/>
  <c r="K83" i="7"/>
  <c r="I83" i="7"/>
  <c r="H83" i="7"/>
  <c r="F83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U79" i="7"/>
  <c r="P79" i="7"/>
  <c r="Z79" i="7" s="1"/>
  <c r="J79" i="7"/>
  <c r="J77" i="7"/>
  <c r="U74" i="7"/>
  <c r="J74" i="7"/>
  <c r="AG73" i="7"/>
  <c r="P73" i="7"/>
  <c r="G73" i="7"/>
  <c r="AP72" i="7"/>
  <c r="AO72" i="7"/>
  <c r="AM72" i="7"/>
  <c r="AL72" i="7"/>
  <c r="AK72" i="7"/>
  <c r="AJ72" i="7"/>
  <c r="AI72" i="7"/>
  <c r="AH72" i="7"/>
  <c r="AF72" i="7"/>
  <c r="AE72" i="7"/>
  <c r="AD72" i="7"/>
  <c r="AC72" i="7"/>
  <c r="AB72" i="7"/>
  <c r="AA72" i="7"/>
  <c r="Y72" i="7"/>
  <c r="X72" i="7"/>
  <c r="W72" i="7"/>
  <c r="V72" i="7"/>
  <c r="T72" i="7"/>
  <c r="S72" i="7"/>
  <c r="R72" i="7"/>
  <c r="Q72" i="7"/>
  <c r="O72" i="7"/>
  <c r="N72" i="7"/>
  <c r="M72" i="7"/>
  <c r="L72" i="7"/>
  <c r="K72" i="7"/>
  <c r="I72" i="7"/>
  <c r="H72" i="7"/>
  <c r="F72" i="7"/>
  <c r="E72" i="7"/>
  <c r="J70" i="7"/>
  <c r="AP65" i="7"/>
  <c r="AO65" i="7"/>
  <c r="AN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Y65" i="7"/>
  <c r="X65" i="7"/>
  <c r="W65" i="7"/>
  <c r="V65" i="7"/>
  <c r="T65" i="7"/>
  <c r="S65" i="7"/>
  <c r="R65" i="7"/>
  <c r="Q65" i="7"/>
  <c r="O65" i="7"/>
  <c r="N65" i="7"/>
  <c r="M65" i="7"/>
  <c r="L65" i="7"/>
  <c r="K65" i="7"/>
  <c r="I65" i="7"/>
  <c r="H65" i="7"/>
  <c r="G65" i="7"/>
  <c r="F65" i="7"/>
  <c r="E65" i="7"/>
  <c r="AG64" i="7"/>
  <c r="J64" i="7"/>
  <c r="AG62" i="7"/>
  <c r="P62" i="7"/>
  <c r="J62" i="7"/>
  <c r="G62" i="7"/>
  <c r="P61" i="7"/>
  <c r="Z61" i="7" s="1"/>
  <c r="J61" i="7"/>
  <c r="G61" i="7"/>
  <c r="J60" i="7"/>
  <c r="G60" i="7"/>
  <c r="J59" i="7"/>
  <c r="AG58" i="7"/>
  <c r="J58" i="7"/>
  <c r="G58" i="7"/>
  <c r="J57" i="7"/>
  <c r="AG53" i="7"/>
  <c r="P53" i="7"/>
  <c r="J53" i="7"/>
  <c r="E53" i="7"/>
  <c r="G53" i="7" s="1"/>
  <c r="G51" i="7" s="1"/>
  <c r="P52" i="7"/>
  <c r="J52" i="7"/>
  <c r="G52" i="7"/>
  <c r="AP51" i="7"/>
  <c r="AO51" i="7"/>
  <c r="AM51" i="7"/>
  <c r="AL51" i="7"/>
  <c r="AK51" i="7"/>
  <c r="AJ51" i="7"/>
  <c r="AI51" i="7"/>
  <c r="AH51" i="7"/>
  <c r="AF51" i="7"/>
  <c r="AE51" i="7"/>
  <c r="AD51" i="7"/>
  <c r="AC51" i="7"/>
  <c r="AB51" i="7"/>
  <c r="AA51" i="7"/>
  <c r="Y51" i="7"/>
  <c r="X51" i="7"/>
  <c r="W51" i="7"/>
  <c r="V51" i="7"/>
  <c r="T51" i="7"/>
  <c r="S51" i="7"/>
  <c r="R51" i="7"/>
  <c r="Q51" i="7"/>
  <c r="O51" i="7"/>
  <c r="N51" i="7"/>
  <c r="M51" i="7"/>
  <c r="L51" i="7"/>
  <c r="K51" i="7"/>
  <c r="I51" i="7"/>
  <c r="H51" i="7"/>
  <c r="F51" i="7"/>
  <c r="E51" i="7"/>
  <c r="J50" i="7"/>
  <c r="G50" i="7"/>
  <c r="J48" i="7"/>
  <c r="U43" i="7"/>
  <c r="AP43" i="7"/>
  <c r="AO43" i="7"/>
  <c r="AM43" i="7"/>
  <c r="AL43" i="7"/>
  <c r="AK43" i="7"/>
  <c r="AJ43" i="7"/>
  <c r="AI43" i="7"/>
  <c r="AH43" i="7"/>
  <c r="AF43" i="7"/>
  <c r="AE43" i="7"/>
  <c r="AD43" i="7"/>
  <c r="AC43" i="7"/>
  <c r="AB43" i="7"/>
  <c r="AA43" i="7"/>
  <c r="Y43" i="7"/>
  <c r="X43" i="7"/>
  <c r="W43" i="7"/>
  <c r="V43" i="7"/>
  <c r="T43" i="7"/>
  <c r="S43" i="7"/>
  <c r="R43" i="7"/>
  <c r="Q43" i="7"/>
  <c r="O43" i="7"/>
  <c r="N43" i="7"/>
  <c r="M43" i="7"/>
  <c r="L43" i="7"/>
  <c r="K43" i="7"/>
  <c r="I43" i="7"/>
  <c r="H43" i="7"/>
  <c r="F43" i="7"/>
  <c r="E43" i="7"/>
  <c r="AG42" i="7"/>
  <c r="P42" i="7"/>
  <c r="G42" i="7"/>
  <c r="J37" i="7"/>
  <c r="G37" i="7"/>
  <c r="J35" i="7"/>
  <c r="U34" i="7"/>
  <c r="P34" i="7" s="1"/>
  <c r="Z34" i="7" s="1"/>
  <c r="J34" i="7"/>
  <c r="G34" i="7"/>
  <c r="J31" i="7"/>
  <c r="AP31" i="7"/>
  <c r="AO31" i="7"/>
  <c r="AM31" i="7"/>
  <c r="AL31" i="7"/>
  <c r="AK31" i="7"/>
  <c r="AJ31" i="7"/>
  <c r="AI31" i="7"/>
  <c r="AH31" i="7"/>
  <c r="AF31" i="7"/>
  <c r="AE31" i="7"/>
  <c r="AD31" i="7"/>
  <c r="AC31" i="7"/>
  <c r="AB31" i="7"/>
  <c r="AA31" i="7"/>
  <c r="Y31" i="7"/>
  <c r="X31" i="7"/>
  <c r="W31" i="7"/>
  <c r="V31" i="7"/>
  <c r="T31" i="7"/>
  <c r="S31" i="7"/>
  <c r="R31" i="7"/>
  <c r="Q31" i="7"/>
  <c r="O31" i="7"/>
  <c r="N31" i="7"/>
  <c r="M31" i="7"/>
  <c r="L31" i="7"/>
  <c r="K31" i="7"/>
  <c r="I31" i="7"/>
  <c r="H31" i="7"/>
  <c r="G31" i="7"/>
  <c r="F31" i="7"/>
  <c r="E31" i="7"/>
  <c r="U28" i="7"/>
  <c r="J28" i="7"/>
  <c r="G28" i="7"/>
  <c r="U26" i="7"/>
  <c r="P26" i="7" s="1"/>
  <c r="G26" i="7"/>
  <c r="AG25" i="7"/>
  <c r="U25" i="7"/>
  <c r="P25" i="7" s="1"/>
  <c r="Z25" i="7" s="1"/>
  <c r="J25" i="7"/>
  <c r="E25" i="7"/>
  <c r="G25" i="7" s="1"/>
  <c r="J24" i="7"/>
  <c r="AG22" i="7"/>
  <c r="P22" i="7"/>
  <c r="G22" i="7"/>
  <c r="U21" i="7"/>
  <c r="J21" i="7"/>
  <c r="J15" i="7"/>
  <c r="AG13" i="7"/>
  <c r="J13" i="7"/>
  <c r="AG12" i="7"/>
  <c r="P12" i="7"/>
  <c r="J12" i="7"/>
  <c r="E12" i="7"/>
  <c r="G12" i="7" s="1"/>
  <c r="AN11" i="7"/>
  <c r="AN10" i="7" s="1"/>
  <c r="U11" i="7"/>
  <c r="J11" i="7"/>
  <c r="G11" i="7"/>
  <c r="AP10" i="7"/>
  <c r="AP129" i="7" s="1"/>
  <c r="AO10" i="7"/>
  <c r="AM10" i="7"/>
  <c r="AL10" i="7"/>
  <c r="AL129" i="7" s="1"/>
  <c r="AK10" i="7"/>
  <c r="AK129" i="7" s="1"/>
  <c r="AJ10" i="7"/>
  <c r="AJ129" i="7" s="1"/>
  <c r="AI10" i="7"/>
  <c r="AH10" i="7"/>
  <c r="AH129" i="7" s="1"/>
  <c r="AG10" i="7"/>
  <c r="AF10" i="7"/>
  <c r="AF129" i="7" s="1"/>
  <c r="AE10" i="7"/>
  <c r="AD10" i="7"/>
  <c r="AD129" i="7" s="1"/>
  <c r="AC10" i="7"/>
  <c r="AB10" i="7"/>
  <c r="AB129" i="7" s="1"/>
  <c r="AA10" i="7"/>
  <c r="Y10" i="7"/>
  <c r="Y129" i="7" s="1"/>
  <c r="X10" i="7"/>
  <c r="X129" i="7" s="1"/>
  <c r="W10" i="7"/>
  <c r="V10" i="7"/>
  <c r="V129" i="7" s="1"/>
  <c r="U10" i="7"/>
  <c r="T10" i="7"/>
  <c r="T129" i="7" s="1"/>
  <c r="S10" i="7"/>
  <c r="R10" i="7"/>
  <c r="Q10" i="7"/>
  <c r="Q129" i="7" s="1"/>
  <c r="O10" i="7"/>
  <c r="N10" i="7"/>
  <c r="N129" i="7" s="1"/>
  <c r="M10" i="7"/>
  <c r="M129" i="7" s="1"/>
  <c r="L10" i="7"/>
  <c r="L129" i="7" s="1"/>
  <c r="K10" i="7"/>
  <c r="I10" i="7"/>
  <c r="H10" i="7"/>
  <c r="H129" i="7" s="1"/>
  <c r="F10" i="7"/>
  <c r="F129" i="7" s="1"/>
  <c r="E10" i="7"/>
  <c r="AP124" i="9"/>
  <c r="AO124" i="9"/>
  <c r="AN124" i="9"/>
  <c r="AM124" i="9"/>
  <c r="AL124" i="9"/>
  <c r="AK124" i="9"/>
  <c r="AJ124" i="9"/>
  <c r="AI124" i="9"/>
  <c r="AH124" i="9"/>
  <c r="AF124" i="9"/>
  <c r="AE124" i="9"/>
  <c r="AD124" i="9"/>
  <c r="AC124" i="9"/>
  <c r="AB124" i="9"/>
  <c r="AA124" i="9"/>
  <c r="Y124" i="9"/>
  <c r="X124" i="9"/>
  <c r="W124" i="9"/>
  <c r="V124" i="9"/>
  <c r="U124" i="9"/>
  <c r="T124" i="9"/>
  <c r="S124" i="9"/>
  <c r="R124" i="9"/>
  <c r="Q124" i="9"/>
  <c r="O124" i="9"/>
  <c r="N124" i="9"/>
  <c r="M124" i="9"/>
  <c r="L124" i="9"/>
  <c r="K124" i="9"/>
  <c r="I124" i="9"/>
  <c r="H124" i="9"/>
  <c r="F124" i="9"/>
  <c r="E124" i="9"/>
  <c r="P122" i="9"/>
  <c r="G122" i="9"/>
  <c r="U120" i="9"/>
  <c r="G120" i="9"/>
  <c r="AP119" i="9"/>
  <c r="AO119" i="9"/>
  <c r="AM119" i="9"/>
  <c r="AL119" i="9"/>
  <c r="AK119" i="9"/>
  <c r="AJ119" i="9"/>
  <c r="AI119" i="9"/>
  <c r="AH119" i="9"/>
  <c r="AF119" i="9"/>
  <c r="AE119" i="9"/>
  <c r="AD119" i="9"/>
  <c r="AC119" i="9"/>
  <c r="AB119" i="9"/>
  <c r="AA119" i="9"/>
  <c r="Y119" i="9"/>
  <c r="X119" i="9"/>
  <c r="W119" i="9"/>
  <c r="V119" i="9"/>
  <c r="T119" i="9"/>
  <c r="S119" i="9"/>
  <c r="R119" i="9"/>
  <c r="Q119" i="9"/>
  <c r="O119" i="9"/>
  <c r="N119" i="9"/>
  <c r="M119" i="9"/>
  <c r="L119" i="9"/>
  <c r="K119" i="9"/>
  <c r="J119" i="9"/>
  <c r="I119" i="9"/>
  <c r="H119" i="9"/>
  <c r="F119" i="9"/>
  <c r="E119" i="9"/>
  <c r="G116" i="9"/>
  <c r="G114" i="9"/>
  <c r="AN113" i="9"/>
  <c r="G113" i="9"/>
  <c r="AN111" i="9"/>
  <c r="AG111" i="9"/>
  <c r="AG110" i="9" s="1"/>
  <c r="U111" i="9"/>
  <c r="J111" i="9"/>
  <c r="E111" i="9"/>
  <c r="AP110" i="9"/>
  <c r="AO110" i="9"/>
  <c r="AM110" i="9"/>
  <c r="AL110" i="9"/>
  <c r="AK110" i="9"/>
  <c r="AJ110" i="9"/>
  <c r="AI110" i="9"/>
  <c r="AH110" i="9"/>
  <c r="AF110" i="9"/>
  <c r="AE110" i="9"/>
  <c r="AD110" i="9"/>
  <c r="AC110" i="9"/>
  <c r="AB110" i="9"/>
  <c r="AA110" i="9"/>
  <c r="Y110" i="9"/>
  <c r="X110" i="9"/>
  <c r="W110" i="9"/>
  <c r="V110" i="9"/>
  <c r="T110" i="9"/>
  <c r="S110" i="9"/>
  <c r="R110" i="9"/>
  <c r="Q110" i="9"/>
  <c r="O110" i="9"/>
  <c r="N110" i="9"/>
  <c r="M110" i="9"/>
  <c r="L110" i="9"/>
  <c r="K110" i="9"/>
  <c r="I110" i="9"/>
  <c r="H110" i="9"/>
  <c r="F110" i="9"/>
  <c r="AN105" i="9"/>
  <c r="J105" i="9"/>
  <c r="AP105" i="9"/>
  <c r="AO105" i="9"/>
  <c r="AM105" i="9"/>
  <c r="AL105" i="9"/>
  <c r="AK105" i="9"/>
  <c r="AJ105" i="9"/>
  <c r="AI105" i="9"/>
  <c r="AH105" i="9"/>
  <c r="AF105" i="9"/>
  <c r="AE105" i="9"/>
  <c r="AD105" i="9"/>
  <c r="AC105" i="9"/>
  <c r="AB105" i="9"/>
  <c r="AA105" i="9"/>
  <c r="Y105" i="9"/>
  <c r="X105" i="9"/>
  <c r="W105" i="9"/>
  <c r="V105" i="9"/>
  <c r="T105" i="9"/>
  <c r="S105" i="9"/>
  <c r="R105" i="9"/>
  <c r="Q105" i="9"/>
  <c r="O105" i="9"/>
  <c r="N105" i="9"/>
  <c r="M105" i="9"/>
  <c r="L105" i="9"/>
  <c r="K105" i="9"/>
  <c r="I105" i="9"/>
  <c r="H105" i="9"/>
  <c r="G105" i="9"/>
  <c r="F105" i="9"/>
  <c r="E105" i="9"/>
  <c r="P101" i="9"/>
  <c r="G101" i="9"/>
  <c r="E99" i="9"/>
  <c r="G96" i="9"/>
  <c r="AN95" i="9"/>
  <c r="AG95" i="9"/>
  <c r="AN94" i="9"/>
  <c r="AG94" i="9"/>
  <c r="P94" i="9"/>
  <c r="G94" i="9"/>
  <c r="AN93" i="9"/>
  <c r="AG93" i="9"/>
  <c r="G93" i="9"/>
  <c r="AN92" i="9"/>
  <c r="AG92" i="9"/>
  <c r="AN91" i="9"/>
  <c r="AG91" i="9"/>
  <c r="AN90" i="9"/>
  <c r="AG90" i="9"/>
  <c r="P90" i="9"/>
  <c r="J90" i="9"/>
  <c r="G90" i="9"/>
  <c r="AN89" i="9"/>
  <c r="AG89" i="9"/>
  <c r="AN88" i="9"/>
  <c r="AG88" i="9"/>
  <c r="AN87" i="9"/>
  <c r="AG87" i="9"/>
  <c r="P87" i="9"/>
  <c r="G87" i="9"/>
  <c r="AN86" i="9"/>
  <c r="AG86" i="9"/>
  <c r="AN85" i="9"/>
  <c r="AG85" i="9"/>
  <c r="E85" i="9"/>
  <c r="AN84" i="9"/>
  <c r="AG84" i="9"/>
  <c r="AP83" i="9"/>
  <c r="AO83" i="9"/>
  <c r="AM83" i="9"/>
  <c r="AL83" i="9"/>
  <c r="AK83" i="9"/>
  <c r="AJ83" i="9"/>
  <c r="AI83" i="9"/>
  <c r="AH83" i="9"/>
  <c r="AF83" i="9"/>
  <c r="AE83" i="9"/>
  <c r="AD83" i="9"/>
  <c r="AC83" i="9"/>
  <c r="AB83" i="9"/>
  <c r="AA83" i="9"/>
  <c r="Y83" i="9"/>
  <c r="X83" i="9"/>
  <c r="W83" i="9"/>
  <c r="V83" i="9"/>
  <c r="T83" i="9"/>
  <c r="S83" i="9"/>
  <c r="R83" i="9"/>
  <c r="Q83" i="9"/>
  <c r="O83" i="9"/>
  <c r="N83" i="9"/>
  <c r="M83" i="9"/>
  <c r="L83" i="9"/>
  <c r="K83" i="9"/>
  <c r="I83" i="9"/>
  <c r="H83" i="9"/>
  <c r="F83" i="9"/>
  <c r="AN82" i="9"/>
  <c r="AG82" i="9"/>
  <c r="AG80" i="9" s="1"/>
  <c r="J80" i="9"/>
  <c r="AN81" i="9"/>
  <c r="AG81" i="9"/>
  <c r="G81" i="9"/>
  <c r="AP80" i="9"/>
  <c r="AO80" i="9"/>
  <c r="AM80" i="9"/>
  <c r="AL80" i="9"/>
  <c r="AK80" i="9"/>
  <c r="AJ80" i="9"/>
  <c r="AI80" i="9"/>
  <c r="AH80" i="9"/>
  <c r="AF80" i="9"/>
  <c r="AE80" i="9"/>
  <c r="AD80" i="9"/>
  <c r="AC80" i="9"/>
  <c r="AB80" i="9"/>
  <c r="AA80" i="9"/>
  <c r="Y80" i="9"/>
  <c r="X80" i="9"/>
  <c r="W80" i="9"/>
  <c r="V80" i="9"/>
  <c r="T80" i="9"/>
  <c r="S80" i="9"/>
  <c r="R80" i="9"/>
  <c r="Q80" i="9"/>
  <c r="O80" i="9"/>
  <c r="N80" i="9"/>
  <c r="M80" i="9"/>
  <c r="L80" i="9"/>
  <c r="K80" i="9"/>
  <c r="I80" i="9"/>
  <c r="H80" i="9"/>
  <c r="F80" i="9"/>
  <c r="E80" i="9"/>
  <c r="AN78" i="9"/>
  <c r="AG78" i="9"/>
  <c r="P78" i="9"/>
  <c r="G78" i="9"/>
  <c r="G77" i="9"/>
  <c r="J72" i="9"/>
  <c r="AG73" i="9"/>
  <c r="G73" i="9"/>
  <c r="AP72" i="9"/>
  <c r="AO72" i="9"/>
  <c r="AM72" i="9"/>
  <c r="AL72" i="9"/>
  <c r="AK72" i="9"/>
  <c r="AJ72" i="9"/>
  <c r="AI72" i="9"/>
  <c r="AH72" i="9"/>
  <c r="AF72" i="9"/>
  <c r="AE72" i="9"/>
  <c r="AD72" i="9"/>
  <c r="AC72" i="9"/>
  <c r="AB72" i="9"/>
  <c r="AA72" i="9"/>
  <c r="Y72" i="9"/>
  <c r="X72" i="9"/>
  <c r="W72" i="9"/>
  <c r="V72" i="9"/>
  <c r="U72" i="9"/>
  <c r="T72" i="9"/>
  <c r="S72" i="9"/>
  <c r="R72" i="9"/>
  <c r="Q72" i="9"/>
  <c r="O72" i="9"/>
  <c r="N72" i="9"/>
  <c r="M72" i="9"/>
  <c r="L72" i="9"/>
  <c r="K72" i="9"/>
  <c r="I72" i="9"/>
  <c r="H72" i="9"/>
  <c r="F72" i="9"/>
  <c r="E72" i="9"/>
  <c r="AP65" i="9"/>
  <c r="AO65" i="9"/>
  <c r="AM65" i="9"/>
  <c r="AL65" i="9"/>
  <c r="AK65" i="9"/>
  <c r="AJ65" i="9"/>
  <c r="AI65" i="9"/>
  <c r="AH65" i="9"/>
  <c r="AF65" i="9"/>
  <c r="AE65" i="9"/>
  <c r="AD65" i="9"/>
  <c r="AC65" i="9"/>
  <c r="AB65" i="9"/>
  <c r="AA65" i="9"/>
  <c r="Y65" i="9"/>
  <c r="X65" i="9"/>
  <c r="W65" i="9"/>
  <c r="V65" i="9"/>
  <c r="T65" i="9"/>
  <c r="S65" i="9"/>
  <c r="R65" i="9"/>
  <c r="Q65" i="9"/>
  <c r="O65" i="9"/>
  <c r="N65" i="9"/>
  <c r="M65" i="9"/>
  <c r="L65" i="9"/>
  <c r="K65" i="9"/>
  <c r="I65" i="9"/>
  <c r="H65" i="9"/>
  <c r="F65" i="9"/>
  <c r="E65" i="9"/>
  <c r="G64" i="9"/>
  <c r="G61" i="9"/>
  <c r="G60" i="9"/>
  <c r="AG58" i="9"/>
  <c r="G58" i="9"/>
  <c r="AN54" i="9"/>
  <c r="AG54" i="9"/>
  <c r="G54" i="9"/>
  <c r="G53" i="9"/>
  <c r="AG51" i="9"/>
  <c r="P52" i="9"/>
  <c r="E52" i="9"/>
  <c r="AP51" i="9"/>
  <c r="AO51" i="9"/>
  <c r="AN51" i="9"/>
  <c r="AM51" i="9"/>
  <c r="AL51" i="9"/>
  <c r="AK51" i="9"/>
  <c r="AJ51" i="9"/>
  <c r="AI51" i="9"/>
  <c r="AH51" i="9"/>
  <c r="AF51" i="9"/>
  <c r="AE51" i="9"/>
  <c r="AD51" i="9"/>
  <c r="AC51" i="9"/>
  <c r="AB51" i="9"/>
  <c r="AA51" i="9"/>
  <c r="Y51" i="9"/>
  <c r="X51" i="9"/>
  <c r="W51" i="9"/>
  <c r="V51" i="9"/>
  <c r="T51" i="9"/>
  <c r="S51" i="9"/>
  <c r="R51" i="9"/>
  <c r="Q51" i="9"/>
  <c r="O51" i="9"/>
  <c r="N51" i="9"/>
  <c r="M51" i="9"/>
  <c r="L51" i="9"/>
  <c r="K51" i="9"/>
  <c r="J51" i="9"/>
  <c r="I51" i="9"/>
  <c r="H51" i="9"/>
  <c r="F51" i="9"/>
  <c r="E51" i="9"/>
  <c r="AG50" i="9"/>
  <c r="Z50" i="9"/>
  <c r="E50" i="9"/>
  <c r="J43" i="9"/>
  <c r="AP43" i="9"/>
  <c r="AO43" i="9"/>
  <c r="AM43" i="9"/>
  <c r="AL43" i="9"/>
  <c r="AK43" i="9"/>
  <c r="AJ43" i="9"/>
  <c r="AI43" i="9"/>
  <c r="AH43" i="9"/>
  <c r="AF43" i="9"/>
  <c r="AE43" i="9"/>
  <c r="AD43" i="9"/>
  <c r="AC43" i="9"/>
  <c r="AB43" i="9"/>
  <c r="AA43" i="9"/>
  <c r="Y43" i="9"/>
  <c r="X43" i="9"/>
  <c r="W43" i="9"/>
  <c r="V43" i="9"/>
  <c r="T43" i="9"/>
  <c r="S43" i="9"/>
  <c r="R43" i="9"/>
  <c r="Q43" i="9"/>
  <c r="O43" i="9"/>
  <c r="N43" i="9"/>
  <c r="M43" i="9"/>
  <c r="L43" i="9"/>
  <c r="K43" i="9"/>
  <c r="I43" i="9"/>
  <c r="H43" i="9"/>
  <c r="F43" i="9"/>
  <c r="G42" i="9"/>
  <c r="G41" i="9"/>
  <c r="G40" i="9"/>
  <c r="P37" i="9"/>
  <c r="G37" i="9"/>
  <c r="G34" i="9"/>
  <c r="AP31" i="9"/>
  <c r="AO31" i="9"/>
  <c r="AM31" i="9"/>
  <c r="AL31" i="9"/>
  <c r="AK31" i="9"/>
  <c r="AJ31" i="9"/>
  <c r="AI31" i="9"/>
  <c r="AH31" i="9"/>
  <c r="AF31" i="9"/>
  <c r="AE31" i="9"/>
  <c r="AD31" i="9"/>
  <c r="AC31" i="9"/>
  <c r="AB31" i="9"/>
  <c r="AA31" i="9"/>
  <c r="Y31" i="9"/>
  <c r="X31" i="9"/>
  <c r="W31" i="9"/>
  <c r="V31" i="9"/>
  <c r="T31" i="9"/>
  <c r="S31" i="9"/>
  <c r="R31" i="9"/>
  <c r="Q31" i="9"/>
  <c r="O31" i="9"/>
  <c r="N31" i="9"/>
  <c r="M31" i="9"/>
  <c r="L31" i="9"/>
  <c r="K31" i="9"/>
  <c r="J31" i="9"/>
  <c r="I31" i="9"/>
  <c r="H31" i="9"/>
  <c r="F31" i="9"/>
  <c r="E31" i="9"/>
  <c r="AN28" i="9"/>
  <c r="AG28" i="9"/>
  <c r="P28" i="9"/>
  <c r="G28" i="9"/>
  <c r="U27" i="9"/>
  <c r="G27" i="9"/>
  <c r="G26" i="9"/>
  <c r="AG25" i="9"/>
  <c r="U25" i="9"/>
  <c r="P25" i="9" s="1"/>
  <c r="E25" i="9"/>
  <c r="G24" i="9"/>
  <c r="AG22" i="9"/>
  <c r="G22" i="9"/>
  <c r="G21" i="9"/>
  <c r="AN13" i="9"/>
  <c r="G13" i="9"/>
  <c r="AN12" i="9"/>
  <c r="AG12" i="9"/>
  <c r="U12" i="9"/>
  <c r="G12" i="9"/>
  <c r="AG11" i="9"/>
  <c r="U11" i="9"/>
  <c r="P11" i="9" s="1"/>
  <c r="J11" i="9"/>
  <c r="J10" i="9" s="1"/>
  <c r="E11" i="9"/>
  <c r="G11" i="9" s="1"/>
  <c r="AP10" i="9"/>
  <c r="AP129" i="9" s="1"/>
  <c r="AO10" i="9"/>
  <c r="AM10" i="9"/>
  <c r="AM129" i="9" s="1"/>
  <c r="AL10" i="9"/>
  <c r="AL129" i="9" s="1"/>
  <c r="AK10" i="9"/>
  <c r="AJ10" i="9"/>
  <c r="AI10" i="9"/>
  <c r="AH10" i="9"/>
  <c r="AH129" i="9" s="1"/>
  <c r="AG10" i="9"/>
  <c r="AF10" i="9"/>
  <c r="AF129" i="9" s="1"/>
  <c r="AE10" i="9"/>
  <c r="AD10" i="9"/>
  <c r="AC10" i="9"/>
  <c r="AC129" i="9" s="1"/>
  <c r="AB10" i="9"/>
  <c r="AB129" i="9" s="1"/>
  <c r="AA10" i="9"/>
  <c r="Y10" i="9"/>
  <c r="X10" i="9"/>
  <c r="W10" i="9"/>
  <c r="V10" i="9"/>
  <c r="U10" i="9"/>
  <c r="T10" i="9"/>
  <c r="S10" i="9"/>
  <c r="R10" i="9"/>
  <c r="R129" i="9" s="1"/>
  <c r="Q10" i="9"/>
  <c r="O10" i="9"/>
  <c r="N10" i="9"/>
  <c r="M10" i="9"/>
  <c r="L10" i="9"/>
  <c r="K10" i="9"/>
  <c r="I10" i="9"/>
  <c r="H10" i="9"/>
  <c r="F10" i="9"/>
  <c r="F129" i="9" s="1"/>
  <c r="E10" i="9"/>
  <c r="AN128" i="10"/>
  <c r="AG128" i="10"/>
  <c r="G128" i="10"/>
  <c r="J124" i="10"/>
  <c r="G124" i="10"/>
  <c r="AP124" i="10"/>
  <c r="AO124" i="10"/>
  <c r="AN124" i="10"/>
  <c r="AM124" i="10"/>
  <c r="AL124" i="10"/>
  <c r="AK124" i="10"/>
  <c r="AJ124" i="10"/>
  <c r="AI124" i="10"/>
  <c r="AH124" i="10"/>
  <c r="AF124" i="10"/>
  <c r="AE124" i="10"/>
  <c r="AD124" i="10"/>
  <c r="AC124" i="10"/>
  <c r="AB124" i="10"/>
  <c r="AA124" i="10"/>
  <c r="Y124" i="10"/>
  <c r="X124" i="10"/>
  <c r="W124" i="10"/>
  <c r="V124" i="10"/>
  <c r="U124" i="10"/>
  <c r="T124" i="10"/>
  <c r="S124" i="10"/>
  <c r="R124" i="10"/>
  <c r="Q124" i="10"/>
  <c r="O124" i="10"/>
  <c r="N124" i="10"/>
  <c r="M124" i="10"/>
  <c r="L124" i="10"/>
  <c r="K124" i="10"/>
  <c r="I124" i="10"/>
  <c r="H124" i="10"/>
  <c r="F124" i="10"/>
  <c r="E124" i="10"/>
  <c r="AG120" i="10"/>
  <c r="J120" i="10"/>
  <c r="AP119" i="10"/>
  <c r="AO119" i="10"/>
  <c r="AM119" i="10"/>
  <c r="AL119" i="10"/>
  <c r="AK119" i="10"/>
  <c r="AJ119" i="10"/>
  <c r="AI119" i="10"/>
  <c r="AH119" i="10"/>
  <c r="AF119" i="10"/>
  <c r="AE119" i="10"/>
  <c r="AD119" i="10"/>
  <c r="AC119" i="10"/>
  <c r="AB119" i="10"/>
  <c r="AA119" i="10"/>
  <c r="Y119" i="10"/>
  <c r="X119" i="10"/>
  <c r="W119" i="10"/>
  <c r="V119" i="10"/>
  <c r="U119" i="10"/>
  <c r="T119" i="10"/>
  <c r="S119" i="10"/>
  <c r="R119" i="10"/>
  <c r="Q119" i="10"/>
  <c r="O119" i="10"/>
  <c r="N119" i="10"/>
  <c r="M119" i="10"/>
  <c r="L119" i="10"/>
  <c r="K119" i="10"/>
  <c r="I119" i="10"/>
  <c r="H119" i="10"/>
  <c r="F119" i="10"/>
  <c r="E119" i="10"/>
  <c r="G118" i="10"/>
  <c r="J116" i="10"/>
  <c r="G116" i="10"/>
  <c r="AN113" i="10"/>
  <c r="AG113" i="10"/>
  <c r="U113" i="10"/>
  <c r="P113" i="10" s="1"/>
  <c r="J113" i="10"/>
  <c r="G113" i="10"/>
  <c r="AN111" i="10"/>
  <c r="AG111" i="10"/>
  <c r="U111" i="10"/>
  <c r="J111" i="10"/>
  <c r="G111" i="10"/>
  <c r="AP110" i="10"/>
  <c r="AO110" i="10"/>
  <c r="AM110" i="10"/>
  <c r="AL110" i="10"/>
  <c r="AK110" i="10"/>
  <c r="AJ110" i="10"/>
  <c r="AI110" i="10"/>
  <c r="AH110" i="10"/>
  <c r="AF110" i="10"/>
  <c r="AE110" i="10"/>
  <c r="AD110" i="10"/>
  <c r="AC110" i="10"/>
  <c r="AB110" i="10"/>
  <c r="AA110" i="10"/>
  <c r="Y110" i="10"/>
  <c r="X110" i="10"/>
  <c r="W110" i="10"/>
  <c r="V110" i="10"/>
  <c r="T110" i="10"/>
  <c r="S110" i="10"/>
  <c r="R110" i="10"/>
  <c r="Q110" i="10"/>
  <c r="O110" i="10"/>
  <c r="N110" i="10"/>
  <c r="M110" i="10"/>
  <c r="L110" i="10"/>
  <c r="K110" i="10"/>
  <c r="I110" i="10"/>
  <c r="H110" i="10"/>
  <c r="F110" i="10"/>
  <c r="E110" i="10"/>
  <c r="AP105" i="10"/>
  <c r="AO105" i="10"/>
  <c r="AM105" i="10"/>
  <c r="AL105" i="10"/>
  <c r="AK105" i="10"/>
  <c r="AJ105" i="10"/>
  <c r="AI105" i="10"/>
  <c r="AH105" i="10"/>
  <c r="AF105" i="10"/>
  <c r="AE105" i="10"/>
  <c r="AD105" i="10"/>
  <c r="AC105" i="10"/>
  <c r="AB105" i="10"/>
  <c r="AA105" i="10"/>
  <c r="Y105" i="10"/>
  <c r="X105" i="10"/>
  <c r="W105" i="10"/>
  <c r="V105" i="10"/>
  <c r="U105" i="10"/>
  <c r="T105" i="10"/>
  <c r="S105" i="10"/>
  <c r="R105" i="10"/>
  <c r="Q105" i="10"/>
  <c r="O105" i="10"/>
  <c r="N105" i="10"/>
  <c r="M105" i="10"/>
  <c r="L105" i="10"/>
  <c r="K105" i="10"/>
  <c r="I105" i="10"/>
  <c r="H105" i="10"/>
  <c r="F105" i="10"/>
  <c r="E105" i="10"/>
  <c r="J101" i="10"/>
  <c r="J99" i="10"/>
  <c r="G99" i="10"/>
  <c r="J97" i="10"/>
  <c r="J96" i="10"/>
  <c r="AG94" i="10"/>
  <c r="U94" i="10"/>
  <c r="J94" i="10"/>
  <c r="G94" i="10"/>
  <c r="U93" i="10"/>
  <c r="J93" i="10"/>
  <c r="G93" i="10"/>
  <c r="J92" i="10"/>
  <c r="G92" i="10"/>
  <c r="J90" i="10"/>
  <c r="G90" i="10"/>
  <c r="G88" i="10"/>
  <c r="U87" i="10"/>
  <c r="P87" i="10"/>
  <c r="J87" i="10"/>
  <c r="G87" i="10"/>
  <c r="P85" i="10"/>
  <c r="J85" i="10"/>
  <c r="G85" i="10"/>
  <c r="AP83" i="10"/>
  <c r="AO83" i="10"/>
  <c r="AM83" i="10"/>
  <c r="AL83" i="10"/>
  <c r="AK83" i="10"/>
  <c r="AJ83" i="10"/>
  <c r="AI83" i="10"/>
  <c r="AH83" i="10"/>
  <c r="AF83" i="10"/>
  <c r="AE83" i="10"/>
  <c r="AD83" i="10"/>
  <c r="AC83" i="10"/>
  <c r="AB83" i="10"/>
  <c r="AA83" i="10"/>
  <c r="Y83" i="10"/>
  <c r="X83" i="10"/>
  <c r="W83" i="10"/>
  <c r="V83" i="10"/>
  <c r="T83" i="10"/>
  <c r="S83" i="10"/>
  <c r="R83" i="10"/>
  <c r="Q83" i="10"/>
  <c r="O83" i="10"/>
  <c r="N83" i="10"/>
  <c r="M83" i="10"/>
  <c r="L83" i="10"/>
  <c r="K83" i="10"/>
  <c r="I83" i="10"/>
  <c r="H83" i="10"/>
  <c r="F83" i="10"/>
  <c r="E83" i="10"/>
  <c r="U81" i="10"/>
  <c r="J81" i="10"/>
  <c r="G81" i="10"/>
  <c r="AP80" i="10"/>
  <c r="AO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Y80" i="10"/>
  <c r="X80" i="10"/>
  <c r="W80" i="10"/>
  <c r="V80" i="10"/>
  <c r="T80" i="10"/>
  <c r="S80" i="10"/>
  <c r="R80" i="10"/>
  <c r="Q80" i="10"/>
  <c r="O80" i="10"/>
  <c r="N80" i="10"/>
  <c r="M80" i="10"/>
  <c r="L80" i="10"/>
  <c r="K80" i="10"/>
  <c r="I80" i="10"/>
  <c r="H80" i="10"/>
  <c r="F80" i="10"/>
  <c r="E80" i="10"/>
  <c r="AG79" i="10"/>
  <c r="J79" i="10"/>
  <c r="AG78" i="10"/>
  <c r="J77" i="10"/>
  <c r="G77" i="10"/>
  <c r="AP72" i="10"/>
  <c r="AO72" i="10"/>
  <c r="AM72" i="10"/>
  <c r="AL72" i="10"/>
  <c r="AK72" i="10"/>
  <c r="AJ72" i="10"/>
  <c r="AI72" i="10"/>
  <c r="AH72" i="10"/>
  <c r="AF72" i="10"/>
  <c r="AE72" i="10"/>
  <c r="AD72" i="10"/>
  <c r="AC72" i="10"/>
  <c r="AB72" i="10"/>
  <c r="AA72" i="10"/>
  <c r="Y72" i="10"/>
  <c r="X72" i="10"/>
  <c r="W72" i="10"/>
  <c r="V72" i="10"/>
  <c r="T72" i="10"/>
  <c r="S72" i="10"/>
  <c r="R72" i="10"/>
  <c r="Q72" i="10"/>
  <c r="O72" i="10"/>
  <c r="N72" i="10"/>
  <c r="M72" i="10"/>
  <c r="L72" i="10"/>
  <c r="K72" i="10"/>
  <c r="I72" i="10"/>
  <c r="H72" i="10"/>
  <c r="F72" i="10"/>
  <c r="E72" i="10"/>
  <c r="AG70" i="10"/>
  <c r="AP65" i="10"/>
  <c r="AO65" i="10"/>
  <c r="AM65" i="10"/>
  <c r="AL65" i="10"/>
  <c r="AK65" i="10"/>
  <c r="AJ65" i="10"/>
  <c r="AI65" i="10"/>
  <c r="AH65" i="10"/>
  <c r="AF65" i="10"/>
  <c r="AE65" i="10"/>
  <c r="AD65" i="10"/>
  <c r="AC65" i="10"/>
  <c r="AB65" i="10"/>
  <c r="AA65" i="10"/>
  <c r="Y65" i="10"/>
  <c r="X65" i="10"/>
  <c r="W65" i="10"/>
  <c r="V65" i="10"/>
  <c r="T65" i="10"/>
  <c r="S65" i="10"/>
  <c r="R65" i="10"/>
  <c r="Q65" i="10"/>
  <c r="O65" i="10"/>
  <c r="N65" i="10"/>
  <c r="M65" i="10"/>
  <c r="L65" i="10"/>
  <c r="K65" i="10"/>
  <c r="I65" i="10"/>
  <c r="H65" i="10"/>
  <c r="F65" i="10"/>
  <c r="E65" i="10"/>
  <c r="AG64" i="10"/>
  <c r="U64" i="10"/>
  <c r="J64" i="10"/>
  <c r="G64" i="10"/>
  <c r="AG62" i="10"/>
  <c r="U62" i="10"/>
  <c r="G62" i="10"/>
  <c r="U61" i="10"/>
  <c r="P61" i="10" s="1"/>
  <c r="J61" i="10"/>
  <c r="G61" i="10"/>
  <c r="U60" i="10"/>
  <c r="J60" i="10"/>
  <c r="G60" i="10"/>
  <c r="J59" i="10"/>
  <c r="J58" i="10"/>
  <c r="P57" i="10"/>
  <c r="Z57" i="10" s="1"/>
  <c r="G57" i="10"/>
  <c r="J55" i="10"/>
  <c r="U53" i="10"/>
  <c r="P53" i="10" s="1"/>
  <c r="J53" i="10"/>
  <c r="G53" i="10"/>
  <c r="AN52" i="10"/>
  <c r="AG52" i="10"/>
  <c r="U52" i="10"/>
  <c r="J52" i="10"/>
  <c r="G52" i="10"/>
  <c r="AP51" i="10"/>
  <c r="AO51" i="10"/>
  <c r="AM51" i="10"/>
  <c r="AL51" i="10"/>
  <c r="AK51" i="10"/>
  <c r="AJ51" i="10"/>
  <c r="AI51" i="10"/>
  <c r="AH51" i="10"/>
  <c r="AF51" i="10"/>
  <c r="AE51" i="10"/>
  <c r="AD51" i="10"/>
  <c r="AC51" i="10"/>
  <c r="AB51" i="10"/>
  <c r="AA51" i="10"/>
  <c r="Y51" i="10"/>
  <c r="X51" i="10"/>
  <c r="W51" i="10"/>
  <c r="V51" i="10"/>
  <c r="T51" i="10"/>
  <c r="S51" i="10"/>
  <c r="R51" i="10"/>
  <c r="Q51" i="10"/>
  <c r="O51" i="10"/>
  <c r="N51" i="10"/>
  <c r="M51" i="10"/>
  <c r="L51" i="10"/>
  <c r="K51" i="10"/>
  <c r="I51" i="10"/>
  <c r="H51" i="10"/>
  <c r="F51" i="10"/>
  <c r="E51" i="10"/>
  <c r="AN50" i="10"/>
  <c r="AG50" i="10"/>
  <c r="J50" i="10"/>
  <c r="G50" i="10"/>
  <c r="AG47" i="10"/>
  <c r="J47" i="10"/>
  <c r="AP43" i="10"/>
  <c r="AO43" i="10"/>
  <c r="AM43" i="10"/>
  <c r="AL43" i="10"/>
  <c r="AK43" i="10"/>
  <c r="AJ43" i="10"/>
  <c r="AI43" i="10"/>
  <c r="AH43" i="10"/>
  <c r="AF43" i="10"/>
  <c r="AE43" i="10"/>
  <c r="AD43" i="10"/>
  <c r="AC43" i="10"/>
  <c r="AB43" i="10"/>
  <c r="AA43" i="10"/>
  <c r="Y43" i="10"/>
  <c r="X43" i="10"/>
  <c r="W43" i="10"/>
  <c r="V43" i="10"/>
  <c r="T43" i="10"/>
  <c r="S43" i="10"/>
  <c r="R43" i="10"/>
  <c r="Q43" i="10"/>
  <c r="O43" i="10"/>
  <c r="N43" i="10"/>
  <c r="M43" i="10"/>
  <c r="L43" i="10"/>
  <c r="K43" i="10"/>
  <c r="I43" i="10"/>
  <c r="H43" i="10"/>
  <c r="F43" i="10"/>
  <c r="E43" i="10"/>
  <c r="AG42" i="10"/>
  <c r="J42" i="10"/>
  <c r="G42" i="10"/>
  <c r="U41" i="10"/>
  <c r="J41" i="10"/>
  <c r="AG40" i="10"/>
  <c r="P40" i="10"/>
  <c r="J40" i="10"/>
  <c r="G40" i="10"/>
  <c r="P38" i="10"/>
  <c r="J38" i="10"/>
  <c r="AG37" i="10"/>
  <c r="J37" i="10"/>
  <c r="G37" i="10"/>
  <c r="J35" i="10"/>
  <c r="J34" i="10"/>
  <c r="J32" i="10"/>
  <c r="G32" i="10"/>
  <c r="AP31" i="10"/>
  <c r="AO31" i="10"/>
  <c r="AM31" i="10"/>
  <c r="AL31" i="10"/>
  <c r="AK31" i="10"/>
  <c r="AJ31" i="10"/>
  <c r="AI31" i="10"/>
  <c r="AH31" i="10"/>
  <c r="AF31" i="10"/>
  <c r="AE31" i="10"/>
  <c r="AD31" i="10"/>
  <c r="AC31" i="10"/>
  <c r="AB31" i="10"/>
  <c r="AA31" i="10"/>
  <c r="Y31" i="10"/>
  <c r="X31" i="10"/>
  <c r="W31" i="10"/>
  <c r="V31" i="10"/>
  <c r="T31" i="10"/>
  <c r="S31" i="10"/>
  <c r="R31" i="10"/>
  <c r="Q31" i="10"/>
  <c r="O31" i="10"/>
  <c r="N31" i="10"/>
  <c r="M31" i="10"/>
  <c r="L31" i="10"/>
  <c r="K31" i="10"/>
  <c r="I31" i="10"/>
  <c r="H31" i="10"/>
  <c r="F31" i="10"/>
  <c r="E31" i="10"/>
  <c r="AG28" i="10"/>
  <c r="J28" i="10"/>
  <c r="G28" i="10"/>
  <c r="AG27" i="10"/>
  <c r="AG25" i="10"/>
  <c r="U25" i="10"/>
  <c r="J25" i="10"/>
  <c r="G25" i="10"/>
  <c r="AG24" i="10"/>
  <c r="U24" i="10"/>
  <c r="G24" i="10"/>
  <c r="AG23" i="10"/>
  <c r="AG22" i="10"/>
  <c r="P22" i="10"/>
  <c r="J22" i="10"/>
  <c r="G22" i="10"/>
  <c r="AG21" i="10"/>
  <c r="J21" i="10"/>
  <c r="P13" i="10"/>
  <c r="J13" i="10"/>
  <c r="G13" i="10"/>
  <c r="AN12" i="10"/>
  <c r="AG12" i="10"/>
  <c r="J12" i="10"/>
  <c r="G12" i="10"/>
  <c r="AG11" i="10"/>
  <c r="J11" i="10"/>
  <c r="G11" i="10"/>
  <c r="AP10" i="10"/>
  <c r="AO10" i="10"/>
  <c r="AM10" i="10"/>
  <c r="AM129" i="10" s="1"/>
  <c r="AL10" i="10"/>
  <c r="AK10" i="10"/>
  <c r="AJ10" i="10"/>
  <c r="AJ129" i="10" s="1"/>
  <c r="AI10" i="10"/>
  <c r="AH10" i="10"/>
  <c r="AF10" i="10"/>
  <c r="AE10" i="10"/>
  <c r="AD10" i="10"/>
  <c r="AC10" i="10"/>
  <c r="AB10" i="10"/>
  <c r="AA10" i="10"/>
  <c r="Y10" i="10"/>
  <c r="X10" i="10"/>
  <c r="W10" i="10"/>
  <c r="V10" i="10"/>
  <c r="T10" i="10"/>
  <c r="S10" i="10"/>
  <c r="R10" i="10"/>
  <c r="Q10" i="10"/>
  <c r="O10" i="10"/>
  <c r="N10" i="10"/>
  <c r="M10" i="10"/>
  <c r="L10" i="10"/>
  <c r="L129" i="10" s="1"/>
  <c r="K10" i="10"/>
  <c r="I10" i="10"/>
  <c r="H10" i="10"/>
  <c r="F10" i="10"/>
  <c r="E10" i="10"/>
  <c r="AD129" i="4" l="1"/>
  <c r="N129" i="2"/>
  <c r="AC129" i="2"/>
  <c r="E129" i="2"/>
  <c r="T129" i="2"/>
  <c r="AI129" i="2"/>
  <c r="M129" i="2"/>
  <c r="AB129" i="2"/>
  <c r="H129" i="2"/>
  <c r="AK129" i="2"/>
  <c r="F129" i="2"/>
  <c r="V129" i="2"/>
  <c r="AJ129" i="2"/>
  <c r="L129" i="2"/>
  <c r="AH129" i="2"/>
  <c r="Q129" i="2"/>
  <c r="AF129" i="2"/>
  <c r="O129" i="3"/>
  <c r="AD129" i="3"/>
  <c r="E129" i="3"/>
  <c r="S129" i="3"/>
  <c r="AH129" i="3"/>
  <c r="F129" i="3"/>
  <c r="T129" i="3"/>
  <c r="AI129" i="3"/>
  <c r="H129" i="3"/>
  <c r="V129" i="3"/>
  <c r="AJ129" i="3"/>
  <c r="M129" i="3"/>
  <c r="AB129" i="3"/>
  <c r="AP129" i="3"/>
  <c r="N129" i="3"/>
  <c r="AC129" i="3"/>
  <c r="Q129" i="3"/>
  <c r="AE129" i="3"/>
  <c r="I129" i="3"/>
  <c r="AK129" i="3"/>
  <c r="X129" i="3"/>
  <c r="AL129" i="3"/>
  <c r="K129" i="3"/>
  <c r="Y129" i="3"/>
  <c r="S129" i="4"/>
  <c r="AL129" i="4"/>
  <c r="AH129" i="4"/>
  <c r="R129" i="4"/>
  <c r="W129" i="4"/>
  <c r="AI129" i="4"/>
  <c r="AA129" i="4"/>
  <c r="AP129" i="4"/>
  <c r="Z96" i="4"/>
  <c r="Z97" i="4"/>
  <c r="Z92" i="4"/>
  <c r="F129" i="4"/>
  <c r="J80" i="4"/>
  <c r="V129" i="4"/>
  <c r="AM129" i="4"/>
  <c r="AE129" i="4"/>
  <c r="O129" i="4"/>
  <c r="N129" i="4"/>
  <c r="G10" i="4"/>
  <c r="Z53" i="5"/>
  <c r="G83" i="5"/>
  <c r="P10" i="5"/>
  <c r="Z113" i="5"/>
  <c r="J129" i="5"/>
  <c r="AN129" i="5"/>
  <c r="AG110" i="6"/>
  <c r="S129" i="6"/>
  <c r="AH129" i="6"/>
  <c r="F129" i="6"/>
  <c r="G111" i="6"/>
  <c r="G110" i="6" s="1"/>
  <c r="H129" i="6"/>
  <c r="V129" i="6"/>
  <c r="AJ129" i="6"/>
  <c r="P26" i="6"/>
  <c r="E110" i="6"/>
  <c r="I129" i="6"/>
  <c r="W129" i="6"/>
  <c r="P111" i="6"/>
  <c r="P27" i="6"/>
  <c r="AB129" i="6"/>
  <c r="AP129" i="6"/>
  <c r="N129" i="6"/>
  <c r="AN80" i="6"/>
  <c r="AD129" i="6"/>
  <c r="Q129" i="6"/>
  <c r="R129" i="6"/>
  <c r="AF129" i="6"/>
  <c r="Z53" i="6"/>
  <c r="T129" i="6"/>
  <c r="Z61" i="6"/>
  <c r="L129" i="6"/>
  <c r="X129" i="6"/>
  <c r="AL129" i="6"/>
  <c r="Z85" i="6"/>
  <c r="AO129" i="6"/>
  <c r="Z22" i="7"/>
  <c r="Z53" i="7"/>
  <c r="AO129" i="7"/>
  <c r="AC129" i="7"/>
  <c r="I129" i="7"/>
  <c r="AT126" i="8"/>
  <c r="BB124" i="8"/>
  <c r="BP119" i="8"/>
  <c r="BR119" i="8" s="1"/>
  <c r="BD119" i="8"/>
  <c r="BF119" i="8" s="1"/>
  <c r="AS119" i="8"/>
  <c r="BC109" i="8"/>
  <c r="BI101" i="8"/>
  <c r="AY92" i="8"/>
  <c r="AZ92" i="8" s="1"/>
  <c r="BG92" i="8"/>
  <c r="BI92" i="8" s="1"/>
  <c r="BE129" i="8"/>
  <c r="AW83" i="8"/>
  <c r="AZ88" i="8"/>
  <c r="BB83" i="8"/>
  <c r="BC89" i="8"/>
  <c r="BK129" i="8"/>
  <c r="BN129" i="8"/>
  <c r="BT129" i="8"/>
  <c r="BB51" i="8"/>
  <c r="AV129" i="8"/>
  <c r="G129" i="8"/>
  <c r="P43" i="8"/>
  <c r="AN129" i="8"/>
  <c r="BB31" i="8"/>
  <c r="BI28" i="8"/>
  <c r="G50" i="9"/>
  <c r="G111" i="9"/>
  <c r="G85" i="9"/>
  <c r="P111" i="9"/>
  <c r="AD129" i="9"/>
  <c r="Z25" i="9"/>
  <c r="AN80" i="9"/>
  <c r="E110" i="9"/>
  <c r="AE129" i="9"/>
  <c r="G52" i="9"/>
  <c r="G51" i="9" s="1"/>
  <c r="P12" i="9"/>
  <c r="P27" i="9"/>
  <c r="H129" i="9"/>
  <c r="I129" i="9"/>
  <c r="W129" i="9"/>
  <c r="E43" i="9"/>
  <c r="Z28" i="9"/>
  <c r="AI129" i="9"/>
  <c r="Z37" i="9"/>
  <c r="V129" i="9"/>
  <c r="AA129" i="9"/>
  <c r="AO129" i="9"/>
  <c r="AJ129" i="9"/>
  <c r="AK129" i="9"/>
  <c r="K129" i="9"/>
  <c r="X129" i="9"/>
  <c r="L129" i="9"/>
  <c r="Y129" i="9"/>
  <c r="N129" i="9"/>
  <c r="S129" i="9"/>
  <c r="T129" i="9"/>
  <c r="Q129" i="9"/>
  <c r="M129" i="9"/>
  <c r="O129" i="9"/>
  <c r="AO129" i="10"/>
  <c r="AB129" i="10"/>
  <c r="Z53" i="10"/>
  <c r="O129" i="10"/>
  <c r="J80" i="10"/>
  <c r="I129" i="10"/>
  <c r="R129" i="10"/>
  <c r="M129" i="10"/>
  <c r="AA129" i="10"/>
  <c r="AF129" i="10"/>
  <c r="Y129" i="10"/>
  <c r="Z22" i="10"/>
  <c r="P64" i="10"/>
  <c r="P128" i="10"/>
  <c r="S129" i="10"/>
  <c r="AH129" i="10"/>
  <c r="Z40" i="10"/>
  <c r="P60" i="10"/>
  <c r="Z85" i="10"/>
  <c r="E129" i="10"/>
  <c r="T129" i="10"/>
  <c r="AI129" i="10"/>
  <c r="P97" i="10"/>
  <c r="Z97" i="10" s="1"/>
  <c r="F129" i="10"/>
  <c r="P11" i="10"/>
  <c r="Z11" i="10" s="1"/>
  <c r="AN31" i="10"/>
  <c r="AN119" i="10"/>
  <c r="P25" i="10"/>
  <c r="P79" i="10"/>
  <c r="P92" i="10"/>
  <c r="H129" i="10"/>
  <c r="P52" i="10"/>
  <c r="J105" i="10"/>
  <c r="W129" i="10"/>
  <c r="AN10" i="10"/>
  <c r="AN43" i="10"/>
  <c r="P77" i="10"/>
  <c r="Z77" i="10" s="1"/>
  <c r="X129" i="10"/>
  <c r="K129" i="10"/>
  <c r="AK129" i="10"/>
  <c r="AL129" i="10"/>
  <c r="N129" i="10"/>
  <c r="AC129" i="10"/>
  <c r="AP129" i="10"/>
  <c r="P32" i="10"/>
  <c r="P42" i="10"/>
  <c r="Z42" i="10" s="1"/>
  <c r="Z61" i="10"/>
  <c r="P93" i="10"/>
  <c r="Q129" i="10"/>
  <c r="AE129" i="10"/>
  <c r="P99" i="10"/>
  <c r="Z120" i="5"/>
  <c r="P119" i="5"/>
  <c r="Z108" i="5"/>
  <c r="Z105" i="5" s="1"/>
  <c r="Z88" i="5"/>
  <c r="Z80" i="5"/>
  <c r="G129" i="5"/>
  <c r="P72" i="5"/>
  <c r="Z93" i="5"/>
  <c r="Z97" i="5"/>
  <c r="Z59" i="5"/>
  <c r="P31" i="5"/>
  <c r="Z116" i="5"/>
  <c r="P83" i="5"/>
  <c r="P110" i="5"/>
  <c r="Z28" i="5"/>
  <c r="P105" i="5"/>
  <c r="P51" i="5"/>
  <c r="Z25" i="5"/>
  <c r="Z13" i="5"/>
  <c r="AG129" i="5"/>
  <c r="Z62" i="5"/>
  <c r="Z77" i="5"/>
  <c r="Z90" i="5"/>
  <c r="P65" i="5"/>
  <c r="Z99" i="5"/>
  <c r="Z21" i="5"/>
  <c r="U129" i="5"/>
  <c r="Z78" i="5"/>
  <c r="AY127" i="8"/>
  <c r="AZ127" i="8" s="1"/>
  <c r="BG127" i="8"/>
  <c r="BI127" i="8" s="1"/>
  <c r="BC120" i="8"/>
  <c r="BA126" i="8"/>
  <c r="BH126" i="8"/>
  <c r="BH124" i="8" s="1"/>
  <c r="BJ119" i="8"/>
  <c r="BL119" i="8" s="1"/>
  <c r="BO111" i="8"/>
  <c r="BM110" i="8"/>
  <c r="BO110" i="8" s="1"/>
  <c r="BH102" i="8"/>
  <c r="BA102" i="8"/>
  <c r="BC102" i="8" s="1"/>
  <c r="Z102" i="8"/>
  <c r="BA111" i="8"/>
  <c r="Z111" i="8"/>
  <c r="BH111" i="8"/>
  <c r="P110" i="8"/>
  <c r="BH108" i="8"/>
  <c r="BA108" i="8"/>
  <c r="BC108" i="8" s="1"/>
  <c r="BC106" i="8"/>
  <c r="BA98" i="8"/>
  <c r="BC98" i="8" s="1"/>
  <c r="BH98" i="8"/>
  <c r="BS83" i="8"/>
  <c r="BU83" i="8" s="1"/>
  <c r="BU84" i="8"/>
  <c r="BP83" i="8"/>
  <c r="BR83" i="8" s="1"/>
  <c r="BB72" i="8"/>
  <c r="AY94" i="8"/>
  <c r="AZ94" i="8" s="1"/>
  <c r="BG94" i="8"/>
  <c r="BI94" i="8" s="1"/>
  <c r="BG66" i="8"/>
  <c r="AY66" i="8"/>
  <c r="AY103" i="8"/>
  <c r="AZ103" i="8" s="1"/>
  <c r="BG103" i="8"/>
  <c r="BI103" i="8" s="1"/>
  <c r="BH53" i="8"/>
  <c r="BA53" i="8"/>
  <c r="BC53" i="8" s="1"/>
  <c r="Z53" i="8"/>
  <c r="BH46" i="8"/>
  <c r="BA46" i="8"/>
  <c r="BC46" i="8" s="1"/>
  <c r="AX72" i="8"/>
  <c r="BM65" i="8"/>
  <c r="BO65" i="8" s="1"/>
  <c r="BO66" i="8"/>
  <c r="BA64" i="8"/>
  <c r="BC64" i="8" s="1"/>
  <c r="BH64" i="8"/>
  <c r="BA49" i="8"/>
  <c r="BC49" i="8" s="1"/>
  <c r="BH49" i="8"/>
  <c r="AX105" i="8"/>
  <c r="AZ106" i="8"/>
  <c r="BA47" i="8"/>
  <c r="BC47" i="8" s="1"/>
  <c r="BH47" i="8"/>
  <c r="BG38" i="8"/>
  <c r="BI38" i="8" s="1"/>
  <c r="AY38" i="8"/>
  <c r="AZ38" i="8" s="1"/>
  <c r="BO52" i="8"/>
  <c r="BM51" i="8"/>
  <c r="BO51" i="8" s="1"/>
  <c r="BA42" i="8"/>
  <c r="BC42" i="8" s="1"/>
  <c r="BH42" i="8"/>
  <c r="BG30" i="8"/>
  <c r="BI30" i="8" s="1"/>
  <c r="AY30" i="8"/>
  <c r="AZ30" i="8" s="1"/>
  <c r="BG13" i="8"/>
  <c r="BI13" i="8" s="1"/>
  <c r="AY13" i="8"/>
  <c r="AZ13" i="8" s="1"/>
  <c r="AG129" i="8"/>
  <c r="BA78" i="8"/>
  <c r="BC78" i="8" s="1"/>
  <c r="Z78" i="8"/>
  <c r="BH78" i="8"/>
  <c r="BC44" i="8"/>
  <c r="BH33" i="8"/>
  <c r="BH31" i="8" s="1"/>
  <c r="BA33" i="8"/>
  <c r="BO12" i="8"/>
  <c r="BM10" i="8"/>
  <c r="BB10" i="8"/>
  <c r="BA69" i="8"/>
  <c r="BC69" i="8" s="1"/>
  <c r="BH69" i="8"/>
  <c r="AZ39" i="8"/>
  <c r="P31" i="8"/>
  <c r="AS31" i="8"/>
  <c r="AT31" i="8" s="1"/>
  <c r="BI37" i="8"/>
  <c r="BC29" i="8"/>
  <c r="BD43" i="8"/>
  <c r="BF43" i="8" s="1"/>
  <c r="BS10" i="8"/>
  <c r="BC20" i="8"/>
  <c r="BC121" i="8"/>
  <c r="BA119" i="8"/>
  <c r="BC119" i="8" s="1"/>
  <c r="BU111" i="8"/>
  <c r="BS110" i="8"/>
  <c r="BU110" i="8" s="1"/>
  <c r="BI106" i="8"/>
  <c r="AY122" i="8"/>
  <c r="AZ122" i="8" s="1"/>
  <c r="BG122" i="8"/>
  <c r="BI122" i="8" s="1"/>
  <c r="Z119" i="8"/>
  <c r="BA99" i="8"/>
  <c r="BC99" i="8" s="1"/>
  <c r="Z99" i="8"/>
  <c r="BH99" i="8"/>
  <c r="Z97" i="8"/>
  <c r="BH97" i="8"/>
  <c r="BA97" i="8"/>
  <c r="BC97" i="8" s="1"/>
  <c r="BL87" i="8"/>
  <c r="BJ83" i="8"/>
  <c r="BL83" i="8" s="1"/>
  <c r="BH77" i="8"/>
  <c r="BA77" i="8"/>
  <c r="BC77" i="8" s="1"/>
  <c r="BH68" i="8"/>
  <c r="BA68" i="8"/>
  <c r="BC68" i="8" s="1"/>
  <c r="BA81" i="8"/>
  <c r="Z81" i="8"/>
  <c r="BH81" i="8"/>
  <c r="P80" i="8"/>
  <c r="BA76" i="8"/>
  <c r="BC76" i="8" s="1"/>
  <c r="BH76" i="8"/>
  <c r="BA67" i="8"/>
  <c r="BC67" i="8" s="1"/>
  <c r="BH67" i="8"/>
  <c r="AZ89" i="8"/>
  <c r="AS83" i="8"/>
  <c r="AT83" i="8" s="1"/>
  <c r="BM80" i="8"/>
  <c r="BO80" i="8" s="1"/>
  <c r="BO81" i="8"/>
  <c r="BG70" i="8"/>
  <c r="BI70" i="8" s="1"/>
  <c r="AY70" i="8"/>
  <c r="AZ70" i="8" s="1"/>
  <c r="BC66" i="8"/>
  <c r="BH57" i="8"/>
  <c r="BA57" i="8"/>
  <c r="BC57" i="8" s="1"/>
  <c r="Z57" i="8"/>
  <c r="J51" i="8"/>
  <c r="AU52" i="8"/>
  <c r="AW119" i="8"/>
  <c r="AX83" i="8"/>
  <c r="AY61" i="8"/>
  <c r="AZ61" i="8" s="1"/>
  <c r="BG61" i="8"/>
  <c r="BI61" i="8" s="1"/>
  <c r="BJ105" i="8"/>
  <c r="BL105" i="8" s="1"/>
  <c r="BL106" i="8"/>
  <c r="BS51" i="8"/>
  <c r="BU51" i="8" s="1"/>
  <c r="BC52" i="8"/>
  <c r="BA63" i="8"/>
  <c r="BC63" i="8" s="1"/>
  <c r="BH63" i="8"/>
  <c r="BU34" i="8"/>
  <c r="BS31" i="8"/>
  <c r="BU31" i="8" s="1"/>
  <c r="BA23" i="8"/>
  <c r="BC23" i="8" s="1"/>
  <c r="BH23" i="8"/>
  <c r="P10" i="8"/>
  <c r="BH11" i="8"/>
  <c r="BA11" i="8"/>
  <c r="Z11" i="8"/>
  <c r="U129" i="8"/>
  <c r="BC36" i="8"/>
  <c r="BH14" i="8"/>
  <c r="BA14" i="8"/>
  <c r="BC14" i="8" s="1"/>
  <c r="AX10" i="8"/>
  <c r="BG55" i="8"/>
  <c r="BI55" i="8" s="1"/>
  <c r="AY55" i="8"/>
  <c r="AZ55" i="8" s="1"/>
  <c r="BD31" i="8"/>
  <c r="BF31" i="8" s="1"/>
  <c r="BF32" i="8"/>
  <c r="AS51" i="8"/>
  <c r="AT51" i="8" s="1"/>
  <c r="BG19" i="8"/>
  <c r="BI19" i="8" s="1"/>
  <c r="AY19" i="8"/>
  <c r="BG15" i="8"/>
  <c r="BI15" i="8" s="1"/>
  <c r="AY15" i="8"/>
  <c r="AZ15" i="8" s="1"/>
  <c r="BD10" i="8"/>
  <c r="AX31" i="8"/>
  <c r="J10" i="8"/>
  <c r="AT119" i="8"/>
  <c r="BD124" i="8"/>
  <c r="BF124" i="8" s="1"/>
  <c r="BF125" i="8"/>
  <c r="AT124" i="8"/>
  <c r="BI125" i="8"/>
  <c r="AS110" i="8"/>
  <c r="AY109" i="8"/>
  <c r="AZ109" i="8" s="1"/>
  <c r="BG109" i="8"/>
  <c r="BI109" i="8" s="1"/>
  <c r="BD110" i="8"/>
  <c r="BF110" i="8" s="1"/>
  <c r="BF111" i="8"/>
  <c r="BH114" i="8"/>
  <c r="BA114" i="8"/>
  <c r="BC114" i="8" s="1"/>
  <c r="BH113" i="8"/>
  <c r="BA113" i="8"/>
  <c r="BC113" i="8" s="1"/>
  <c r="Z113" i="8"/>
  <c r="BP105" i="8"/>
  <c r="BR105" i="8" s="1"/>
  <c r="BH86" i="8"/>
  <c r="BA86" i="8"/>
  <c r="BC86" i="8" s="1"/>
  <c r="P83" i="8"/>
  <c r="BA71" i="8"/>
  <c r="BC71" i="8" s="1"/>
  <c r="BH71" i="8"/>
  <c r="BC94" i="8"/>
  <c r="P65" i="8"/>
  <c r="BF80" i="8"/>
  <c r="BR66" i="8"/>
  <c r="BP65" i="8"/>
  <c r="BR65" i="8" s="1"/>
  <c r="BH50" i="8"/>
  <c r="BA50" i="8"/>
  <c r="BC50" i="8" s="1"/>
  <c r="BI96" i="8"/>
  <c r="AY90" i="8"/>
  <c r="AZ90" i="8" s="1"/>
  <c r="BG90" i="8"/>
  <c r="BI90" i="8" s="1"/>
  <c r="AT82" i="8"/>
  <c r="BC62" i="8"/>
  <c r="BO106" i="8"/>
  <c r="BM105" i="8"/>
  <c r="BO105" i="8" s="1"/>
  <c r="BM43" i="8"/>
  <c r="BO43" i="8" s="1"/>
  <c r="BO44" i="8"/>
  <c r="AY87" i="8"/>
  <c r="AZ87" i="8" s="1"/>
  <c r="BG87" i="8"/>
  <c r="BI87" i="8" s="1"/>
  <c r="BA74" i="8"/>
  <c r="BC74" i="8" s="1"/>
  <c r="BH74" i="8"/>
  <c r="BG59" i="8"/>
  <c r="BI59" i="8" s="1"/>
  <c r="AY59" i="8"/>
  <c r="AZ59" i="8" s="1"/>
  <c r="BG48" i="8"/>
  <c r="BI48" i="8" s="1"/>
  <c r="AY48" i="8"/>
  <c r="AZ48" i="8" s="1"/>
  <c r="BM31" i="8"/>
  <c r="BO31" i="8" s="1"/>
  <c r="BG21" i="8"/>
  <c r="BI21" i="8" s="1"/>
  <c r="AY21" i="8"/>
  <c r="AZ21" i="8" s="1"/>
  <c r="BD83" i="8"/>
  <c r="BF83" i="8" s="1"/>
  <c r="BD51" i="8"/>
  <c r="BF51" i="8" s="1"/>
  <c r="BG41" i="8"/>
  <c r="BI41" i="8" s="1"/>
  <c r="AY41" i="8"/>
  <c r="AZ41" i="8" s="1"/>
  <c r="BA25" i="8"/>
  <c r="BC25" i="8" s="1"/>
  <c r="Z25" i="8"/>
  <c r="BH25" i="8"/>
  <c r="AZ19" i="8"/>
  <c r="BG16" i="8"/>
  <c r="BI16" i="8" s="1"/>
  <c r="AY16" i="8"/>
  <c r="AZ16" i="8" s="1"/>
  <c r="BG12" i="8"/>
  <c r="BI12" i="8" s="1"/>
  <c r="AY12" i="8"/>
  <c r="AZ12" i="8" s="1"/>
  <c r="AZ62" i="8"/>
  <c r="BA58" i="8"/>
  <c r="BC58" i="8" s="1"/>
  <c r="BH58" i="8"/>
  <c r="BR44" i="8"/>
  <c r="BP43" i="8"/>
  <c r="BR43" i="8" s="1"/>
  <c r="AY34" i="8"/>
  <c r="AZ34" i="8" s="1"/>
  <c r="BG34" i="8"/>
  <c r="BI34" i="8" s="1"/>
  <c r="BG32" i="8"/>
  <c r="AY32" i="8"/>
  <c r="P51" i="8"/>
  <c r="BC19" i="8"/>
  <c r="BI22" i="8"/>
  <c r="AW31" i="8"/>
  <c r="BP10" i="8"/>
  <c r="BJ10" i="8"/>
  <c r="BC32" i="8"/>
  <c r="BG128" i="8"/>
  <c r="BI128" i="8" s="1"/>
  <c r="AY128" i="8"/>
  <c r="AZ128" i="8" s="1"/>
  <c r="P124" i="8"/>
  <c r="BC125" i="8"/>
  <c r="AY121" i="8"/>
  <c r="AZ121" i="8" s="1"/>
  <c r="BG121" i="8"/>
  <c r="BI121" i="8" s="1"/>
  <c r="AX119" i="8"/>
  <c r="AZ120" i="8"/>
  <c r="BA118" i="8"/>
  <c r="BC118" i="8" s="1"/>
  <c r="BH118" i="8"/>
  <c r="BG112" i="8"/>
  <c r="BI112" i="8" s="1"/>
  <c r="AY112" i="8"/>
  <c r="AZ112" i="8" s="1"/>
  <c r="BD105" i="8"/>
  <c r="BF105" i="8" s="1"/>
  <c r="BG119" i="8"/>
  <c r="BI119" i="8" s="1"/>
  <c r="BI120" i="8"/>
  <c r="BS119" i="8"/>
  <c r="BU119" i="8" s="1"/>
  <c r="BB110" i="8"/>
  <c r="BC85" i="8"/>
  <c r="BH82" i="8"/>
  <c r="BA82" i="8"/>
  <c r="BC82" i="8" s="1"/>
  <c r="BH73" i="8"/>
  <c r="P72" i="8"/>
  <c r="BA73" i="8"/>
  <c r="Z73" i="8"/>
  <c r="AW111" i="8"/>
  <c r="AU110" i="8"/>
  <c r="AW110" i="8" s="1"/>
  <c r="BS105" i="8"/>
  <c r="BU105" i="8" s="1"/>
  <c r="AY84" i="8"/>
  <c r="Z83" i="8"/>
  <c r="BG84" i="8"/>
  <c r="AT110" i="8"/>
  <c r="P105" i="8"/>
  <c r="BH107" i="8"/>
  <c r="BH105" i="8" s="1"/>
  <c r="BA107" i="8"/>
  <c r="BA91" i="8"/>
  <c r="BC91" i="8" s="1"/>
  <c r="BH91" i="8"/>
  <c r="BM83" i="8"/>
  <c r="BO83" i="8" s="1"/>
  <c r="BG79" i="8"/>
  <c r="BI79" i="8" s="1"/>
  <c r="AY79" i="8"/>
  <c r="AZ79" i="8" s="1"/>
  <c r="BG75" i="8"/>
  <c r="BI75" i="8" s="1"/>
  <c r="AY75" i="8"/>
  <c r="AZ75" i="8" s="1"/>
  <c r="BH65" i="8"/>
  <c r="BA116" i="8"/>
  <c r="BC116" i="8" s="1"/>
  <c r="Z116" i="8"/>
  <c r="BH116" i="8"/>
  <c r="BJ110" i="8"/>
  <c r="BL110" i="8" s="1"/>
  <c r="BP72" i="8"/>
  <c r="BR72" i="8" s="1"/>
  <c r="BH115" i="8"/>
  <c r="BA115" i="8"/>
  <c r="BC115" i="8" s="1"/>
  <c r="BA56" i="8"/>
  <c r="BC56" i="8" s="1"/>
  <c r="BH56" i="8"/>
  <c r="BA45" i="8"/>
  <c r="BC45" i="8" s="1"/>
  <c r="BH45" i="8"/>
  <c r="BH43" i="8" s="1"/>
  <c r="AS105" i="8"/>
  <c r="AT105" i="8" s="1"/>
  <c r="AT106" i="8"/>
  <c r="BM72" i="8"/>
  <c r="BO72" i="8" s="1"/>
  <c r="AX51" i="8"/>
  <c r="BG52" i="8"/>
  <c r="AY52" i="8"/>
  <c r="BJ43" i="8"/>
  <c r="BL43" i="8" s="1"/>
  <c r="BL44" i="8"/>
  <c r="BA60" i="8"/>
  <c r="BC60" i="8" s="1"/>
  <c r="BH60" i="8"/>
  <c r="BG17" i="8"/>
  <c r="BI17" i="8" s="1"/>
  <c r="AY17" i="8"/>
  <c r="AZ17" i="8" s="1"/>
  <c r="AS10" i="8"/>
  <c r="BG100" i="8"/>
  <c r="BI100" i="8" s="1"/>
  <c r="AY100" i="8"/>
  <c r="AZ100" i="8" s="1"/>
  <c r="BA54" i="8"/>
  <c r="BC54" i="8" s="1"/>
  <c r="BH54" i="8"/>
  <c r="BG44" i="8"/>
  <c r="AY44" i="8"/>
  <c r="BA24" i="8"/>
  <c r="BC24" i="8" s="1"/>
  <c r="BH24" i="8"/>
  <c r="BH18" i="8"/>
  <c r="BA18" i="8"/>
  <c r="BC18" i="8" s="1"/>
  <c r="BA95" i="8"/>
  <c r="BC95" i="8" s="1"/>
  <c r="BH95" i="8"/>
  <c r="BJ51" i="8"/>
  <c r="BL51" i="8" s="1"/>
  <c r="BJ31" i="8"/>
  <c r="BL31" i="8" s="1"/>
  <c r="BC15" i="8"/>
  <c r="AU10" i="8"/>
  <c r="BG29" i="8"/>
  <c r="BI29" i="8" s="1"/>
  <c r="AY29" i="8"/>
  <c r="AZ29" i="8" s="1"/>
  <c r="BG20" i="8"/>
  <c r="BI20" i="8" s="1"/>
  <c r="AY20" i="8"/>
  <c r="AZ20" i="8" s="1"/>
  <c r="AR129" i="8"/>
  <c r="G31" i="2"/>
  <c r="AN65" i="2"/>
  <c r="J65" i="2"/>
  <c r="U72" i="2"/>
  <c r="U10" i="2"/>
  <c r="AG10" i="2"/>
  <c r="AO129" i="2"/>
  <c r="AG31" i="2"/>
  <c r="J31" i="2"/>
  <c r="AG43" i="2"/>
  <c r="R129" i="2"/>
  <c r="AP129" i="2"/>
  <c r="U31" i="2"/>
  <c r="G43" i="2"/>
  <c r="J43" i="2"/>
  <c r="AG51" i="2"/>
  <c r="U65" i="2"/>
  <c r="S129" i="2"/>
  <c r="W129" i="2"/>
  <c r="AA129" i="2"/>
  <c r="AE129" i="2"/>
  <c r="G51" i="2"/>
  <c r="AN31" i="2"/>
  <c r="AN51" i="2"/>
  <c r="J51" i="2"/>
  <c r="P65" i="2"/>
  <c r="P51" i="2"/>
  <c r="G65" i="2"/>
  <c r="AN72" i="2"/>
  <c r="P43" i="2"/>
  <c r="AN43" i="2"/>
  <c r="U51" i="2"/>
  <c r="G83" i="2"/>
  <c r="J83" i="2"/>
  <c r="AN83" i="2"/>
  <c r="J72" i="2"/>
  <c r="G80" i="2"/>
  <c r="AG72" i="2"/>
  <c r="U83" i="2"/>
  <c r="AG83" i="2"/>
  <c r="AG105" i="2"/>
  <c r="AG110" i="2"/>
  <c r="J110" i="2"/>
  <c r="AN110" i="2"/>
  <c r="U105" i="2"/>
  <c r="U110" i="2"/>
  <c r="G119" i="2"/>
  <c r="AG119" i="2"/>
  <c r="J119" i="2"/>
  <c r="P124" i="2"/>
  <c r="P119" i="2"/>
  <c r="AN119" i="2"/>
  <c r="G124" i="2"/>
  <c r="AN124" i="2"/>
  <c r="AN10" i="3"/>
  <c r="P10" i="3"/>
  <c r="U31" i="3"/>
  <c r="G31" i="3"/>
  <c r="U10" i="3"/>
  <c r="AG10" i="3"/>
  <c r="J31" i="3"/>
  <c r="AG31" i="3"/>
  <c r="G10" i="3"/>
  <c r="AN31" i="3"/>
  <c r="AN43" i="3"/>
  <c r="J51" i="3"/>
  <c r="AG65" i="3"/>
  <c r="U43" i="3"/>
  <c r="AG43" i="3"/>
  <c r="U72" i="3"/>
  <c r="G72" i="3"/>
  <c r="AN51" i="3"/>
  <c r="U65" i="3"/>
  <c r="AN72" i="3"/>
  <c r="G83" i="3"/>
  <c r="U83" i="3"/>
  <c r="AG83" i="3"/>
  <c r="P80" i="3"/>
  <c r="AN83" i="3"/>
  <c r="U80" i="3"/>
  <c r="AG80" i="3"/>
  <c r="J110" i="3"/>
  <c r="AN110" i="3"/>
  <c r="U110" i="3"/>
  <c r="U105" i="3"/>
  <c r="P110" i="3"/>
  <c r="AG105" i="3"/>
  <c r="AG110" i="3"/>
  <c r="AN124" i="3"/>
  <c r="P119" i="3"/>
  <c r="G119" i="3"/>
  <c r="AG119" i="3"/>
  <c r="U124" i="3"/>
  <c r="G124" i="3"/>
  <c r="U119" i="3"/>
  <c r="J119" i="3"/>
  <c r="P128" i="4"/>
  <c r="AN119" i="4"/>
  <c r="AG105" i="4"/>
  <c r="AF129" i="4"/>
  <c r="AB129" i="4"/>
  <c r="I129" i="4"/>
  <c r="U72" i="4"/>
  <c r="P124" i="4"/>
  <c r="Z125" i="4"/>
  <c r="J110" i="4"/>
  <c r="AN110" i="4"/>
  <c r="G65" i="4"/>
  <c r="J65" i="4"/>
  <c r="G51" i="4"/>
  <c r="AN124" i="4"/>
  <c r="U119" i="4"/>
  <c r="G110" i="4"/>
  <c r="U105" i="4"/>
  <c r="P94" i="4"/>
  <c r="P90" i="4"/>
  <c r="P83" i="4" s="1"/>
  <c r="AG83" i="4"/>
  <c r="Z54" i="4"/>
  <c r="AG124" i="4"/>
  <c r="E110" i="4"/>
  <c r="E129" i="4" s="1"/>
  <c r="AG110" i="4"/>
  <c r="U110" i="4"/>
  <c r="AN83" i="4"/>
  <c r="J83" i="4"/>
  <c r="P111" i="4"/>
  <c r="AN72" i="4"/>
  <c r="AG65" i="4"/>
  <c r="Y129" i="4"/>
  <c r="H129" i="4"/>
  <c r="U83" i="4"/>
  <c r="G83" i="4"/>
  <c r="P80" i="4"/>
  <c r="Z62" i="4"/>
  <c r="AK129" i="4"/>
  <c r="AC129" i="4"/>
  <c r="X129" i="4"/>
  <c r="AN10" i="4"/>
  <c r="AJ129" i="4"/>
  <c r="L129" i="4"/>
  <c r="AN43" i="4"/>
  <c r="T129" i="4"/>
  <c r="AO129" i="4"/>
  <c r="P52" i="4"/>
  <c r="U51" i="4"/>
  <c r="Q129" i="4"/>
  <c r="M129" i="4"/>
  <c r="P50" i="4"/>
  <c r="G31" i="4"/>
  <c r="AN80" i="4"/>
  <c r="AG72" i="4"/>
  <c r="U43" i="4"/>
  <c r="U31" i="4"/>
  <c r="P25" i="4"/>
  <c r="J119" i="4"/>
  <c r="J105" i="4"/>
  <c r="G80" i="4"/>
  <c r="P73" i="4"/>
  <c r="J72" i="4"/>
  <c r="Z61" i="4"/>
  <c r="P53" i="4"/>
  <c r="Z116" i="4"/>
  <c r="G105" i="4"/>
  <c r="Z99" i="4"/>
  <c r="AG80" i="4"/>
  <c r="Z59" i="4"/>
  <c r="Z37" i="4"/>
  <c r="Z26" i="4"/>
  <c r="AG10" i="4"/>
  <c r="G72" i="4"/>
  <c r="U65" i="4"/>
  <c r="J52" i="4"/>
  <c r="K51" i="4"/>
  <c r="K129" i="4" s="1"/>
  <c r="G43" i="4"/>
  <c r="AN31" i="4"/>
  <c r="AG31" i="4"/>
  <c r="AN51" i="4"/>
  <c r="AG43" i="4"/>
  <c r="P42" i="4"/>
  <c r="J31" i="4"/>
  <c r="Z27" i="4"/>
  <c r="J10" i="4"/>
  <c r="J43" i="4"/>
  <c r="Z12" i="4"/>
  <c r="U10" i="4"/>
  <c r="P11" i="4"/>
  <c r="P22" i="4"/>
  <c r="Z21" i="6"/>
  <c r="Z34" i="6"/>
  <c r="Z25" i="6"/>
  <c r="Z42" i="6"/>
  <c r="G65" i="6"/>
  <c r="U72" i="6"/>
  <c r="G10" i="6"/>
  <c r="K129" i="6"/>
  <c r="O129" i="6"/>
  <c r="AA129" i="6"/>
  <c r="AE129" i="6"/>
  <c r="AI129" i="6"/>
  <c r="AM129" i="6"/>
  <c r="P11" i="6"/>
  <c r="G31" i="6"/>
  <c r="AN83" i="6"/>
  <c r="Z99" i="6"/>
  <c r="P49" i="6"/>
  <c r="P43" i="6" s="1"/>
  <c r="AN10" i="6"/>
  <c r="P12" i="6"/>
  <c r="Z22" i="6"/>
  <c r="Z26" i="6"/>
  <c r="P28" i="6"/>
  <c r="AN31" i="6"/>
  <c r="P37" i="6"/>
  <c r="P31" i="6" s="1"/>
  <c r="AG43" i="6"/>
  <c r="Z50" i="6"/>
  <c r="U51" i="6"/>
  <c r="J65" i="6"/>
  <c r="E129" i="6"/>
  <c r="M129" i="6"/>
  <c r="U10" i="6"/>
  <c r="AC129" i="6"/>
  <c r="AG10" i="6"/>
  <c r="AK129" i="6"/>
  <c r="U31" i="6"/>
  <c r="AG31" i="6"/>
  <c r="U43" i="6"/>
  <c r="J43" i="6"/>
  <c r="AG51" i="6"/>
  <c r="G51" i="6"/>
  <c r="AN51" i="6"/>
  <c r="J83" i="6"/>
  <c r="P60" i="6"/>
  <c r="AG72" i="6"/>
  <c r="P81" i="6"/>
  <c r="U80" i="6"/>
  <c r="AG83" i="6"/>
  <c r="Z87" i="6"/>
  <c r="AG105" i="6"/>
  <c r="AN43" i="6"/>
  <c r="P65" i="6"/>
  <c r="AN65" i="6"/>
  <c r="AN72" i="6"/>
  <c r="P88" i="6"/>
  <c r="U83" i="6"/>
  <c r="P78" i="6"/>
  <c r="P72" i="6" s="1"/>
  <c r="AG80" i="6"/>
  <c r="G83" i="6"/>
  <c r="AG124" i="6"/>
  <c r="P94" i="6"/>
  <c r="AN110" i="6"/>
  <c r="P114" i="6"/>
  <c r="AG119" i="6"/>
  <c r="AN105" i="6"/>
  <c r="J110" i="6"/>
  <c r="U110" i="6"/>
  <c r="Z113" i="6"/>
  <c r="Z116" i="6"/>
  <c r="G124" i="6"/>
  <c r="Z128" i="6"/>
  <c r="J119" i="6"/>
  <c r="J124" i="6"/>
  <c r="P120" i="6"/>
  <c r="Z26" i="7"/>
  <c r="G43" i="7"/>
  <c r="AN43" i="7"/>
  <c r="Z52" i="7"/>
  <c r="G72" i="7"/>
  <c r="J10" i="7"/>
  <c r="R129" i="7"/>
  <c r="P13" i="7"/>
  <c r="P21" i="7"/>
  <c r="P28" i="7"/>
  <c r="AN31" i="7"/>
  <c r="J43" i="7"/>
  <c r="AG51" i="7"/>
  <c r="P58" i="7"/>
  <c r="AG43" i="7"/>
  <c r="G10" i="7"/>
  <c r="K129" i="7"/>
  <c r="O129" i="7"/>
  <c r="S129" i="7"/>
  <c r="W129" i="7"/>
  <c r="AA129" i="7"/>
  <c r="AE129" i="7"/>
  <c r="AI129" i="7"/>
  <c r="AM129" i="7"/>
  <c r="P11" i="7"/>
  <c r="Z12" i="7"/>
  <c r="U31" i="7"/>
  <c r="AG31" i="7"/>
  <c r="P37" i="7"/>
  <c r="P50" i="7"/>
  <c r="U51" i="7"/>
  <c r="AG72" i="7"/>
  <c r="Z42" i="7"/>
  <c r="AN51" i="7"/>
  <c r="J83" i="7"/>
  <c r="P60" i="7"/>
  <c r="Z62" i="7"/>
  <c r="P64" i="7"/>
  <c r="U65" i="7"/>
  <c r="AN72" i="7"/>
  <c r="J72" i="7"/>
  <c r="Z80" i="7"/>
  <c r="J51" i="7"/>
  <c r="Z73" i="7"/>
  <c r="U72" i="7"/>
  <c r="AN83" i="7"/>
  <c r="P87" i="7"/>
  <c r="P74" i="7"/>
  <c r="Z85" i="7"/>
  <c r="Z88" i="7"/>
  <c r="Z96" i="7"/>
  <c r="Z102" i="7"/>
  <c r="G110" i="7"/>
  <c r="AG83" i="7"/>
  <c r="G87" i="7"/>
  <c r="E83" i="7"/>
  <c r="E129" i="7" s="1"/>
  <c r="Z99" i="7"/>
  <c r="J65" i="7"/>
  <c r="U83" i="7"/>
  <c r="Z92" i="7"/>
  <c r="P93" i="7"/>
  <c r="P101" i="7"/>
  <c r="U105" i="7"/>
  <c r="AG110" i="7"/>
  <c r="J110" i="7"/>
  <c r="P113" i="7"/>
  <c r="U110" i="7"/>
  <c r="AG119" i="7"/>
  <c r="AG124" i="7"/>
  <c r="Z118" i="7"/>
  <c r="U119" i="7"/>
  <c r="Z124" i="7"/>
  <c r="J105" i="7"/>
  <c r="Z111" i="7"/>
  <c r="P124" i="7"/>
  <c r="AN124" i="7"/>
  <c r="Z120" i="7"/>
  <c r="Z128" i="7"/>
  <c r="Z11" i="9"/>
  <c r="Z12" i="9"/>
  <c r="AG31" i="9"/>
  <c r="AN10" i="9"/>
  <c r="G25" i="9"/>
  <c r="G10" i="9" s="1"/>
  <c r="P34" i="9"/>
  <c r="AN31" i="9"/>
  <c r="P10" i="9"/>
  <c r="U31" i="9"/>
  <c r="G31" i="9"/>
  <c r="P53" i="9"/>
  <c r="U51" i="9"/>
  <c r="G72" i="9"/>
  <c r="AG72" i="9"/>
  <c r="P93" i="9"/>
  <c r="P43" i="9"/>
  <c r="AN43" i="9"/>
  <c r="P58" i="9"/>
  <c r="U80" i="9"/>
  <c r="U43" i="9"/>
  <c r="AG43" i="9"/>
  <c r="Z27" i="9"/>
  <c r="Z52" i="9"/>
  <c r="G65" i="9"/>
  <c r="G80" i="9"/>
  <c r="AN83" i="9"/>
  <c r="Z87" i="9"/>
  <c r="J83" i="9"/>
  <c r="G99" i="9"/>
  <c r="J65" i="9"/>
  <c r="AG65" i="9"/>
  <c r="AN72" i="9"/>
  <c r="P73" i="9"/>
  <c r="Z78" i="9"/>
  <c r="G83" i="9"/>
  <c r="Z90" i="9"/>
  <c r="AN65" i="9"/>
  <c r="U65" i="9"/>
  <c r="P77" i="9"/>
  <c r="AG124" i="9"/>
  <c r="G110" i="9"/>
  <c r="J110" i="9"/>
  <c r="P113" i="9"/>
  <c r="E83" i="9"/>
  <c r="E129" i="9" s="1"/>
  <c r="U83" i="9"/>
  <c r="AG83" i="9"/>
  <c r="P85" i="9"/>
  <c r="P99" i="9"/>
  <c r="AN110" i="9"/>
  <c r="U105" i="9"/>
  <c r="Z101" i="9"/>
  <c r="AG105" i="9"/>
  <c r="U110" i="9"/>
  <c r="AN119" i="9"/>
  <c r="Z94" i="9"/>
  <c r="J124" i="9"/>
  <c r="G119" i="9"/>
  <c r="AG119" i="9"/>
  <c r="U119" i="9"/>
  <c r="G124" i="9"/>
  <c r="Z122" i="9"/>
  <c r="P120" i="9"/>
  <c r="Z13" i="10"/>
  <c r="U31" i="10"/>
  <c r="G10" i="10"/>
  <c r="AG10" i="10"/>
  <c r="Z25" i="10"/>
  <c r="AG31" i="10"/>
  <c r="J43" i="10"/>
  <c r="J10" i="10"/>
  <c r="Z32" i="10"/>
  <c r="Z38" i="10"/>
  <c r="P41" i="10"/>
  <c r="J65" i="10"/>
  <c r="U10" i="10"/>
  <c r="P12" i="10"/>
  <c r="J51" i="10"/>
  <c r="V129" i="10"/>
  <c r="AD129" i="10"/>
  <c r="P28" i="10"/>
  <c r="G31" i="10"/>
  <c r="P50" i="10"/>
  <c r="AG51" i="10"/>
  <c r="P24" i="10"/>
  <c r="J31" i="10"/>
  <c r="P37" i="10"/>
  <c r="AG43" i="10"/>
  <c r="J83" i="10"/>
  <c r="AN83" i="10"/>
  <c r="U51" i="10"/>
  <c r="P62" i="10"/>
  <c r="AN65" i="10"/>
  <c r="AG72" i="10"/>
  <c r="Z87" i="10"/>
  <c r="P111" i="10"/>
  <c r="U110" i="10"/>
  <c r="Z113" i="10"/>
  <c r="G110" i="10"/>
  <c r="AG110" i="10"/>
  <c r="U43" i="10"/>
  <c r="G43" i="10"/>
  <c r="G51" i="10"/>
  <c r="U65" i="10"/>
  <c r="U72" i="10"/>
  <c r="P101" i="10"/>
  <c r="AG65" i="10"/>
  <c r="Z92" i="10"/>
  <c r="AN51" i="10"/>
  <c r="G72" i="10"/>
  <c r="P81" i="10"/>
  <c r="U80" i="10"/>
  <c r="G83" i="10"/>
  <c r="AG119" i="10"/>
  <c r="G65" i="10"/>
  <c r="AN72" i="10"/>
  <c r="AN80" i="10"/>
  <c r="U83" i="10"/>
  <c r="P90" i="10"/>
  <c r="Z93" i="10"/>
  <c r="P96" i="10"/>
  <c r="AG105" i="10"/>
  <c r="G80" i="10"/>
  <c r="AG83" i="10"/>
  <c r="J119" i="10"/>
  <c r="J72" i="10"/>
  <c r="AN110" i="10"/>
  <c r="P94" i="10"/>
  <c r="AN105" i="10"/>
  <c r="J110" i="10"/>
  <c r="G105" i="10"/>
  <c r="G119" i="10"/>
  <c r="AG124" i="10"/>
  <c r="J129" i="2" l="1"/>
  <c r="G129" i="2"/>
  <c r="AN129" i="2"/>
  <c r="J129" i="3"/>
  <c r="U129" i="4"/>
  <c r="AN129" i="4"/>
  <c r="AG129" i="4"/>
  <c r="Z51" i="5"/>
  <c r="P129" i="5"/>
  <c r="Z27" i="6"/>
  <c r="Z111" i="6"/>
  <c r="J129" i="6"/>
  <c r="P51" i="7"/>
  <c r="U129" i="7"/>
  <c r="AG129" i="7"/>
  <c r="AN129" i="7"/>
  <c r="BB129" i="8"/>
  <c r="BH51" i="8"/>
  <c r="G43" i="9"/>
  <c r="G129" i="9" s="1"/>
  <c r="Z111" i="9"/>
  <c r="U129" i="9"/>
  <c r="AG129" i="9"/>
  <c r="J129" i="9"/>
  <c r="P51" i="10"/>
  <c r="Z60" i="10"/>
  <c r="P83" i="10"/>
  <c r="Z99" i="10"/>
  <c r="AN129" i="10"/>
  <c r="Z79" i="10"/>
  <c r="Z64" i="10"/>
  <c r="Z128" i="10"/>
  <c r="Z52" i="10"/>
  <c r="Z65" i="5"/>
  <c r="Z83" i="5"/>
  <c r="Z72" i="5"/>
  <c r="Z10" i="5"/>
  <c r="Z31" i="5"/>
  <c r="Z119" i="5"/>
  <c r="Z110" i="5"/>
  <c r="Z43" i="5"/>
  <c r="AW10" i="8"/>
  <c r="BI52" i="8"/>
  <c r="AY107" i="8"/>
  <c r="BG107" i="8"/>
  <c r="Z105" i="8"/>
  <c r="AZ32" i="8"/>
  <c r="BG25" i="8"/>
  <c r="BI25" i="8" s="1"/>
  <c r="AY25" i="8"/>
  <c r="AZ25" i="8" s="1"/>
  <c r="BG74" i="8"/>
  <c r="BI74" i="8" s="1"/>
  <c r="AY74" i="8"/>
  <c r="AZ74" i="8" s="1"/>
  <c r="AY86" i="8"/>
  <c r="AZ86" i="8" s="1"/>
  <c r="BG86" i="8"/>
  <c r="BI86" i="8" s="1"/>
  <c r="BD129" i="8"/>
  <c r="BF129" i="8" s="1"/>
  <c r="BF10" i="8"/>
  <c r="P129" i="8"/>
  <c r="BH80" i="8"/>
  <c r="BS129" i="8"/>
  <c r="BU129" i="8" s="1"/>
  <c r="BU10" i="8"/>
  <c r="BC33" i="8"/>
  <c r="BA31" i="8"/>
  <c r="BC31" i="8" s="1"/>
  <c r="BA43" i="8"/>
  <c r="BC43" i="8" s="1"/>
  <c r="AY42" i="8"/>
  <c r="AZ42" i="8" s="1"/>
  <c r="BG42" i="8"/>
  <c r="BI42" i="8" s="1"/>
  <c r="BG47" i="8"/>
  <c r="BI47" i="8" s="1"/>
  <c r="AY47" i="8"/>
  <c r="AZ47" i="8" s="1"/>
  <c r="BG46" i="8"/>
  <c r="BI46" i="8" s="1"/>
  <c r="AY46" i="8"/>
  <c r="AZ46" i="8" s="1"/>
  <c r="AZ66" i="8"/>
  <c r="BG102" i="8"/>
  <c r="BI102" i="8" s="1"/>
  <c r="AY102" i="8"/>
  <c r="AZ102" i="8" s="1"/>
  <c r="BG95" i="8"/>
  <c r="BI95" i="8" s="1"/>
  <c r="AY95" i="8"/>
  <c r="AZ95" i="8" s="1"/>
  <c r="Z43" i="8"/>
  <c r="BG54" i="8"/>
  <c r="BI54" i="8" s="1"/>
  <c r="AY54" i="8"/>
  <c r="AZ54" i="8" s="1"/>
  <c r="Z51" i="8"/>
  <c r="AZ84" i="8"/>
  <c r="BH72" i="8"/>
  <c r="AZ119" i="8"/>
  <c r="BJ129" i="8"/>
  <c r="BL129" i="8" s="1"/>
  <c r="BL10" i="8"/>
  <c r="BI32" i="8"/>
  <c r="BG50" i="8"/>
  <c r="BI50" i="8" s="1"/>
  <c r="AY50" i="8"/>
  <c r="AZ50" i="8" s="1"/>
  <c r="BG114" i="8"/>
  <c r="BI114" i="8" s="1"/>
  <c r="AY114" i="8"/>
  <c r="AZ114" i="8" s="1"/>
  <c r="BG11" i="8"/>
  <c r="AY11" i="8"/>
  <c r="Z10" i="8"/>
  <c r="BG23" i="8"/>
  <c r="BI23" i="8" s="1"/>
  <c r="AY23" i="8"/>
  <c r="AZ23" i="8" s="1"/>
  <c r="BA51" i="8"/>
  <c r="BC51" i="8" s="1"/>
  <c r="BG57" i="8"/>
  <c r="BI57" i="8" s="1"/>
  <c r="AY57" i="8"/>
  <c r="AZ57" i="8" s="1"/>
  <c r="BA65" i="8"/>
  <c r="BC65" i="8" s="1"/>
  <c r="BG76" i="8"/>
  <c r="BI76" i="8" s="1"/>
  <c r="AY76" i="8"/>
  <c r="AZ76" i="8" s="1"/>
  <c r="BG81" i="8"/>
  <c r="AY81" i="8"/>
  <c r="Z80" i="8"/>
  <c r="BG97" i="8"/>
  <c r="BI97" i="8" s="1"/>
  <c r="AY97" i="8"/>
  <c r="AZ97" i="8" s="1"/>
  <c r="BM129" i="8"/>
  <c r="BO129" i="8" s="1"/>
  <c r="BO10" i="8"/>
  <c r="AY33" i="8"/>
  <c r="AZ33" i="8" s="1"/>
  <c r="BG33" i="8"/>
  <c r="BI33" i="8" s="1"/>
  <c r="BI66" i="8"/>
  <c r="BH110" i="8"/>
  <c r="BG126" i="8"/>
  <c r="AY126" i="8"/>
  <c r="Z124" i="8"/>
  <c r="AZ44" i="8"/>
  <c r="AS129" i="8"/>
  <c r="AT129" i="8" s="1"/>
  <c r="AT10" i="8"/>
  <c r="BG56" i="8"/>
  <c r="BI56" i="8" s="1"/>
  <c r="AY56" i="8"/>
  <c r="AZ56" i="8" s="1"/>
  <c r="AY115" i="8"/>
  <c r="AZ115" i="8" s="1"/>
  <c r="BG115" i="8"/>
  <c r="BI115" i="8" s="1"/>
  <c r="BG116" i="8"/>
  <c r="BI116" i="8" s="1"/>
  <c r="AY116" i="8"/>
  <c r="AZ116" i="8" s="1"/>
  <c r="BA105" i="8"/>
  <c r="BC105" i="8" s="1"/>
  <c r="BC107" i="8"/>
  <c r="BG73" i="8"/>
  <c r="AY73" i="8"/>
  <c r="Z72" i="8"/>
  <c r="BG82" i="8"/>
  <c r="BI82" i="8" s="1"/>
  <c r="AY82" i="8"/>
  <c r="AZ82" i="8" s="1"/>
  <c r="BP129" i="8"/>
  <c r="BR129" i="8" s="1"/>
  <c r="BR10" i="8"/>
  <c r="BG113" i="8"/>
  <c r="BI113" i="8" s="1"/>
  <c r="AY113" i="8"/>
  <c r="AZ113" i="8" s="1"/>
  <c r="AY119" i="8"/>
  <c r="J129" i="8"/>
  <c r="BG14" i="8"/>
  <c r="BI14" i="8" s="1"/>
  <c r="AY14" i="8"/>
  <c r="AZ14" i="8" s="1"/>
  <c r="BC11" i="8"/>
  <c r="BA10" i="8"/>
  <c r="BG63" i="8"/>
  <c r="BI63" i="8" s="1"/>
  <c r="AY63" i="8"/>
  <c r="AZ63" i="8" s="1"/>
  <c r="BG67" i="8"/>
  <c r="BI67" i="8" s="1"/>
  <c r="AY67" i="8"/>
  <c r="AZ67" i="8" s="1"/>
  <c r="BA80" i="8"/>
  <c r="BC80" i="8" s="1"/>
  <c r="BC81" i="8"/>
  <c r="BG77" i="8"/>
  <c r="BI77" i="8" s="1"/>
  <c r="AY77" i="8"/>
  <c r="AZ77" i="8" s="1"/>
  <c r="BG69" i="8"/>
  <c r="BI69" i="8" s="1"/>
  <c r="AY69" i="8"/>
  <c r="AZ69" i="8" s="1"/>
  <c r="BG78" i="8"/>
  <c r="BI78" i="8" s="1"/>
  <c r="AY78" i="8"/>
  <c r="AZ78" i="8" s="1"/>
  <c r="BG49" i="8"/>
  <c r="BI49" i="8" s="1"/>
  <c r="AY49" i="8"/>
  <c r="AZ49" i="8" s="1"/>
  <c r="BG64" i="8"/>
  <c r="BI64" i="8" s="1"/>
  <c r="AY64" i="8"/>
  <c r="AZ64" i="8" s="1"/>
  <c r="Z65" i="8"/>
  <c r="BG98" i="8"/>
  <c r="BI98" i="8" s="1"/>
  <c r="AY98" i="8"/>
  <c r="AZ98" i="8" s="1"/>
  <c r="BG108" i="8"/>
  <c r="BI108" i="8" s="1"/>
  <c r="AY108" i="8"/>
  <c r="AZ108" i="8" s="1"/>
  <c r="BG111" i="8"/>
  <c r="Z110" i="8"/>
  <c r="AY111" i="8"/>
  <c r="BC126" i="8"/>
  <c r="BA124" i="8"/>
  <c r="BC124" i="8" s="1"/>
  <c r="BG18" i="8"/>
  <c r="BI18" i="8" s="1"/>
  <c r="AY18" i="8"/>
  <c r="AZ18" i="8" s="1"/>
  <c r="AY24" i="8"/>
  <c r="AZ24" i="8" s="1"/>
  <c r="BG24" i="8"/>
  <c r="BI24" i="8" s="1"/>
  <c r="BI44" i="8"/>
  <c r="BG60" i="8"/>
  <c r="BI60" i="8" s="1"/>
  <c r="AY60" i="8"/>
  <c r="AZ60" i="8" s="1"/>
  <c r="AZ52" i="8"/>
  <c r="BG45" i="8"/>
  <c r="BI45" i="8" s="1"/>
  <c r="AY45" i="8"/>
  <c r="AZ45" i="8" s="1"/>
  <c r="AY91" i="8"/>
  <c r="AZ91" i="8" s="1"/>
  <c r="BG91" i="8"/>
  <c r="BI91" i="8" s="1"/>
  <c r="BI84" i="8"/>
  <c r="BA72" i="8"/>
  <c r="BC72" i="8" s="1"/>
  <c r="BC73" i="8"/>
  <c r="BG118" i="8"/>
  <c r="BI118" i="8" s="1"/>
  <c r="AY118" i="8"/>
  <c r="AZ118" i="8" s="1"/>
  <c r="Z31" i="8"/>
  <c r="BG58" i="8"/>
  <c r="BI58" i="8" s="1"/>
  <c r="AY58" i="8"/>
  <c r="AZ58" i="8" s="1"/>
  <c r="BG71" i="8"/>
  <c r="BI71" i="8" s="1"/>
  <c r="AY71" i="8"/>
  <c r="AZ71" i="8" s="1"/>
  <c r="BH83" i="8"/>
  <c r="AX129" i="8"/>
  <c r="BH10" i="8"/>
  <c r="AW52" i="8"/>
  <c r="AU51" i="8"/>
  <c r="AW51" i="8" s="1"/>
  <c r="BG68" i="8"/>
  <c r="BI68" i="8" s="1"/>
  <c r="AY68" i="8"/>
  <c r="AZ68" i="8" s="1"/>
  <c r="AY99" i="8"/>
  <c r="AZ99" i="8" s="1"/>
  <c r="BG99" i="8"/>
  <c r="BI99" i="8" s="1"/>
  <c r="BG53" i="8"/>
  <c r="BI53" i="8" s="1"/>
  <c r="AY53" i="8"/>
  <c r="AZ53" i="8" s="1"/>
  <c r="BC111" i="8"/>
  <c r="BA110" i="8"/>
  <c r="BC110" i="8" s="1"/>
  <c r="BA83" i="8"/>
  <c r="BC83" i="8" s="1"/>
  <c r="P105" i="2"/>
  <c r="P80" i="2"/>
  <c r="P10" i="2"/>
  <c r="P83" i="2"/>
  <c r="AG129" i="2"/>
  <c r="P31" i="2"/>
  <c r="U129" i="2"/>
  <c r="P72" i="2"/>
  <c r="Z119" i="2"/>
  <c r="Z110" i="2"/>
  <c r="P110" i="2"/>
  <c r="Z83" i="2"/>
  <c r="Z43" i="2"/>
  <c r="Z119" i="3"/>
  <c r="Z65" i="3"/>
  <c r="P65" i="3"/>
  <c r="U129" i="3"/>
  <c r="P31" i="3"/>
  <c r="Z31" i="3"/>
  <c r="Z80" i="3"/>
  <c r="P83" i="3"/>
  <c r="P72" i="3"/>
  <c r="G129" i="3"/>
  <c r="P124" i="3"/>
  <c r="P105" i="3"/>
  <c r="Z110" i="3"/>
  <c r="P51" i="3"/>
  <c r="P43" i="3"/>
  <c r="AG129" i="3"/>
  <c r="AN129" i="3"/>
  <c r="Z11" i="4"/>
  <c r="P10" i="4"/>
  <c r="Z124" i="4"/>
  <c r="P119" i="4"/>
  <c r="P105" i="4"/>
  <c r="Z42" i="4"/>
  <c r="P72" i="4"/>
  <c r="Z73" i="4"/>
  <c r="Z25" i="4"/>
  <c r="P31" i="4"/>
  <c r="P43" i="4"/>
  <c r="Z50" i="4"/>
  <c r="Z80" i="4"/>
  <c r="P110" i="4"/>
  <c r="Z111" i="4"/>
  <c r="Z128" i="4"/>
  <c r="Z22" i="4"/>
  <c r="J51" i="4"/>
  <c r="J129" i="4" s="1"/>
  <c r="Z53" i="4"/>
  <c r="P65" i="4"/>
  <c r="G129" i="4"/>
  <c r="Z52" i="4"/>
  <c r="P51" i="4"/>
  <c r="Z90" i="4"/>
  <c r="Z83" i="4" s="1"/>
  <c r="Z94" i="4"/>
  <c r="P110" i="6"/>
  <c r="Z94" i="6"/>
  <c r="Z78" i="6"/>
  <c r="Z88" i="6"/>
  <c r="P51" i="6"/>
  <c r="U129" i="6"/>
  <c r="Z28" i="6"/>
  <c r="Z24" i="6"/>
  <c r="Z12" i="6"/>
  <c r="Z114" i="6"/>
  <c r="Z37" i="6"/>
  <c r="P105" i="6"/>
  <c r="Z81" i="6"/>
  <c r="P80" i="6"/>
  <c r="Z60" i="6"/>
  <c r="AG129" i="6"/>
  <c r="AN129" i="6"/>
  <c r="Z11" i="6"/>
  <c r="P10" i="6"/>
  <c r="P124" i="6"/>
  <c r="P119" i="6"/>
  <c r="Z120" i="6"/>
  <c r="P83" i="6"/>
  <c r="Z49" i="6"/>
  <c r="G129" i="6"/>
  <c r="P83" i="7"/>
  <c r="P119" i="7"/>
  <c r="Z101" i="7"/>
  <c r="Z74" i="7"/>
  <c r="Z72" i="7" s="1"/>
  <c r="Z64" i="7"/>
  <c r="Z50" i="7"/>
  <c r="Z37" i="7"/>
  <c r="Z21" i="7"/>
  <c r="J129" i="7"/>
  <c r="Z93" i="7"/>
  <c r="G83" i="7"/>
  <c r="G129" i="7" s="1"/>
  <c r="P105" i="7"/>
  <c r="Z87" i="7"/>
  <c r="P72" i="7"/>
  <c r="Z60" i="7"/>
  <c r="P43" i="7"/>
  <c r="P31" i="7"/>
  <c r="Z28" i="7"/>
  <c r="Z113" i="7"/>
  <c r="P110" i="7"/>
  <c r="Z119" i="7"/>
  <c r="P65" i="7"/>
  <c r="P10" i="7"/>
  <c r="Z11" i="7"/>
  <c r="Z58" i="7"/>
  <c r="Z13" i="7"/>
  <c r="P119" i="9"/>
  <c r="Z120" i="9"/>
  <c r="P105" i="9"/>
  <c r="P80" i="9"/>
  <c r="Z77" i="9"/>
  <c r="Z93" i="9"/>
  <c r="AN129" i="9"/>
  <c r="P51" i="9"/>
  <c r="Z53" i="9"/>
  <c r="P31" i="9"/>
  <c r="Z34" i="9"/>
  <c r="Z99" i="9"/>
  <c r="P83" i="9"/>
  <c r="P124" i="9"/>
  <c r="Z113" i="9"/>
  <c r="P110" i="9"/>
  <c r="Z85" i="9"/>
  <c r="Z73" i="9"/>
  <c r="P72" i="9"/>
  <c r="Z31" i="9"/>
  <c r="Z43" i="9"/>
  <c r="P65" i="9"/>
  <c r="Z58" i="9"/>
  <c r="P119" i="10"/>
  <c r="Z50" i="10"/>
  <c r="Z28" i="10"/>
  <c r="P105" i="10"/>
  <c r="Z94" i="10"/>
  <c r="P124" i="10"/>
  <c r="P65" i="10"/>
  <c r="Z111" i="10"/>
  <c r="P110" i="10"/>
  <c r="Z37" i="10"/>
  <c r="Z24" i="10"/>
  <c r="U129" i="10"/>
  <c r="AG129" i="10"/>
  <c r="Z116" i="10"/>
  <c r="Z81" i="10"/>
  <c r="P80" i="10"/>
  <c r="Z101" i="10"/>
  <c r="Z12" i="10"/>
  <c r="Z41" i="10"/>
  <c r="P10" i="10"/>
  <c r="Z96" i="10"/>
  <c r="Z90" i="10"/>
  <c r="Z88" i="10"/>
  <c r="P72" i="10"/>
  <c r="Z62" i="10"/>
  <c r="P43" i="10"/>
  <c r="P31" i="10"/>
  <c r="J129" i="10"/>
  <c r="G129" i="10"/>
  <c r="P129" i="3" l="1"/>
  <c r="Z72" i="6"/>
  <c r="Z51" i="7"/>
  <c r="P129" i="7"/>
  <c r="BH129" i="8"/>
  <c r="AU129" i="8"/>
  <c r="AW129" i="8" s="1"/>
  <c r="BG43" i="8"/>
  <c r="BI43" i="8" s="1"/>
  <c r="Z51" i="9"/>
  <c r="P129" i="9"/>
  <c r="Z83" i="10"/>
  <c r="Z129" i="5"/>
  <c r="BG83" i="8"/>
  <c r="BI83" i="8" s="1"/>
  <c r="BA129" i="8"/>
  <c r="BC129" i="8" s="1"/>
  <c r="BC10" i="8"/>
  <c r="BG65" i="8"/>
  <c r="BI65" i="8" s="1"/>
  <c r="Z129" i="8"/>
  <c r="BG31" i="8"/>
  <c r="BI31" i="8" s="1"/>
  <c r="AY65" i="8"/>
  <c r="AZ65" i="8" s="1"/>
  <c r="AY31" i="8"/>
  <c r="AZ31" i="8" s="1"/>
  <c r="BG51" i="8"/>
  <c r="BI51" i="8" s="1"/>
  <c r="BI111" i="8"/>
  <c r="BG110" i="8"/>
  <c r="BI110" i="8" s="1"/>
  <c r="AY72" i="8"/>
  <c r="AZ72" i="8" s="1"/>
  <c r="AZ73" i="8"/>
  <c r="AZ126" i="8"/>
  <c r="AY124" i="8"/>
  <c r="AZ124" i="8" s="1"/>
  <c r="AY80" i="8"/>
  <c r="AZ80" i="8" s="1"/>
  <c r="AZ81" i="8"/>
  <c r="AY10" i="8"/>
  <c r="AZ11" i="8"/>
  <c r="BG72" i="8"/>
  <c r="BI72" i="8" s="1"/>
  <c r="BI73" i="8"/>
  <c r="BI126" i="8"/>
  <c r="BG124" i="8"/>
  <c r="BI124" i="8" s="1"/>
  <c r="BI81" i="8"/>
  <c r="BG80" i="8"/>
  <c r="BI80" i="8" s="1"/>
  <c r="BG10" i="8"/>
  <c r="BI11" i="8"/>
  <c r="AY83" i="8"/>
  <c r="AZ83" i="8" s="1"/>
  <c r="BI107" i="8"/>
  <c r="BG105" i="8"/>
  <c r="BI105" i="8" s="1"/>
  <c r="AY51" i="8"/>
  <c r="AZ51" i="8" s="1"/>
  <c r="AY110" i="8"/>
  <c r="AZ110" i="8" s="1"/>
  <c r="AZ111" i="8"/>
  <c r="AY43" i="8"/>
  <c r="AZ43" i="8" s="1"/>
  <c r="AZ107" i="8"/>
  <c r="AY105" i="8"/>
  <c r="AZ105" i="8" s="1"/>
  <c r="Z72" i="2"/>
  <c r="Z124" i="2"/>
  <c r="Z31" i="2"/>
  <c r="Z65" i="2"/>
  <c r="Z10" i="2"/>
  <c r="Z51" i="2"/>
  <c r="Z105" i="2"/>
  <c r="P129" i="2"/>
  <c r="Z80" i="2"/>
  <c r="Z51" i="3"/>
  <c r="Z124" i="3"/>
  <c r="Z83" i="3"/>
  <c r="Z10" i="3"/>
  <c r="Z105" i="3"/>
  <c r="Z72" i="3"/>
  <c r="Z43" i="3"/>
  <c r="Z51" i="4"/>
  <c r="Z119" i="4"/>
  <c r="Z10" i="4"/>
  <c r="Z110" i="4"/>
  <c r="Z43" i="4"/>
  <c r="Z31" i="4"/>
  <c r="Z72" i="4"/>
  <c r="P129" i="4"/>
  <c r="Z105" i="4"/>
  <c r="Z65" i="4"/>
  <c r="Z10" i="6"/>
  <c r="Z80" i="6"/>
  <c r="Z31" i="6"/>
  <c r="Z43" i="6"/>
  <c r="Z83" i="6"/>
  <c r="Z119" i="6"/>
  <c r="Z124" i="6"/>
  <c r="P129" i="6"/>
  <c r="Z105" i="6"/>
  <c r="Z110" i="6"/>
  <c r="Z65" i="6"/>
  <c r="Z51" i="6"/>
  <c r="Z10" i="7"/>
  <c r="Z43" i="7"/>
  <c r="Z110" i="7"/>
  <c r="Z31" i="7"/>
  <c r="Z105" i="7"/>
  <c r="Z65" i="7"/>
  <c r="Z83" i="7"/>
  <c r="Z72" i="9"/>
  <c r="Z124" i="9"/>
  <c r="Z10" i="9"/>
  <c r="Z110" i="9"/>
  <c r="Z119" i="9"/>
  <c r="Z83" i="9"/>
  <c r="Z80" i="9"/>
  <c r="Z65" i="9"/>
  <c r="Z105" i="9"/>
  <c r="Z124" i="10"/>
  <c r="Z80" i="10"/>
  <c r="Z43" i="10"/>
  <c r="Z51" i="10"/>
  <c r="P129" i="10"/>
  <c r="Z10" i="10"/>
  <c r="Z31" i="10"/>
  <c r="Z110" i="10"/>
  <c r="Z65" i="10"/>
  <c r="Z119" i="10"/>
  <c r="Z72" i="10"/>
  <c r="Z105" i="10"/>
  <c r="BG129" i="8" l="1"/>
  <c r="BI129" i="8" s="1"/>
  <c r="BI10" i="8"/>
  <c r="AY129" i="8"/>
  <c r="AZ129" i="8" s="1"/>
  <c r="AZ10" i="8"/>
  <c r="Z129" i="2"/>
  <c r="Z129" i="3"/>
  <c r="Z129" i="4"/>
  <c r="Z129" i="6"/>
  <c r="Z129" i="7"/>
  <c r="Z129" i="9"/>
  <c r="Z129" i="10"/>
</calcChain>
</file>

<file path=xl/sharedStrings.xml><?xml version="1.0" encoding="utf-8"?>
<sst xmlns="http://schemas.openxmlformats.org/spreadsheetml/2006/main" count="2635" uniqueCount="294">
  <si>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</si>
  <si>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</si>
  <si>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ԼՈՌՈՒ ՄԱՐԶԻ ²è²æÆÜ ²îÚ²ÜÆ ÀÜ¸Ð²Üàôð Æð²ì²êàôÂÚ²Ü ¸²î²ð²ÜÆ ¸²î²ìàð</t>
  </si>
  <si>
    <t xml:space="preserve">¶àðÌàôÜºàôÂÚ²Ü ìºð²´ºðÚ²È </t>
  </si>
  <si>
    <t>ø²Ô²ø²òÆ²Î²Ü ¶àðÌºðàì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</si>
  <si>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</si>
  <si>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</si>
  <si>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</si>
  <si>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</si>
  <si>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</si>
  <si>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</si>
  <si>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</si>
  <si>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</si>
  <si>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</si>
  <si>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</si>
  <si>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</si>
  <si>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</si>
  <si>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</si>
  <si>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</si>
  <si>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</si>
  <si>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</si>
  <si>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</si>
  <si>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</si>
  <si>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</si>
  <si>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</si>
  <si>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</si>
  <si>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</si>
  <si>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</si>
  <si>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</si>
  <si>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</si>
  <si>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</si>
  <si>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</si>
  <si>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</si>
  <si>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</si>
  <si>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</si>
  <si>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</si>
  <si>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</si>
  <si>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</si>
  <si>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</si>
  <si>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</si>
  <si>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</si>
  <si>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</si>
  <si>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</si>
  <si>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</si>
  <si>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</si>
  <si>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</si>
  <si>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</si>
  <si>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</si>
  <si>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</si>
  <si>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</si>
  <si>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</si>
  <si>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</si>
  <si>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</si>
  <si>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</si>
  <si>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</si>
  <si>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</si>
  <si>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</si>
  <si>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</si>
  <si>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</si>
  <si>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</si>
  <si>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</si>
  <si>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</si>
  <si>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</si>
  <si>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</si>
  <si>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</si>
  <si>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</si>
  <si>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</si>
  <si>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</si>
  <si>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</si>
  <si>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</si>
  <si>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</si>
  <si>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</si>
  <si>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</si>
  <si>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</si>
  <si>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</si>
  <si>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</si>
  <si>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</si>
  <si>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</si>
  <si>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</si>
  <si>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</si>
  <si>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</si>
  <si>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</si>
  <si>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</si>
  <si>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</si>
  <si>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</si>
  <si>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</si>
  <si>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</si>
  <si>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</si>
  <si>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</si>
  <si>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</si>
  <si>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</si>
  <si>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</si>
  <si>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</si>
  <si>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</si>
  <si>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</si>
  <si>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</si>
  <si>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</si>
  <si>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</si>
  <si>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</si>
  <si>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</si>
  <si>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</si>
  <si>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</si>
  <si>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</si>
  <si>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</si>
  <si>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</si>
  <si>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</si>
  <si>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</si>
  <si>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</si>
  <si>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</si>
  <si>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</si>
  <si>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</si>
  <si>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</si>
  <si>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</si>
  <si>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</si>
  <si>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</si>
  <si>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</si>
  <si>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</si>
  <si>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</si>
  <si>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</si>
  <si>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</si>
  <si>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</si>
  <si>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</si>
  <si>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</si>
  <si>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</si>
  <si>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</si>
  <si>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</si>
  <si>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</si>
  <si>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</si>
  <si>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</si>
  <si>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</si>
  <si>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</si>
  <si>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</si>
  <si>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</si>
  <si>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</si>
  <si>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</si>
  <si>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</si>
  <si>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</si>
  <si>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</si>
  <si>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</si>
  <si>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</si>
  <si>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</si>
  <si>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</si>
  <si>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</si>
  <si>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</si>
  <si>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</si>
  <si>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</si>
  <si>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</si>
  <si>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</si>
  <si>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</si>
  <si>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</si>
  <si>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</si>
  <si>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</si>
  <si>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</si>
  <si>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</si>
  <si>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</si>
  <si>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</si>
  <si>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</si>
  <si>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</si>
  <si>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</si>
  <si>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</si>
  <si>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</si>
  <si>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</si>
  <si>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</si>
  <si>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</si>
  <si>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</si>
  <si>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</si>
  <si>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</si>
  <si>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</si>
  <si>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</si>
  <si>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</si>
  <si>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</si>
  <si>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</si>
  <si>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</si>
  <si>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</si>
  <si>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</si>
  <si>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</si>
  <si>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</si>
  <si>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</si>
  <si>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</si>
  <si>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</si>
  <si>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</si>
  <si>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</si>
  <si>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</si>
  <si>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</si>
  <si>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</si>
  <si>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</si>
  <si>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</si>
  <si>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</si>
  <si>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</si>
  <si>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</si>
  <si>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</si>
  <si>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</si>
  <si>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</si>
  <si>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</si>
  <si>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</si>
  <si>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</si>
  <si>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</si>
  <si>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</si>
  <si>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</si>
  <si>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</si>
  <si>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</si>
  <si>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</si>
  <si>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</si>
  <si>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</si>
  <si>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</si>
  <si>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</si>
  <si>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</si>
  <si>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</si>
  <si>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</si>
  <si>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</si>
  <si>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</si>
  <si>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</si>
  <si>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</si>
  <si>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</si>
  <si>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</si>
  <si>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</si>
  <si>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</si>
  <si>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</si>
  <si>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</si>
  <si>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</si>
  <si>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</si>
  <si>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</si>
  <si>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</si>
  <si>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</si>
  <si>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</si>
  <si>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</si>
  <si>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</si>
  <si>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</si>
  <si>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</si>
  <si>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</si>
  <si>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</si>
  <si>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</si>
  <si>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</si>
  <si>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</si>
  <si>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</si>
  <si>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</si>
  <si>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</si>
  <si>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</si>
  <si>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</si>
  <si>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</si>
  <si>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</si>
  <si>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</si>
  <si>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</si>
  <si>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</si>
  <si>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</si>
  <si>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</si>
  <si>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</si>
  <si>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</si>
  <si>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</si>
  <si>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</si>
  <si>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</si>
  <si>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</si>
  <si>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</si>
  <si>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</si>
  <si>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</si>
  <si>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</si>
  <si>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</si>
  <si>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</si>
  <si>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</si>
  <si>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</si>
  <si>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</si>
  <si>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</si>
  <si>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</si>
  <si>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</si>
  <si>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</si>
  <si>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</si>
  <si>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</si>
  <si>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</si>
  <si>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</si>
  <si>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</si>
  <si>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</si>
  <si>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</si>
  <si>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</si>
  <si>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</si>
  <si>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</si>
  <si>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</si>
  <si>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</si>
  <si>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</si>
  <si>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</si>
  <si>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 xml:space="preserve"> </t>
  </si>
  <si>
    <r>
      <t xml:space="preserve">ÐÐ </t>
    </r>
    <r>
      <rPr>
        <b/>
        <sz val="21"/>
        <rFont val="Arial Armenian"/>
        <family val="2"/>
      </rPr>
      <t>ԼՈՌՈՒ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</si>
  <si>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Ա.ՄԿՐՏՉՅԱՆԻ</t>
  </si>
  <si>
    <t>Ա.ԱԹԱԲԵԿՅԱՆԻ</t>
  </si>
  <si>
    <t>Բ.ԳՐԻԳՈՐՅԱՆԻ</t>
  </si>
  <si>
    <t>Գ.ԶԱՔԱՐՅԱՆԻ</t>
  </si>
  <si>
    <t>²Û¹ ÃíáõÙª Ñ³յóÇó, ¹ÇÙáõÙÇó Ññ³Å³ñí»Éáõ ÑÇÙùáí</t>
  </si>
  <si>
    <t>Ա.ՄԿՈՅԱՆԻ</t>
  </si>
  <si>
    <t>Ե.ԱՌԱՔԵԼՅԱՆԻ</t>
  </si>
  <si>
    <t>Ս.ԲԱՂԴԱՍԱՐՅԱՆԻ</t>
  </si>
  <si>
    <t>Ն.ՍԱՀԱԿՅԱՆԻ</t>
  </si>
  <si>
    <t>Վ. ՀՈՎՆԱՆՅԱՆԻ</t>
  </si>
  <si>
    <t>Ծանոթություն՝ 1 գործ միացվել է:</t>
  </si>
  <si>
    <t>2024թ.</t>
  </si>
  <si>
    <t>ÐÐ  ³é³çÇÝ ³ïÛ³ÝÇ ÁÝ¹Ñ³Ýáõñ Çñ³í³ëáõÃÛ³Ý ¹³ï³ñ³ÝÇ ù³Õ³ù³óÇ³Ï³Ý Ù³ëÝ³·Çï³óáõÙ áõÝ»óáÕ ¹³ï³íáñÝ»ñÇ Ñ³ëïÇùÝ»ñÇ ù³Ý³ÏÁ`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</si>
</sst>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3">
    <font>
      <sz val="11"/>
      <color theme="1"/>
      <name val="Arial Armenian"/>
      <family val="2"/>
      <charset val="204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Times Armenian"/>
      <family val="1"/>
    </font>
    <font>
      <b/>
      <sz val="11"/>
      <name val="Arial Armenian"/>
      <family val="2"/>
    </font>
    <font>
      <b/>
      <i/>
      <sz val="12"/>
      <name val="Times Armenian"/>
      <family val="1"/>
    </font>
    <font>
      <sz val="12"/>
      <name val="Arial LatArm"/>
      <family val="2"/>
    </font>
    <font>
      <sz val="11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6"/>
      <name val="Arial Armenian"/>
      <family val="2"/>
    </font>
    <font>
      <b/>
      <sz val="21"/>
      <name val="Arial Armenian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107">
    <xf numFmtId="0" fontId="0" fillId="0" borderId="0" xfId="0"/>
    <xf numFmtId="0" fontId="1" fillId="2" borderId="0" xfId="0" applyFont="1" applyFill="1" applyProtection="1"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11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11" fillId="0" borderId="0" xfId="0" applyFont="1" applyProtection="1"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49" fontId="1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1" fillId="0" borderId="0" xfId="0" applyFont="1" applyProtection="1">
      <protection locked="0"/>
    </xf>
    <xf numFmtId="0" fontId="14" fillId="2" borderId="11" xfId="0" applyFont="1" applyFill="1" applyBorder="1" applyProtection="1"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49" fontId="17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11" fillId="0" borderId="11" xfId="0" applyFont="1" applyBorder="1" applyProtection="1">
      <protection locked="0"/>
    </xf>
    <xf numFmtId="0" fontId="20" fillId="0" borderId="0" xfId="0" applyFo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/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wrapText="1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8" fillId="3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textRotation="90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textRotation="90" wrapText="1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  <xf numFmtId="0" fontId="10" fillId="2" borderId="11" xfId="0" applyFont="1" applyFill="1" applyBorder="1" applyAlignment="1" applyProtection="1">
      <alignment horizontal="center"/>
      <protection locked="0"/>
    </xf>
    <xf numFmtId="0" fontId="10" fillId="2" borderId="11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topLeftCell="D118"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290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28" t="s">
        <v>38</v>
      </c>
      <c r="V8" s="28" t="s">
        <v>39</v>
      </c>
      <c r="W8" s="28" t="s">
        <v>285</v>
      </c>
      <c r="X8" s="28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105</v>
      </c>
      <c r="F10" s="4">
        <f t="shared" ref="F10:J10" si="0">SUM(F11:F30)</f>
        <v>39</v>
      </c>
      <c r="G10" s="4">
        <f t="shared" si="0"/>
        <v>66</v>
      </c>
      <c r="H10" s="4">
        <f t="shared" si="0"/>
        <v>0</v>
      </c>
      <c r="I10" s="4">
        <f t="shared" si="0"/>
        <v>0</v>
      </c>
      <c r="J10" s="4">
        <f t="shared" si="0"/>
        <v>77</v>
      </c>
      <c r="K10" s="4">
        <f>SUM(K11:K30)</f>
        <v>64</v>
      </c>
      <c r="L10" s="4">
        <f t="shared" ref="L10:AP10" si="1">SUM(L11:L30)</f>
        <v>12</v>
      </c>
      <c r="M10" s="4">
        <f t="shared" si="1"/>
        <v>1</v>
      </c>
      <c r="N10" s="4">
        <f t="shared" si="1"/>
        <v>0</v>
      </c>
      <c r="O10" s="4">
        <f t="shared" si="1"/>
        <v>2</v>
      </c>
      <c r="P10" s="4">
        <f t="shared" si="1"/>
        <v>70</v>
      </c>
      <c r="Q10" s="4">
        <f t="shared" si="1"/>
        <v>32</v>
      </c>
      <c r="R10" s="4">
        <f t="shared" si="1"/>
        <v>4</v>
      </c>
      <c r="S10" s="4">
        <f t="shared" si="1"/>
        <v>16</v>
      </c>
      <c r="T10" s="4">
        <f t="shared" si="1"/>
        <v>2</v>
      </c>
      <c r="U10" s="4">
        <f t="shared" si="1"/>
        <v>16</v>
      </c>
      <c r="V10" s="4">
        <f t="shared" si="1"/>
        <v>1</v>
      </c>
      <c r="W10" s="4">
        <f t="shared" si="1"/>
        <v>13</v>
      </c>
      <c r="X10" s="4">
        <f t="shared" si="1"/>
        <v>2</v>
      </c>
      <c r="Y10" s="4">
        <f t="shared" si="1"/>
        <v>6</v>
      </c>
      <c r="Z10" s="4">
        <f t="shared" si="1"/>
        <v>76</v>
      </c>
      <c r="AA10" s="4">
        <f t="shared" si="1"/>
        <v>1</v>
      </c>
      <c r="AB10" s="4">
        <f t="shared" si="1"/>
        <v>14</v>
      </c>
      <c r="AC10" s="4">
        <f t="shared" si="1"/>
        <v>90</v>
      </c>
      <c r="AD10" s="4">
        <f t="shared" si="1"/>
        <v>26</v>
      </c>
      <c r="AE10" s="4">
        <f t="shared" si="1"/>
        <v>19</v>
      </c>
      <c r="AF10" s="4">
        <f t="shared" si="1"/>
        <v>2</v>
      </c>
      <c r="AG10" s="4">
        <f t="shared" si="1"/>
        <v>21</v>
      </c>
      <c r="AH10" s="4">
        <f t="shared" si="1"/>
        <v>4</v>
      </c>
      <c r="AI10" s="4">
        <f t="shared" si="1"/>
        <v>17</v>
      </c>
      <c r="AJ10" s="4">
        <f t="shared" si="1"/>
        <v>0</v>
      </c>
      <c r="AK10" s="4">
        <f t="shared" si="1"/>
        <v>16</v>
      </c>
      <c r="AL10" s="4">
        <f t="shared" si="1"/>
        <v>1</v>
      </c>
      <c r="AM10" s="4">
        <f t="shared" si="1"/>
        <v>1</v>
      </c>
      <c r="AN10" s="4">
        <f t="shared" si="1"/>
        <v>2</v>
      </c>
      <c r="AO10" s="4">
        <f t="shared" si="1"/>
        <v>1</v>
      </c>
      <c r="AP10" s="4">
        <f t="shared" si="1"/>
        <v>1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>
        <v>7</v>
      </c>
      <c r="F11" s="9"/>
      <c r="G11" s="9">
        <f>+E11-F11-H11-I11</f>
        <v>7</v>
      </c>
      <c r="H11" s="9"/>
      <c r="I11" s="9"/>
      <c r="J11" s="9">
        <f>+K11+L11+M11+N11</f>
        <v>6</v>
      </c>
      <c r="K11" s="9">
        <v>3</v>
      </c>
      <c r="L11" s="9">
        <v>3</v>
      </c>
      <c r="M11" s="10"/>
      <c r="N11" s="10"/>
      <c r="O11" s="9">
        <v>1</v>
      </c>
      <c r="P11" s="9">
        <f>+Q11+R11+S11+T11+U11</f>
        <v>3</v>
      </c>
      <c r="Q11" s="9">
        <v>1</v>
      </c>
      <c r="R11" s="9">
        <v>1</v>
      </c>
      <c r="S11" s="9">
        <v>1</v>
      </c>
      <c r="T11" s="9"/>
      <c r="U11" s="9"/>
      <c r="V11" s="9"/>
      <c r="W11" s="9"/>
      <c r="X11" s="9"/>
      <c r="Y11" s="9">
        <v>1</v>
      </c>
      <c r="Z11" s="9">
        <f>+P11+Y11</f>
        <v>4</v>
      </c>
      <c r="AA11" s="9"/>
      <c r="AB11" s="9">
        <v>2</v>
      </c>
      <c r="AC11" s="9">
        <v>5</v>
      </c>
      <c r="AD11" s="11">
        <v>2</v>
      </c>
      <c r="AE11" s="11">
        <v>2</v>
      </c>
      <c r="AF11" s="12"/>
      <c r="AG11" s="11">
        <f>+AE11+AF11</f>
        <v>2</v>
      </c>
      <c r="AH11" s="11"/>
      <c r="AI11" s="12">
        <v>2</v>
      </c>
      <c r="AJ11" s="38"/>
      <c r="AK11" s="38">
        <v>2</v>
      </c>
      <c r="AL11" s="38"/>
      <c r="AM11" s="38"/>
      <c r="AN11" s="38"/>
      <c r="AO11" s="38"/>
      <c r="AP11" s="38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>
        <v>12</v>
      </c>
      <c r="F12" s="9"/>
      <c r="G12" s="9">
        <f t="shared" ref="G12:G28" si="2">+E12-F12-H12-I12</f>
        <v>12</v>
      </c>
      <c r="H12" s="9"/>
      <c r="I12" s="9"/>
      <c r="J12" s="9">
        <f t="shared" ref="J12:J64" si="3">+K12+L12+M12+N12</f>
        <v>19</v>
      </c>
      <c r="K12" s="9">
        <v>14</v>
      </c>
      <c r="L12" s="9">
        <v>4</v>
      </c>
      <c r="M12" s="10">
        <v>1</v>
      </c>
      <c r="N12" s="10"/>
      <c r="O12" s="16"/>
      <c r="P12" s="9">
        <f t="shared" ref="P12:P28" si="4">+Q12+R12+S12+T12+U12</f>
        <v>10</v>
      </c>
      <c r="Q12" s="16">
        <v>4</v>
      </c>
      <c r="R12" s="16"/>
      <c r="S12" s="9">
        <v>6</v>
      </c>
      <c r="T12" s="16"/>
      <c r="U12" s="9"/>
      <c r="V12" s="16"/>
      <c r="W12" s="9"/>
      <c r="X12" s="9"/>
      <c r="Y12" s="16">
        <v>3</v>
      </c>
      <c r="Z12" s="9">
        <f t="shared" ref="Z12:Z64" si="5">+P12+Y12</f>
        <v>13</v>
      </c>
      <c r="AA12" s="9"/>
      <c r="AB12" s="16"/>
      <c r="AC12" s="16">
        <v>13</v>
      </c>
      <c r="AD12" s="11"/>
      <c r="AE12" s="11">
        <v>4</v>
      </c>
      <c r="AF12" s="12">
        <v>1</v>
      </c>
      <c r="AG12" s="11">
        <f t="shared" ref="AG12:AG28" si="6">+AE12+AF12</f>
        <v>5</v>
      </c>
      <c r="AH12" s="11">
        <v>1</v>
      </c>
      <c r="AI12" s="12">
        <v>4</v>
      </c>
      <c r="AJ12" s="38"/>
      <c r="AK12" s="38">
        <v>4</v>
      </c>
      <c r="AL12" s="38"/>
      <c r="AM12" s="38">
        <v>1</v>
      </c>
      <c r="AN12" s="38">
        <f t="shared" ref="AN12:AN25" si="7">+AL12+AM12</f>
        <v>1</v>
      </c>
      <c r="AO12" s="38"/>
      <c r="AP12" s="38">
        <v>1</v>
      </c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>
        <v>1</v>
      </c>
      <c r="F13" s="9"/>
      <c r="G13" s="9">
        <f t="shared" si="2"/>
        <v>1</v>
      </c>
      <c r="H13" s="9"/>
      <c r="I13" s="9"/>
      <c r="J13" s="9">
        <f t="shared" si="3"/>
        <v>4</v>
      </c>
      <c r="K13" s="9">
        <v>4</v>
      </c>
      <c r="L13" s="9"/>
      <c r="M13" s="10"/>
      <c r="N13" s="10"/>
      <c r="O13" s="16"/>
      <c r="P13" s="9">
        <f t="shared" si="4"/>
        <v>1</v>
      </c>
      <c r="Q13" s="16"/>
      <c r="R13" s="16"/>
      <c r="S13" s="9">
        <v>1</v>
      </c>
      <c r="T13" s="16"/>
      <c r="U13" s="9"/>
      <c r="V13" s="16"/>
      <c r="W13" s="9"/>
      <c r="X13" s="9"/>
      <c r="Y13" s="16"/>
      <c r="Z13" s="9">
        <f t="shared" si="5"/>
        <v>1</v>
      </c>
      <c r="AA13" s="9"/>
      <c r="AB13" s="16"/>
      <c r="AC13" s="16">
        <v>4</v>
      </c>
      <c r="AD13" s="11"/>
      <c r="AE13" s="11"/>
      <c r="AF13" s="12"/>
      <c r="AG13" s="11"/>
      <c r="AH13" s="11"/>
      <c r="AI13" s="12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>
        <v>1</v>
      </c>
      <c r="F21" s="9">
        <v>1</v>
      </c>
      <c r="G21" s="9"/>
      <c r="H21" s="9"/>
      <c r="I21" s="9"/>
      <c r="J21" s="9">
        <f t="shared" si="3"/>
        <v>2</v>
      </c>
      <c r="K21" s="9">
        <v>1</v>
      </c>
      <c r="L21" s="9">
        <v>1</v>
      </c>
      <c r="M21" s="10"/>
      <c r="N21" s="10"/>
      <c r="O21" s="16"/>
      <c r="P21" s="9"/>
      <c r="Q21" s="16"/>
      <c r="R21" s="16"/>
      <c r="S21" s="9"/>
      <c r="T21" s="16"/>
      <c r="U21" s="9"/>
      <c r="V21" s="16"/>
      <c r="W21" s="9"/>
      <c r="X21" s="9"/>
      <c r="Y21" s="16"/>
      <c r="Z21" s="9"/>
      <c r="AA21" s="9"/>
      <c r="AB21" s="16"/>
      <c r="AC21" s="16">
        <v>2</v>
      </c>
      <c r="AD21" s="11"/>
      <c r="AE21" s="11">
        <v>1</v>
      </c>
      <c r="AF21" s="12"/>
      <c r="AG21" s="11">
        <f t="shared" si="6"/>
        <v>1</v>
      </c>
      <c r="AH21" s="11">
        <v>1</v>
      </c>
      <c r="AI21" s="12"/>
      <c r="AJ21" s="13"/>
      <c r="AK21" s="13"/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>
        <v>9</v>
      </c>
      <c r="F22" s="9">
        <v>4</v>
      </c>
      <c r="G22" s="9">
        <f t="shared" si="2"/>
        <v>5</v>
      </c>
      <c r="H22" s="9"/>
      <c r="I22" s="9"/>
      <c r="J22" s="9">
        <f t="shared" si="3"/>
        <v>1</v>
      </c>
      <c r="K22" s="9">
        <v>1</v>
      </c>
      <c r="L22" s="9"/>
      <c r="M22" s="10"/>
      <c r="N22" s="10"/>
      <c r="O22" s="16"/>
      <c r="P22" s="9">
        <f t="shared" si="4"/>
        <v>6</v>
      </c>
      <c r="Q22" s="16">
        <v>4</v>
      </c>
      <c r="R22" s="16"/>
      <c r="S22" s="9">
        <v>1</v>
      </c>
      <c r="T22" s="16">
        <v>1</v>
      </c>
      <c r="U22" s="9"/>
      <c r="V22" s="16"/>
      <c r="W22" s="9"/>
      <c r="X22" s="9"/>
      <c r="Y22" s="16"/>
      <c r="Z22" s="9">
        <f t="shared" si="5"/>
        <v>6</v>
      </c>
      <c r="AA22" s="9"/>
      <c r="AB22" s="16">
        <v>1</v>
      </c>
      <c r="AC22" s="16">
        <v>4</v>
      </c>
      <c r="AD22" s="11">
        <v>3</v>
      </c>
      <c r="AE22" s="11">
        <v>3</v>
      </c>
      <c r="AF22" s="12">
        <v>1</v>
      </c>
      <c r="AG22" s="11">
        <f t="shared" si="6"/>
        <v>4</v>
      </c>
      <c r="AH22" s="11"/>
      <c r="AI22" s="12">
        <v>4</v>
      </c>
      <c r="AJ22" s="13"/>
      <c r="AK22" s="38">
        <v>4</v>
      </c>
      <c r="AL22" s="38"/>
      <c r="AM22" s="38"/>
      <c r="AN22" s="38"/>
      <c r="AO22" s="38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>
        <f t="shared" si="6"/>
        <v>0</v>
      </c>
      <c r="AH23" s="11"/>
      <c r="AI23" s="12"/>
      <c r="AJ23" s="13"/>
      <c r="AK23" s="38"/>
      <c r="AL23" s="38"/>
      <c r="AM23" s="38"/>
      <c r="AN23" s="38"/>
      <c r="AO23" s="38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>
        <v>7</v>
      </c>
      <c r="F24" s="9">
        <v>2</v>
      </c>
      <c r="G24" s="9">
        <f t="shared" si="2"/>
        <v>5</v>
      </c>
      <c r="H24" s="9"/>
      <c r="I24" s="9"/>
      <c r="J24" s="9"/>
      <c r="K24" s="9"/>
      <c r="L24" s="9"/>
      <c r="M24" s="10"/>
      <c r="N24" s="10"/>
      <c r="O24" s="16"/>
      <c r="P24" s="9">
        <f t="shared" si="4"/>
        <v>5</v>
      </c>
      <c r="Q24" s="16">
        <v>2</v>
      </c>
      <c r="R24" s="16"/>
      <c r="S24" s="9">
        <v>2</v>
      </c>
      <c r="T24" s="16"/>
      <c r="U24" s="9">
        <f t="shared" ref="U24:U25" si="8">+V24+W24+X24</f>
        <v>1</v>
      </c>
      <c r="V24" s="16"/>
      <c r="W24" s="9">
        <v>1</v>
      </c>
      <c r="X24" s="9"/>
      <c r="Y24" s="16">
        <v>1</v>
      </c>
      <c r="Z24" s="9">
        <f t="shared" si="5"/>
        <v>6</v>
      </c>
      <c r="AA24" s="9"/>
      <c r="AB24" s="16"/>
      <c r="AC24" s="16">
        <v>1</v>
      </c>
      <c r="AD24" s="11"/>
      <c r="AE24" s="11">
        <v>2</v>
      </c>
      <c r="AF24" s="12"/>
      <c r="AG24" s="11">
        <f t="shared" si="6"/>
        <v>2</v>
      </c>
      <c r="AH24" s="11"/>
      <c r="AI24" s="12">
        <v>2</v>
      </c>
      <c r="AJ24" s="13"/>
      <c r="AK24" s="38">
        <v>2</v>
      </c>
      <c r="AL24" s="38"/>
      <c r="AM24" s="38"/>
      <c r="AN24" s="38"/>
      <c r="AO24" s="38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>
        <v>63</v>
      </c>
      <c r="F25" s="9">
        <v>29</v>
      </c>
      <c r="G25" s="9">
        <f t="shared" si="2"/>
        <v>34</v>
      </c>
      <c r="H25" s="9"/>
      <c r="I25" s="9"/>
      <c r="J25" s="9">
        <f t="shared" si="3"/>
        <v>43</v>
      </c>
      <c r="K25" s="9">
        <v>39</v>
      </c>
      <c r="L25" s="9">
        <v>4</v>
      </c>
      <c r="M25" s="10"/>
      <c r="N25" s="10"/>
      <c r="O25" s="16">
        <v>1</v>
      </c>
      <c r="P25" s="9">
        <f t="shared" si="4"/>
        <v>43</v>
      </c>
      <c r="Q25" s="16">
        <v>19</v>
      </c>
      <c r="R25" s="16">
        <v>3</v>
      </c>
      <c r="S25" s="9">
        <v>5</v>
      </c>
      <c r="T25" s="16">
        <v>1</v>
      </c>
      <c r="U25" s="9">
        <f t="shared" si="8"/>
        <v>15</v>
      </c>
      <c r="V25" s="16">
        <v>1</v>
      </c>
      <c r="W25" s="9">
        <v>12</v>
      </c>
      <c r="X25" s="9">
        <v>2</v>
      </c>
      <c r="Y25" s="16">
        <v>1</v>
      </c>
      <c r="Z25" s="9">
        <f t="shared" si="5"/>
        <v>44</v>
      </c>
      <c r="AA25" s="16">
        <v>1</v>
      </c>
      <c r="AB25" s="16">
        <v>10</v>
      </c>
      <c r="AC25" s="16">
        <v>56</v>
      </c>
      <c r="AD25" s="11">
        <v>19</v>
      </c>
      <c r="AE25" s="11">
        <v>5</v>
      </c>
      <c r="AF25" s="12"/>
      <c r="AG25" s="11">
        <f t="shared" si="6"/>
        <v>5</v>
      </c>
      <c r="AH25" s="11">
        <v>1</v>
      </c>
      <c r="AI25" s="12">
        <v>4</v>
      </c>
      <c r="AJ25" s="13"/>
      <c r="AK25" s="38">
        <v>3</v>
      </c>
      <c r="AL25" s="38">
        <v>1</v>
      </c>
      <c r="AM25" s="38"/>
      <c r="AN25" s="38">
        <f t="shared" si="7"/>
        <v>1</v>
      </c>
      <c r="AO25" s="38">
        <v>1</v>
      </c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/>
      <c r="F26" s="9"/>
      <c r="G26" s="9"/>
      <c r="H26" s="9"/>
      <c r="I26" s="9"/>
      <c r="J26" s="9"/>
      <c r="K26" s="9"/>
      <c r="L26" s="9"/>
      <c r="M26" s="10"/>
      <c r="N26" s="10"/>
      <c r="O26" s="9"/>
      <c r="P26" s="9"/>
      <c r="Q26" s="16"/>
      <c r="R26" s="16"/>
      <c r="S26" s="9"/>
      <c r="T26" s="16"/>
      <c r="U26" s="9"/>
      <c r="V26" s="16"/>
      <c r="W26" s="9"/>
      <c r="X26" s="9"/>
      <c r="Y26" s="9"/>
      <c r="Z26" s="9"/>
      <c r="AA26" s="16"/>
      <c r="AB26" s="16"/>
      <c r="AC26" s="16"/>
      <c r="AD26" s="11"/>
      <c r="AE26" s="11"/>
      <c r="AF26" s="12"/>
      <c r="AG26" s="11"/>
      <c r="AH26" s="11"/>
      <c r="AI26" s="12"/>
      <c r="AJ26" s="13"/>
      <c r="AK26" s="38"/>
      <c r="AL26" s="38"/>
      <c r="AM26" s="38"/>
      <c r="AN26" s="38"/>
      <c r="AO26" s="38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>
        <v>1</v>
      </c>
      <c r="F27" s="9">
        <v>1</v>
      </c>
      <c r="G27" s="9"/>
      <c r="H27" s="9"/>
      <c r="I27" s="9"/>
      <c r="J27" s="9"/>
      <c r="K27" s="9"/>
      <c r="L27" s="9"/>
      <c r="M27" s="10"/>
      <c r="N27" s="10"/>
      <c r="O27" s="9"/>
      <c r="P27" s="9"/>
      <c r="Q27" s="16"/>
      <c r="R27" s="16"/>
      <c r="S27" s="9"/>
      <c r="T27" s="16"/>
      <c r="U27" s="9"/>
      <c r="V27" s="16"/>
      <c r="W27" s="9"/>
      <c r="X27" s="9"/>
      <c r="Y27" s="9"/>
      <c r="Z27" s="9"/>
      <c r="AA27" s="16"/>
      <c r="AB27" s="16"/>
      <c r="AC27" s="16">
        <v>1</v>
      </c>
      <c r="AD27" s="11">
        <v>1</v>
      </c>
      <c r="AE27" s="11">
        <v>1</v>
      </c>
      <c r="AF27" s="12"/>
      <c r="AG27" s="11">
        <f t="shared" si="6"/>
        <v>1</v>
      </c>
      <c r="AH27" s="11">
        <v>1</v>
      </c>
      <c r="AI27" s="12"/>
      <c r="AJ27" s="13"/>
      <c r="AK27" s="38"/>
      <c r="AL27" s="38"/>
      <c r="AM27" s="38"/>
      <c r="AN27" s="38"/>
      <c r="AO27" s="38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>
        <v>4</v>
      </c>
      <c r="F28" s="9">
        <v>2</v>
      </c>
      <c r="G28" s="9">
        <f t="shared" si="2"/>
        <v>2</v>
      </c>
      <c r="H28" s="9"/>
      <c r="I28" s="9"/>
      <c r="J28" s="9">
        <f t="shared" si="3"/>
        <v>2</v>
      </c>
      <c r="K28" s="9">
        <v>2</v>
      </c>
      <c r="L28" s="9"/>
      <c r="M28" s="10"/>
      <c r="N28" s="10"/>
      <c r="O28" s="16"/>
      <c r="P28" s="9">
        <f t="shared" si="4"/>
        <v>2</v>
      </c>
      <c r="Q28" s="16">
        <v>2</v>
      </c>
      <c r="R28" s="16"/>
      <c r="S28" s="9"/>
      <c r="T28" s="16"/>
      <c r="U28" s="9"/>
      <c r="V28" s="16"/>
      <c r="W28" s="9"/>
      <c r="X28" s="9"/>
      <c r="Y28" s="16"/>
      <c r="Z28" s="9">
        <f t="shared" si="5"/>
        <v>2</v>
      </c>
      <c r="AA28" s="16"/>
      <c r="AB28" s="16">
        <v>1</v>
      </c>
      <c r="AC28" s="16">
        <v>4</v>
      </c>
      <c r="AD28" s="11">
        <v>1</v>
      </c>
      <c r="AE28" s="11">
        <v>1</v>
      </c>
      <c r="AF28" s="12"/>
      <c r="AG28" s="11">
        <f t="shared" si="6"/>
        <v>1</v>
      </c>
      <c r="AH28" s="11"/>
      <c r="AI28" s="12">
        <v>1</v>
      </c>
      <c r="AJ28" s="13"/>
      <c r="AK28" s="38">
        <v>1</v>
      </c>
      <c r="AL28" s="38"/>
      <c r="AM28" s="38"/>
      <c r="AN28" s="38"/>
      <c r="AO28" s="38"/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12</v>
      </c>
      <c r="F31" s="4">
        <f t="shared" ref="F31:AP31" si="9">SUM(F32:F42)</f>
        <v>3</v>
      </c>
      <c r="G31" s="4">
        <f t="shared" si="9"/>
        <v>9</v>
      </c>
      <c r="H31" s="4">
        <f t="shared" si="9"/>
        <v>0</v>
      </c>
      <c r="I31" s="4">
        <f t="shared" si="9"/>
        <v>0</v>
      </c>
      <c r="J31" s="4">
        <f t="shared" si="9"/>
        <v>12</v>
      </c>
      <c r="K31" s="4">
        <f t="shared" si="9"/>
        <v>6</v>
      </c>
      <c r="L31" s="4">
        <f t="shared" si="9"/>
        <v>6</v>
      </c>
      <c r="M31" s="4">
        <f t="shared" si="9"/>
        <v>0</v>
      </c>
      <c r="N31" s="4">
        <f t="shared" si="9"/>
        <v>0</v>
      </c>
      <c r="O31" s="4">
        <f t="shared" si="9"/>
        <v>0</v>
      </c>
      <c r="P31" s="4">
        <f t="shared" si="9"/>
        <v>9</v>
      </c>
      <c r="Q31" s="4">
        <f t="shared" si="9"/>
        <v>1</v>
      </c>
      <c r="R31" s="4">
        <f t="shared" si="9"/>
        <v>4</v>
      </c>
      <c r="S31" s="4">
        <f t="shared" si="9"/>
        <v>3</v>
      </c>
      <c r="T31" s="4">
        <f t="shared" si="9"/>
        <v>0</v>
      </c>
      <c r="U31" s="4">
        <f t="shared" si="9"/>
        <v>1</v>
      </c>
      <c r="V31" s="4">
        <f t="shared" si="9"/>
        <v>0</v>
      </c>
      <c r="W31" s="4">
        <f t="shared" si="9"/>
        <v>1</v>
      </c>
      <c r="X31" s="4">
        <f t="shared" si="9"/>
        <v>0</v>
      </c>
      <c r="Y31" s="4">
        <f t="shared" si="9"/>
        <v>0</v>
      </c>
      <c r="Z31" s="4">
        <f t="shared" si="9"/>
        <v>9</v>
      </c>
      <c r="AA31" s="4">
        <f t="shared" si="9"/>
        <v>0</v>
      </c>
      <c r="AB31" s="4">
        <f t="shared" si="9"/>
        <v>3</v>
      </c>
      <c r="AC31" s="4">
        <f t="shared" si="9"/>
        <v>9</v>
      </c>
      <c r="AD31" s="4">
        <f t="shared" si="9"/>
        <v>5</v>
      </c>
      <c r="AE31" s="4">
        <f t="shared" si="9"/>
        <v>6</v>
      </c>
      <c r="AF31" s="4">
        <f t="shared" si="9"/>
        <v>1</v>
      </c>
      <c r="AG31" s="4">
        <f t="shared" si="9"/>
        <v>7</v>
      </c>
      <c r="AH31" s="4">
        <f t="shared" si="9"/>
        <v>0</v>
      </c>
      <c r="AI31" s="4">
        <f t="shared" si="9"/>
        <v>7</v>
      </c>
      <c r="AJ31" s="4">
        <f t="shared" si="9"/>
        <v>0</v>
      </c>
      <c r="AK31" s="4">
        <f t="shared" si="9"/>
        <v>8</v>
      </c>
      <c r="AL31" s="4">
        <f t="shared" si="9"/>
        <v>0</v>
      </c>
      <c r="AM31" s="4">
        <f t="shared" si="9"/>
        <v>0</v>
      </c>
      <c r="AN31" s="4">
        <f t="shared" si="9"/>
        <v>0</v>
      </c>
      <c r="AO31" s="4">
        <f t="shared" si="9"/>
        <v>0</v>
      </c>
      <c r="AP31" s="4">
        <f t="shared" si="9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>
        <v>3</v>
      </c>
      <c r="F32" s="9">
        <v>2</v>
      </c>
      <c r="G32" s="9">
        <f>+E32-F32-H32-I32</f>
        <v>1</v>
      </c>
      <c r="H32" s="9"/>
      <c r="I32" s="9"/>
      <c r="J32" s="9">
        <f t="shared" si="3"/>
        <v>1</v>
      </c>
      <c r="K32" s="9">
        <v>1</v>
      </c>
      <c r="L32" s="9"/>
      <c r="M32" s="9"/>
      <c r="N32" s="9"/>
      <c r="O32" s="9"/>
      <c r="P32" s="9">
        <f>+Q32+R32+S32+T32+U32</f>
        <v>1</v>
      </c>
      <c r="Q32" s="9"/>
      <c r="R32" s="16"/>
      <c r="S32" s="9">
        <v>1</v>
      </c>
      <c r="T32" s="9"/>
      <c r="U32" s="9"/>
      <c r="V32" s="9"/>
      <c r="W32" s="9"/>
      <c r="X32" s="9"/>
      <c r="Y32" s="9"/>
      <c r="Z32" s="9">
        <f t="shared" si="5"/>
        <v>1</v>
      </c>
      <c r="AA32" s="9"/>
      <c r="AB32" s="9">
        <v>1</v>
      </c>
      <c r="AC32" s="9">
        <v>3</v>
      </c>
      <c r="AD32" s="11">
        <v>2</v>
      </c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/>
      <c r="F34" s="9"/>
      <c r="G34" s="9"/>
      <c r="H34" s="9"/>
      <c r="I34" s="9"/>
      <c r="J34" s="9">
        <f t="shared" si="3"/>
        <v>1</v>
      </c>
      <c r="K34" s="9"/>
      <c r="L34" s="9">
        <v>1</v>
      </c>
      <c r="M34" s="9"/>
      <c r="N34" s="9"/>
      <c r="O34" s="16"/>
      <c r="P34" s="9"/>
      <c r="Q34" s="16"/>
      <c r="R34" s="16"/>
      <c r="S34" s="9"/>
      <c r="T34" s="16"/>
      <c r="U34" s="9"/>
      <c r="V34" s="16"/>
      <c r="W34" s="9"/>
      <c r="X34" s="9"/>
      <c r="Y34" s="16"/>
      <c r="Z34" s="9"/>
      <c r="AA34" s="16"/>
      <c r="AB34" s="16"/>
      <c r="AC34" s="16"/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>
        <f t="shared" si="3"/>
        <v>5</v>
      </c>
      <c r="K35" s="9"/>
      <c r="L35" s="9">
        <v>5</v>
      </c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>
        <v>3</v>
      </c>
      <c r="F37" s="9"/>
      <c r="G37" s="9">
        <f t="shared" ref="G37:G94" si="10">+E37-F37-H37-I37</f>
        <v>3</v>
      </c>
      <c r="H37" s="9"/>
      <c r="I37" s="9"/>
      <c r="J37" s="9">
        <f t="shared" si="3"/>
        <v>1</v>
      </c>
      <c r="K37" s="9">
        <v>1</v>
      </c>
      <c r="L37" s="9"/>
      <c r="M37" s="9"/>
      <c r="N37" s="9"/>
      <c r="O37" s="16"/>
      <c r="P37" s="9">
        <f t="shared" ref="P37:P96" si="11">+Q37+R37+S37+T37+U37</f>
        <v>2</v>
      </c>
      <c r="Q37" s="16">
        <v>1</v>
      </c>
      <c r="R37" s="16">
        <v>1</v>
      </c>
      <c r="S37" s="9"/>
      <c r="T37" s="16"/>
      <c r="U37" s="9"/>
      <c r="V37" s="16"/>
      <c r="W37" s="9"/>
      <c r="X37" s="9"/>
      <c r="Y37" s="16"/>
      <c r="Z37" s="9">
        <f t="shared" si="5"/>
        <v>2</v>
      </c>
      <c r="AA37" s="16"/>
      <c r="AB37" s="16">
        <v>1</v>
      </c>
      <c r="AC37" s="16">
        <v>2</v>
      </c>
      <c r="AD37" s="11">
        <v>1</v>
      </c>
      <c r="AE37" s="11">
        <v>2</v>
      </c>
      <c r="AF37" s="12">
        <v>1</v>
      </c>
      <c r="AG37" s="11">
        <f t="shared" ref="AG37:AG42" si="12">+AE37+AF37</f>
        <v>3</v>
      </c>
      <c r="AH37" s="11"/>
      <c r="AI37" s="12">
        <v>3</v>
      </c>
      <c r="AJ37" s="13"/>
      <c r="AK37" s="13">
        <v>4</v>
      </c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>
        <f t="shared" si="3"/>
        <v>1</v>
      </c>
      <c r="K38" s="9">
        <v>1</v>
      </c>
      <c r="L38" s="9"/>
      <c r="M38" s="9"/>
      <c r="N38" s="9"/>
      <c r="O38" s="16"/>
      <c r="P38" s="9">
        <f t="shared" si="11"/>
        <v>1</v>
      </c>
      <c r="Q38" s="16"/>
      <c r="R38" s="16">
        <v>1</v>
      </c>
      <c r="S38" s="9"/>
      <c r="T38" s="16"/>
      <c r="U38" s="9"/>
      <c r="V38" s="16"/>
      <c r="W38" s="9"/>
      <c r="X38" s="9"/>
      <c r="Y38" s="16"/>
      <c r="Z38" s="9">
        <f t="shared" si="5"/>
        <v>1</v>
      </c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>
        <v>3</v>
      </c>
      <c r="F40" s="9"/>
      <c r="G40" s="9">
        <f t="shared" si="10"/>
        <v>3</v>
      </c>
      <c r="H40" s="9"/>
      <c r="I40" s="9"/>
      <c r="J40" s="9">
        <f t="shared" si="3"/>
        <v>1</v>
      </c>
      <c r="K40" s="9">
        <v>1</v>
      </c>
      <c r="L40" s="9"/>
      <c r="M40" s="9"/>
      <c r="N40" s="9"/>
      <c r="O40" s="16"/>
      <c r="P40" s="9">
        <f t="shared" si="11"/>
        <v>3</v>
      </c>
      <c r="Q40" s="16"/>
      <c r="R40" s="16">
        <v>2</v>
      </c>
      <c r="S40" s="9">
        <v>1</v>
      </c>
      <c r="T40" s="16"/>
      <c r="U40" s="9"/>
      <c r="V40" s="16"/>
      <c r="W40" s="9"/>
      <c r="X40" s="9"/>
      <c r="Y40" s="16"/>
      <c r="Z40" s="9">
        <f t="shared" si="5"/>
        <v>3</v>
      </c>
      <c r="AA40" s="16"/>
      <c r="AB40" s="16"/>
      <c r="AC40" s="16">
        <v>1</v>
      </c>
      <c r="AD40" s="11"/>
      <c r="AE40" s="11">
        <v>3</v>
      </c>
      <c r="AF40" s="12"/>
      <c r="AG40" s="11">
        <f t="shared" si="12"/>
        <v>3</v>
      </c>
      <c r="AH40" s="11"/>
      <c r="AI40" s="12">
        <v>3</v>
      </c>
      <c r="AJ40" s="13"/>
      <c r="AK40" s="13">
        <v>3</v>
      </c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>
        <f t="shared" si="3"/>
        <v>1</v>
      </c>
      <c r="K41" s="9">
        <v>1</v>
      </c>
      <c r="L41" s="9"/>
      <c r="M41" s="9"/>
      <c r="N41" s="9"/>
      <c r="O41" s="16"/>
      <c r="P41" s="9">
        <f t="shared" si="11"/>
        <v>1</v>
      </c>
      <c r="Q41" s="16"/>
      <c r="R41" s="16"/>
      <c r="S41" s="9"/>
      <c r="T41" s="16"/>
      <c r="U41" s="9">
        <f t="shared" ref="U41:U94" si="13">+V41+W41+X41</f>
        <v>1</v>
      </c>
      <c r="V41" s="16"/>
      <c r="W41" s="9">
        <v>1</v>
      </c>
      <c r="X41" s="9"/>
      <c r="Y41" s="16"/>
      <c r="Z41" s="9">
        <f t="shared" si="5"/>
        <v>1</v>
      </c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>
        <v>3</v>
      </c>
      <c r="F42" s="9">
        <v>1</v>
      </c>
      <c r="G42" s="9">
        <f t="shared" si="10"/>
        <v>2</v>
      </c>
      <c r="H42" s="9"/>
      <c r="I42" s="9"/>
      <c r="J42" s="9">
        <f t="shared" si="3"/>
        <v>1</v>
      </c>
      <c r="K42" s="9">
        <v>1</v>
      </c>
      <c r="L42" s="9"/>
      <c r="M42" s="9"/>
      <c r="N42" s="9"/>
      <c r="O42" s="16"/>
      <c r="P42" s="9">
        <f t="shared" si="11"/>
        <v>1</v>
      </c>
      <c r="Q42" s="16"/>
      <c r="R42" s="16"/>
      <c r="S42" s="9">
        <v>1</v>
      </c>
      <c r="T42" s="16"/>
      <c r="U42" s="9"/>
      <c r="V42" s="16"/>
      <c r="W42" s="9"/>
      <c r="X42" s="9"/>
      <c r="Y42" s="16"/>
      <c r="Z42" s="9">
        <f t="shared" si="5"/>
        <v>1</v>
      </c>
      <c r="AA42" s="9"/>
      <c r="AB42" s="16">
        <v>1</v>
      </c>
      <c r="AC42" s="16">
        <v>3</v>
      </c>
      <c r="AD42" s="11">
        <v>2</v>
      </c>
      <c r="AE42" s="11">
        <v>1</v>
      </c>
      <c r="AF42" s="12"/>
      <c r="AG42" s="11">
        <f t="shared" si="12"/>
        <v>1</v>
      </c>
      <c r="AH42" s="11"/>
      <c r="AI42" s="12">
        <v>1</v>
      </c>
      <c r="AJ42" s="13"/>
      <c r="AK42" s="13">
        <v>1</v>
      </c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6</v>
      </c>
      <c r="F43" s="4">
        <f t="shared" ref="F43:AP43" si="14">SUM(F44:F50)</f>
        <v>2</v>
      </c>
      <c r="G43" s="4">
        <f t="shared" si="14"/>
        <v>4</v>
      </c>
      <c r="H43" s="4">
        <f t="shared" si="14"/>
        <v>0</v>
      </c>
      <c r="I43" s="4">
        <f t="shared" si="14"/>
        <v>0</v>
      </c>
      <c r="J43" s="4">
        <f t="shared" si="14"/>
        <v>4</v>
      </c>
      <c r="K43" s="4">
        <f t="shared" si="14"/>
        <v>2</v>
      </c>
      <c r="L43" s="4">
        <f t="shared" si="14"/>
        <v>0</v>
      </c>
      <c r="M43" s="4">
        <f t="shared" si="14"/>
        <v>2</v>
      </c>
      <c r="N43" s="4">
        <f t="shared" si="14"/>
        <v>0</v>
      </c>
      <c r="O43" s="4">
        <f t="shared" si="14"/>
        <v>0</v>
      </c>
      <c r="P43" s="4">
        <f t="shared" si="14"/>
        <v>4</v>
      </c>
      <c r="Q43" s="4">
        <f t="shared" si="14"/>
        <v>0</v>
      </c>
      <c r="R43" s="4">
        <f t="shared" si="14"/>
        <v>1</v>
      </c>
      <c r="S43" s="4">
        <f t="shared" si="14"/>
        <v>3</v>
      </c>
      <c r="T43" s="4">
        <f t="shared" si="14"/>
        <v>0</v>
      </c>
      <c r="U43" s="4">
        <f t="shared" si="14"/>
        <v>0</v>
      </c>
      <c r="V43" s="4">
        <f t="shared" si="14"/>
        <v>0</v>
      </c>
      <c r="W43" s="4">
        <f t="shared" si="14"/>
        <v>0</v>
      </c>
      <c r="X43" s="4">
        <f t="shared" si="14"/>
        <v>0</v>
      </c>
      <c r="Y43" s="4">
        <f t="shared" si="14"/>
        <v>0</v>
      </c>
      <c r="Z43" s="4">
        <f t="shared" si="14"/>
        <v>4</v>
      </c>
      <c r="AA43" s="4">
        <f t="shared" si="14"/>
        <v>0</v>
      </c>
      <c r="AB43" s="4">
        <f t="shared" si="14"/>
        <v>0</v>
      </c>
      <c r="AC43" s="4">
        <f t="shared" si="14"/>
        <v>4</v>
      </c>
      <c r="AD43" s="4">
        <f t="shared" si="14"/>
        <v>1</v>
      </c>
      <c r="AE43" s="4">
        <f t="shared" si="14"/>
        <v>1</v>
      </c>
      <c r="AF43" s="4">
        <f t="shared" si="14"/>
        <v>2</v>
      </c>
      <c r="AG43" s="4">
        <f t="shared" si="14"/>
        <v>3</v>
      </c>
      <c r="AH43" s="4">
        <f t="shared" si="14"/>
        <v>0</v>
      </c>
      <c r="AI43" s="4">
        <f t="shared" si="14"/>
        <v>3</v>
      </c>
      <c r="AJ43" s="4">
        <f t="shared" si="14"/>
        <v>0</v>
      </c>
      <c r="AK43" s="4">
        <f t="shared" si="14"/>
        <v>1</v>
      </c>
      <c r="AL43" s="4">
        <f t="shared" si="14"/>
        <v>0</v>
      </c>
      <c r="AM43" s="4">
        <f t="shared" si="14"/>
        <v>1</v>
      </c>
      <c r="AN43" s="4">
        <f t="shared" si="14"/>
        <v>1</v>
      </c>
      <c r="AO43" s="4">
        <f t="shared" si="14"/>
        <v>0</v>
      </c>
      <c r="AP43" s="4">
        <f t="shared" si="14"/>
        <v>1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>
        <f t="shared" si="3"/>
        <v>1</v>
      </c>
      <c r="K47" s="9"/>
      <c r="L47" s="9"/>
      <c r="M47" s="9">
        <v>1</v>
      </c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>
        <v>1</v>
      </c>
      <c r="AG47" s="11">
        <f t="shared" ref="AG47:AG50" si="15">+AE47+AF47</f>
        <v>1</v>
      </c>
      <c r="AH47" s="11"/>
      <c r="AI47" s="12">
        <v>1</v>
      </c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>
        <v>6</v>
      </c>
      <c r="F50" s="9">
        <v>2</v>
      </c>
      <c r="G50" s="9">
        <f t="shared" si="10"/>
        <v>4</v>
      </c>
      <c r="H50" s="9"/>
      <c r="I50" s="9"/>
      <c r="J50" s="9">
        <f t="shared" si="3"/>
        <v>3</v>
      </c>
      <c r="K50" s="9">
        <v>2</v>
      </c>
      <c r="L50" s="9"/>
      <c r="M50" s="9">
        <v>1</v>
      </c>
      <c r="N50" s="9"/>
      <c r="O50" s="16"/>
      <c r="P50" s="9">
        <f t="shared" si="11"/>
        <v>4</v>
      </c>
      <c r="Q50" s="16"/>
      <c r="R50" s="16">
        <v>1</v>
      </c>
      <c r="S50" s="9">
        <v>3</v>
      </c>
      <c r="T50" s="16"/>
      <c r="U50" s="9"/>
      <c r="V50" s="16"/>
      <c r="W50" s="9"/>
      <c r="X50" s="9"/>
      <c r="Y50" s="16"/>
      <c r="Z50" s="9">
        <f t="shared" si="5"/>
        <v>4</v>
      </c>
      <c r="AA50" s="16"/>
      <c r="AB50" s="16"/>
      <c r="AC50" s="16">
        <v>4</v>
      </c>
      <c r="AD50" s="11">
        <v>1</v>
      </c>
      <c r="AE50" s="11">
        <v>1</v>
      </c>
      <c r="AF50" s="12">
        <v>1</v>
      </c>
      <c r="AG50" s="11">
        <f t="shared" si="15"/>
        <v>2</v>
      </c>
      <c r="AH50" s="11"/>
      <c r="AI50" s="12">
        <v>2</v>
      </c>
      <c r="AJ50" s="13"/>
      <c r="AK50" s="13">
        <v>1</v>
      </c>
      <c r="AL50" s="13"/>
      <c r="AM50" s="13">
        <v>1</v>
      </c>
      <c r="AN50" s="13">
        <f t="shared" ref="AN50" si="16">+AL50+AM50</f>
        <v>1</v>
      </c>
      <c r="AO50" s="13"/>
      <c r="AP50" s="13">
        <v>1</v>
      </c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33</v>
      </c>
      <c r="F51" s="4">
        <f t="shared" ref="F51:AP51" si="17">SUM(F52:F64)</f>
        <v>1</v>
      </c>
      <c r="G51" s="4">
        <f t="shared" si="17"/>
        <v>32</v>
      </c>
      <c r="H51" s="4">
        <f t="shared" si="17"/>
        <v>0</v>
      </c>
      <c r="I51" s="4">
        <f t="shared" si="17"/>
        <v>0</v>
      </c>
      <c r="J51" s="4">
        <f t="shared" si="17"/>
        <v>35</v>
      </c>
      <c r="K51" s="4">
        <f t="shared" si="17"/>
        <v>26</v>
      </c>
      <c r="L51" s="4">
        <f t="shared" si="17"/>
        <v>9</v>
      </c>
      <c r="M51" s="4">
        <f t="shared" si="17"/>
        <v>0</v>
      </c>
      <c r="N51" s="4">
        <f t="shared" si="17"/>
        <v>0</v>
      </c>
      <c r="O51" s="4">
        <f t="shared" si="17"/>
        <v>0</v>
      </c>
      <c r="P51" s="4">
        <f t="shared" si="17"/>
        <v>39</v>
      </c>
      <c r="Q51" s="4">
        <f t="shared" si="17"/>
        <v>18</v>
      </c>
      <c r="R51" s="4">
        <f t="shared" si="17"/>
        <v>12</v>
      </c>
      <c r="S51" s="4">
        <f t="shared" si="17"/>
        <v>0</v>
      </c>
      <c r="T51" s="4">
        <f t="shared" si="17"/>
        <v>0</v>
      </c>
      <c r="U51" s="4">
        <f t="shared" si="17"/>
        <v>9</v>
      </c>
      <c r="V51" s="4">
        <f t="shared" si="17"/>
        <v>4</v>
      </c>
      <c r="W51" s="4">
        <f t="shared" si="17"/>
        <v>5</v>
      </c>
      <c r="X51" s="4">
        <f t="shared" si="17"/>
        <v>0</v>
      </c>
      <c r="Y51" s="4">
        <f t="shared" si="17"/>
        <v>5</v>
      </c>
      <c r="Z51" s="4">
        <f t="shared" si="17"/>
        <v>44</v>
      </c>
      <c r="AA51" s="4">
        <f t="shared" si="17"/>
        <v>0</v>
      </c>
      <c r="AB51" s="4">
        <f t="shared" si="17"/>
        <v>0</v>
      </c>
      <c r="AC51" s="4">
        <f t="shared" si="17"/>
        <v>14</v>
      </c>
      <c r="AD51" s="4">
        <f t="shared" si="17"/>
        <v>0</v>
      </c>
      <c r="AE51" s="4">
        <f t="shared" si="17"/>
        <v>1</v>
      </c>
      <c r="AF51" s="4">
        <f t="shared" si="17"/>
        <v>2</v>
      </c>
      <c r="AG51" s="4">
        <f t="shared" si="17"/>
        <v>3</v>
      </c>
      <c r="AH51" s="4">
        <f t="shared" si="17"/>
        <v>1</v>
      </c>
      <c r="AI51" s="4">
        <f t="shared" si="17"/>
        <v>2</v>
      </c>
      <c r="AJ51" s="4">
        <f t="shared" si="17"/>
        <v>0</v>
      </c>
      <c r="AK51" s="4">
        <f t="shared" si="17"/>
        <v>0</v>
      </c>
      <c r="AL51" s="4">
        <f t="shared" si="17"/>
        <v>0</v>
      </c>
      <c r="AM51" s="4">
        <f t="shared" si="17"/>
        <v>1</v>
      </c>
      <c r="AN51" s="4">
        <f t="shared" si="17"/>
        <v>1</v>
      </c>
      <c r="AO51" s="4">
        <f t="shared" si="17"/>
        <v>0</v>
      </c>
      <c r="AP51" s="4">
        <f t="shared" si="17"/>
        <v>1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>
        <v>9</v>
      </c>
      <c r="F52" s="9"/>
      <c r="G52" s="9">
        <f t="shared" si="10"/>
        <v>9</v>
      </c>
      <c r="H52" s="9"/>
      <c r="I52" s="9"/>
      <c r="J52" s="9">
        <f t="shared" si="3"/>
        <v>10</v>
      </c>
      <c r="K52" s="9">
        <v>7</v>
      </c>
      <c r="L52" s="9">
        <v>3</v>
      </c>
      <c r="M52" s="9"/>
      <c r="N52" s="9"/>
      <c r="O52" s="16"/>
      <c r="P52" s="9">
        <f t="shared" si="11"/>
        <v>12</v>
      </c>
      <c r="Q52" s="16">
        <v>10</v>
      </c>
      <c r="R52" s="16">
        <v>1</v>
      </c>
      <c r="S52" s="9"/>
      <c r="T52" s="16"/>
      <c r="U52" s="9">
        <f t="shared" si="13"/>
        <v>1</v>
      </c>
      <c r="V52" s="16"/>
      <c r="W52" s="9">
        <v>1</v>
      </c>
      <c r="X52" s="9"/>
      <c r="Y52" s="16">
        <v>1</v>
      </c>
      <c r="Z52" s="9">
        <f t="shared" si="5"/>
        <v>13</v>
      </c>
      <c r="AA52" s="16"/>
      <c r="AB52" s="16"/>
      <c r="AC52" s="16">
        <v>3</v>
      </c>
      <c r="AD52" s="11"/>
      <c r="AE52" s="11"/>
      <c r="AF52" s="12">
        <v>1</v>
      </c>
      <c r="AG52" s="11">
        <f t="shared" ref="AG52:AG64" si="18">+AE52+AF52</f>
        <v>1</v>
      </c>
      <c r="AH52" s="11"/>
      <c r="AI52" s="12">
        <v>1</v>
      </c>
      <c r="AJ52" s="13"/>
      <c r="AK52" s="13"/>
      <c r="AL52" s="13"/>
      <c r="AM52" s="13">
        <v>1</v>
      </c>
      <c r="AN52" s="13">
        <f t="shared" ref="AN52" si="19">+AL52+AM52</f>
        <v>1</v>
      </c>
      <c r="AO52" s="13"/>
      <c r="AP52" s="13">
        <v>1</v>
      </c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>
        <v>7</v>
      </c>
      <c r="F53" s="9"/>
      <c r="G53" s="9">
        <f t="shared" si="10"/>
        <v>7</v>
      </c>
      <c r="H53" s="9"/>
      <c r="I53" s="9"/>
      <c r="J53" s="9">
        <f t="shared" si="3"/>
        <v>11</v>
      </c>
      <c r="K53" s="9">
        <v>10</v>
      </c>
      <c r="L53" s="9">
        <v>1</v>
      </c>
      <c r="M53" s="9"/>
      <c r="N53" s="9"/>
      <c r="O53" s="16"/>
      <c r="P53" s="9">
        <f t="shared" si="11"/>
        <v>13</v>
      </c>
      <c r="Q53" s="16">
        <v>3</v>
      </c>
      <c r="R53" s="16">
        <v>9</v>
      </c>
      <c r="S53" s="9"/>
      <c r="T53" s="16"/>
      <c r="U53" s="9">
        <f t="shared" si="13"/>
        <v>1</v>
      </c>
      <c r="V53" s="16">
        <v>1</v>
      </c>
      <c r="W53" s="9"/>
      <c r="X53" s="9"/>
      <c r="Y53" s="16">
        <v>1</v>
      </c>
      <c r="Z53" s="9">
        <f t="shared" si="5"/>
        <v>14</v>
      </c>
      <c r="AA53" s="16"/>
      <c r="AB53" s="16"/>
      <c r="AC53" s="16">
        <v>3</v>
      </c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/>
      <c r="K54" s="9"/>
      <c r="L54" s="9"/>
      <c r="M54" s="9"/>
      <c r="N54" s="9"/>
      <c r="O54" s="16"/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/>
      <c r="AF54" s="12"/>
      <c r="AG54" s="11"/>
      <c r="AH54" s="11"/>
      <c r="AI54" s="12"/>
      <c r="AJ54" s="13"/>
      <c r="AK54" s="13"/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>
        <f t="shared" si="3"/>
        <v>3</v>
      </c>
      <c r="K55" s="9">
        <v>1</v>
      </c>
      <c r="L55" s="9">
        <v>2</v>
      </c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>
        <v>1</v>
      </c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>
        <v>1</v>
      </c>
      <c r="F57" s="9"/>
      <c r="G57" s="9">
        <f t="shared" si="10"/>
        <v>1</v>
      </c>
      <c r="H57" s="9"/>
      <c r="I57" s="9"/>
      <c r="J57" s="9"/>
      <c r="K57" s="9"/>
      <c r="L57" s="9"/>
      <c r="M57" s="9"/>
      <c r="N57" s="9"/>
      <c r="O57" s="16"/>
      <c r="P57" s="9">
        <f t="shared" si="11"/>
        <v>1</v>
      </c>
      <c r="Q57" s="16">
        <v>1</v>
      </c>
      <c r="R57" s="16"/>
      <c r="S57" s="9"/>
      <c r="T57" s="16"/>
      <c r="U57" s="9"/>
      <c r="V57" s="16"/>
      <c r="W57" s="9"/>
      <c r="X57" s="9"/>
      <c r="Y57" s="16"/>
      <c r="Z57" s="9">
        <f t="shared" si="5"/>
        <v>1</v>
      </c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>
        <f t="shared" si="3"/>
        <v>1</v>
      </c>
      <c r="K58" s="9">
        <v>1</v>
      </c>
      <c r="L58" s="9"/>
      <c r="M58" s="9"/>
      <c r="N58" s="9"/>
      <c r="O58" s="16"/>
      <c r="P58" s="9"/>
      <c r="Q58" s="16"/>
      <c r="R58" s="16"/>
      <c r="S58" s="9"/>
      <c r="T58" s="16"/>
      <c r="U58" s="9"/>
      <c r="V58" s="16"/>
      <c r="W58" s="9"/>
      <c r="X58" s="9"/>
      <c r="Y58" s="16"/>
      <c r="Z58" s="9"/>
      <c r="AA58" s="16"/>
      <c r="AB58" s="16"/>
      <c r="AC58" s="16">
        <v>1</v>
      </c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/>
      <c r="F59" s="9"/>
      <c r="G59" s="9"/>
      <c r="H59" s="9"/>
      <c r="I59" s="9"/>
      <c r="J59" s="9">
        <f t="shared" si="3"/>
        <v>2</v>
      </c>
      <c r="K59" s="9"/>
      <c r="L59" s="9">
        <v>2</v>
      </c>
      <c r="M59" s="9"/>
      <c r="N59" s="9"/>
      <c r="O59" s="16"/>
      <c r="P59" s="9"/>
      <c r="Q59" s="16"/>
      <c r="R59" s="16"/>
      <c r="S59" s="9"/>
      <c r="T59" s="16"/>
      <c r="U59" s="9"/>
      <c r="V59" s="16"/>
      <c r="W59" s="9"/>
      <c r="X59" s="9"/>
      <c r="Y59" s="16"/>
      <c r="Z59" s="9"/>
      <c r="AA59" s="16"/>
      <c r="AB59" s="16"/>
      <c r="AC59" s="16"/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>
        <v>5</v>
      </c>
      <c r="F60" s="9"/>
      <c r="G60" s="9">
        <f t="shared" si="10"/>
        <v>5</v>
      </c>
      <c r="H60" s="9"/>
      <c r="I60" s="9"/>
      <c r="J60" s="9">
        <f t="shared" si="3"/>
        <v>4</v>
      </c>
      <c r="K60" s="9">
        <v>3</v>
      </c>
      <c r="L60" s="9">
        <v>1</v>
      </c>
      <c r="M60" s="9"/>
      <c r="N60" s="9"/>
      <c r="O60" s="16"/>
      <c r="P60" s="9">
        <f t="shared" si="11"/>
        <v>3</v>
      </c>
      <c r="Q60" s="16">
        <v>1</v>
      </c>
      <c r="R60" s="16">
        <v>1</v>
      </c>
      <c r="S60" s="9"/>
      <c r="T60" s="16"/>
      <c r="U60" s="9">
        <f t="shared" si="13"/>
        <v>1</v>
      </c>
      <c r="V60" s="16"/>
      <c r="W60" s="9">
        <v>1</v>
      </c>
      <c r="X60" s="9"/>
      <c r="Y60" s="16">
        <v>2</v>
      </c>
      <c r="Z60" s="9">
        <f t="shared" si="5"/>
        <v>5</v>
      </c>
      <c r="AA60" s="16"/>
      <c r="AB60" s="16"/>
      <c r="AC60" s="16">
        <v>2</v>
      </c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>
        <v>7</v>
      </c>
      <c r="F61" s="9"/>
      <c r="G61" s="9">
        <f t="shared" si="10"/>
        <v>7</v>
      </c>
      <c r="H61" s="9"/>
      <c r="I61" s="9"/>
      <c r="J61" s="9">
        <f t="shared" si="3"/>
        <v>3</v>
      </c>
      <c r="K61" s="9">
        <v>3</v>
      </c>
      <c r="L61" s="9"/>
      <c r="M61" s="9"/>
      <c r="N61" s="9"/>
      <c r="O61" s="16"/>
      <c r="P61" s="9">
        <f t="shared" si="11"/>
        <v>6</v>
      </c>
      <c r="Q61" s="16">
        <v>2</v>
      </c>
      <c r="R61" s="16">
        <v>1</v>
      </c>
      <c r="S61" s="9"/>
      <c r="T61" s="16"/>
      <c r="U61" s="9">
        <f t="shared" si="13"/>
        <v>3</v>
      </c>
      <c r="V61" s="16">
        <v>3</v>
      </c>
      <c r="W61" s="9"/>
      <c r="X61" s="9"/>
      <c r="Y61" s="16">
        <v>1</v>
      </c>
      <c r="Z61" s="9">
        <f t="shared" si="5"/>
        <v>7</v>
      </c>
      <c r="AA61" s="16"/>
      <c r="AB61" s="16"/>
      <c r="AC61" s="16">
        <v>3</v>
      </c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>
        <v>2</v>
      </c>
      <c r="F62" s="9"/>
      <c r="G62" s="9">
        <f t="shared" si="10"/>
        <v>2</v>
      </c>
      <c r="H62" s="9"/>
      <c r="I62" s="9"/>
      <c r="J62" s="9"/>
      <c r="K62" s="9"/>
      <c r="L62" s="9"/>
      <c r="M62" s="9"/>
      <c r="N62" s="9"/>
      <c r="O62" s="16"/>
      <c r="P62" s="9">
        <f t="shared" si="11"/>
        <v>1</v>
      </c>
      <c r="Q62" s="16"/>
      <c r="R62" s="16"/>
      <c r="S62" s="9"/>
      <c r="T62" s="16"/>
      <c r="U62" s="9">
        <f t="shared" si="13"/>
        <v>1</v>
      </c>
      <c r="V62" s="16"/>
      <c r="W62" s="9">
        <v>1</v>
      </c>
      <c r="X62" s="9"/>
      <c r="Y62" s="16"/>
      <c r="Z62" s="9">
        <f t="shared" si="5"/>
        <v>1</v>
      </c>
      <c r="AA62" s="16"/>
      <c r="AB62" s="16"/>
      <c r="AC62" s="16">
        <v>1</v>
      </c>
      <c r="AD62" s="11"/>
      <c r="AE62" s="11"/>
      <c r="AF62" s="12">
        <v>1</v>
      </c>
      <c r="AG62" s="11">
        <f t="shared" si="18"/>
        <v>1</v>
      </c>
      <c r="AH62" s="11"/>
      <c r="AI62" s="12">
        <v>1</v>
      </c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>
        <v>2</v>
      </c>
      <c r="F64" s="9">
        <v>1</v>
      </c>
      <c r="G64" s="9">
        <f t="shared" si="10"/>
        <v>1</v>
      </c>
      <c r="H64" s="9"/>
      <c r="I64" s="9"/>
      <c r="J64" s="9">
        <f t="shared" si="3"/>
        <v>1</v>
      </c>
      <c r="K64" s="9">
        <v>1</v>
      </c>
      <c r="L64" s="9"/>
      <c r="M64" s="9"/>
      <c r="N64" s="9"/>
      <c r="O64" s="16"/>
      <c r="P64" s="9">
        <f t="shared" si="11"/>
        <v>3</v>
      </c>
      <c r="Q64" s="16">
        <v>1</v>
      </c>
      <c r="R64" s="16"/>
      <c r="S64" s="9"/>
      <c r="T64" s="16"/>
      <c r="U64" s="9">
        <f t="shared" si="13"/>
        <v>2</v>
      </c>
      <c r="V64" s="16"/>
      <c r="W64" s="9">
        <v>2</v>
      </c>
      <c r="X64" s="9"/>
      <c r="Y64" s="16"/>
      <c r="Z64" s="9">
        <f t="shared" si="5"/>
        <v>3</v>
      </c>
      <c r="AA64" s="16"/>
      <c r="AB64" s="16"/>
      <c r="AC64" s="16"/>
      <c r="AD64" s="11"/>
      <c r="AE64" s="11">
        <v>1</v>
      </c>
      <c r="AF64" s="12"/>
      <c r="AG64" s="11">
        <f t="shared" si="18"/>
        <v>1</v>
      </c>
      <c r="AH64" s="11">
        <v>1</v>
      </c>
      <c r="AI64" s="12"/>
      <c r="AJ64" s="13"/>
      <c r="AK64" s="13"/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20">SUM(F66:F71)</f>
        <v>0</v>
      </c>
      <c r="G65" s="4">
        <f t="shared" si="20"/>
        <v>0</v>
      </c>
      <c r="H65" s="4">
        <f t="shared" si="20"/>
        <v>0</v>
      </c>
      <c r="I65" s="4">
        <f t="shared" si="20"/>
        <v>0</v>
      </c>
      <c r="J65" s="4">
        <f t="shared" si="20"/>
        <v>0</v>
      </c>
      <c r="K65" s="4">
        <f t="shared" si="20"/>
        <v>0</v>
      </c>
      <c r="L65" s="4">
        <f t="shared" si="20"/>
        <v>0</v>
      </c>
      <c r="M65" s="4">
        <f t="shared" si="20"/>
        <v>0</v>
      </c>
      <c r="N65" s="4">
        <f t="shared" si="20"/>
        <v>0</v>
      </c>
      <c r="O65" s="4">
        <f t="shared" si="20"/>
        <v>0</v>
      </c>
      <c r="P65" s="4">
        <f t="shared" si="20"/>
        <v>0</v>
      </c>
      <c r="Q65" s="4">
        <f t="shared" si="20"/>
        <v>0</v>
      </c>
      <c r="R65" s="4">
        <f t="shared" si="20"/>
        <v>0</v>
      </c>
      <c r="S65" s="4">
        <f t="shared" si="20"/>
        <v>0</v>
      </c>
      <c r="T65" s="4">
        <f t="shared" si="20"/>
        <v>0</v>
      </c>
      <c r="U65" s="4">
        <f t="shared" si="20"/>
        <v>0</v>
      </c>
      <c r="V65" s="4">
        <f t="shared" si="20"/>
        <v>0</v>
      </c>
      <c r="W65" s="4">
        <f t="shared" si="20"/>
        <v>0</v>
      </c>
      <c r="X65" s="4">
        <f t="shared" si="20"/>
        <v>0</v>
      </c>
      <c r="Y65" s="4">
        <f t="shared" si="20"/>
        <v>0</v>
      </c>
      <c r="Z65" s="4">
        <f t="shared" si="20"/>
        <v>0</v>
      </c>
      <c r="AA65" s="4">
        <f t="shared" si="20"/>
        <v>0</v>
      </c>
      <c r="AB65" s="4">
        <f t="shared" si="20"/>
        <v>0</v>
      </c>
      <c r="AC65" s="4">
        <f t="shared" si="20"/>
        <v>0</v>
      </c>
      <c r="AD65" s="4">
        <f t="shared" si="20"/>
        <v>0</v>
      </c>
      <c r="AE65" s="4">
        <f t="shared" si="20"/>
        <v>1</v>
      </c>
      <c r="AF65" s="4">
        <f t="shared" si="20"/>
        <v>0</v>
      </c>
      <c r="AG65" s="4">
        <f t="shared" si="20"/>
        <v>1</v>
      </c>
      <c r="AH65" s="4">
        <f t="shared" si="20"/>
        <v>1</v>
      </c>
      <c r="AI65" s="4">
        <f t="shared" si="20"/>
        <v>0</v>
      </c>
      <c r="AJ65" s="4">
        <f t="shared" si="20"/>
        <v>0</v>
      </c>
      <c r="AK65" s="4">
        <f t="shared" si="20"/>
        <v>0</v>
      </c>
      <c r="AL65" s="4">
        <f t="shared" si="20"/>
        <v>0</v>
      </c>
      <c r="AM65" s="4">
        <f t="shared" si="20"/>
        <v>0</v>
      </c>
      <c r="AN65" s="4">
        <f t="shared" si="20"/>
        <v>0</v>
      </c>
      <c r="AO65" s="4">
        <f t="shared" si="20"/>
        <v>0</v>
      </c>
      <c r="AP65" s="4">
        <f t="shared" si="20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>
        <v>1</v>
      </c>
      <c r="AF70" s="12"/>
      <c r="AG70" s="11">
        <f t="shared" ref="AG70" si="21">+AE70+AF70</f>
        <v>1</v>
      </c>
      <c r="AH70" s="11">
        <v>1</v>
      </c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2</v>
      </c>
      <c r="F72" s="4">
        <f t="shared" ref="F72:AP72" si="22">SUM(F73:F79)</f>
        <v>0</v>
      </c>
      <c r="G72" s="4">
        <f t="shared" si="22"/>
        <v>2</v>
      </c>
      <c r="H72" s="4">
        <f t="shared" si="22"/>
        <v>0</v>
      </c>
      <c r="I72" s="4">
        <f t="shared" si="22"/>
        <v>0</v>
      </c>
      <c r="J72" s="4">
        <f t="shared" si="22"/>
        <v>4</v>
      </c>
      <c r="K72" s="4">
        <f t="shared" si="22"/>
        <v>3</v>
      </c>
      <c r="L72" s="4">
        <f t="shared" si="22"/>
        <v>1</v>
      </c>
      <c r="M72" s="4">
        <f t="shared" si="22"/>
        <v>0</v>
      </c>
      <c r="N72" s="4">
        <f t="shared" si="22"/>
        <v>0</v>
      </c>
      <c r="O72" s="4">
        <f t="shared" si="22"/>
        <v>0</v>
      </c>
      <c r="P72" s="4">
        <f t="shared" si="22"/>
        <v>5</v>
      </c>
      <c r="Q72" s="4">
        <f t="shared" si="22"/>
        <v>3</v>
      </c>
      <c r="R72" s="4">
        <f t="shared" si="22"/>
        <v>1</v>
      </c>
      <c r="S72" s="4">
        <f t="shared" si="22"/>
        <v>1</v>
      </c>
      <c r="T72" s="4">
        <f t="shared" si="22"/>
        <v>0</v>
      </c>
      <c r="U72" s="4">
        <f t="shared" si="22"/>
        <v>0</v>
      </c>
      <c r="V72" s="4">
        <f t="shared" si="22"/>
        <v>0</v>
      </c>
      <c r="W72" s="4">
        <f t="shared" si="22"/>
        <v>0</v>
      </c>
      <c r="X72" s="4">
        <f t="shared" si="22"/>
        <v>0</v>
      </c>
      <c r="Y72" s="4">
        <f t="shared" si="22"/>
        <v>0</v>
      </c>
      <c r="Z72" s="4">
        <f t="shared" si="22"/>
        <v>5</v>
      </c>
      <c r="AA72" s="4">
        <f t="shared" si="22"/>
        <v>0</v>
      </c>
      <c r="AB72" s="4">
        <f t="shared" si="22"/>
        <v>0</v>
      </c>
      <c r="AC72" s="4">
        <f t="shared" si="22"/>
        <v>0</v>
      </c>
      <c r="AD72" s="4">
        <f t="shared" si="22"/>
        <v>0</v>
      </c>
      <c r="AE72" s="4">
        <f t="shared" si="22"/>
        <v>2</v>
      </c>
      <c r="AF72" s="4">
        <f t="shared" si="22"/>
        <v>0</v>
      </c>
      <c r="AG72" s="4">
        <f t="shared" si="22"/>
        <v>2</v>
      </c>
      <c r="AH72" s="4">
        <f t="shared" si="22"/>
        <v>1</v>
      </c>
      <c r="AI72" s="4">
        <f t="shared" si="22"/>
        <v>1</v>
      </c>
      <c r="AJ72" s="4">
        <f t="shared" si="22"/>
        <v>0</v>
      </c>
      <c r="AK72" s="4">
        <f t="shared" si="22"/>
        <v>2</v>
      </c>
      <c r="AL72" s="4">
        <f t="shared" si="22"/>
        <v>0</v>
      </c>
      <c r="AM72" s="4">
        <f t="shared" si="22"/>
        <v>0</v>
      </c>
      <c r="AN72" s="4">
        <f t="shared" si="22"/>
        <v>0</v>
      </c>
      <c r="AO72" s="4">
        <f t="shared" si="22"/>
        <v>0</v>
      </c>
      <c r="AP72" s="4">
        <f t="shared" si="22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/>
      <c r="F73" s="9"/>
      <c r="G73" s="9"/>
      <c r="H73" s="9"/>
      <c r="I73" s="9"/>
      <c r="J73" s="9"/>
      <c r="K73" s="9"/>
      <c r="L73" s="9"/>
      <c r="M73" s="9"/>
      <c r="N73" s="9"/>
      <c r="O73" s="16"/>
      <c r="P73" s="9"/>
      <c r="Q73" s="16"/>
      <c r="R73" s="16"/>
      <c r="S73" s="9"/>
      <c r="T73" s="16"/>
      <c r="U73" s="9"/>
      <c r="V73" s="16"/>
      <c r="W73" s="9"/>
      <c r="X73" s="9"/>
      <c r="Y73" s="16"/>
      <c r="Z73" s="9"/>
      <c r="AA73" s="16"/>
      <c r="AB73" s="16"/>
      <c r="AC73" s="16"/>
      <c r="AD73" s="11"/>
      <c r="AE73" s="11"/>
      <c r="AF73" s="12"/>
      <c r="AG73" s="11"/>
      <c r="AH73" s="11"/>
      <c r="AI73" s="12"/>
      <c r="AJ73" s="13"/>
      <c r="AK73" s="13"/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>
        <v>2</v>
      </c>
      <c r="F77" s="9"/>
      <c r="G77" s="9">
        <f t="shared" si="10"/>
        <v>2</v>
      </c>
      <c r="H77" s="9"/>
      <c r="I77" s="9"/>
      <c r="J77" s="9">
        <f t="shared" ref="J77:J120" si="23">+K77+L77+M77+N77</f>
        <v>1</v>
      </c>
      <c r="K77" s="9"/>
      <c r="L77" s="9">
        <v>1</v>
      </c>
      <c r="M77" s="9"/>
      <c r="N77" s="9"/>
      <c r="O77" s="16"/>
      <c r="P77" s="9">
        <f t="shared" si="11"/>
        <v>2</v>
      </c>
      <c r="Q77" s="16">
        <v>1</v>
      </c>
      <c r="R77" s="16">
        <v>1</v>
      </c>
      <c r="S77" s="9"/>
      <c r="T77" s="16"/>
      <c r="U77" s="9"/>
      <c r="V77" s="16"/>
      <c r="W77" s="9"/>
      <c r="X77" s="9"/>
      <c r="Y77" s="16"/>
      <c r="Z77" s="9">
        <f t="shared" ref="Z77:Z128" si="24">+P77+Y77</f>
        <v>2</v>
      </c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/>
      <c r="F78" s="9"/>
      <c r="G78" s="9"/>
      <c r="H78" s="9"/>
      <c r="I78" s="9"/>
      <c r="J78" s="9"/>
      <c r="K78" s="9"/>
      <c r="L78" s="9"/>
      <c r="M78" s="9"/>
      <c r="N78" s="9"/>
      <c r="O78" s="16"/>
      <c r="P78" s="9"/>
      <c r="Q78" s="16"/>
      <c r="R78" s="16"/>
      <c r="S78" s="9"/>
      <c r="T78" s="16"/>
      <c r="U78" s="9"/>
      <c r="V78" s="16"/>
      <c r="W78" s="9"/>
      <c r="X78" s="9"/>
      <c r="Y78" s="16"/>
      <c r="Z78" s="9"/>
      <c r="AA78" s="16"/>
      <c r="AB78" s="16"/>
      <c r="AC78" s="16"/>
      <c r="AD78" s="11"/>
      <c r="AE78" s="11">
        <v>1</v>
      </c>
      <c r="AF78" s="12"/>
      <c r="AG78" s="11">
        <f t="shared" ref="AG78:AG79" si="25">+AE78+AF78</f>
        <v>1</v>
      </c>
      <c r="AH78" s="11">
        <v>1</v>
      </c>
      <c r="AI78" s="12"/>
      <c r="AJ78" s="13"/>
      <c r="AK78" s="13">
        <v>1</v>
      </c>
      <c r="AL78" s="13"/>
      <c r="AM78" s="13"/>
      <c r="AN78" s="13"/>
      <c r="AO78" s="13"/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>
        <f t="shared" si="23"/>
        <v>3</v>
      </c>
      <c r="K79" s="9">
        <v>3</v>
      </c>
      <c r="L79" s="9"/>
      <c r="M79" s="9"/>
      <c r="N79" s="9"/>
      <c r="O79" s="16"/>
      <c r="P79" s="9">
        <f t="shared" si="11"/>
        <v>3</v>
      </c>
      <c r="Q79" s="16">
        <v>2</v>
      </c>
      <c r="R79" s="16"/>
      <c r="S79" s="9">
        <v>1</v>
      </c>
      <c r="T79" s="16"/>
      <c r="U79" s="9"/>
      <c r="V79" s="16"/>
      <c r="W79" s="9"/>
      <c r="X79" s="9"/>
      <c r="Y79" s="16"/>
      <c r="Z79" s="9">
        <f t="shared" si="24"/>
        <v>3</v>
      </c>
      <c r="AA79" s="16"/>
      <c r="AB79" s="16"/>
      <c r="AC79" s="16"/>
      <c r="AD79" s="11"/>
      <c r="AE79" s="11">
        <v>1</v>
      </c>
      <c r="AF79" s="12"/>
      <c r="AG79" s="11">
        <f t="shared" si="25"/>
        <v>1</v>
      </c>
      <c r="AH79" s="11"/>
      <c r="AI79" s="12">
        <v>1</v>
      </c>
      <c r="AJ79" s="13"/>
      <c r="AK79" s="13">
        <v>1</v>
      </c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1</v>
      </c>
      <c r="F80" s="4">
        <f t="shared" ref="F80:AP80" si="26">SUM(F81:F82)</f>
        <v>0</v>
      </c>
      <c r="G80" s="4">
        <f t="shared" si="26"/>
        <v>1</v>
      </c>
      <c r="H80" s="4">
        <f t="shared" si="26"/>
        <v>0</v>
      </c>
      <c r="I80" s="4">
        <f t="shared" si="26"/>
        <v>0</v>
      </c>
      <c r="J80" s="4">
        <f t="shared" si="26"/>
        <v>1</v>
      </c>
      <c r="K80" s="4">
        <f t="shared" si="26"/>
        <v>1</v>
      </c>
      <c r="L80" s="4">
        <f t="shared" si="26"/>
        <v>0</v>
      </c>
      <c r="M80" s="4">
        <f t="shared" si="26"/>
        <v>0</v>
      </c>
      <c r="N80" s="4">
        <f t="shared" si="26"/>
        <v>0</v>
      </c>
      <c r="O80" s="4">
        <f t="shared" si="26"/>
        <v>0</v>
      </c>
      <c r="P80" s="4">
        <f t="shared" si="26"/>
        <v>2</v>
      </c>
      <c r="Q80" s="4">
        <f t="shared" si="26"/>
        <v>1</v>
      </c>
      <c r="R80" s="4">
        <f t="shared" si="26"/>
        <v>0</v>
      </c>
      <c r="S80" s="4">
        <f t="shared" si="26"/>
        <v>0</v>
      </c>
      <c r="T80" s="4">
        <f t="shared" si="26"/>
        <v>0</v>
      </c>
      <c r="U80" s="4">
        <f t="shared" si="26"/>
        <v>1</v>
      </c>
      <c r="V80" s="4">
        <f t="shared" si="26"/>
        <v>1</v>
      </c>
      <c r="W80" s="4">
        <f t="shared" si="26"/>
        <v>0</v>
      </c>
      <c r="X80" s="4">
        <f t="shared" si="26"/>
        <v>0</v>
      </c>
      <c r="Y80" s="4">
        <f t="shared" si="26"/>
        <v>0</v>
      </c>
      <c r="Z80" s="4">
        <f t="shared" si="26"/>
        <v>2</v>
      </c>
      <c r="AA80" s="4">
        <f t="shared" si="26"/>
        <v>0</v>
      </c>
      <c r="AB80" s="4">
        <f t="shared" si="26"/>
        <v>0</v>
      </c>
      <c r="AC80" s="4">
        <f t="shared" si="26"/>
        <v>0</v>
      </c>
      <c r="AD80" s="4">
        <f t="shared" si="26"/>
        <v>0</v>
      </c>
      <c r="AE80" s="4">
        <f t="shared" si="26"/>
        <v>0</v>
      </c>
      <c r="AF80" s="4">
        <f t="shared" si="26"/>
        <v>0</v>
      </c>
      <c r="AG80" s="4">
        <f t="shared" si="26"/>
        <v>0</v>
      </c>
      <c r="AH80" s="4">
        <f t="shared" si="26"/>
        <v>0</v>
      </c>
      <c r="AI80" s="4">
        <f t="shared" si="26"/>
        <v>0</v>
      </c>
      <c r="AJ80" s="4">
        <f t="shared" si="26"/>
        <v>0</v>
      </c>
      <c r="AK80" s="4">
        <f t="shared" si="26"/>
        <v>0</v>
      </c>
      <c r="AL80" s="4">
        <f t="shared" si="26"/>
        <v>0</v>
      </c>
      <c r="AM80" s="4">
        <f t="shared" si="26"/>
        <v>0</v>
      </c>
      <c r="AN80" s="4">
        <f t="shared" si="26"/>
        <v>0</v>
      </c>
      <c r="AO80" s="4">
        <f t="shared" si="26"/>
        <v>0</v>
      </c>
      <c r="AP80" s="4">
        <f t="shared" si="26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>
        <v>1</v>
      </c>
      <c r="F81" s="9"/>
      <c r="G81" s="9">
        <f t="shared" si="10"/>
        <v>1</v>
      </c>
      <c r="H81" s="9"/>
      <c r="I81" s="9"/>
      <c r="J81" s="9">
        <f t="shared" si="23"/>
        <v>1</v>
      </c>
      <c r="K81" s="9">
        <v>1</v>
      </c>
      <c r="L81" s="9"/>
      <c r="M81" s="9"/>
      <c r="N81" s="9"/>
      <c r="O81" s="16"/>
      <c r="P81" s="9">
        <f t="shared" si="11"/>
        <v>2</v>
      </c>
      <c r="Q81" s="16">
        <v>1</v>
      </c>
      <c r="R81" s="16"/>
      <c r="S81" s="9"/>
      <c r="T81" s="16"/>
      <c r="U81" s="9">
        <f t="shared" si="13"/>
        <v>1</v>
      </c>
      <c r="V81" s="16">
        <v>1</v>
      </c>
      <c r="W81" s="9"/>
      <c r="X81" s="9"/>
      <c r="Y81" s="16"/>
      <c r="Z81" s="9">
        <f t="shared" si="24"/>
        <v>2</v>
      </c>
      <c r="AA81" s="16"/>
      <c r="AB81" s="16"/>
      <c r="AC81" s="16"/>
      <c r="AD81" s="11"/>
      <c r="AE81" s="11"/>
      <c r="AF81" s="11"/>
      <c r="AG81" s="11"/>
      <c r="AH81" s="11"/>
      <c r="AI81" s="12"/>
      <c r="AJ81" s="13"/>
      <c r="AK81" s="13"/>
      <c r="AL81" s="13"/>
      <c r="AM81" s="13"/>
      <c r="AN81" s="13"/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16</v>
      </c>
      <c r="F83" s="4">
        <f t="shared" ref="F83:AP83" si="27">SUM(F84:F104)</f>
        <v>3</v>
      </c>
      <c r="G83" s="4">
        <f t="shared" si="27"/>
        <v>13</v>
      </c>
      <c r="H83" s="4">
        <f t="shared" si="27"/>
        <v>0</v>
      </c>
      <c r="I83" s="4">
        <f t="shared" si="27"/>
        <v>0</v>
      </c>
      <c r="J83" s="4">
        <f t="shared" si="27"/>
        <v>48</v>
      </c>
      <c r="K83" s="4">
        <f t="shared" si="27"/>
        <v>40</v>
      </c>
      <c r="L83" s="4">
        <f t="shared" si="27"/>
        <v>8</v>
      </c>
      <c r="M83" s="4">
        <f t="shared" si="27"/>
        <v>0</v>
      </c>
      <c r="N83" s="4">
        <f t="shared" si="27"/>
        <v>0</v>
      </c>
      <c r="O83" s="4">
        <f t="shared" si="27"/>
        <v>0</v>
      </c>
      <c r="P83" s="4">
        <f t="shared" si="27"/>
        <v>43</v>
      </c>
      <c r="Q83" s="4">
        <f t="shared" si="27"/>
        <v>30</v>
      </c>
      <c r="R83" s="4">
        <f t="shared" si="27"/>
        <v>3</v>
      </c>
      <c r="S83" s="4">
        <f t="shared" si="27"/>
        <v>6</v>
      </c>
      <c r="T83" s="4">
        <f t="shared" si="27"/>
        <v>0</v>
      </c>
      <c r="U83" s="4">
        <f t="shared" si="27"/>
        <v>4</v>
      </c>
      <c r="V83" s="4">
        <f t="shared" si="27"/>
        <v>0</v>
      </c>
      <c r="W83" s="4">
        <f t="shared" si="27"/>
        <v>3</v>
      </c>
      <c r="X83" s="4">
        <f t="shared" si="27"/>
        <v>1</v>
      </c>
      <c r="Y83" s="4">
        <f t="shared" si="27"/>
        <v>1</v>
      </c>
      <c r="Z83" s="4">
        <f t="shared" si="27"/>
        <v>44</v>
      </c>
      <c r="AA83" s="4">
        <f t="shared" si="27"/>
        <v>0</v>
      </c>
      <c r="AB83" s="4">
        <f t="shared" si="27"/>
        <v>0</v>
      </c>
      <c r="AC83" s="4">
        <f t="shared" si="27"/>
        <v>12</v>
      </c>
      <c r="AD83" s="4">
        <f t="shared" si="27"/>
        <v>0</v>
      </c>
      <c r="AE83" s="4">
        <f t="shared" si="27"/>
        <v>1</v>
      </c>
      <c r="AF83" s="4">
        <f t="shared" si="27"/>
        <v>0</v>
      </c>
      <c r="AG83" s="4">
        <f t="shared" si="27"/>
        <v>1</v>
      </c>
      <c r="AH83" s="4">
        <f t="shared" si="27"/>
        <v>0</v>
      </c>
      <c r="AI83" s="4">
        <f t="shared" si="27"/>
        <v>1</v>
      </c>
      <c r="AJ83" s="4">
        <f t="shared" si="27"/>
        <v>0</v>
      </c>
      <c r="AK83" s="4">
        <f t="shared" si="27"/>
        <v>1</v>
      </c>
      <c r="AL83" s="4">
        <f t="shared" si="27"/>
        <v>0</v>
      </c>
      <c r="AM83" s="4">
        <f t="shared" si="27"/>
        <v>0</v>
      </c>
      <c r="AN83" s="4">
        <f t="shared" si="27"/>
        <v>0</v>
      </c>
      <c r="AO83" s="4">
        <f t="shared" si="27"/>
        <v>0</v>
      </c>
      <c r="AP83" s="4">
        <f t="shared" si="27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>
        <v>4</v>
      </c>
      <c r="F85" s="9">
        <v>2</v>
      </c>
      <c r="G85" s="9">
        <f t="shared" si="10"/>
        <v>2</v>
      </c>
      <c r="H85" s="9"/>
      <c r="I85" s="9"/>
      <c r="J85" s="9">
        <f t="shared" si="23"/>
        <v>2</v>
      </c>
      <c r="K85" s="9">
        <v>2</v>
      </c>
      <c r="L85" s="9"/>
      <c r="M85" s="9"/>
      <c r="N85" s="9"/>
      <c r="O85" s="16"/>
      <c r="P85" s="9">
        <f t="shared" si="11"/>
        <v>6</v>
      </c>
      <c r="Q85" s="16">
        <v>6</v>
      </c>
      <c r="R85" s="16"/>
      <c r="S85" s="9"/>
      <c r="T85" s="16"/>
      <c r="U85" s="9"/>
      <c r="V85" s="16"/>
      <c r="W85" s="9"/>
      <c r="X85" s="9"/>
      <c r="Y85" s="16"/>
      <c r="Z85" s="9">
        <f t="shared" si="24"/>
        <v>6</v>
      </c>
      <c r="AA85" s="16"/>
      <c r="AB85" s="16"/>
      <c r="AC85" s="16"/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>
        <v>3</v>
      </c>
      <c r="F87" s="9">
        <v>1</v>
      </c>
      <c r="G87" s="9">
        <f t="shared" si="10"/>
        <v>2</v>
      </c>
      <c r="H87" s="9"/>
      <c r="I87" s="9"/>
      <c r="J87" s="9">
        <f t="shared" si="23"/>
        <v>4</v>
      </c>
      <c r="K87" s="9">
        <v>4</v>
      </c>
      <c r="L87" s="9"/>
      <c r="M87" s="9"/>
      <c r="N87" s="9"/>
      <c r="O87" s="16"/>
      <c r="P87" s="9">
        <f t="shared" si="11"/>
        <v>6</v>
      </c>
      <c r="Q87" s="16">
        <v>4</v>
      </c>
      <c r="R87" s="16"/>
      <c r="S87" s="9"/>
      <c r="T87" s="16"/>
      <c r="U87" s="9">
        <f t="shared" si="13"/>
        <v>2</v>
      </c>
      <c r="V87" s="16"/>
      <c r="W87" s="9">
        <v>2</v>
      </c>
      <c r="X87" s="9"/>
      <c r="Y87" s="16"/>
      <c r="Z87" s="9">
        <f t="shared" si="24"/>
        <v>6</v>
      </c>
      <c r="AA87" s="16"/>
      <c r="AB87" s="16"/>
      <c r="AC87" s="16">
        <v>1</v>
      </c>
      <c r="AD87" s="11"/>
      <c r="AE87" s="11"/>
      <c r="AF87" s="12"/>
      <c r="AG87" s="11"/>
      <c r="AH87" s="11"/>
      <c r="AI87" s="12"/>
      <c r="AJ87" s="13"/>
      <c r="AK87" s="13"/>
      <c r="AL87" s="13"/>
      <c r="AM87" s="13"/>
      <c r="AN87" s="13"/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>
        <v>1</v>
      </c>
      <c r="F88" s="9"/>
      <c r="G88" s="9">
        <f t="shared" si="10"/>
        <v>1</v>
      </c>
      <c r="H88" s="9"/>
      <c r="I88" s="9"/>
      <c r="J88" s="9"/>
      <c r="K88" s="9"/>
      <c r="L88" s="9"/>
      <c r="M88" s="9"/>
      <c r="N88" s="9"/>
      <c r="O88" s="16"/>
      <c r="P88" s="9"/>
      <c r="Q88" s="16"/>
      <c r="R88" s="16"/>
      <c r="S88" s="9"/>
      <c r="T88" s="16"/>
      <c r="U88" s="9"/>
      <c r="V88" s="16"/>
      <c r="W88" s="9"/>
      <c r="X88" s="9"/>
      <c r="Y88" s="16">
        <v>1</v>
      </c>
      <c r="Z88" s="9">
        <f t="shared" si="24"/>
        <v>1</v>
      </c>
      <c r="AA88" s="16"/>
      <c r="AB88" s="16"/>
      <c r="AC88" s="16"/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>
        <v>2</v>
      </c>
      <c r="F90" s="9"/>
      <c r="G90" s="9">
        <f t="shared" si="10"/>
        <v>2</v>
      </c>
      <c r="H90" s="9"/>
      <c r="I90" s="9"/>
      <c r="J90" s="9">
        <f t="shared" si="23"/>
        <v>4</v>
      </c>
      <c r="K90" s="9">
        <v>3</v>
      </c>
      <c r="L90" s="9">
        <v>1</v>
      </c>
      <c r="M90" s="9"/>
      <c r="N90" s="9"/>
      <c r="O90" s="16"/>
      <c r="P90" s="9">
        <f t="shared" si="11"/>
        <v>3</v>
      </c>
      <c r="Q90" s="16">
        <v>2</v>
      </c>
      <c r="R90" s="16">
        <v>1</v>
      </c>
      <c r="S90" s="9"/>
      <c r="T90" s="16"/>
      <c r="U90" s="9"/>
      <c r="V90" s="16"/>
      <c r="W90" s="9"/>
      <c r="X90" s="9"/>
      <c r="Y90" s="16"/>
      <c r="Z90" s="9">
        <f t="shared" si="24"/>
        <v>3</v>
      </c>
      <c r="AA90" s="16"/>
      <c r="AB90" s="16"/>
      <c r="AC90" s="16">
        <v>2</v>
      </c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>
        <v>1</v>
      </c>
      <c r="F92" s="9"/>
      <c r="G92" s="9">
        <f t="shared" si="10"/>
        <v>1</v>
      </c>
      <c r="H92" s="9"/>
      <c r="I92" s="9"/>
      <c r="J92" s="9">
        <f t="shared" si="23"/>
        <v>5</v>
      </c>
      <c r="K92" s="9">
        <v>2</v>
      </c>
      <c r="L92" s="9">
        <v>3</v>
      </c>
      <c r="M92" s="9"/>
      <c r="N92" s="9"/>
      <c r="O92" s="16"/>
      <c r="P92" s="9">
        <f t="shared" si="11"/>
        <v>1</v>
      </c>
      <c r="Q92" s="16"/>
      <c r="R92" s="16"/>
      <c r="S92" s="9">
        <v>1</v>
      </c>
      <c r="T92" s="16"/>
      <c r="U92" s="9"/>
      <c r="V92" s="16"/>
      <c r="W92" s="9"/>
      <c r="X92" s="9"/>
      <c r="Y92" s="16"/>
      <c r="Z92" s="9">
        <f t="shared" si="24"/>
        <v>1</v>
      </c>
      <c r="AA92" s="16"/>
      <c r="AB92" s="16"/>
      <c r="AC92" s="16">
        <v>2</v>
      </c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>
        <v>1</v>
      </c>
      <c r="F93" s="9"/>
      <c r="G93" s="9">
        <f t="shared" si="10"/>
        <v>1</v>
      </c>
      <c r="H93" s="9"/>
      <c r="I93" s="9"/>
      <c r="J93" s="9">
        <f t="shared" si="23"/>
        <v>3</v>
      </c>
      <c r="K93" s="9">
        <v>3</v>
      </c>
      <c r="L93" s="9"/>
      <c r="M93" s="9"/>
      <c r="N93" s="9"/>
      <c r="O93" s="16"/>
      <c r="P93" s="9">
        <f t="shared" si="11"/>
        <v>1</v>
      </c>
      <c r="Q93" s="16"/>
      <c r="R93" s="16"/>
      <c r="S93" s="9"/>
      <c r="T93" s="16"/>
      <c r="U93" s="9">
        <f t="shared" si="13"/>
        <v>1</v>
      </c>
      <c r="V93" s="16"/>
      <c r="W93" s="9">
        <v>1</v>
      </c>
      <c r="X93" s="9"/>
      <c r="Y93" s="16"/>
      <c r="Z93" s="9">
        <f t="shared" si="24"/>
        <v>1</v>
      </c>
      <c r="AA93" s="16"/>
      <c r="AB93" s="16"/>
      <c r="AC93" s="16">
        <v>3</v>
      </c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/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>
        <v>2</v>
      </c>
      <c r="F94" s="9"/>
      <c r="G94" s="9">
        <f t="shared" si="10"/>
        <v>2</v>
      </c>
      <c r="H94" s="9"/>
      <c r="I94" s="9"/>
      <c r="J94" s="9">
        <f t="shared" si="23"/>
        <v>2</v>
      </c>
      <c r="K94" s="9">
        <v>2</v>
      </c>
      <c r="L94" s="9"/>
      <c r="M94" s="9"/>
      <c r="N94" s="9"/>
      <c r="O94" s="16"/>
      <c r="P94" s="9">
        <f t="shared" si="11"/>
        <v>2</v>
      </c>
      <c r="Q94" s="16"/>
      <c r="R94" s="16"/>
      <c r="S94" s="9">
        <v>1</v>
      </c>
      <c r="T94" s="16"/>
      <c r="U94" s="9">
        <f t="shared" si="13"/>
        <v>1</v>
      </c>
      <c r="V94" s="16"/>
      <c r="W94" s="9"/>
      <c r="X94" s="9">
        <v>1</v>
      </c>
      <c r="Y94" s="16"/>
      <c r="Z94" s="9">
        <f t="shared" si="24"/>
        <v>2</v>
      </c>
      <c r="AA94" s="16"/>
      <c r="AB94" s="16"/>
      <c r="AC94" s="16">
        <v>2</v>
      </c>
      <c r="AD94" s="11"/>
      <c r="AE94" s="11">
        <v>1</v>
      </c>
      <c r="AF94" s="12"/>
      <c r="AG94" s="11">
        <f t="shared" ref="AG94" si="28">+AE94+AF94</f>
        <v>1</v>
      </c>
      <c r="AH94" s="11"/>
      <c r="AI94" s="12">
        <v>1</v>
      </c>
      <c r="AJ94" s="13"/>
      <c r="AK94" s="13">
        <v>1</v>
      </c>
      <c r="AL94" s="13"/>
      <c r="AM94" s="13"/>
      <c r="AN94" s="13"/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/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/>
      <c r="F96" s="9"/>
      <c r="G96" s="9"/>
      <c r="H96" s="9"/>
      <c r="I96" s="9"/>
      <c r="J96" s="9">
        <f t="shared" si="23"/>
        <v>2</v>
      </c>
      <c r="K96" s="9">
        <v>2</v>
      </c>
      <c r="L96" s="9"/>
      <c r="M96" s="9"/>
      <c r="N96" s="9"/>
      <c r="O96" s="16"/>
      <c r="P96" s="9">
        <f t="shared" si="11"/>
        <v>2</v>
      </c>
      <c r="Q96" s="16">
        <v>2</v>
      </c>
      <c r="R96" s="16"/>
      <c r="S96" s="9"/>
      <c r="T96" s="16"/>
      <c r="U96" s="9"/>
      <c r="V96" s="16"/>
      <c r="W96" s="9"/>
      <c r="X96" s="9"/>
      <c r="Y96" s="16"/>
      <c r="Z96" s="9">
        <f t="shared" si="24"/>
        <v>2</v>
      </c>
      <c r="AA96" s="16"/>
      <c r="AB96" s="16"/>
      <c r="AC96" s="16"/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>
        <f t="shared" si="23"/>
        <v>2</v>
      </c>
      <c r="K97" s="9">
        <v>2</v>
      </c>
      <c r="L97" s="9"/>
      <c r="M97" s="9"/>
      <c r="N97" s="9"/>
      <c r="O97" s="16"/>
      <c r="P97" s="9">
        <f t="shared" ref="P97:P128" si="29">+Q97+R97+S97+T97+U97</f>
        <v>1</v>
      </c>
      <c r="Q97" s="16">
        <v>1</v>
      </c>
      <c r="R97" s="9"/>
      <c r="S97" s="9"/>
      <c r="T97" s="16"/>
      <c r="U97" s="9"/>
      <c r="V97" s="16"/>
      <c r="W97" s="9"/>
      <c r="X97" s="9"/>
      <c r="Y97" s="16"/>
      <c r="Z97" s="9">
        <f t="shared" si="24"/>
        <v>1</v>
      </c>
      <c r="AA97" s="16"/>
      <c r="AB97" s="16"/>
      <c r="AC97" s="16">
        <v>1</v>
      </c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>
        <v>2</v>
      </c>
      <c r="F99" s="9"/>
      <c r="G99" s="9">
        <f t="shared" ref="G99:G128" si="30">+E99-F99-H99-I99</f>
        <v>2</v>
      </c>
      <c r="H99" s="9"/>
      <c r="I99" s="9"/>
      <c r="J99" s="9">
        <f t="shared" si="23"/>
        <v>7</v>
      </c>
      <c r="K99" s="9">
        <v>7</v>
      </c>
      <c r="L99" s="9"/>
      <c r="M99" s="9"/>
      <c r="N99" s="9"/>
      <c r="O99" s="16"/>
      <c r="P99" s="9">
        <f t="shared" si="29"/>
        <v>8</v>
      </c>
      <c r="Q99" s="16">
        <v>6</v>
      </c>
      <c r="R99" s="16">
        <v>2</v>
      </c>
      <c r="S99" s="9"/>
      <c r="T99" s="16"/>
      <c r="U99" s="9"/>
      <c r="V99" s="16"/>
      <c r="W99" s="9"/>
      <c r="X99" s="9"/>
      <c r="Y99" s="16"/>
      <c r="Z99" s="9">
        <f t="shared" si="24"/>
        <v>8</v>
      </c>
      <c r="AA99" s="16"/>
      <c r="AB99" s="16"/>
      <c r="AC99" s="16">
        <v>1</v>
      </c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>
        <f t="shared" si="23"/>
        <v>17</v>
      </c>
      <c r="K101" s="9">
        <v>13</v>
      </c>
      <c r="L101" s="9">
        <v>4</v>
      </c>
      <c r="M101" s="9"/>
      <c r="N101" s="9"/>
      <c r="O101" s="9"/>
      <c r="P101" s="9">
        <f t="shared" si="29"/>
        <v>13</v>
      </c>
      <c r="Q101" s="16">
        <v>9</v>
      </c>
      <c r="R101" s="16"/>
      <c r="S101" s="16">
        <v>4</v>
      </c>
      <c r="T101" s="9"/>
      <c r="U101" s="9"/>
      <c r="V101" s="16"/>
      <c r="W101" s="16"/>
      <c r="X101" s="9"/>
      <c r="Y101" s="9"/>
      <c r="Z101" s="9">
        <f t="shared" si="24"/>
        <v>13</v>
      </c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31">SUM(F106:F109)</f>
        <v>0</v>
      </c>
      <c r="G105" s="4">
        <f t="shared" si="31"/>
        <v>0</v>
      </c>
      <c r="H105" s="4">
        <f t="shared" si="31"/>
        <v>0</v>
      </c>
      <c r="I105" s="4">
        <f t="shared" si="31"/>
        <v>0</v>
      </c>
      <c r="J105" s="4">
        <f t="shared" si="31"/>
        <v>0</v>
      </c>
      <c r="K105" s="4">
        <f t="shared" si="31"/>
        <v>0</v>
      </c>
      <c r="L105" s="4">
        <f t="shared" si="31"/>
        <v>0</v>
      </c>
      <c r="M105" s="4">
        <f t="shared" si="31"/>
        <v>0</v>
      </c>
      <c r="N105" s="4">
        <f t="shared" si="31"/>
        <v>0</v>
      </c>
      <c r="O105" s="4">
        <f t="shared" si="31"/>
        <v>0</v>
      </c>
      <c r="P105" s="4">
        <f t="shared" si="31"/>
        <v>0</v>
      </c>
      <c r="Q105" s="4">
        <f t="shared" si="31"/>
        <v>0</v>
      </c>
      <c r="R105" s="4">
        <f t="shared" si="31"/>
        <v>0</v>
      </c>
      <c r="S105" s="4">
        <f t="shared" si="31"/>
        <v>0</v>
      </c>
      <c r="T105" s="4">
        <f t="shared" si="31"/>
        <v>0</v>
      </c>
      <c r="U105" s="4">
        <f t="shared" si="31"/>
        <v>0</v>
      </c>
      <c r="V105" s="4">
        <f t="shared" si="31"/>
        <v>0</v>
      </c>
      <c r="W105" s="4">
        <f t="shared" si="31"/>
        <v>0</v>
      </c>
      <c r="X105" s="4">
        <f t="shared" si="31"/>
        <v>0</v>
      </c>
      <c r="Y105" s="4">
        <f t="shared" si="31"/>
        <v>0</v>
      </c>
      <c r="Z105" s="4">
        <f t="shared" si="31"/>
        <v>0</v>
      </c>
      <c r="AA105" s="4">
        <f t="shared" si="31"/>
        <v>0</v>
      </c>
      <c r="AB105" s="4">
        <f t="shared" si="31"/>
        <v>0</v>
      </c>
      <c r="AC105" s="4">
        <f t="shared" si="31"/>
        <v>0</v>
      </c>
      <c r="AD105" s="4">
        <f t="shared" si="31"/>
        <v>0</v>
      </c>
      <c r="AE105" s="4">
        <f t="shared" si="31"/>
        <v>0</v>
      </c>
      <c r="AF105" s="4">
        <f t="shared" si="31"/>
        <v>0</v>
      </c>
      <c r="AG105" s="4">
        <f t="shared" si="31"/>
        <v>0</v>
      </c>
      <c r="AH105" s="4">
        <f t="shared" si="31"/>
        <v>0</v>
      </c>
      <c r="AI105" s="4">
        <f t="shared" si="31"/>
        <v>0</v>
      </c>
      <c r="AJ105" s="4">
        <f t="shared" si="31"/>
        <v>0</v>
      </c>
      <c r="AK105" s="4">
        <f t="shared" si="31"/>
        <v>0</v>
      </c>
      <c r="AL105" s="4">
        <f t="shared" si="31"/>
        <v>0</v>
      </c>
      <c r="AM105" s="4">
        <f t="shared" si="31"/>
        <v>0</v>
      </c>
      <c r="AN105" s="4">
        <f t="shared" si="31"/>
        <v>0</v>
      </c>
      <c r="AO105" s="4">
        <f t="shared" si="31"/>
        <v>0</v>
      </c>
      <c r="AP105" s="4">
        <f t="shared" si="31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695</v>
      </c>
      <c r="F110" s="4">
        <f t="shared" ref="F110:AP110" si="32">SUM(F111:F118)</f>
        <v>22</v>
      </c>
      <c r="G110" s="4">
        <f t="shared" si="32"/>
        <v>673</v>
      </c>
      <c r="H110" s="4">
        <f t="shared" si="32"/>
        <v>0</v>
      </c>
      <c r="I110" s="4">
        <f t="shared" si="32"/>
        <v>0</v>
      </c>
      <c r="J110" s="4">
        <f t="shared" si="32"/>
        <v>60</v>
      </c>
      <c r="K110" s="4">
        <f t="shared" si="32"/>
        <v>47</v>
      </c>
      <c r="L110" s="4">
        <f t="shared" si="32"/>
        <v>13</v>
      </c>
      <c r="M110" s="4">
        <f t="shared" si="32"/>
        <v>0</v>
      </c>
      <c r="N110" s="4">
        <f t="shared" si="32"/>
        <v>0</v>
      </c>
      <c r="O110" s="4">
        <f t="shared" si="32"/>
        <v>1</v>
      </c>
      <c r="P110" s="4">
        <f t="shared" si="32"/>
        <v>695</v>
      </c>
      <c r="Q110" s="4">
        <f t="shared" si="32"/>
        <v>583</v>
      </c>
      <c r="R110" s="4">
        <f t="shared" si="32"/>
        <v>45</v>
      </c>
      <c r="S110" s="4">
        <f t="shared" si="32"/>
        <v>35</v>
      </c>
      <c r="T110" s="4">
        <f t="shared" si="32"/>
        <v>0</v>
      </c>
      <c r="U110" s="4">
        <f t="shared" si="32"/>
        <v>32</v>
      </c>
      <c r="V110" s="4">
        <f t="shared" si="32"/>
        <v>1</v>
      </c>
      <c r="W110" s="4">
        <f t="shared" si="32"/>
        <v>8</v>
      </c>
      <c r="X110" s="4">
        <f t="shared" si="32"/>
        <v>23</v>
      </c>
      <c r="Y110" s="4">
        <f t="shared" si="32"/>
        <v>2</v>
      </c>
      <c r="Z110" s="4">
        <f t="shared" si="32"/>
        <v>697</v>
      </c>
      <c r="AA110" s="4">
        <f t="shared" si="32"/>
        <v>0</v>
      </c>
      <c r="AB110" s="4">
        <f t="shared" si="32"/>
        <v>4</v>
      </c>
      <c r="AC110" s="4">
        <f t="shared" si="32"/>
        <v>44</v>
      </c>
      <c r="AD110" s="4">
        <f t="shared" si="32"/>
        <v>22</v>
      </c>
      <c r="AE110" s="4">
        <f t="shared" si="32"/>
        <v>25</v>
      </c>
      <c r="AF110" s="4">
        <f t="shared" si="32"/>
        <v>0</v>
      </c>
      <c r="AG110" s="4">
        <f t="shared" si="32"/>
        <v>25</v>
      </c>
      <c r="AH110" s="4">
        <f t="shared" si="32"/>
        <v>3</v>
      </c>
      <c r="AI110" s="4">
        <f t="shared" si="32"/>
        <v>22</v>
      </c>
      <c r="AJ110" s="4">
        <f t="shared" si="32"/>
        <v>0</v>
      </c>
      <c r="AK110" s="4">
        <f t="shared" si="32"/>
        <v>22</v>
      </c>
      <c r="AL110" s="4">
        <f t="shared" si="32"/>
        <v>5</v>
      </c>
      <c r="AM110" s="4">
        <f t="shared" si="32"/>
        <v>0</v>
      </c>
      <c r="AN110" s="4">
        <f t="shared" si="32"/>
        <v>5</v>
      </c>
      <c r="AO110" s="4">
        <f t="shared" si="32"/>
        <v>4</v>
      </c>
      <c r="AP110" s="4">
        <f t="shared" si="32"/>
        <v>1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>
        <v>684</v>
      </c>
      <c r="F111" s="9">
        <v>21</v>
      </c>
      <c r="G111" s="9">
        <f t="shared" si="30"/>
        <v>663</v>
      </c>
      <c r="H111" s="9"/>
      <c r="I111" s="9"/>
      <c r="J111" s="9">
        <f t="shared" si="23"/>
        <v>51</v>
      </c>
      <c r="K111" s="9">
        <v>43</v>
      </c>
      <c r="L111" s="9">
        <v>8</v>
      </c>
      <c r="M111" s="9"/>
      <c r="N111" s="9"/>
      <c r="O111" s="16">
        <v>1</v>
      </c>
      <c r="P111" s="9">
        <f t="shared" si="29"/>
        <v>686</v>
      </c>
      <c r="Q111" s="16">
        <v>579</v>
      </c>
      <c r="R111" s="16">
        <v>45</v>
      </c>
      <c r="S111" s="9">
        <v>31</v>
      </c>
      <c r="T111" s="16"/>
      <c r="U111" s="9">
        <f t="shared" ref="U111:U113" si="33">+V111+W111+X111</f>
        <v>31</v>
      </c>
      <c r="V111" s="16">
        <v>1</v>
      </c>
      <c r="W111" s="16">
        <v>7</v>
      </c>
      <c r="X111" s="16">
        <v>23</v>
      </c>
      <c r="Y111" s="16">
        <v>1</v>
      </c>
      <c r="Z111" s="9">
        <f t="shared" si="24"/>
        <v>687</v>
      </c>
      <c r="AA111" s="16"/>
      <c r="AB111" s="16">
        <v>3</v>
      </c>
      <c r="AC111" s="16">
        <v>39</v>
      </c>
      <c r="AD111" s="11">
        <v>21</v>
      </c>
      <c r="AE111" s="11">
        <v>21</v>
      </c>
      <c r="AF111" s="12"/>
      <c r="AG111" s="11">
        <f t="shared" ref="AG111:AG113" si="34">+AE111+AF111</f>
        <v>21</v>
      </c>
      <c r="AH111" s="11">
        <v>3</v>
      </c>
      <c r="AI111" s="12">
        <v>18</v>
      </c>
      <c r="AJ111" s="38"/>
      <c r="AK111" s="38">
        <v>19</v>
      </c>
      <c r="AL111" s="38">
        <v>4</v>
      </c>
      <c r="AM111" s="38"/>
      <c r="AN111" s="38">
        <f t="shared" ref="AN111:AN113" si="35">+AL111+AM111</f>
        <v>4</v>
      </c>
      <c r="AO111" s="38">
        <v>3</v>
      </c>
      <c r="AP111" s="38">
        <v>1</v>
      </c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9</v>
      </c>
      <c r="F113" s="9">
        <v>1</v>
      </c>
      <c r="G113" s="9">
        <f t="shared" si="30"/>
        <v>8</v>
      </c>
      <c r="H113" s="9"/>
      <c r="I113" s="9"/>
      <c r="J113" s="9">
        <f t="shared" si="23"/>
        <v>5</v>
      </c>
      <c r="K113" s="9">
        <v>2</v>
      </c>
      <c r="L113" s="9">
        <v>3</v>
      </c>
      <c r="M113" s="9"/>
      <c r="N113" s="9"/>
      <c r="O113" s="16"/>
      <c r="P113" s="9">
        <f t="shared" si="29"/>
        <v>9</v>
      </c>
      <c r="Q113" s="16">
        <v>4</v>
      </c>
      <c r="R113" s="16"/>
      <c r="S113" s="9">
        <v>4</v>
      </c>
      <c r="T113" s="16"/>
      <c r="U113" s="9">
        <f t="shared" si="33"/>
        <v>1</v>
      </c>
      <c r="V113" s="16"/>
      <c r="W113" s="16">
        <v>1</v>
      </c>
      <c r="X113" s="16"/>
      <c r="Y113" s="16"/>
      <c r="Z113" s="9">
        <f t="shared" si="24"/>
        <v>9</v>
      </c>
      <c r="AA113" s="16"/>
      <c r="AB113" s="16"/>
      <c r="AC113" s="16">
        <v>2</v>
      </c>
      <c r="AD113" s="11"/>
      <c r="AE113" s="11">
        <v>4</v>
      </c>
      <c r="AF113" s="12"/>
      <c r="AG113" s="11">
        <f t="shared" si="34"/>
        <v>4</v>
      </c>
      <c r="AH113" s="11"/>
      <c r="AI113" s="12">
        <v>4</v>
      </c>
      <c r="AJ113" s="38"/>
      <c r="AK113" s="38">
        <v>3</v>
      </c>
      <c r="AL113" s="38">
        <v>1</v>
      </c>
      <c r="AM113" s="38"/>
      <c r="AN113" s="38">
        <f t="shared" si="35"/>
        <v>1</v>
      </c>
      <c r="AO113" s="38">
        <v>1</v>
      </c>
      <c r="AP113" s="38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16"/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/>
      <c r="AD114" s="11"/>
      <c r="AE114" s="11"/>
      <c r="AF114" s="12"/>
      <c r="AG114" s="11"/>
      <c r="AH114" s="11"/>
      <c r="AI114" s="12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>
        <v>1</v>
      </c>
      <c r="F116" s="9"/>
      <c r="G116" s="9">
        <f t="shared" si="30"/>
        <v>1</v>
      </c>
      <c r="H116" s="9"/>
      <c r="I116" s="9"/>
      <c r="J116" s="9">
        <f t="shared" si="23"/>
        <v>4</v>
      </c>
      <c r="K116" s="9">
        <v>2</v>
      </c>
      <c r="L116" s="9">
        <v>2</v>
      </c>
      <c r="M116" s="9"/>
      <c r="N116" s="9"/>
      <c r="O116" s="16"/>
      <c r="P116" s="9"/>
      <c r="Q116" s="16"/>
      <c r="R116" s="16"/>
      <c r="S116" s="9"/>
      <c r="T116" s="16"/>
      <c r="U116" s="9"/>
      <c r="V116" s="16"/>
      <c r="W116" s="16"/>
      <c r="X116" s="16"/>
      <c r="Y116" s="16">
        <v>1</v>
      </c>
      <c r="Z116" s="9">
        <f t="shared" si="24"/>
        <v>1</v>
      </c>
      <c r="AA116" s="16"/>
      <c r="AB116" s="16"/>
      <c r="AC116" s="16">
        <v>2</v>
      </c>
      <c r="AD116" s="11"/>
      <c r="AE116" s="11"/>
      <c r="AF116" s="12"/>
      <c r="AG116" s="11"/>
      <c r="AH116" s="11"/>
      <c r="AI116" s="12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>
        <v>1</v>
      </c>
      <c r="F118" s="9"/>
      <c r="G118" s="9">
        <f t="shared" si="30"/>
        <v>1</v>
      </c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>
        <v>1</v>
      </c>
      <c r="AC118" s="16">
        <v>1</v>
      </c>
      <c r="AD118" s="11">
        <v>1</v>
      </c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0</v>
      </c>
      <c r="F119" s="4">
        <f t="shared" ref="F119:AP119" si="36">SUM(F120:F123)</f>
        <v>0</v>
      </c>
      <c r="G119" s="4">
        <f t="shared" si="36"/>
        <v>0</v>
      </c>
      <c r="H119" s="4">
        <f t="shared" si="36"/>
        <v>0</v>
      </c>
      <c r="I119" s="4">
        <f t="shared" si="36"/>
        <v>0</v>
      </c>
      <c r="J119" s="4">
        <f t="shared" si="36"/>
        <v>1</v>
      </c>
      <c r="K119" s="4">
        <f t="shared" si="36"/>
        <v>1</v>
      </c>
      <c r="L119" s="4">
        <f t="shared" si="36"/>
        <v>0</v>
      </c>
      <c r="M119" s="4">
        <f t="shared" si="36"/>
        <v>0</v>
      </c>
      <c r="N119" s="4">
        <f t="shared" si="36"/>
        <v>0</v>
      </c>
      <c r="O119" s="4">
        <f t="shared" si="36"/>
        <v>0</v>
      </c>
      <c r="P119" s="4">
        <f t="shared" si="36"/>
        <v>0</v>
      </c>
      <c r="Q119" s="4">
        <f t="shared" si="36"/>
        <v>0</v>
      </c>
      <c r="R119" s="4">
        <f t="shared" si="36"/>
        <v>0</v>
      </c>
      <c r="S119" s="4">
        <f t="shared" si="36"/>
        <v>0</v>
      </c>
      <c r="T119" s="4">
        <f t="shared" si="36"/>
        <v>0</v>
      </c>
      <c r="U119" s="4">
        <f t="shared" si="36"/>
        <v>0</v>
      </c>
      <c r="V119" s="4">
        <f t="shared" si="36"/>
        <v>0</v>
      </c>
      <c r="W119" s="4">
        <f t="shared" si="36"/>
        <v>0</v>
      </c>
      <c r="X119" s="4">
        <f t="shared" si="36"/>
        <v>0</v>
      </c>
      <c r="Y119" s="4">
        <f t="shared" si="36"/>
        <v>0</v>
      </c>
      <c r="Z119" s="4">
        <f t="shared" si="36"/>
        <v>0</v>
      </c>
      <c r="AA119" s="4">
        <f t="shared" si="36"/>
        <v>0</v>
      </c>
      <c r="AB119" s="4">
        <f t="shared" si="36"/>
        <v>0</v>
      </c>
      <c r="AC119" s="4">
        <f t="shared" si="36"/>
        <v>1</v>
      </c>
      <c r="AD119" s="4">
        <f t="shared" si="36"/>
        <v>0</v>
      </c>
      <c r="AE119" s="4">
        <f t="shared" si="36"/>
        <v>1</v>
      </c>
      <c r="AF119" s="4">
        <f t="shared" si="36"/>
        <v>0</v>
      </c>
      <c r="AG119" s="4">
        <f t="shared" si="36"/>
        <v>1</v>
      </c>
      <c r="AH119" s="4">
        <f t="shared" si="36"/>
        <v>1</v>
      </c>
      <c r="AI119" s="4">
        <f t="shared" si="36"/>
        <v>0</v>
      </c>
      <c r="AJ119" s="4">
        <f t="shared" si="36"/>
        <v>0</v>
      </c>
      <c r="AK119" s="4">
        <f t="shared" si="36"/>
        <v>1</v>
      </c>
      <c r="AL119" s="4">
        <f t="shared" si="36"/>
        <v>0</v>
      </c>
      <c r="AM119" s="4">
        <f t="shared" si="36"/>
        <v>0</v>
      </c>
      <c r="AN119" s="4">
        <f t="shared" si="36"/>
        <v>0</v>
      </c>
      <c r="AO119" s="4">
        <f t="shared" si="36"/>
        <v>0</v>
      </c>
      <c r="AP119" s="4">
        <f t="shared" si="36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/>
      <c r="F120" s="9"/>
      <c r="G120" s="9"/>
      <c r="H120" s="9"/>
      <c r="I120" s="9"/>
      <c r="J120" s="9">
        <f t="shared" si="23"/>
        <v>1</v>
      </c>
      <c r="K120" s="9">
        <v>1</v>
      </c>
      <c r="L120" s="9"/>
      <c r="M120" s="9"/>
      <c r="N120" s="9"/>
      <c r="O120" s="16"/>
      <c r="P120" s="9"/>
      <c r="Q120" s="16"/>
      <c r="R120" s="16"/>
      <c r="S120" s="9"/>
      <c r="T120" s="16"/>
      <c r="U120" s="9"/>
      <c r="V120" s="16"/>
      <c r="W120" s="16"/>
      <c r="X120" s="16"/>
      <c r="Y120" s="16"/>
      <c r="Z120" s="9"/>
      <c r="AA120" s="16"/>
      <c r="AB120" s="16"/>
      <c r="AC120" s="16">
        <v>1</v>
      </c>
      <c r="AD120" s="11"/>
      <c r="AE120" s="11">
        <v>1</v>
      </c>
      <c r="AF120" s="12"/>
      <c r="AG120" s="11">
        <f t="shared" ref="AG120" si="37">+AE120+AF120</f>
        <v>1</v>
      </c>
      <c r="AH120" s="11">
        <v>1</v>
      </c>
      <c r="AI120" s="12"/>
      <c r="AJ120" s="13"/>
      <c r="AK120" s="13">
        <v>1</v>
      </c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>SUM(F125:F126)</f>
        <v>0</v>
      </c>
      <c r="G124" s="4">
        <f t="shared" ref="G124:AP124" si="38">SUM(G125:G126)</f>
        <v>0</v>
      </c>
      <c r="H124" s="4">
        <f t="shared" si="38"/>
        <v>0</v>
      </c>
      <c r="I124" s="4">
        <f t="shared" si="38"/>
        <v>0</v>
      </c>
      <c r="J124" s="4">
        <f t="shared" si="38"/>
        <v>0</v>
      </c>
      <c r="K124" s="4">
        <f t="shared" si="38"/>
        <v>0</v>
      </c>
      <c r="L124" s="4">
        <f t="shared" si="38"/>
        <v>0</v>
      </c>
      <c r="M124" s="4">
        <f t="shared" si="38"/>
        <v>0</v>
      </c>
      <c r="N124" s="4">
        <f t="shared" si="38"/>
        <v>0</v>
      </c>
      <c r="O124" s="4">
        <f t="shared" si="38"/>
        <v>0</v>
      </c>
      <c r="P124" s="4">
        <f t="shared" si="38"/>
        <v>0</v>
      </c>
      <c r="Q124" s="4">
        <f t="shared" si="38"/>
        <v>0</v>
      </c>
      <c r="R124" s="4">
        <f t="shared" si="38"/>
        <v>0</v>
      </c>
      <c r="S124" s="4">
        <f t="shared" si="38"/>
        <v>0</v>
      </c>
      <c r="T124" s="4">
        <f t="shared" si="38"/>
        <v>0</v>
      </c>
      <c r="U124" s="4">
        <f t="shared" si="38"/>
        <v>0</v>
      </c>
      <c r="V124" s="4">
        <f t="shared" si="38"/>
        <v>0</v>
      </c>
      <c r="W124" s="4">
        <f t="shared" si="38"/>
        <v>0</v>
      </c>
      <c r="X124" s="4">
        <f t="shared" si="38"/>
        <v>0</v>
      </c>
      <c r="Y124" s="4">
        <f t="shared" si="38"/>
        <v>0</v>
      </c>
      <c r="Z124" s="4">
        <f t="shared" si="38"/>
        <v>0</v>
      </c>
      <c r="AA124" s="4">
        <f t="shared" si="38"/>
        <v>0</v>
      </c>
      <c r="AB124" s="4">
        <f t="shared" si="38"/>
        <v>0</v>
      </c>
      <c r="AC124" s="4">
        <f t="shared" si="38"/>
        <v>0</v>
      </c>
      <c r="AD124" s="4">
        <f t="shared" si="38"/>
        <v>0</v>
      </c>
      <c r="AE124" s="4">
        <f t="shared" si="38"/>
        <v>0</v>
      </c>
      <c r="AF124" s="4">
        <f t="shared" si="38"/>
        <v>0</v>
      </c>
      <c r="AG124" s="4">
        <f t="shared" si="38"/>
        <v>0</v>
      </c>
      <c r="AH124" s="4">
        <f t="shared" si="38"/>
        <v>0</v>
      </c>
      <c r="AI124" s="4">
        <f t="shared" si="38"/>
        <v>0</v>
      </c>
      <c r="AJ124" s="4">
        <f t="shared" si="38"/>
        <v>0</v>
      </c>
      <c r="AK124" s="4">
        <f t="shared" si="38"/>
        <v>0</v>
      </c>
      <c r="AL124" s="4">
        <f t="shared" si="38"/>
        <v>0</v>
      </c>
      <c r="AM124" s="4">
        <f t="shared" si="38"/>
        <v>0</v>
      </c>
      <c r="AN124" s="4">
        <f t="shared" si="38"/>
        <v>0</v>
      </c>
      <c r="AO124" s="4">
        <f t="shared" si="38"/>
        <v>0</v>
      </c>
      <c r="AP124" s="4">
        <f t="shared" si="38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16"/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>
        <v>3</v>
      </c>
      <c r="F128" s="23"/>
      <c r="G128" s="9">
        <f t="shared" si="30"/>
        <v>3</v>
      </c>
      <c r="H128" s="23"/>
      <c r="I128" s="23"/>
      <c r="J128" s="9"/>
      <c r="K128" s="23"/>
      <c r="L128" s="23"/>
      <c r="M128" s="23"/>
      <c r="N128" s="23"/>
      <c r="O128" s="24"/>
      <c r="P128" s="9">
        <f t="shared" si="29"/>
        <v>3</v>
      </c>
      <c r="Q128" s="24">
        <v>2</v>
      </c>
      <c r="R128" s="24"/>
      <c r="S128" s="23"/>
      <c r="T128" s="24">
        <v>1</v>
      </c>
      <c r="U128" s="9"/>
      <c r="V128" s="24"/>
      <c r="W128" s="24"/>
      <c r="X128" s="24"/>
      <c r="Y128" s="24"/>
      <c r="Z128" s="9">
        <f t="shared" si="24"/>
        <v>3</v>
      </c>
      <c r="AA128" s="24"/>
      <c r="AB128" s="24"/>
      <c r="AC128" s="24"/>
      <c r="AD128" s="4"/>
      <c r="AE128" s="4">
        <v>2</v>
      </c>
      <c r="AF128" s="4"/>
      <c r="AG128" s="11">
        <f t="shared" ref="AG128" si="39">+AE128+AF128</f>
        <v>2</v>
      </c>
      <c r="AH128" s="11"/>
      <c r="AI128" s="12">
        <v>2</v>
      </c>
      <c r="AJ128" s="13"/>
      <c r="AK128" s="13">
        <v>1</v>
      </c>
      <c r="AL128" s="13">
        <v>1</v>
      </c>
      <c r="AM128" s="13"/>
      <c r="AN128" s="13">
        <f t="shared" ref="AN128" si="40">+AL128+AM128</f>
        <v>1</v>
      </c>
      <c r="AO128" s="25"/>
      <c r="AP128" s="25">
        <v>1</v>
      </c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873</v>
      </c>
      <c r="F129" s="4">
        <f t="shared" ref="F129:AP129" si="41">F10+F31+F43+F51+F65+F72+F80+F83+F105+F110+F119+F124+F127+F128</f>
        <v>70</v>
      </c>
      <c r="G129" s="4">
        <f t="shared" si="41"/>
        <v>803</v>
      </c>
      <c r="H129" s="4">
        <f t="shared" si="41"/>
        <v>0</v>
      </c>
      <c r="I129" s="4">
        <f t="shared" si="41"/>
        <v>0</v>
      </c>
      <c r="J129" s="4">
        <f t="shared" si="41"/>
        <v>242</v>
      </c>
      <c r="K129" s="4">
        <f t="shared" si="41"/>
        <v>190</v>
      </c>
      <c r="L129" s="4">
        <f t="shared" si="41"/>
        <v>49</v>
      </c>
      <c r="M129" s="4">
        <f t="shared" si="41"/>
        <v>3</v>
      </c>
      <c r="N129" s="4">
        <f t="shared" si="41"/>
        <v>0</v>
      </c>
      <c r="O129" s="4">
        <f t="shared" si="41"/>
        <v>3</v>
      </c>
      <c r="P129" s="4">
        <f t="shared" si="41"/>
        <v>870</v>
      </c>
      <c r="Q129" s="4">
        <f t="shared" si="41"/>
        <v>670</v>
      </c>
      <c r="R129" s="4">
        <f t="shared" si="41"/>
        <v>70</v>
      </c>
      <c r="S129" s="4">
        <f t="shared" si="41"/>
        <v>64</v>
      </c>
      <c r="T129" s="4">
        <f t="shared" si="41"/>
        <v>3</v>
      </c>
      <c r="U129" s="4">
        <f t="shared" si="41"/>
        <v>63</v>
      </c>
      <c r="V129" s="4">
        <f t="shared" si="41"/>
        <v>7</v>
      </c>
      <c r="W129" s="4">
        <f t="shared" si="41"/>
        <v>30</v>
      </c>
      <c r="X129" s="4">
        <f t="shared" si="41"/>
        <v>26</v>
      </c>
      <c r="Y129" s="4">
        <f t="shared" si="41"/>
        <v>14</v>
      </c>
      <c r="Z129" s="4">
        <f t="shared" si="41"/>
        <v>884</v>
      </c>
      <c r="AA129" s="4">
        <f t="shared" si="41"/>
        <v>1</v>
      </c>
      <c r="AB129" s="4">
        <f t="shared" si="41"/>
        <v>21</v>
      </c>
      <c r="AC129" s="4">
        <f t="shared" si="41"/>
        <v>174</v>
      </c>
      <c r="AD129" s="4">
        <f t="shared" si="41"/>
        <v>54</v>
      </c>
      <c r="AE129" s="4">
        <f t="shared" si="41"/>
        <v>59</v>
      </c>
      <c r="AF129" s="4">
        <f t="shared" si="41"/>
        <v>7</v>
      </c>
      <c r="AG129" s="4">
        <f t="shared" si="41"/>
        <v>66</v>
      </c>
      <c r="AH129" s="4">
        <f t="shared" si="41"/>
        <v>11</v>
      </c>
      <c r="AI129" s="4">
        <f t="shared" si="41"/>
        <v>55</v>
      </c>
      <c r="AJ129" s="4">
        <f t="shared" si="41"/>
        <v>0</v>
      </c>
      <c r="AK129" s="4">
        <f t="shared" si="41"/>
        <v>52</v>
      </c>
      <c r="AL129" s="4">
        <f t="shared" si="41"/>
        <v>7</v>
      </c>
      <c r="AM129" s="4">
        <f t="shared" si="41"/>
        <v>3</v>
      </c>
      <c r="AN129" s="4">
        <f t="shared" si="41"/>
        <v>10</v>
      </c>
      <c r="AO129" s="4">
        <f t="shared" si="41"/>
        <v>5</v>
      </c>
      <c r="AP129" s="4">
        <f t="shared" si="41"/>
        <v>5</v>
      </c>
    </row>
    <row r="131" spans="1:42" ht="42" customHeight="1">
      <c r="B131" s="37" t="s">
        <v>291</v>
      </c>
      <c r="C131" s="1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E121" workbookViewId="0">
      <selection activeCell="AR3" sqref="AR1:BV1048576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289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28" t="s">
        <v>38</v>
      </c>
      <c r="V8" s="28" t="s">
        <v>39</v>
      </c>
      <c r="W8" s="28" t="s">
        <v>285</v>
      </c>
      <c r="X8" s="28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125</v>
      </c>
      <c r="F10" s="4">
        <f t="shared" ref="F10:J10" si="0">SUM(F11:F30)</f>
        <v>40</v>
      </c>
      <c r="G10" s="4">
        <f t="shared" si="0"/>
        <v>84</v>
      </c>
      <c r="H10" s="4">
        <f t="shared" si="0"/>
        <v>1</v>
      </c>
      <c r="I10" s="4">
        <f t="shared" si="0"/>
        <v>0</v>
      </c>
      <c r="J10" s="4">
        <f t="shared" si="0"/>
        <v>2</v>
      </c>
      <c r="K10" s="4">
        <f>SUM(K11:K30)</f>
        <v>2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95</v>
      </c>
      <c r="P10" s="4">
        <f t="shared" si="1"/>
        <v>15</v>
      </c>
      <c r="Q10" s="4">
        <f t="shared" si="1"/>
        <v>5</v>
      </c>
      <c r="R10" s="4">
        <f t="shared" si="1"/>
        <v>5</v>
      </c>
      <c r="S10" s="4">
        <f t="shared" si="1"/>
        <v>0</v>
      </c>
      <c r="T10" s="4">
        <f t="shared" si="1"/>
        <v>1</v>
      </c>
      <c r="U10" s="4">
        <f t="shared" si="1"/>
        <v>4</v>
      </c>
      <c r="V10" s="4">
        <f t="shared" si="1"/>
        <v>0</v>
      </c>
      <c r="W10" s="4">
        <f t="shared" si="1"/>
        <v>3</v>
      </c>
      <c r="X10" s="4">
        <f t="shared" si="1"/>
        <v>1</v>
      </c>
      <c r="Y10" s="4">
        <f t="shared" si="1"/>
        <v>1</v>
      </c>
      <c r="Z10" s="4">
        <f t="shared" si="1"/>
        <v>16</v>
      </c>
      <c r="AA10" s="4">
        <f t="shared" si="1"/>
        <v>0</v>
      </c>
      <c r="AB10" s="4">
        <f t="shared" si="1"/>
        <v>5</v>
      </c>
      <c r="AC10" s="4">
        <f t="shared" si="1"/>
        <v>15</v>
      </c>
      <c r="AD10" s="4">
        <f t="shared" si="1"/>
        <v>15</v>
      </c>
      <c r="AE10" s="4">
        <f t="shared" si="1"/>
        <v>6</v>
      </c>
      <c r="AF10" s="4">
        <f t="shared" si="1"/>
        <v>1</v>
      </c>
      <c r="AG10" s="4">
        <f t="shared" si="1"/>
        <v>7</v>
      </c>
      <c r="AH10" s="4">
        <f t="shared" si="1"/>
        <v>4</v>
      </c>
      <c r="AI10" s="4">
        <f t="shared" si="1"/>
        <v>3</v>
      </c>
      <c r="AJ10" s="4">
        <f t="shared" si="1"/>
        <v>0</v>
      </c>
      <c r="AK10" s="4">
        <f t="shared" si="1"/>
        <v>5</v>
      </c>
      <c r="AL10" s="4">
        <f t="shared" si="1"/>
        <v>1</v>
      </c>
      <c r="AM10" s="4">
        <f t="shared" si="1"/>
        <v>2</v>
      </c>
      <c r="AN10" s="4">
        <f t="shared" si="1"/>
        <v>3</v>
      </c>
      <c r="AO10" s="4">
        <f t="shared" si="1"/>
        <v>2</v>
      </c>
      <c r="AP10" s="4">
        <f t="shared" si="1"/>
        <v>1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>
        <f>4+1</f>
        <v>5</v>
      </c>
      <c r="F11" s="9"/>
      <c r="G11" s="9">
        <f>+E11-F11-H11-I11</f>
        <v>5</v>
      </c>
      <c r="H11" s="9"/>
      <c r="I11" s="9"/>
      <c r="J11" s="9">
        <f>+K11+L11+M11+N11</f>
        <v>2</v>
      </c>
      <c r="K11" s="9">
        <v>2</v>
      </c>
      <c r="L11" s="9"/>
      <c r="M11" s="10"/>
      <c r="N11" s="10"/>
      <c r="O11" s="9">
        <v>6</v>
      </c>
      <c r="P11" s="9">
        <f>+Q11+R11+S11+T11+U11</f>
        <v>1</v>
      </c>
      <c r="Q11" s="9"/>
      <c r="R11" s="9">
        <v>1</v>
      </c>
      <c r="S11" s="9"/>
      <c r="T11" s="9"/>
      <c r="U11" s="9">
        <f>+V11+W11+X11</f>
        <v>0</v>
      </c>
      <c r="V11" s="9"/>
      <c r="W11" s="9"/>
      <c r="X11" s="9"/>
      <c r="Y11" s="9"/>
      <c r="Z11" s="9">
        <f>+P11+Y11</f>
        <v>1</v>
      </c>
      <c r="AA11" s="9"/>
      <c r="AB11" s="9"/>
      <c r="AC11" s="9"/>
      <c r="AD11" s="11"/>
      <c r="AE11" s="11">
        <v>1</v>
      </c>
      <c r="AF11" s="12"/>
      <c r="AG11" s="11">
        <f>+AE11+AF11</f>
        <v>1</v>
      </c>
      <c r="AH11" s="11"/>
      <c r="AI11" s="12">
        <v>1</v>
      </c>
      <c r="AJ11" s="13"/>
      <c r="AK11" s="13">
        <v>1</v>
      </c>
      <c r="AL11" s="13"/>
      <c r="AM11" s="13"/>
      <c r="AN11" s="13"/>
      <c r="AO11" s="13"/>
      <c r="AP11" s="13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>
        <v>7</v>
      </c>
      <c r="F12" s="9"/>
      <c r="G12" s="9">
        <f t="shared" ref="G12:G28" si="2">+E12-F12-H12-I12</f>
        <v>7</v>
      </c>
      <c r="H12" s="9"/>
      <c r="I12" s="9"/>
      <c r="J12" s="9"/>
      <c r="K12" s="9"/>
      <c r="L12" s="9"/>
      <c r="M12" s="10"/>
      <c r="N12" s="10"/>
      <c r="O12" s="16">
        <v>3</v>
      </c>
      <c r="P12" s="9">
        <f t="shared" ref="P12:P28" si="3">+Q12+R12+S12+T12+U12</f>
        <v>3</v>
      </c>
      <c r="Q12" s="16">
        <v>1</v>
      </c>
      <c r="R12" s="16"/>
      <c r="S12" s="9"/>
      <c r="T12" s="16">
        <v>1</v>
      </c>
      <c r="U12" s="9">
        <f t="shared" ref="U12:U27" si="4">+V12+W12+X12</f>
        <v>1</v>
      </c>
      <c r="V12" s="16"/>
      <c r="W12" s="9"/>
      <c r="X12" s="9">
        <v>1</v>
      </c>
      <c r="Y12" s="16">
        <v>1</v>
      </c>
      <c r="Z12" s="9">
        <f t="shared" ref="Z12:Z73" si="5">+P12+Y12</f>
        <v>4</v>
      </c>
      <c r="AA12" s="9"/>
      <c r="AB12" s="16"/>
      <c r="AC12" s="16"/>
      <c r="AD12" s="11"/>
      <c r="AE12" s="11">
        <v>1</v>
      </c>
      <c r="AF12" s="12">
        <v>1</v>
      </c>
      <c r="AG12" s="11">
        <f t="shared" ref="AG12:AG28" si="6">+AE12+AF12</f>
        <v>2</v>
      </c>
      <c r="AH12" s="11"/>
      <c r="AI12" s="12">
        <v>2</v>
      </c>
      <c r="AJ12" s="13"/>
      <c r="AK12" s="13">
        <v>1</v>
      </c>
      <c r="AL12" s="13"/>
      <c r="AM12" s="13">
        <v>1</v>
      </c>
      <c r="AN12" s="13">
        <f t="shared" ref="AN12:AN28" si="7">+AL12+AM12</f>
        <v>1</v>
      </c>
      <c r="AO12" s="13"/>
      <c r="AP12" s="13">
        <v>1</v>
      </c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>
        <v>1</v>
      </c>
      <c r="F13" s="9"/>
      <c r="G13" s="9">
        <f t="shared" si="2"/>
        <v>1</v>
      </c>
      <c r="H13" s="9"/>
      <c r="I13" s="9"/>
      <c r="J13" s="9"/>
      <c r="K13" s="9"/>
      <c r="L13" s="9"/>
      <c r="M13" s="10"/>
      <c r="N13" s="10"/>
      <c r="O13" s="16">
        <v>1</v>
      </c>
      <c r="P13" s="9"/>
      <c r="Q13" s="16"/>
      <c r="R13" s="16"/>
      <c r="S13" s="9"/>
      <c r="T13" s="16"/>
      <c r="U13" s="9"/>
      <c r="V13" s="16"/>
      <c r="W13" s="9"/>
      <c r="X13" s="9"/>
      <c r="Y13" s="16"/>
      <c r="Z13" s="9"/>
      <c r="AA13" s="9"/>
      <c r="AB13" s="16"/>
      <c r="AC13" s="16"/>
      <c r="AD13" s="11"/>
      <c r="AE13" s="11"/>
      <c r="AF13" s="12"/>
      <c r="AG13" s="11"/>
      <c r="AH13" s="11"/>
      <c r="AI13" s="12"/>
      <c r="AJ13" s="13"/>
      <c r="AK13" s="13"/>
      <c r="AL13" s="13"/>
      <c r="AM13" s="13">
        <v>1</v>
      </c>
      <c r="AN13" s="13">
        <f t="shared" si="7"/>
        <v>1</v>
      </c>
      <c r="AO13" s="13">
        <v>1</v>
      </c>
      <c r="AP13" s="13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>
        <v>2</v>
      </c>
      <c r="F21" s="9"/>
      <c r="G21" s="9">
        <f t="shared" si="2"/>
        <v>2</v>
      </c>
      <c r="H21" s="9"/>
      <c r="I21" s="9"/>
      <c r="J21" s="9"/>
      <c r="K21" s="9"/>
      <c r="L21" s="9"/>
      <c r="M21" s="10"/>
      <c r="N21" s="10"/>
      <c r="O21" s="16">
        <v>2</v>
      </c>
      <c r="P21" s="9"/>
      <c r="Q21" s="16"/>
      <c r="R21" s="16"/>
      <c r="S21" s="9"/>
      <c r="T21" s="16"/>
      <c r="U21" s="9"/>
      <c r="V21" s="16"/>
      <c r="W21" s="9"/>
      <c r="X21" s="9"/>
      <c r="Y21" s="16"/>
      <c r="Z21" s="9"/>
      <c r="AA21" s="9"/>
      <c r="AB21" s="16"/>
      <c r="AC21" s="16"/>
      <c r="AD21" s="11"/>
      <c r="AE21" s="11"/>
      <c r="AF21" s="12"/>
      <c r="AG21" s="11"/>
      <c r="AH21" s="11"/>
      <c r="AI21" s="12"/>
      <c r="AJ21" s="13"/>
      <c r="AK21" s="13"/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>
        <v>7</v>
      </c>
      <c r="F22" s="9">
        <v>4</v>
      </c>
      <c r="G22" s="9">
        <f t="shared" si="2"/>
        <v>3</v>
      </c>
      <c r="H22" s="9"/>
      <c r="I22" s="9"/>
      <c r="J22" s="9"/>
      <c r="K22" s="9"/>
      <c r="L22" s="9"/>
      <c r="M22" s="10"/>
      <c r="N22" s="10"/>
      <c r="O22" s="16">
        <v>5</v>
      </c>
      <c r="P22" s="9"/>
      <c r="Q22" s="16"/>
      <c r="R22" s="16"/>
      <c r="S22" s="9"/>
      <c r="T22" s="16"/>
      <c r="U22" s="9"/>
      <c r="V22" s="16"/>
      <c r="W22" s="9"/>
      <c r="X22" s="9"/>
      <c r="Y22" s="16"/>
      <c r="Z22" s="9"/>
      <c r="AA22" s="9"/>
      <c r="AB22" s="16"/>
      <c r="AC22" s="16">
        <v>2</v>
      </c>
      <c r="AD22" s="11">
        <v>2</v>
      </c>
      <c r="AE22" s="11">
        <v>1</v>
      </c>
      <c r="AF22" s="12"/>
      <c r="AG22" s="11">
        <f t="shared" si="6"/>
        <v>1</v>
      </c>
      <c r="AH22" s="11">
        <v>1</v>
      </c>
      <c r="AI22" s="12"/>
      <c r="AJ22" s="13"/>
      <c r="AK22" s="13">
        <v>1</v>
      </c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>
        <v>2</v>
      </c>
      <c r="F24" s="9">
        <v>1</v>
      </c>
      <c r="G24" s="9">
        <f t="shared" si="2"/>
        <v>1</v>
      </c>
      <c r="H24" s="9"/>
      <c r="I24" s="9"/>
      <c r="J24" s="9"/>
      <c r="K24" s="9"/>
      <c r="L24" s="9"/>
      <c r="M24" s="10"/>
      <c r="N24" s="10"/>
      <c r="O24" s="16">
        <v>1</v>
      </c>
      <c r="P24" s="9"/>
      <c r="Q24" s="16"/>
      <c r="R24" s="16"/>
      <c r="S24" s="9"/>
      <c r="T24" s="16"/>
      <c r="U24" s="9"/>
      <c r="V24" s="16"/>
      <c r="W24" s="9"/>
      <c r="X24" s="9"/>
      <c r="Y24" s="16"/>
      <c r="Z24" s="9"/>
      <c r="AA24" s="9"/>
      <c r="AB24" s="16"/>
      <c r="AC24" s="16">
        <v>1</v>
      </c>
      <c r="AD24" s="11">
        <v>1</v>
      </c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>
        <f>87+3</f>
        <v>90</v>
      </c>
      <c r="F25" s="9">
        <v>32</v>
      </c>
      <c r="G25" s="9">
        <f t="shared" si="2"/>
        <v>57</v>
      </c>
      <c r="H25" s="9">
        <v>1</v>
      </c>
      <c r="I25" s="9"/>
      <c r="J25" s="9"/>
      <c r="K25" s="9"/>
      <c r="L25" s="9"/>
      <c r="M25" s="10"/>
      <c r="N25" s="10"/>
      <c r="O25" s="16">
        <v>73</v>
      </c>
      <c r="P25" s="9">
        <f t="shared" si="3"/>
        <v>8</v>
      </c>
      <c r="Q25" s="16">
        <v>2</v>
      </c>
      <c r="R25" s="16">
        <v>4</v>
      </c>
      <c r="S25" s="9"/>
      <c r="T25" s="16"/>
      <c r="U25" s="9">
        <f t="shared" si="4"/>
        <v>2</v>
      </c>
      <c r="V25" s="16"/>
      <c r="W25" s="9">
        <v>2</v>
      </c>
      <c r="X25" s="9"/>
      <c r="Y25" s="16"/>
      <c r="Z25" s="9">
        <f t="shared" si="5"/>
        <v>8</v>
      </c>
      <c r="AA25" s="16"/>
      <c r="AB25" s="16">
        <v>4</v>
      </c>
      <c r="AC25" s="16">
        <v>8</v>
      </c>
      <c r="AD25" s="11">
        <v>8</v>
      </c>
      <c r="AE25" s="11">
        <v>1</v>
      </c>
      <c r="AF25" s="12"/>
      <c r="AG25" s="11">
        <f t="shared" si="6"/>
        <v>1</v>
      </c>
      <c r="AH25" s="11">
        <v>1</v>
      </c>
      <c r="AI25" s="12"/>
      <c r="AJ25" s="13"/>
      <c r="AK25" s="13">
        <v>2</v>
      </c>
      <c r="AL25" s="13"/>
      <c r="AM25" s="13"/>
      <c r="AN25" s="13"/>
      <c r="AO25" s="13"/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>
        <v>1</v>
      </c>
      <c r="F26" s="9"/>
      <c r="G26" s="9">
        <f t="shared" si="2"/>
        <v>1</v>
      </c>
      <c r="H26" s="9"/>
      <c r="I26" s="9"/>
      <c r="J26" s="9"/>
      <c r="K26" s="9"/>
      <c r="L26" s="9"/>
      <c r="M26" s="10"/>
      <c r="N26" s="10"/>
      <c r="O26" s="9"/>
      <c r="P26" s="9"/>
      <c r="Q26" s="16"/>
      <c r="R26" s="16"/>
      <c r="S26" s="9"/>
      <c r="T26" s="16"/>
      <c r="U26" s="9"/>
      <c r="V26" s="16"/>
      <c r="W26" s="9"/>
      <c r="X26" s="9"/>
      <c r="Y26" s="9"/>
      <c r="Z26" s="9"/>
      <c r="AA26" s="16"/>
      <c r="AB26" s="16">
        <v>1</v>
      </c>
      <c r="AC26" s="16">
        <v>1</v>
      </c>
      <c r="AD26" s="11">
        <v>1</v>
      </c>
      <c r="AE26" s="11"/>
      <c r="AF26" s="12"/>
      <c r="AG26" s="11"/>
      <c r="AH26" s="11"/>
      <c r="AI26" s="12"/>
      <c r="AJ26" s="13"/>
      <c r="AK26" s="13"/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>
        <v>2</v>
      </c>
      <c r="F27" s="9"/>
      <c r="G27" s="9">
        <f t="shared" si="2"/>
        <v>2</v>
      </c>
      <c r="H27" s="9"/>
      <c r="I27" s="9"/>
      <c r="J27" s="9"/>
      <c r="K27" s="9"/>
      <c r="L27" s="9"/>
      <c r="M27" s="10"/>
      <c r="N27" s="10"/>
      <c r="O27" s="9">
        <v>1</v>
      </c>
      <c r="P27" s="9">
        <f t="shared" si="3"/>
        <v>1</v>
      </c>
      <c r="Q27" s="16"/>
      <c r="R27" s="16"/>
      <c r="S27" s="9"/>
      <c r="T27" s="16"/>
      <c r="U27" s="9">
        <f t="shared" si="4"/>
        <v>1</v>
      </c>
      <c r="V27" s="16"/>
      <c r="W27" s="9">
        <v>1</v>
      </c>
      <c r="X27" s="9"/>
      <c r="Y27" s="9"/>
      <c r="Z27" s="9">
        <f t="shared" si="5"/>
        <v>1</v>
      </c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>
        <v>8</v>
      </c>
      <c r="F28" s="9">
        <v>3</v>
      </c>
      <c r="G28" s="9">
        <f t="shared" si="2"/>
        <v>5</v>
      </c>
      <c r="H28" s="9"/>
      <c r="I28" s="9"/>
      <c r="J28" s="9"/>
      <c r="K28" s="9"/>
      <c r="L28" s="9"/>
      <c r="M28" s="10"/>
      <c r="N28" s="10"/>
      <c r="O28" s="16">
        <v>3</v>
      </c>
      <c r="P28" s="9">
        <f t="shared" si="3"/>
        <v>2</v>
      </c>
      <c r="Q28" s="16">
        <v>2</v>
      </c>
      <c r="R28" s="16"/>
      <c r="S28" s="9"/>
      <c r="T28" s="16"/>
      <c r="U28" s="9"/>
      <c r="V28" s="16"/>
      <c r="W28" s="9"/>
      <c r="X28" s="9"/>
      <c r="Y28" s="16"/>
      <c r="Z28" s="9">
        <f t="shared" si="5"/>
        <v>2</v>
      </c>
      <c r="AA28" s="16"/>
      <c r="AB28" s="16"/>
      <c r="AC28" s="16">
        <v>3</v>
      </c>
      <c r="AD28" s="11">
        <v>3</v>
      </c>
      <c r="AE28" s="11">
        <v>2</v>
      </c>
      <c r="AF28" s="12"/>
      <c r="AG28" s="11">
        <f t="shared" si="6"/>
        <v>2</v>
      </c>
      <c r="AH28" s="11">
        <v>2</v>
      </c>
      <c r="AI28" s="12"/>
      <c r="AJ28" s="13"/>
      <c r="AK28" s="13"/>
      <c r="AL28" s="13">
        <v>1</v>
      </c>
      <c r="AM28" s="13"/>
      <c r="AN28" s="13">
        <f t="shared" si="7"/>
        <v>1</v>
      </c>
      <c r="AO28" s="13">
        <v>1</v>
      </c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8</v>
      </c>
      <c r="F31" s="4">
        <f t="shared" ref="F31:AP31" si="8">SUM(F32:F42)</f>
        <v>0</v>
      </c>
      <c r="G31" s="4">
        <f t="shared" si="8"/>
        <v>8</v>
      </c>
      <c r="H31" s="4">
        <f t="shared" si="8"/>
        <v>0</v>
      </c>
      <c r="I31" s="4">
        <f t="shared" si="8"/>
        <v>0</v>
      </c>
      <c r="J31" s="4">
        <f t="shared" si="8"/>
        <v>0</v>
      </c>
      <c r="K31" s="4">
        <f t="shared" si="8"/>
        <v>0</v>
      </c>
      <c r="L31" s="4">
        <f t="shared" si="8"/>
        <v>0</v>
      </c>
      <c r="M31" s="4">
        <f t="shared" si="8"/>
        <v>0</v>
      </c>
      <c r="N31" s="4">
        <f t="shared" si="8"/>
        <v>0</v>
      </c>
      <c r="O31" s="4">
        <f t="shared" si="8"/>
        <v>5</v>
      </c>
      <c r="P31" s="4">
        <f t="shared" si="8"/>
        <v>3</v>
      </c>
      <c r="Q31" s="4">
        <f t="shared" si="8"/>
        <v>1</v>
      </c>
      <c r="R31" s="4">
        <f t="shared" si="8"/>
        <v>0</v>
      </c>
      <c r="S31" s="4">
        <f t="shared" si="8"/>
        <v>2</v>
      </c>
      <c r="T31" s="4">
        <f t="shared" si="8"/>
        <v>0</v>
      </c>
      <c r="U31" s="4">
        <f t="shared" si="8"/>
        <v>0</v>
      </c>
      <c r="V31" s="4">
        <f t="shared" si="8"/>
        <v>0</v>
      </c>
      <c r="W31" s="4">
        <f t="shared" si="8"/>
        <v>0</v>
      </c>
      <c r="X31" s="4">
        <f t="shared" si="8"/>
        <v>0</v>
      </c>
      <c r="Y31" s="4">
        <f t="shared" si="8"/>
        <v>0</v>
      </c>
      <c r="Z31" s="4">
        <f t="shared" si="8"/>
        <v>3</v>
      </c>
      <c r="AA31" s="4">
        <f t="shared" si="8"/>
        <v>0</v>
      </c>
      <c r="AB31" s="4">
        <f t="shared" si="8"/>
        <v>0</v>
      </c>
      <c r="AC31" s="4">
        <f t="shared" si="8"/>
        <v>0</v>
      </c>
      <c r="AD31" s="4">
        <f t="shared" si="8"/>
        <v>0</v>
      </c>
      <c r="AE31" s="4">
        <f t="shared" si="8"/>
        <v>0</v>
      </c>
      <c r="AF31" s="4">
        <f t="shared" si="8"/>
        <v>0</v>
      </c>
      <c r="AG31" s="4">
        <f t="shared" si="8"/>
        <v>0</v>
      </c>
      <c r="AH31" s="4">
        <f t="shared" si="8"/>
        <v>0</v>
      </c>
      <c r="AI31" s="4">
        <f t="shared" si="8"/>
        <v>0</v>
      </c>
      <c r="AJ31" s="4">
        <f t="shared" si="8"/>
        <v>0</v>
      </c>
      <c r="AK31" s="4">
        <f t="shared" si="8"/>
        <v>0</v>
      </c>
      <c r="AL31" s="4">
        <f t="shared" si="8"/>
        <v>0</v>
      </c>
      <c r="AM31" s="4">
        <f t="shared" si="8"/>
        <v>0</v>
      </c>
      <c r="AN31" s="4">
        <f t="shared" si="8"/>
        <v>0</v>
      </c>
      <c r="AO31" s="4">
        <f t="shared" si="8"/>
        <v>0</v>
      </c>
      <c r="AP31" s="4">
        <f t="shared" si="8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>
        <v>1</v>
      </c>
      <c r="F34" s="9"/>
      <c r="G34" s="9">
        <f t="shared" ref="G34:G96" si="9">+E34-F34-H34-I34</f>
        <v>1</v>
      </c>
      <c r="H34" s="9"/>
      <c r="I34" s="9"/>
      <c r="J34" s="9"/>
      <c r="K34" s="9"/>
      <c r="L34" s="9"/>
      <c r="M34" s="9"/>
      <c r="N34" s="9"/>
      <c r="O34" s="16"/>
      <c r="P34" s="9">
        <f t="shared" ref="P34:P94" si="10">+Q34+R34+S34+T34+U34</f>
        <v>1</v>
      </c>
      <c r="Q34" s="16">
        <v>1</v>
      </c>
      <c r="R34" s="16"/>
      <c r="S34" s="9"/>
      <c r="T34" s="16"/>
      <c r="U34" s="9"/>
      <c r="V34" s="16"/>
      <c r="W34" s="9"/>
      <c r="X34" s="9"/>
      <c r="Y34" s="16"/>
      <c r="Z34" s="9">
        <f t="shared" si="5"/>
        <v>1</v>
      </c>
      <c r="AA34" s="16"/>
      <c r="AB34" s="16"/>
      <c r="AC34" s="16"/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/>
      <c r="K35" s="9"/>
      <c r="L35" s="9"/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>
        <v>4</v>
      </c>
      <c r="F37" s="9"/>
      <c r="G37" s="9">
        <f t="shared" si="9"/>
        <v>4</v>
      </c>
      <c r="H37" s="9"/>
      <c r="I37" s="9"/>
      <c r="J37" s="9"/>
      <c r="K37" s="9"/>
      <c r="L37" s="9"/>
      <c r="M37" s="9"/>
      <c r="N37" s="9"/>
      <c r="O37" s="16">
        <v>2</v>
      </c>
      <c r="P37" s="9">
        <f t="shared" si="10"/>
        <v>2</v>
      </c>
      <c r="Q37" s="16"/>
      <c r="R37" s="16"/>
      <c r="S37" s="9">
        <v>2</v>
      </c>
      <c r="T37" s="16"/>
      <c r="U37" s="9"/>
      <c r="V37" s="16"/>
      <c r="W37" s="9"/>
      <c r="X37" s="9"/>
      <c r="Y37" s="16"/>
      <c r="Z37" s="9">
        <f t="shared" si="5"/>
        <v>2</v>
      </c>
      <c r="AA37" s="16"/>
      <c r="AB37" s="16"/>
      <c r="AC37" s="16"/>
      <c r="AD37" s="11"/>
      <c r="AE37" s="11"/>
      <c r="AF37" s="12"/>
      <c r="AG37" s="11"/>
      <c r="AH37" s="11"/>
      <c r="AI37" s="12"/>
      <c r="AJ37" s="13"/>
      <c r="AK37" s="13"/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>
        <v>1</v>
      </c>
      <c r="F40" s="9"/>
      <c r="G40" s="9">
        <f t="shared" si="9"/>
        <v>1</v>
      </c>
      <c r="H40" s="9"/>
      <c r="I40" s="9"/>
      <c r="J40" s="9"/>
      <c r="K40" s="9"/>
      <c r="L40" s="9"/>
      <c r="M40" s="9"/>
      <c r="N40" s="9"/>
      <c r="O40" s="16">
        <v>1</v>
      </c>
      <c r="P40" s="9"/>
      <c r="Q40" s="16"/>
      <c r="R40" s="16"/>
      <c r="S40" s="9"/>
      <c r="T40" s="16"/>
      <c r="U40" s="9"/>
      <c r="V40" s="16"/>
      <c r="W40" s="9"/>
      <c r="X40" s="9"/>
      <c r="Y40" s="16"/>
      <c r="Z40" s="9"/>
      <c r="AA40" s="16"/>
      <c r="AB40" s="16"/>
      <c r="AC40" s="16"/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>
        <v>1</v>
      </c>
      <c r="F41" s="9"/>
      <c r="G41" s="9">
        <f t="shared" si="9"/>
        <v>1</v>
      </c>
      <c r="H41" s="9"/>
      <c r="I41" s="9"/>
      <c r="J41" s="9"/>
      <c r="K41" s="9"/>
      <c r="L41" s="9"/>
      <c r="M41" s="9"/>
      <c r="N41" s="9"/>
      <c r="O41" s="16">
        <v>1</v>
      </c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>
        <v>1</v>
      </c>
      <c r="F42" s="9"/>
      <c r="G42" s="9">
        <f t="shared" si="9"/>
        <v>1</v>
      </c>
      <c r="H42" s="9"/>
      <c r="I42" s="9"/>
      <c r="J42" s="9"/>
      <c r="K42" s="9"/>
      <c r="L42" s="9"/>
      <c r="M42" s="9"/>
      <c r="N42" s="9"/>
      <c r="O42" s="16">
        <v>1</v>
      </c>
      <c r="P42" s="9"/>
      <c r="Q42" s="16"/>
      <c r="R42" s="16"/>
      <c r="S42" s="9"/>
      <c r="T42" s="16"/>
      <c r="U42" s="9"/>
      <c r="V42" s="16"/>
      <c r="W42" s="9"/>
      <c r="X42" s="9"/>
      <c r="Y42" s="16"/>
      <c r="Z42" s="9"/>
      <c r="AA42" s="9"/>
      <c r="AB42" s="16"/>
      <c r="AC42" s="16"/>
      <c r="AD42" s="11"/>
      <c r="AE42" s="11"/>
      <c r="AF42" s="12"/>
      <c r="AG42" s="11"/>
      <c r="AH42" s="11"/>
      <c r="AI42" s="12"/>
      <c r="AJ42" s="13"/>
      <c r="AK42" s="13"/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4</v>
      </c>
      <c r="F43" s="4">
        <f t="shared" ref="F43:AP43" si="11">SUM(F44:F50)</f>
        <v>1</v>
      </c>
      <c r="G43" s="4">
        <f t="shared" si="11"/>
        <v>2</v>
      </c>
      <c r="H43" s="4">
        <f t="shared" si="11"/>
        <v>1</v>
      </c>
      <c r="I43" s="4">
        <f t="shared" si="11"/>
        <v>0</v>
      </c>
      <c r="J43" s="4">
        <f t="shared" si="11"/>
        <v>0</v>
      </c>
      <c r="K43" s="4">
        <f t="shared" si="11"/>
        <v>0</v>
      </c>
      <c r="L43" s="4">
        <f t="shared" si="11"/>
        <v>0</v>
      </c>
      <c r="M43" s="4">
        <f t="shared" si="11"/>
        <v>0</v>
      </c>
      <c r="N43" s="4">
        <f t="shared" si="11"/>
        <v>0</v>
      </c>
      <c r="O43" s="4">
        <f t="shared" si="11"/>
        <v>2</v>
      </c>
      <c r="P43" s="4">
        <f t="shared" si="11"/>
        <v>0</v>
      </c>
      <c r="Q43" s="4">
        <f t="shared" si="11"/>
        <v>0</v>
      </c>
      <c r="R43" s="4">
        <f t="shared" si="11"/>
        <v>0</v>
      </c>
      <c r="S43" s="4">
        <f t="shared" si="11"/>
        <v>0</v>
      </c>
      <c r="T43" s="4">
        <f t="shared" si="11"/>
        <v>0</v>
      </c>
      <c r="U43" s="4">
        <f t="shared" si="11"/>
        <v>0</v>
      </c>
      <c r="V43" s="4">
        <f t="shared" si="11"/>
        <v>0</v>
      </c>
      <c r="W43" s="4">
        <f t="shared" si="11"/>
        <v>0</v>
      </c>
      <c r="X43" s="4">
        <f t="shared" si="11"/>
        <v>0</v>
      </c>
      <c r="Y43" s="4">
        <f t="shared" si="11"/>
        <v>1</v>
      </c>
      <c r="Z43" s="4">
        <f t="shared" si="11"/>
        <v>1</v>
      </c>
      <c r="AA43" s="4">
        <f t="shared" si="11"/>
        <v>0</v>
      </c>
      <c r="AB43" s="4">
        <f t="shared" si="11"/>
        <v>0</v>
      </c>
      <c r="AC43" s="4">
        <f t="shared" si="11"/>
        <v>0</v>
      </c>
      <c r="AD43" s="4">
        <f t="shared" si="11"/>
        <v>0</v>
      </c>
      <c r="AE43" s="4">
        <f t="shared" si="11"/>
        <v>1</v>
      </c>
      <c r="AF43" s="4">
        <f t="shared" si="11"/>
        <v>0</v>
      </c>
      <c r="AG43" s="4">
        <f t="shared" si="11"/>
        <v>1</v>
      </c>
      <c r="AH43" s="4">
        <f t="shared" si="11"/>
        <v>1</v>
      </c>
      <c r="AI43" s="4">
        <f t="shared" si="11"/>
        <v>0</v>
      </c>
      <c r="AJ43" s="4">
        <f t="shared" si="11"/>
        <v>0</v>
      </c>
      <c r="AK43" s="4">
        <f t="shared" si="11"/>
        <v>1</v>
      </c>
      <c r="AL43" s="4">
        <f t="shared" si="11"/>
        <v>0</v>
      </c>
      <c r="AM43" s="4">
        <f t="shared" si="11"/>
        <v>0</v>
      </c>
      <c r="AN43" s="4">
        <f t="shared" si="11"/>
        <v>0</v>
      </c>
      <c r="AO43" s="4">
        <f t="shared" si="11"/>
        <v>0</v>
      </c>
      <c r="AP43" s="4">
        <f t="shared" si="11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>
        <f>3+1</f>
        <v>4</v>
      </c>
      <c r="F50" s="9">
        <v>1</v>
      </c>
      <c r="G50" s="9">
        <f t="shared" si="9"/>
        <v>2</v>
      </c>
      <c r="H50" s="9">
        <v>1</v>
      </c>
      <c r="I50" s="9"/>
      <c r="J50" s="9"/>
      <c r="K50" s="9"/>
      <c r="L50" s="9"/>
      <c r="M50" s="9"/>
      <c r="N50" s="9"/>
      <c r="O50" s="16">
        <v>2</v>
      </c>
      <c r="P50" s="9"/>
      <c r="Q50" s="16"/>
      <c r="R50" s="16"/>
      <c r="S50" s="9"/>
      <c r="T50" s="16"/>
      <c r="U50" s="9"/>
      <c r="V50" s="16"/>
      <c r="W50" s="9"/>
      <c r="X50" s="9"/>
      <c r="Y50" s="16">
        <v>1</v>
      </c>
      <c r="Z50" s="9">
        <f t="shared" si="5"/>
        <v>1</v>
      </c>
      <c r="AA50" s="16"/>
      <c r="AB50" s="16"/>
      <c r="AC50" s="16"/>
      <c r="AD50" s="11"/>
      <c r="AE50" s="11">
        <v>1</v>
      </c>
      <c r="AF50" s="12"/>
      <c r="AG50" s="11">
        <f t="shared" ref="AG50" si="12">+AE50+AF50</f>
        <v>1</v>
      </c>
      <c r="AH50" s="11">
        <v>1</v>
      </c>
      <c r="AI50" s="12"/>
      <c r="AJ50" s="13"/>
      <c r="AK50" s="13">
        <v>1</v>
      </c>
      <c r="AL50" s="13"/>
      <c r="AM50" s="13"/>
      <c r="AN50" s="13"/>
      <c r="AO50" s="13"/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23</v>
      </c>
      <c r="F51" s="4">
        <f t="shared" ref="F51:AP51" si="13">SUM(F52:F64)</f>
        <v>1</v>
      </c>
      <c r="G51" s="4">
        <f t="shared" si="13"/>
        <v>22</v>
      </c>
      <c r="H51" s="4">
        <f t="shared" si="13"/>
        <v>0</v>
      </c>
      <c r="I51" s="4">
        <f t="shared" si="13"/>
        <v>0</v>
      </c>
      <c r="J51" s="4">
        <f t="shared" si="13"/>
        <v>0</v>
      </c>
      <c r="K51" s="4">
        <f t="shared" si="13"/>
        <v>0</v>
      </c>
      <c r="L51" s="4">
        <f t="shared" si="13"/>
        <v>0</v>
      </c>
      <c r="M51" s="4">
        <f t="shared" si="13"/>
        <v>0</v>
      </c>
      <c r="N51" s="4">
        <f t="shared" si="13"/>
        <v>0</v>
      </c>
      <c r="O51" s="4">
        <f t="shared" si="13"/>
        <v>11</v>
      </c>
      <c r="P51" s="4">
        <f t="shared" si="13"/>
        <v>11</v>
      </c>
      <c r="Q51" s="4">
        <f t="shared" si="13"/>
        <v>6</v>
      </c>
      <c r="R51" s="4">
        <f t="shared" si="13"/>
        <v>4</v>
      </c>
      <c r="S51" s="4">
        <f t="shared" si="13"/>
        <v>1</v>
      </c>
      <c r="T51" s="4">
        <f t="shared" si="13"/>
        <v>0</v>
      </c>
      <c r="U51" s="4">
        <f t="shared" si="13"/>
        <v>0</v>
      </c>
      <c r="V51" s="4">
        <f t="shared" si="13"/>
        <v>0</v>
      </c>
      <c r="W51" s="4">
        <f t="shared" si="13"/>
        <v>0</v>
      </c>
      <c r="X51" s="4">
        <f t="shared" si="13"/>
        <v>0</v>
      </c>
      <c r="Y51" s="4">
        <f t="shared" si="13"/>
        <v>0</v>
      </c>
      <c r="Z51" s="4">
        <f t="shared" si="13"/>
        <v>11</v>
      </c>
      <c r="AA51" s="4">
        <f t="shared" si="13"/>
        <v>0</v>
      </c>
      <c r="AB51" s="4">
        <f t="shared" si="13"/>
        <v>0</v>
      </c>
      <c r="AC51" s="4">
        <f t="shared" si="13"/>
        <v>1</v>
      </c>
      <c r="AD51" s="4">
        <f t="shared" si="13"/>
        <v>1</v>
      </c>
      <c r="AE51" s="4">
        <f t="shared" si="13"/>
        <v>2</v>
      </c>
      <c r="AF51" s="4">
        <f t="shared" si="13"/>
        <v>0</v>
      </c>
      <c r="AG51" s="4">
        <f t="shared" si="13"/>
        <v>2</v>
      </c>
      <c r="AH51" s="4">
        <f t="shared" si="13"/>
        <v>1</v>
      </c>
      <c r="AI51" s="4">
        <f t="shared" si="13"/>
        <v>1</v>
      </c>
      <c r="AJ51" s="4">
        <f t="shared" si="13"/>
        <v>0</v>
      </c>
      <c r="AK51" s="4">
        <f t="shared" si="13"/>
        <v>1</v>
      </c>
      <c r="AL51" s="4">
        <f t="shared" si="13"/>
        <v>1</v>
      </c>
      <c r="AM51" s="4">
        <f t="shared" si="13"/>
        <v>0</v>
      </c>
      <c r="AN51" s="4">
        <f t="shared" si="13"/>
        <v>1</v>
      </c>
      <c r="AO51" s="4">
        <f t="shared" si="13"/>
        <v>1</v>
      </c>
      <c r="AP51" s="4">
        <f t="shared" si="13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>
        <f>7+1</f>
        <v>8</v>
      </c>
      <c r="F52" s="9"/>
      <c r="G52" s="9">
        <f t="shared" si="9"/>
        <v>8</v>
      </c>
      <c r="H52" s="9"/>
      <c r="I52" s="9"/>
      <c r="J52" s="9"/>
      <c r="K52" s="9"/>
      <c r="L52" s="9"/>
      <c r="M52" s="9"/>
      <c r="N52" s="9"/>
      <c r="O52" s="16">
        <v>2</v>
      </c>
      <c r="P52" s="9">
        <f t="shared" si="10"/>
        <v>6</v>
      </c>
      <c r="Q52" s="16">
        <v>6</v>
      </c>
      <c r="R52" s="16"/>
      <c r="S52" s="9"/>
      <c r="T52" s="16"/>
      <c r="U52" s="9"/>
      <c r="V52" s="16"/>
      <c r="W52" s="9"/>
      <c r="X52" s="9"/>
      <c r="Y52" s="16"/>
      <c r="Z52" s="9">
        <f t="shared" si="5"/>
        <v>6</v>
      </c>
      <c r="AA52" s="16"/>
      <c r="AB52" s="16"/>
      <c r="AC52" s="16"/>
      <c r="AD52" s="11"/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>
        <v>8</v>
      </c>
      <c r="F53" s="9"/>
      <c r="G53" s="9">
        <f t="shared" si="9"/>
        <v>8</v>
      </c>
      <c r="H53" s="9"/>
      <c r="I53" s="9"/>
      <c r="J53" s="9"/>
      <c r="K53" s="9"/>
      <c r="L53" s="9"/>
      <c r="M53" s="9"/>
      <c r="N53" s="9"/>
      <c r="O53" s="16">
        <v>4</v>
      </c>
      <c r="P53" s="9">
        <f t="shared" si="10"/>
        <v>4</v>
      </c>
      <c r="Q53" s="16"/>
      <c r="R53" s="16">
        <v>4</v>
      </c>
      <c r="S53" s="9"/>
      <c r="T53" s="16"/>
      <c r="U53" s="9"/>
      <c r="V53" s="16"/>
      <c r="W53" s="9"/>
      <c r="X53" s="9"/>
      <c r="Y53" s="16"/>
      <c r="Z53" s="9">
        <f t="shared" si="5"/>
        <v>4</v>
      </c>
      <c r="AA53" s="16"/>
      <c r="AB53" s="16"/>
      <c r="AC53" s="16"/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>
        <v>1</v>
      </c>
      <c r="F54" s="9"/>
      <c r="G54" s="9">
        <f t="shared" si="9"/>
        <v>1</v>
      </c>
      <c r="H54" s="9"/>
      <c r="I54" s="9"/>
      <c r="J54" s="9"/>
      <c r="K54" s="9"/>
      <c r="L54" s="9"/>
      <c r="M54" s="9"/>
      <c r="N54" s="9"/>
      <c r="O54" s="16">
        <v>1</v>
      </c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>
        <v>1</v>
      </c>
      <c r="AF54" s="12"/>
      <c r="AG54" s="11">
        <f t="shared" ref="AG54:AG58" si="14">+AE54+AF54</f>
        <v>1</v>
      </c>
      <c r="AH54" s="11">
        <v>1</v>
      </c>
      <c r="AI54" s="12"/>
      <c r="AJ54" s="13"/>
      <c r="AK54" s="13"/>
      <c r="AL54" s="13">
        <v>1</v>
      </c>
      <c r="AM54" s="13"/>
      <c r="AN54" s="13">
        <f t="shared" ref="AN54" si="15">+AL54+AM54</f>
        <v>1</v>
      </c>
      <c r="AO54" s="13">
        <v>1</v>
      </c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/>
      <c r="K57" s="9"/>
      <c r="L57" s="9"/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>
        <v>1</v>
      </c>
      <c r="F58" s="9"/>
      <c r="G58" s="9">
        <f t="shared" si="9"/>
        <v>1</v>
      </c>
      <c r="H58" s="9"/>
      <c r="I58" s="9"/>
      <c r="J58" s="9"/>
      <c r="K58" s="9"/>
      <c r="L58" s="9"/>
      <c r="M58" s="9"/>
      <c r="N58" s="9"/>
      <c r="O58" s="16"/>
      <c r="P58" s="9">
        <f t="shared" si="10"/>
        <v>1</v>
      </c>
      <c r="Q58" s="16"/>
      <c r="R58" s="16"/>
      <c r="S58" s="9">
        <v>1</v>
      </c>
      <c r="T58" s="16"/>
      <c r="U58" s="9"/>
      <c r="V58" s="16"/>
      <c r="W58" s="9"/>
      <c r="X58" s="9"/>
      <c r="Y58" s="16"/>
      <c r="Z58" s="9">
        <f t="shared" si="5"/>
        <v>1</v>
      </c>
      <c r="AA58" s="16"/>
      <c r="AB58" s="16"/>
      <c r="AC58" s="16"/>
      <c r="AD58" s="11"/>
      <c r="AE58" s="11">
        <v>1</v>
      </c>
      <c r="AF58" s="12"/>
      <c r="AG58" s="11">
        <f t="shared" si="14"/>
        <v>1</v>
      </c>
      <c r="AH58" s="11"/>
      <c r="AI58" s="12">
        <v>1</v>
      </c>
      <c r="AJ58" s="13"/>
      <c r="AK58" s="13">
        <v>1</v>
      </c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/>
      <c r="F59" s="9"/>
      <c r="G59" s="9"/>
      <c r="H59" s="9"/>
      <c r="I59" s="9"/>
      <c r="J59" s="9"/>
      <c r="K59" s="9"/>
      <c r="L59" s="9"/>
      <c r="M59" s="9"/>
      <c r="N59" s="9"/>
      <c r="O59" s="16"/>
      <c r="P59" s="9"/>
      <c r="Q59" s="16"/>
      <c r="R59" s="16"/>
      <c r="S59" s="9"/>
      <c r="T59" s="16"/>
      <c r="U59" s="9"/>
      <c r="V59" s="16"/>
      <c r="W59" s="9"/>
      <c r="X59" s="9"/>
      <c r="Y59" s="16"/>
      <c r="Z59" s="9"/>
      <c r="AA59" s="16"/>
      <c r="AB59" s="16"/>
      <c r="AC59" s="16"/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>
        <v>1</v>
      </c>
      <c r="F60" s="9"/>
      <c r="G60" s="9">
        <f t="shared" si="9"/>
        <v>1</v>
      </c>
      <c r="H60" s="9"/>
      <c r="I60" s="9"/>
      <c r="J60" s="9"/>
      <c r="K60" s="9"/>
      <c r="L60" s="9"/>
      <c r="M60" s="9"/>
      <c r="N60" s="9"/>
      <c r="O60" s="16">
        <v>1</v>
      </c>
      <c r="P60" s="9"/>
      <c r="Q60" s="16"/>
      <c r="R60" s="16"/>
      <c r="S60" s="9"/>
      <c r="T60" s="16"/>
      <c r="U60" s="9"/>
      <c r="V60" s="16"/>
      <c r="W60" s="9"/>
      <c r="X60" s="9"/>
      <c r="Y60" s="16"/>
      <c r="Z60" s="9"/>
      <c r="AA60" s="16"/>
      <c r="AB60" s="16"/>
      <c r="AC60" s="16"/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>
        <v>2</v>
      </c>
      <c r="F61" s="9"/>
      <c r="G61" s="9">
        <f t="shared" si="9"/>
        <v>2</v>
      </c>
      <c r="H61" s="9"/>
      <c r="I61" s="9"/>
      <c r="J61" s="9"/>
      <c r="K61" s="9"/>
      <c r="L61" s="9"/>
      <c r="M61" s="9"/>
      <c r="N61" s="9"/>
      <c r="O61" s="16">
        <v>2</v>
      </c>
      <c r="P61" s="9"/>
      <c r="Q61" s="16"/>
      <c r="R61" s="16"/>
      <c r="S61" s="9"/>
      <c r="T61" s="16"/>
      <c r="U61" s="9"/>
      <c r="V61" s="16"/>
      <c r="W61" s="9"/>
      <c r="X61" s="9"/>
      <c r="Y61" s="16"/>
      <c r="Z61" s="9"/>
      <c r="AA61" s="16"/>
      <c r="AB61" s="16"/>
      <c r="AC61" s="16"/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/>
      <c r="K62" s="9"/>
      <c r="L62" s="9"/>
      <c r="M62" s="9"/>
      <c r="N62" s="9"/>
      <c r="O62" s="16"/>
      <c r="P62" s="9"/>
      <c r="Q62" s="16"/>
      <c r="R62" s="16"/>
      <c r="S62" s="9"/>
      <c r="T62" s="16"/>
      <c r="U62" s="9"/>
      <c r="V62" s="16"/>
      <c r="W62" s="9"/>
      <c r="X62" s="9"/>
      <c r="Y62" s="16"/>
      <c r="Z62" s="9"/>
      <c r="AA62" s="16"/>
      <c r="AB62" s="16"/>
      <c r="AC62" s="16"/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>
        <v>2</v>
      </c>
      <c r="F64" s="9">
        <v>1</v>
      </c>
      <c r="G64" s="9">
        <f t="shared" si="9"/>
        <v>1</v>
      </c>
      <c r="H64" s="9"/>
      <c r="I64" s="9"/>
      <c r="J64" s="9"/>
      <c r="K64" s="9"/>
      <c r="L64" s="9"/>
      <c r="M64" s="9"/>
      <c r="N64" s="9"/>
      <c r="O64" s="16">
        <v>1</v>
      </c>
      <c r="P64" s="9"/>
      <c r="Q64" s="16"/>
      <c r="R64" s="16"/>
      <c r="S64" s="9"/>
      <c r="T64" s="16"/>
      <c r="U64" s="9"/>
      <c r="V64" s="16"/>
      <c r="W64" s="9"/>
      <c r="X64" s="9"/>
      <c r="Y64" s="16"/>
      <c r="Z64" s="9"/>
      <c r="AA64" s="16"/>
      <c r="AB64" s="16"/>
      <c r="AC64" s="16">
        <v>1</v>
      </c>
      <c r="AD64" s="11">
        <v>1</v>
      </c>
      <c r="AE64" s="11"/>
      <c r="AF64" s="12"/>
      <c r="AG64" s="11"/>
      <c r="AH64" s="11"/>
      <c r="AI64" s="12"/>
      <c r="AJ64" s="13"/>
      <c r="AK64" s="13"/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16">SUM(F66:F71)</f>
        <v>0</v>
      </c>
      <c r="G65" s="4">
        <f t="shared" si="16"/>
        <v>0</v>
      </c>
      <c r="H65" s="4">
        <f t="shared" si="16"/>
        <v>0</v>
      </c>
      <c r="I65" s="4">
        <f t="shared" si="16"/>
        <v>0</v>
      </c>
      <c r="J65" s="4">
        <f t="shared" si="16"/>
        <v>0</v>
      </c>
      <c r="K65" s="4">
        <f t="shared" si="16"/>
        <v>0</v>
      </c>
      <c r="L65" s="4">
        <f t="shared" si="16"/>
        <v>0</v>
      </c>
      <c r="M65" s="4">
        <f t="shared" si="16"/>
        <v>0</v>
      </c>
      <c r="N65" s="4">
        <f t="shared" si="16"/>
        <v>0</v>
      </c>
      <c r="O65" s="4">
        <f t="shared" si="16"/>
        <v>0</v>
      </c>
      <c r="P65" s="4">
        <f t="shared" si="16"/>
        <v>0</v>
      </c>
      <c r="Q65" s="4">
        <f t="shared" si="16"/>
        <v>0</v>
      </c>
      <c r="R65" s="4">
        <f t="shared" si="16"/>
        <v>0</v>
      </c>
      <c r="S65" s="4">
        <f t="shared" si="16"/>
        <v>0</v>
      </c>
      <c r="T65" s="4">
        <f t="shared" si="16"/>
        <v>0</v>
      </c>
      <c r="U65" s="4">
        <f t="shared" si="16"/>
        <v>0</v>
      </c>
      <c r="V65" s="4">
        <f t="shared" si="16"/>
        <v>0</v>
      </c>
      <c r="W65" s="4">
        <f t="shared" si="16"/>
        <v>0</v>
      </c>
      <c r="X65" s="4">
        <f t="shared" si="16"/>
        <v>0</v>
      </c>
      <c r="Y65" s="4">
        <f t="shared" si="16"/>
        <v>0</v>
      </c>
      <c r="Z65" s="4">
        <f t="shared" si="16"/>
        <v>0</v>
      </c>
      <c r="AA65" s="4">
        <f t="shared" si="16"/>
        <v>0</v>
      </c>
      <c r="AB65" s="4">
        <f t="shared" si="16"/>
        <v>0</v>
      </c>
      <c r="AC65" s="4">
        <f t="shared" si="16"/>
        <v>0</v>
      </c>
      <c r="AD65" s="4">
        <f t="shared" si="16"/>
        <v>0</v>
      </c>
      <c r="AE65" s="4">
        <f t="shared" si="16"/>
        <v>0</v>
      </c>
      <c r="AF65" s="4">
        <f t="shared" si="16"/>
        <v>0</v>
      </c>
      <c r="AG65" s="4">
        <f t="shared" si="16"/>
        <v>0</v>
      </c>
      <c r="AH65" s="4">
        <f t="shared" si="16"/>
        <v>0</v>
      </c>
      <c r="AI65" s="4">
        <f t="shared" si="16"/>
        <v>0</v>
      </c>
      <c r="AJ65" s="4">
        <f t="shared" si="16"/>
        <v>0</v>
      </c>
      <c r="AK65" s="4">
        <f t="shared" si="16"/>
        <v>0</v>
      </c>
      <c r="AL65" s="4">
        <f t="shared" si="16"/>
        <v>0</v>
      </c>
      <c r="AM65" s="4">
        <f t="shared" si="16"/>
        <v>0</v>
      </c>
      <c r="AN65" s="4">
        <f t="shared" si="16"/>
        <v>0</v>
      </c>
      <c r="AO65" s="4">
        <f t="shared" si="16"/>
        <v>0</v>
      </c>
      <c r="AP65" s="4">
        <f t="shared" si="16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7</v>
      </c>
      <c r="F72" s="4">
        <f t="shared" ref="F72:AP72" si="17">SUM(F73:F79)</f>
        <v>0</v>
      </c>
      <c r="G72" s="4">
        <f t="shared" si="17"/>
        <v>7</v>
      </c>
      <c r="H72" s="4">
        <f t="shared" si="17"/>
        <v>0</v>
      </c>
      <c r="I72" s="4">
        <f t="shared" si="17"/>
        <v>0</v>
      </c>
      <c r="J72" s="4">
        <f t="shared" si="17"/>
        <v>0</v>
      </c>
      <c r="K72" s="4">
        <f t="shared" si="17"/>
        <v>0</v>
      </c>
      <c r="L72" s="4">
        <f t="shared" si="17"/>
        <v>0</v>
      </c>
      <c r="M72" s="4">
        <f t="shared" si="17"/>
        <v>0</v>
      </c>
      <c r="N72" s="4">
        <f t="shared" si="17"/>
        <v>0</v>
      </c>
      <c r="O72" s="4">
        <f t="shared" si="17"/>
        <v>1</v>
      </c>
      <c r="P72" s="4">
        <f t="shared" si="17"/>
        <v>6</v>
      </c>
      <c r="Q72" s="4">
        <f t="shared" si="17"/>
        <v>1</v>
      </c>
      <c r="R72" s="4">
        <f t="shared" si="17"/>
        <v>3</v>
      </c>
      <c r="S72" s="4">
        <f t="shared" si="17"/>
        <v>2</v>
      </c>
      <c r="T72" s="4">
        <f t="shared" si="17"/>
        <v>0</v>
      </c>
      <c r="U72" s="4">
        <f t="shared" si="17"/>
        <v>0</v>
      </c>
      <c r="V72" s="4">
        <f t="shared" si="17"/>
        <v>0</v>
      </c>
      <c r="W72" s="4">
        <f t="shared" si="17"/>
        <v>0</v>
      </c>
      <c r="X72" s="4">
        <f t="shared" si="17"/>
        <v>0</v>
      </c>
      <c r="Y72" s="4">
        <f t="shared" si="17"/>
        <v>0</v>
      </c>
      <c r="Z72" s="4">
        <f t="shared" si="17"/>
        <v>6</v>
      </c>
      <c r="AA72" s="4">
        <f t="shared" si="17"/>
        <v>0</v>
      </c>
      <c r="AB72" s="4">
        <f t="shared" si="17"/>
        <v>0</v>
      </c>
      <c r="AC72" s="4">
        <f t="shared" si="17"/>
        <v>0</v>
      </c>
      <c r="AD72" s="4">
        <f t="shared" si="17"/>
        <v>0</v>
      </c>
      <c r="AE72" s="4">
        <f t="shared" si="17"/>
        <v>4</v>
      </c>
      <c r="AF72" s="4">
        <f t="shared" si="17"/>
        <v>0</v>
      </c>
      <c r="AG72" s="4">
        <f t="shared" si="17"/>
        <v>4</v>
      </c>
      <c r="AH72" s="4">
        <f t="shared" si="17"/>
        <v>0</v>
      </c>
      <c r="AI72" s="4">
        <f t="shared" si="17"/>
        <v>4</v>
      </c>
      <c r="AJ72" s="4">
        <f t="shared" si="17"/>
        <v>0</v>
      </c>
      <c r="AK72" s="4">
        <f t="shared" si="17"/>
        <v>4</v>
      </c>
      <c r="AL72" s="4">
        <f t="shared" si="17"/>
        <v>1</v>
      </c>
      <c r="AM72" s="4">
        <f t="shared" si="17"/>
        <v>0</v>
      </c>
      <c r="AN72" s="4">
        <f t="shared" si="17"/>
        <v>1</v>
      </c>
      <c r="AO72" s="4">
        <f t="shared" si="17"/>
        <v>1</v>
      </c>
      <c r="AP72" s="4">
        <f t="shared" si="17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>
        <v>3</v>
      </c>
      <c r="F73" s="9"/>
      <c r="G73" s="9">
        <f t="shared" si="9"/>
        <v>3</v>
      </c>
      <c r="H73" s="9"/>
      <c r="I73" s="9"/>
      <c r="J73" s="9"/>
      <c r="K73" s="9"/>
      <c r="L73" s="9"/>
      <c r="M73" s="9"/>
      <c r="N73" s="9"/>
      <c r="O73" s="16"/>
      <c r="P73" s="9">
        <f t="shared" si="10"/>
        <v>3</v>
      </c>
      <c r="Q73" s="16"/>
      <c r="R73" s="16">
        <v>3</v>
      </c>
      <c r="S73" s="9"/>
      <c r="T73" s="16"/>
      <c r="U73" s="9"/>
      <c r="V73" s="16"/>
      <c r="W73" s="9"/>
      <c r="X73" s="9"/>
      <c r="Y73" s="16"/>
      <c r="Z73" s="9">
        <f t="shared" si="5"/>
        <v>3</v>
      </c>
      <c r="AA73" s="16"/>
      <c r="AB73" s="16"/>
      <c r="AC73" s="16"/>
      <c r="AD73" s="11"/>
      <c r="AE73" s="11">
        <v>2</v>
      </c>
      <c r="AF73" s="12"/>
      <c r="AG73" s="11">
        <f t="shared" ref="AG73:AG78" si="18">+AE73+AF73</f>
        <v>2</v>
      </c>
      <c r="AH73" s="11"/>
      <c r="AI73" s="12">
        <v>2</v>
      </c>
      <c r="AJ73" s="13"/>
      <c r="AK73" s="13">
        <v>2</v>
      </c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>
        <v>1</v>
      </c>
      <c r="F77" s="9"/>
      <c r="G77" s="9">
        <f t="shared" si="9"/>
        <v>1</v>
      </c>
      <c r="H77" s="9"/>
      <c r="I77" s="9"/>
      <c r="J77" s="9"/>
      <c r="K77" s="9"/>
      <c r="L77" s="9"/>
      <c r="M77" s="9"/>
      <c r="N77" s="9"/>
      <c r="O77" s="16"/>
      <c r="P77" s="9">
        <f t="shared" si="10"/>
        <v>1</v>
      </c>
      <c r="Q77" s="16">
        <v>1</v>
      </c>
      <c r="R77" s="16"/>
      <c r="S77" s="9"/>
      <c r="T77" s="16"/>
      <c r="U77" s="9"/>
      <c r="V77" s="16"/>
      <c r="W77" s="9"/>
      <c r="X77" s="9"/>
      <c r="Y77" s="16"/>
      <c r="Z77" s="9">
        <f t="shared" ref="Z77:Z122" si="19">+P77+Y77</f>
        <v>1</v>
      </c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>
        <v>3</v>
      </c>
      <c r="F78" s="9"/>
      <c r="G78" s="9">
        <f t="shared" si="9"/>
        <v>3</v>
      </c>
      <c r="H78" s="9"/>
      <c r="I78" s="9"/>
      <c r="J78" s="9"/>
      <c r="K78" s="9"/>
      <c r="L78" s="9"/>
      <c r="M78" s="9"/>
      <c r="N78" s="9"/>
      <c r="O78" s="16">
        <v>1</v>
      </c>
      <c r="P78" s="9">
        <f t="shared" si="10"/>
        <v>2</v>
      </c>
      <c r="Q78" s="16"/>
      <c r="R78" s="16"/>
      <c r="S78" s="9">
        <v>2</v>
      </c>
      <c r="T78" s="16"/>
      <c r="U78" s="9"/>
      <c r="V78" s="16"/>
      <c r="W78" s="9"/>
      <c r="X78" s="9"/>
      <c r="Y78" s="16"/>
      <c r="Z78" s="9">
        <f t="shared" si="19"/>
        <v>2</v>
      </c>
      <c r="AA78" s="16"/>
      <c r="AB78" s="16"/>
      <c r="AC78" s="16"/>
      <c r="AD78" s="11"/>
      <c r="AE78" s="11">
        <v>2</v>
      </c>
      <c r="AF78" s="12"/>
      <c r="AG78" s="11">
        <f t="shared" si="18"/>
        <v>2</v>
      </c>
      <c r="AH78" s="11"/>
      <c r="AI78" s="12">
        <v>2</v>
      </c>
      <c r="AJ78" s="13"/>
      <c r="AK78" s="13">
        <v>2</v>
      </c>
      <c r="AL78" s="13">
        <v>1</v>
      </c>
      <c r="AM78" s="13"/>
      <c r="AN78" s="13">
        <f t="shared" ref="AN78" si="20">+AL78+AM78</f>
        <v>1</v>
      </c>
      <c r="AO78" s="13">
        <v>1</v>
      </c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/>
      <c r="K79" s="9"/>
      <c r="L79" s="9"/>
      <c r="M79" s="9"/>
      <c r="N79" s="9"/>
      <c r="O79" s="16"/>
      <c r="P79" s="9"/>
      <c r="Q79" s="16"/>
      <c r="R79" s="16"/>
      <c r="S79" s="9"/>
      <c r="T79" s="16"/>
      <c r="U79" s="9"/>
      <c r="V79" s="16"/>
      <c r="W79" s="9"/>
      <c r="X79" s="9"/>
      <c r="Y79" s="16"/>
      <c r="Z79" s="9"/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1</v>
      </c>
      <c r="F80" s="4">
        <f t="shared" ref="F80:AP80" si="21">SUM(F81:F82)</f>
        <v>0</v>
      </c>
      <c r="G80" s="4">
        <f t="shared" si="21"/>
        <v>1</v>
      </c>
      <c r="H80" s="4">
        <f t="shared" si="21"/>
        <v>0</v>
      </c>
      <c r="I80" s="4">
        <f t="shared" si="21"/>
        <v>0</v>
      </c>
      <c r="J80" s="4">
        <f t="shared" si="21"/>
        <v>0</v>
      </c>
      <c r="K80" s="4">
        <f t="shared" si="21"/>
        <v>0</v>
      </c>
      <c r="L80" s="4">
        <f t="shared" si="21"/>
        <v>0</v>
      </c>
      <c r="M80" s="4">
        <f t="shared" si="21"/>
        <v>0</v>
      </c>
      <c r="N80" s="4">
        <f t="shared" si="21"/>
        <v>0</v>
      </c>
      <c r="O80" s="4">
        <f t="shared" si="21"/>
        <v>1</v>
      </c>
      <c r="P80" s="4">
        <f t="shared" si="21"/>
        <v>0</v>
      </c>
      <c r="Q80" s="4">
        <f t="shared" si="21"/>
        <v>0</v>
      </c>
      <c r="R80" s="4">
        <f t="shared" si="21"/>
        <v>0</v>
      </c>
      <c r="S80" s="4">
        <f t="shared" si="21"/>
        <v>0</v>
      </c>
      <c r="T80" s="4">
        <f t="shared" si="21"/>
        <v>0</v>
      </c>
      <c r="U80" s="4">
        <f t="shared" si="21"/>
        <v>0</v>
      </c>
      <c r="V80" s="4">
        <f t="shared" si="21"/>
        <v>0</v>
      </c>
      <c r="W80" s="4">
        <f t="shared" si="21"/>
        <v>0</v>
      </c>
      <c r="X80" s="4">
        <f t="shared" si="21"/>
        <v>0</v>
      </c>
      <c r="Y80" s="4">
        <f t="shared" si="21"/>
        <v>0</v>
      </c>
      <c r="Z80" s="4">
        <f t="shared" si="21"/>
        <v>0</v>
      </c>
      <c r="AA80" s="4">
        <f t="shared" si="21"/>
        <v>0</v>
      </c>
      <c r="AB80" s="4">
        <f t="shared" si="21"/>
        <v>0</v>
      </c>
      <c r="AC80" s="4">
        <f t="shared" si="21"/>
        <v>0</v>
      </c>
      <c r="AD80" s="4">
        <f t="shared" si="21"/>
        <v>0</v>
      </c>
      <c r="AE80" s="4">
        <f t="shared" si="21"/>
        <v>0</v>
      </c>
      <c r="AF80" s="4">
        <f t="shared" si="21"/>
        <v>0</v>
      </c>
      <c r="AG80" s="4">
        <f t="shared" si="21"/>
        <v>0</v>
      </c>
      <c r="AH80" s="4">
        <f t="shared" si="21"/>
        <v>0</v>
      </c>
      <c r="AI80" s="4">
        <f t="shared" si="21"/>
        <v>0</v>
      </c>
      <c r="AJ80" s="4">
        <f t="shared" si="21"/>
        <v>0</v>
      </c>
      <c r="AK80" s="4">
        <f t="shared" si="21"/>
        <v>0</v>
      </c>
      <c r="AL80" s="4">
        <f t="shared" si="21"/>
        <v>0</v>
      </c>
      <c r="AM80" s="4">
        <f t="shared" si="21"/>
        <v>0</v>
      </c>
      <c r="AN80" s="4">
        <f t="shared" si="21"/>
        <v>0</v>
      </c>
      <c r="AO80" s="4">
        <f t="shared" si="21"/>
        <v>0</v>
      </c>
      <c r="AP80" s="4">
        <f t="shared" si="21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>
        <v>1</v>
      </c>
      <c r="F81" s="9"/>
      <c r="G81" s="9">
        <f t="shared" si="9"/>
        <v>1</v>
      </c>
      <c r="H81" s="9"/>
      <c r="I81" s="9"/>
      <c r="J81" s="9"/>
      <c r="K81" s="9"/>
      <c r="L81" s="9"/>
      <c r="M81" s="9"/>
      <c r="N81" s="9"/>
      <c r="O81" s="16">
        <v>1</v>
      </c>
      <c r="P81" s="9"/>
      <c r="Q81" s="16"/>
      <c r="R81" s="16"/>
      <c r="S81" s="9"/>
      <c r="T81" s="16"/>
      <c r="U81" s="9"/>
      <c r="V81" s="16"/>
      <c r="W81" s="9"/>
      <c r="X81" s="9"/>
      <c r="Y81" s="16"/>
      <c r="Z81" s="9"/>
      <c r="AA81" s="16"/>
      <c r="AB81" s="16"/>
      <c r="AC81" s="16"/>
      <c r="AD81" s="11"/>
      <c r="AE81" s="11"/>
      <c r="AF81" s="11"/>
      <c r="AG81" s="11">
        <f t="shared" ref="AG81:AG82" si="22">+AE81+AF81</f>
        <v>0</v>
      </c>
      <c r="AH81" s="11"/>
      <c r="AI81" s="12"/>
      <c r="AJ81" s="13"/>
      <c r="AK81" s="13"/>
      <c r="AL81" s="13"/>
      <c r="AM81" s="13"/>
      <c r="AN81" s="13">
        <f t="shared" ref="AN81:AN82" si="23">+AL81+AM81</f>
        <v>0</v>
      </c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>
        <f t="shared" si="22"/>
        <v>0</v>
      </c>
      <c r="AH82" s="11"/>
      <c r="AI82" s="12"/>
      <c r="AJ82" s="13"/>
      <c r="AK82" s="13"/>
      <c r="AL82" s="13"/>
      <c r="AM82" s="13"/>
      <c r="AN82" s="13">
        <f t="shared" si="23"/>
        <v>0</v>
      </c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18</v>
      </c>
      <c r="F83" s="4">
        <f t="shared" ref="F83:AP83" si="24">SUM(F84:F104)</f>
        <v>1</v>
      </c>
      <c r="G83" s="4">
        <f t="shared" si="24"/>
        <v>17</v>
      </c>
      <c r="H83" s="4">
        <f t="shared" si="24"/>
        <v>0</v>
      </c>
      <c r="I83" s="4">
        <f t="shared" si="24"/>
        <v>0</v>
      </c>
      <c r="J83" s="4">
        <f t="shared" si="24"/>
        <v>1</v>
      </c>
      <c r="K83" s="4">
        <f t="shared" si="24"/>
        <v>0</v>
      </c>
      <c r="L83" s="4">
        <f t="shared" si="24"/>
        <v>1</v>
      </c>
      <c r="M83" s="4">
        <f t="shared" si="24"/>
        <v>0</v>
      </c>
      <c r="N83" s="4">
        <f t="shared" si="24"/>
        <v>0</v>
      </c>
      <c r="O83" s="4">
        <f t="shared" si="24"/>
        <v>3</v>
      </c>
      <c r="P83" s="4">
        <f t="shared" si="24"/>
        <v>14</v>
      </c>
      <c r="Q83" s="4">
        <f t="shared" si="24"/>
        <v>13</v>
      </c>
      <c r="R83" s="4">
        <f t="shared" si="24"/>
        <v>1</v>
      </c>
      <c r="S83" s="4">
        <f t="shared" si="24"/>
        <v>0</v>
      </c>
      <c r="T83" s="4">
        <f t="shared" si="24"/>
        <v>0</v>
      </c>
      <c r="U83" s="4">
        <f t="shared" si="24"/>
        <v>0</v>
      </c>
      <c r="V83" s="4">
        <f t="shared" si="24"/>
        <v>0</v>
      </c>
      <c r="W83" s="4">
        <f t="shared" si="24"/>
        <v>0</v>
      </c>
      <c r="X83" s="4">
        <f t="shared" si="24"/>
        <v>0</v>
      </c>
      <c r="Y83" s="4">
        <f t="shared" si="24"/>
        <v>1</v>
      </c>
      <c r="Z83" s="4">
        <f t="shared" si="24"/>
        <v>15</v>
      </c>
      <c r="AA83" s="4">
        <f t="shared" si="24"/>
        <v>0</v>
      </c>
      <c r="AB83" s="4">
        <f t="shared" si="24"/>
        <v>0</v>
      </c>
      <c r="AC83" s="4">
        <f t="shared" si="24"/>
        <v>0</v>
      </c>
      <c r="AD83" s="4">
        <f t="shared" si="24"/>
        <v>0</v>
      </c>
      <c r="AE83" s="4">
        <f t="shared" si="24"/>
        <v>1</v>
      </c>
      <c r="AF83" s="4">
        <f t="shared" si="24"/>
        <v>0</v>
      </c>
      <c r="AG83" s="4">
        <f t="shared" si="24"/>
        <v>1</v>
      </c>
      <c r="AH83" s="4">
        <f t="shared" si="24"/>
        <v>0</v>
      </c>
      <c r="AI83" s="4">
        <f t="shared" si="24"/>
        <v>1</v>
      </c>
      <c r="AJ83" s="4">
        <f t="shared" si="24"/>
        <v>0</v>
      </c>
      <c r="AK83" s="4">
        <f t="shared" si="24"/>
        <v>1</v>
      </c>
      <c r="AL83" s="4">
        <f t="shared" si="24"/>
        <v>0</v>
      </c>
      <c r="AM83" s="4">
        <f t="shared" si="24"/>
        <v>0</v>
      </c>
      <c r="AN83" s="4">
        <f t="shared" si="24"/>
        <v>0</v>
      </c>
      <c r="AO83" s="4">
        <f t="shared" si="24"/>
        <v>0</v>
      </c>
      <c r="AP83" s="4">
        <f t="shared" si="24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>
        <f t="shared" ref="AG84:AG95" si="25">+AE84+AF84</f>
        <v>0</v>
      </c>
      <c r="AH84" s="11"/>
      <c r="AI84" s="12"/>
      <c r="AJ84" s="13"/>
      <c r="AK84" s="13"/>
      <c r="AL84" s="13"/>
      <c r="AM84" s="13"/>
      <c r="AN84" s="13">
        <f t="shared" ref="AN84:AN95" si="26">+AL84+AM84</f>
        <v>0</v>
      </c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>
        <f>4+1</f>
        <v>5</v>
      </c>
      <c r="F85" s="9">
        <v>1</v>
      </c>
      <c r="G85" s="9">
        <f t="shared" si="9"/>
        <v>4</v>
      </c>
      <c r="H85" s="9"/>
      <c r="I85" s="9"/>
      <c r="J85" s="9"/>
      <c r="K85" s="9"/>
      <c r="L85" s="9"/>
      <c r="M85" s="9"/>
      <c r="N85" s="9"/>
      <c r="O85" s="16">
        <v>1</v>
      </c>
      <c r="P85" s="9">
        <f t="shared" si="10"/>
        <v>3</v>
      </c>
      <c r="Q85" s="16">
        <v>3</v>
      </c>
      <c r="R85" s="16"/>
      <c r="S85" s="9"/>
      <c r="T85" s="16"/>
      <c r="U85" s="9"/>
      <c r="V85" s="16"/>
      <c r="W85" s="9"/>
      <c r="X85" s="9"/>
      <c r="Y85" s="16">
        <v>1</v>
      </c>
      <c r="Z85" s="9">
        <f t="shared" si="19"/>
        <v>4</v>
      </c>
      <c r="AA85" s="16"/>
      <c r="AB85" s="16"/>
      <c r="AC85" s="16"/>
      <c r="AD85" s="11"/>
      <c r="AE85" s="11"/>
      <c r="AF85" s="12"/>
      <c r="AG85" s="11">
        <f t="shared" si="25"/>
        <v>0</v>
      </c>
      <c r="AH85" s="11"/>
      <c r="AI85" s="12"/>
      <c r="AJ85" s="13"/>
      <c r="AK85" s="13"/>
      <c r="AL85" s="13"/>
      <c r="AM85" s="13"/>
      <c r="AN85" s="13">
        <f t="shared" si="26"/>
        <v>0</v>
      </c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>
        <f t="shared" si="25"/>
        <v>0</v>
      </c>
      <c r="AH86" s="11"/>
      <c r="AI86" s="12"/>
      <c r="AJ86" s="13"/>
      <c r="AK86" s="13"/>
      <c r="AL86" s="13"/>
      <c r="AM86" s="13"/>
      <c r="AN86" s="13">
        <f t="shared" si="26"/>
        <v>0</v>
      </c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>
        <v>2</v>
      </c>
      <c r="F87" s="9"/>
      <c r="G87" s="9">
        <f t="shared" si="9"/>
        <v>2</v>
      </c>
      <c r="H87" s="9"/>
      <c r="I87" s="9"/>
      <c r="J87" s="9"/>
      <c r="K87" s="9"/>
      <c r="L87" s="9"/>
      <c r="M87" s="9"/>
      <c r="N87" s="9"/>
      <c r="O87" s="16"/>
      <c r="P87" s="9">
        <f t="shared" si="10"/>
        <v>2</v>
      </c>
      <c r="Q87" s="16">
        <v>2</v>
      </c>
      <c r="R87" s="16"/>
      <c r="S87" s="9"/>
      <c r="T87" s="16"/>
      <c r="U87" s="9"/>
      <c r="V87" s="16"/>
      <c r="W87" s="9"/>
      <c r="X87" s="9"/>
      <c r="Y87" s="16"/>
      <c r="Z87" s="9">
        <f t="shared" si="19"/>
        <v>2</v>
      </c>
      <c r="AA87" s="16"/>
      <c r="AB87" s="16"/>
      <c r="AC87" s="16"/>
      <c r="AD87" s="11"/>
      <c r="AE87" s="11"/>
      <c r="AF87" s="12"/>
      <c r="AG87" s="11">
        <f t="shared" si="25"/>
        <v>0</v>
      </c>
      <c r="AH87" s="11"/>
      <c r="AI87" s="12"/>
      <c r="AJ87" s="13"/>
      <c r="AK87" s="13"/>
      <c r="AL87" s="13"/>
      <c r="AM87" s="13"/>
      <c r="AN87" s="13">
        <f t="shared" si="26"/>
        <v>0</v>
      </c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/>
      <c r="F88" s="9"/>
      <c r="G88" s="9"/>
      <c r="H88" s="9"/>
      <c r="I88" s="9"/>
      <c r="J88" s="9"/>
      <c r="K88" s="9"/>
      <c r="L88" s="9"/>
      <c r="M88" s="9"/>
      <c r="N88" s="9"/>
      <c r="O88" s="16"/>
      <c r="P88" s="9"/>
      <c r="Q88" s="16"/>
      <c r="R88" s="16"/>
      <c r="S88" s="9"/>
      <c r="T88" s="16"/>
      <c r="U88" s="9"/>
      <c r="V88" s="16"/>
      <c r="W88" s="9"/>
      <c r="X88" s="9"/>
      <c r="Y88" s="16"/>
      <c r="Z88" s="9"/>
      <c r="AA88" s="16"/>
      <c r="AB88" s="16"/>
      <c r="AC88" s="16"/>
      <c r="AD88" s="11"/>
      <c r="AE88" s="11"/>
      <c r="AF88" s="12"/>
      <c r="AG88" s="11">
        <f t="shared" si="25"/>
        <v>0</v>
      </c>
      <c r="AH88" s="11"/>
      <c r="AI88" s="12"/>
      <c r="AJ88" s="13"/>
      <c r="AK88" s="13"/>
      <c r="AL88" s="13"/>
      <c r="AM88" s="13"/>
      <c r="AN88" s="13">
        <f t="shared" si="26"/>
        <v>0</v>
      </c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>
        <f t="shared" si="25"/>
        <v>0</v>
      </c>
      <c r="AH89" s="11"/>
      <c r="AI89" s="12"/>
      <c r="AJ89" s="13"/>
      <c r="AK89" s="13"/>
      <c r="AL89" s="13"/>
      <c r="AM89" s="13"/>
      <c r="AN89" s="13">
        <f t="shared" si="26"/>
        <v>0</v>
      </c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>
        <v>1</v>
      </c>
      <c r="F90" s="9"/>
      <c r="G90" s="9">
        <f t="shared" si="9"/>
        <v>1</v>
      </c>
      <c r="H90" s="9"/>
      <c r="I90" s="9"/>
      <c r="J90" s="9">
        <f t="shared" ref="J90:J111" si="27">+K90+L90+M90+N90</f>
        <v>1</v>
      </c>
      <c r="K90" s="9"/>
      <c r="L90" s="9">
        <v>1</v>
      </c>
      <c r="M90" s="9"/>
      <c r="N90" s="9"/>
      <c r="O90" s="16"/>
      <c r="P90" s="9">
        <f t="shared" si="10"/>
        <v>1</v>
      </c>
      <c r="Q90" s="16">
        <v>1</v>
      </c>
      <c r="R90" s="16"/>
      <c r="S90" s="9"/>
      <c r="T90" s="16"/>
      <c r="U90" s="9"/>
      <c r="V90" s="16"/>
      <c r="W90" s="9"/>
      <c r="X90" s="9"/>
      <c r="Y90" s="16"/>
      <c r="Z90" s="9">
        <f t="shared" si="19"/>
        <v>1</v>
      </c>
      <c r="AA90" s="16"/>
      <c r="AB90" s="16"/>
      <c r="AC90" s="16"/>
      <c r="AD90" s="11"/>
      <c r="AE90" s="11"/>
      <c r="AF90" s="12"/>
      <c r="AG90" s="11">
        <f t="shared" si="25"/>
        <v>0</v>
      </c>
      <c r="AH90" s="11"/>
      <c r="AI90" s="12"/>
      <c r="AJ90" s="13"/>
      <c r="AK90" s="13"/>
      <c r="AL90" s="13"/>
      <c r="AM90" s="13"/>
      <c r="AN90" s="13">
        <f t="shared" si="26"/>
        <v>0</v>
      </c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>
        <f t="shared" si="25"/>
        <v>0</v>
      </c>
      <c r="AH91" s="11"/>
      <c r="AI91" s="12"/>
      <c r="AJ91" s="13"/>
      <c r="AK91" s="13"/>
      <c r="AL91" s="13"/>
      <c r="AM91" s="13"/>
      <c r="AN91" s="13">
        <f t="shared" si="26"/>
        <v>0</v>
      </c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/>
      <c r="K92" s="9"/>
      <c r="L92" s="9"/>
      <c r="M92" s="9"/>
      <c r="N92" s="9"/>
      <c r="O92" s="16"/>
      <c r="P92" s="9"/>
      <c r="Q92" s="16"/>
      <c r="R92" s="16"/>
      <c r="S92" s="9"/>
      <c r="T92" s="16"/>
      <c r="U92" s="9"/>
      <c r="V92" s="16"/>
      <c r="W92" s="9"/>
      <c r="X92" s="9"/>
      <c r="Y92" s="16"/>
      <c r="Z92" s="9"/>
      <c r="AA92" s="16"/>
      <c r="AB92" s="16"/>
      <c r="AC92" s="16"/>
      <c r="AD92" s="11"/>
      <c r="AE92" s="11"/>
      <c r="AF92" s="12"/>
      <c r="AG92" s="11">
        <f t="shared" si="25"/>
        <v>0</v>
      </c>
      <c r="AH92" s="11"/>
      <c r="AI92" s="12"/>
      <c r="AJ92" s="13"/>
      <c r="AK92" s="13"/>
      <c r="AL92" s="13"/>
      <c r="AM92" s="13"/>
      <c r="AN92" s="13">
        <f t="shared" si="26"/>
        <v>0</v>
      </c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>
        <v>1</v>
      </c>
      <c r="F93" s="9"/>
      <c r="G93" s="9">
        <f t="shared" si="9"/>
        <v>1</v>
      </c>
      <c r="H93" s="9"/>
      <c r="I93" s="9"/>
      <c r="J93" s="9"/>
      <c r="K93" s="9"/>
      <c r="L93" s="9"/>
      <c r="M93" s="9"/>
      <c r="N93" s="9"/>
      <c r="O93" s="16"/>
      <c r="P93" s="9">
        <f t="shared" si="10"/>
        <v>1</v>
      </c>
      <c r="Q93" s="16"/>
      <c r="R93" s="16">
        <v>1</v>
      </c>
      <c r="S93" s="9"/>
      <c r="T93" s="16"/>
      <c r="U93" s="9"/>
      <c r="V93" s="16"/>
      <c r="W93" s="9"/>
      <c r="X93" s="9"/>
      <c r="Y93" s="16"/>
      <c r="Z93" s="9">
        <f t="shared" si="19"/>
        <v>1</v>
      </c>
      <c r="AA93" s="16"/>
      <c r="AB93" s="16"/>
      <c r="AC93" s="16"/>
      <c r="AD93" s="11"/>
      <c r="AE93" s="11"/>
      <c r="AF93" s="12"/>
      <c r="AG93" s="11">
        <f t="shared" si="25"/>
        <v>0</v>
      </c>
      <c r="AH93" s="11"/>
      <c r="AI93" s="12"/>
      <c r="AJ93" s="13"/>
      <c r="AK93" s="13"/>
      <c r="AL93" s="13"/>
      <c r="AM93" s="13"/>
      <c r="AN93" s="13">
        <f t="shared" si="26"/>
        <v>0</v>
      </c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>
        <v>5</v>
      </c>
      <c r="F94" s="9"/>
      <c r="G94" s="9">
        <f t="shared" si="9"/>
        <v>5</v>
      </c>
      <c r="H94" s="9"/>
      <c r="I94" s="9"/>
      <c r="J94" s="9"/>
      <c r="K94" s="9"/>
      <c r="L94" s="9"/>
      <c r="M94" s="9"/>
      <c r="N94" s="9"/>
      <c r="O94" s="16">
        <v>1</v>
      </c>
      <c r="P94" s="9">
        <f t="shared" si="10"/>
        <v>4</v>
      </c>
      <c r="Q94" s="16">
        <v>4</v>
      </c>
      <c r="R94" s="16"/>
      <c r="S94" s="9"/>
      <c r="T94" s="16"/>
      <c r="U94" s="9"/>
      <c r="V94" s="16"/>
      <c r="W94" s="9"/>
      <c r="X94" s="9"/>
      <c r="Y94" s="16"/>
      <c r="Z94" s="9">
        <f t="shared" si="19"/>
        <v>4</v>
      </c>
      <c r="AA94" s="16"/>
      <c r="AB94" s="16"/>
      <c r="AC94" s="16"/>
      <c r="AD94" s="11"/>
      <c r="AE94" s="11">
        <v>1</v>
      </c>
      <c r="AF94" s="12"/>
      <c r="AG94" s="11">
        <f t="shared" si="25"/>
        <v>1</v>
      </c>
      <c r="AH94" s="11"/>
      <c r="AI94" s="12">
        <v>1</v>
      </c>
      <c r="AJ94" s="13"/>
      <c r="AK94" s="13">
        <v>1</v>
      </c>
      <c r="AL94" s="13"/>
      <c r="AM94" s="13"/>
      <c r="AN94" s="13">
        <f t="shared" si="26"/>
        <v>0</v>
      </c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>
        <f t="shared" si="25"/>
        <v>0</v>
      </c>
      <c r="AH95" s="11"/>
      <c r="AI95" s="12"/>
      <c r="AJ95" s="13"/>
      <c r="AK95" s="13"/>
      <c r="AL95" s="13"/>
      <c r="AM95" s="13"/>
      <c r="AN95" s="13">
        <f t="shared" si="26"/>
        <v>0</v>
      </c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>
        <v>1</v>
      </c>
      <c r="F96" s="9"/>
      <c r="G96" s="9">
        <f t="shared" si="9"/>
        <v>1</v>
      </c>
      <c r="H96" s="9"/>
      <c r="I96" s="9"/>
      <c r="J96" s="9"/>
      <c r="K96" s="9"/>
      <c r="L96" s="9"/>
      <c r="M96" s="9"/>
      <c r="N96" s="9"/>
      <c r="O96" s="16">
        <v>1</v>
      </c>
      <c r="P96" s="9"/>
      <c r="Q96" s="16"/>
      <c r="R96" s="16"/>
      <c r="S96" s="9"/>
      <c r="T96" s="16"/>
      <c r="U96" s="9"/>
      <c r="V96" s="16"/>
      <c r="W96" s="9"/>
      <c r="X96" s="9"/>
      <c r="Y96" s="16"/>
      <c r="Z96" s="9"/>
      <c r="AA96" s="16"/>
      <c r="AB96" s="16"/>
      <c r="AC96" s="16"/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/>
      <c r="K97" s="9"/>
      <c r="L97" s="9"/>
      <c r="M97" s="9"/>
      <c r="N97" s="9"/>
      <c r="O97" s="16"/>
      <c r="P97" s="9"/>
      <c r="Q97" s="16"/>
      <c r="R97" s="9"/>
      <c r="S97" s="9"/>
      <c r="T97" s="16"/>
      <c r="U97" s="9"/>
      <c r="V97" s="16"/>
      <c r="W97" s="9"/>
      <c r="X97" s="9"/>
      <c r="Y97" s="16"/>
      <c r="Z97" s="9"/>
      <c r="AA97" s="16"/>
      <c r="AB97" s="16"/>
      <c r="AC97" s="16"/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>
        <f>1+1</f>
        <v>2</v>
      </c>
      <c r="F99" s="9"/>
      <c r="G99" s="9">
        <f t="shared" ref="G99:G122" si="28">+E99-F99-H99-I99</f>
        <v>2</v>
      </c>
      <c r="H99" s="9"/>
      <c r="I99" s="9"/>
      <c r="J99" s="9"/>
      <c r="K99" s="9"/>
      <c r="L99" s="9"/>
      <c r="M99" s="9"/>
      <c r="N99" s="9"/>
      <c r="O99" s="16"/>
      <c r="P99" s="9">
        <f t="shared" ref="P99:P122" si="29">+Q99+R99+S99+T99+U99</f>
        <v>2</v>
      </c>
      <c r="Q99" s="16">
        <v>2</v>
      </c>
      <c r="R99" s="16"/>
      <c r="S99" s="9"/>
      <c r="T99" s="16"/>
      <c r="U99" s="9"/>
      <c r="V99" s="16"/>
      <c r="W99" s="9"/>
      <c r="X99" s="9"/>
      <c r="Y99" s="16"/>
      <c r="Z99" s="9">
        <f t="shared" si="19"/>
        <v>2</v>
      </c>
      <c r="AA99" s="16"/>
      <c r="AB99" s="16"/>
      <c r="AC99" s="16"/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>
        <v>1</v>
      </c>
      <c r="F101" s="9"/>
      <c r="G101" s="9">
        <f t="shared" si="28"/>
        <v>1</v>
      </c>
      <c r="H101" s="9"/>
      <c r="I101" s="9"/>
      <c r="J101" s="9"/>
      <c r="K101" s="9"/>
      <c r="L101" s="9"/>
      <c r="M101" s="9"/>
      <c r="N101" s="9"/>
      <c r="O101" s="9"/>
      <c r="P101" s="9">
        <f t="shared" si="29"/>
        <v>1</v>
      </c>
      <c r="Q101" s="16">
        <v>1</v>
      </c>
      <c r="R101" s="16"/>
      <c r="S101" s="16"/>
      <c r="T101" s="9"/>
      <c r="U101" s="9"/>
      <c r="V101" s="16"/>
      <c r="W101" s="16"/>
      <c r="X101" s="9"/>
      <c r="Y101" s="9"/>
      <c r="Z101" s="9">
        <f t="shared" si="19"/>
        <v>1</v>
      </c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30">SUM(F106:F109)</f>
        <v>0</v>
      </c>
      <c r="G105" s="4">
        <f t="shared" si="30"/>
        <v>0</v>
      </c>
      <c r="H105" s="4">
        <f t="shared" si="30"/>
        <v>0</v>
      </c>
      <c r="I105" s="4">
        <f t="shared" si="30"/>
        <v>0</v>
      </c>
      <c r="J105" s="4">
        <f t="shared" si="30"/>
        <v>0</v>
      </c>
      <c r="K105" s="4">
        <f t="shared" si="30"/>
        <v>0</v>
      </c>
      <c r="L105" s="4">
        <f t="shared" si="30"/>
        <v>0</v>
      </c>
      <c r="M105" s="4">
        <f t="shared" si="30"/>
        <v>0</v>
      </c>
      <c r="N105" s="4">
        <f t="shared" si="30"/>
        <v>0</v>
      </c>
      <c r="O105" s="4">
        <f t="shared" si="30"/>
        <v>0</v>
      </c>
      <c r="P105" s="4">
        <f t="shared" si="30"/>
        <v>0</v>
      </c>
      <c r="Q105" s="4">
        <f t="shared" si="30"/>
        <v>0</v>
      </c>
      <c r="R105" s="4">
        <f t="shared" si="30"/>
        <v>0</v>
      </c>
      <c r="S105" s="4">
        <f t="shared" si="30"/>
        <v>0</v>
      </c>
      <c r="T105" s="4">
        <f t="shared" si="30"/>
        <v>0</v>
      </c>
      <c r="U105" s="4">
        <f t="shared" si="30"/>
        <v>0</v>
      </c>
      <c r="V105" s="4">
        <f t="shared" si="30"/>
        <v>0</v>
      </c>
      <c r="W105" s="4">
        <f t="shared" si="30"/>
        <v>0</v>
      </c>
      <c r="X105" s="4">
        <f t="shared" si="30"/>
        <v>0</v>
      </c>
      <c r="Y105" s="4">
        <f t="shared" si="30"/>
        <v>0</v>
      </c>
      <c r="Z105" s="4">
        <f t="shared" si="30"/>
        <v>0</v>
      </c>
      <c r="AA105" s="4">
        <f t="shared" si="30"/>
        <v>0</v>
      </c>
      <c r="AB105" s="4">
        <f t="shared" si="30"/>
        <v>0</v>
      </c>
      <c r="AC105" s="4">
        <f t="shared" si="30"/>
        <v>0</v>
      </c>
      <c r="AD105" s="4">
        <f t="shared" si="30"/>
        <v>0</v>
      </c>
      <c r="AE105" s="4">
        <f t="shared" si="30"/>
        <v>0</v>
      </c>
      <c r="AF105" s="4">
        <f t="shared" si="30"/>
        <v>0</v>
      </c>
      <c r="AG105" s="4">
        <f t="shared" si="30"/>
        <v>0</v>
      </c>
      <c r="AH105" s="4">
        <f t="shared" si="30"/>
        <v>0</v>
      </c>
      <c r="AI105" s="4">
        <f t="shared" si="30"/>
        <v>0</v>
      </c>
      <c r="AJ105" s="4">
        <f t="shared" si="30"/>
        <v>0</v>
      </c>
      <c r="AK105" s="4">
        <f t="shared" si="30"/>
        <v>0</v>
      </c>
      <c r="AL105" s="4">
        <f t="shared" si="30"/>
        <v>0</v>
      </c>
      <c r="AM105" s="4">
        <f t="shared" si="30"/>
        <v>0</v>
      </c>
      <c r="AN105" s="4">
        <f t="shared" si="30"/>
        <v>0</v>
      </c>
      <c r="AO105" s="4">
        <f t="shared" si="30"/>
        <v>0</v>
      </c>
      <c r="AP105" s="4">
        <f t="shared" si="30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426</v>
      </c>
      <c r="F110" s="4">
        <f t="shared" ref="F110:AP110" si="31">SUM(F111:F118)</f>
        <v>4</v>
      </c>
      <c r="G110" s="4">
        <f t="shared" si="31"/>
        <v>418</v>
      </c>
      <c r="H110" s="4">
        <f t="shared" si="31"/>
        <v>4</v>
      </c>
      <c r="I110" s="4">
        <f t="shared" si="31"/>
        <v>0</v>
      </c>
      <c r="J110" s="4">
        <f t="shared" si="31"/>
        <v>1</v>
      </c>
      <c r="K110" s="4">
        <f t="shared" si="31"/>
        <v>0</v>
      </c>
      <c r="L110" s="4">
        <f t="shared" si="31"/>
        <v>1</v>
      </c>
      <c r="M110" s="4">
        <f t="shared" si="31"/>
        <v>0</v>
      </c>
      <c r="N110" s="4">
        <f t="shared" si="31"/>
        <v>0</v>
      </c>
      <c r="O110" s="4">
        <f t="shared" si="31"/>
        <v>40</v>
      </c>
      <c r="P110" s="4">
        <f t="shared" si="31"/>
        <v>377</v>
      </c>
      <c r="Q110" s="4">
        <f t="shared" si="31"/>
        <v>292</v>
      </c>
      <c r="R110" s="4">
        <f t="shared" si="31"/>
        <v>62</v>
      </c>
      <c r="S110" s="4">
        <f t="shared" si="31"/>
        <v>8</v>
      </c>
      <c r="T110" s="4">
        <f t="shared" si="31"/>
        <v>1</v>
      </c>
      <c r="U110" s="4">
        <f t="shared" si="31"/>
        <v>14</v>
      </c>
      <c r="V110" s="4">
        <f t="shared" si="31"/>
        <v>0</v>
      </c>
      <c r="W110" s="4">
        <f t="shared" si="31"/>
        <v>4</v>
      </c>
      <c r="X110" s="4">
        <f t="shared" si="31"/>
        <v>10</v>
      </c>
      <c r="Y110" s="4">
        <f t="shared" si="31"/>
        <v>0</v>
      </c>
      <c r="Z110" s="4">
        <f t="shared" si="31"/>
        <v>377</v>
      </c>
      <c r="AA110" s="4">
        <f t="shared" si="31"/>
        <v>0</v>
      </c>
      <c r="AB110" s="4">
        <f t="shared" si="31"/>
        <v>1</v>
      </c>
      <c r="AC110" s="4">
        <f t="shared" si="31"/>
        <v>5</v>
      </c>
      <c r="AD110" s="4">
        <f t="shared" si="31"/>
        <v>5</v>
      </c>
      <c r="AE110" s="4">
        <f t="shared" si="31"/>
        <v>7</v>
      </c>
      <c r="AF110" s="4">
        <f t="shared" si="31"/>
        <v>0</v>
      </c>
      <c r="AG110" s="4">
        <f t="shared" si="31"/>
        <v>7</v>
      </c>
      <c r="AH110" s="4">
        <f t="shared" si="31"/>
        <v>4</v>
      </c>
      <c r="AI110" s="4">
        <f t="shared" si="31"/>
        <v>3</v>
      </c>
      <c r="AJ110" s="4">
        <f t="shared" si="31"/>
        <v>0</v>
      </c>
      <c r="AK110" s="4">
        <f t="shared" si="31"/>
        <v>3</v>
      </c>
      <c r="AL110" s="4">
        <f t="shared" si="31"/>
        <v>4</v>
      </c>
      <c r="AM110" s="4">
        <f t="shared" si="31"/>
        <v>0</v>
      </c>
      <c r="AN110" s="4">
        <f t="shared" si="31"/>
        <v>4</v>
      </c>
      <c r="AO110" s="4">
        <f t="shared" si="31"/>
        <v>3</v>
      </c>
      <c r="AP110" s="4">
        <f t="shared" si="31"/>
        <v>1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>
        <f>375+45</f>
        <v>420</v>
      </c>
      <c r="F111" s="9">
        <v>4</v>
      </c>
      <c r="G111" s="9">
        <f t="shared" si="28"/>
        <v>412</v>
      </c>
      <c r="H111" s="9">
        <v>4</v>
      </c>
      <c r="I111" s="9"/>
      <c r="J111" s="9">
        <f t="shared" si="27"/>
        <v>1</v>
      </c>
      <c r="K111" s="9"/>
      <c r="L111" s="9">
        <v>1</v>
      </c>
      <c r="M111" s="9"/>
      <c r="N111" s="9"/>
      <c r="O111" s="16">
        <v>35</v>
      </c>
      <c r="P111" s="9">
        <f t="shared" si="29"/>
        <v>376</v>
      </c>
      <c r="Q111" s="16">
        <v>292</v>
      </c>
      <c r="R111" s="16">
        <v>62</v>
      </c>
      <c r="S111" s="9">
        <v>7</v>
      </c>
      <c r="T111" s="16">
        <v>1</v>
      </c>
      <c r="U111" s="9">
        <f t="shared" ref="U111:U120" si="32">+V111+W111+X111</f>
        <v>14</v>
      </c>
      <c r="V111" s="16"/>
      <c r="W111" s="16">
        <v>4</v>
      </c>
      <c r="X111" s="16">
        <v>10</v>
      </c>
      <c r="Y111" s="16"/>
      <c r="Z111" s="9">
        <f t="shared" si="19"/>
        <v>376</v>
      </c>
      <c r="AA111" s="16"/>
      <c r="AB111" s="16">
        <v>1</v>
      </c>
      <c r="AC111" s="16">
        <v>5</v>
      </c>
      <c r="AD111" s="11">
        <v>5</v>
      </c>
      <c r="AE111" s="11">
        <v>7</v>
      </c>
      <c r="AF111" s="12"/>
      <c r="AG111" s="11">
        <f t="shared" ref="AG111" si="33">+AE111+AF111</f>
        <v>7</v>
      </c>
      <c r="AH111" s="11">
        <v>4</v>
      </c>
      <c r="AI111" s="12">
        <v>3</v>
      </c>
      <c r="AJ111" s="13"/>
      <c r="AK111" s="13">
        <v>3</v>
      </c>
      <c r="AL111" s="13">
        <v>3</v>
      </c>
      <c r="AM111" s="13"/>
      <c r="AN111" s="13">
        <f t="shared" ref="AN111:AN113" si="34">+AL111+AM111</f>
        <v>3</v>
      </c>
      <c r="AO111" s="13">
        <v>2</v>
      </c>
      <c r="AP111" s="13">
        <v>1</v>
      </c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3</v>
      </c>
      <c r="F113" s="9"/>
      <c r="G113" s="9">
        <f t="shared" si="28"/>
        <v>3</v>
      </c>
      <c r="H113" s="9"/>
      <c r="I113" s="9"/>
      <c r="J113" s="9"/>
      <c r="K113" s="9"/>
      <c r="L113" s="9"/>
      <c r="M113" s="9"/>
      <c r="N113" s="9"/>
      <c r="O113" s="16">
        <v>2</v>
      </c>
      <c r="P113" s="9">
        <f t="shared" si="29"/>
        <v>1</v>
      </c>
      <c r="Q113" s="16"/>
      <c r="R113" s="16"/>
      <c r="S113" s="9">
        <v>1</v>
      </c>
      <c r="T113" s="16"/>
      <c r="U113" s="9"/>
      <c r="V113" s="16"/>
      <c r="W113" s="16"/>
      <c r="X113" s="16"/>
      <c r="Y113" s="16"/>
      <c r="Z113" s="9">
        <f t="shared" si="19"/>
        <v>1</v>
      </c>
      <c r="AA113" s="16"/>
      <c r="AB113" s="16"/>
      <c r="AC113" s="16"/>
      <c r="AD113" s="11"/>
      <c r="AE113" s="11"/>
      <c r="AF113" s="12"/>
      <c r="AG113" s="11"/>
      <c r="AH113" s="11"/>
      <c r="AI113" s="12"/>
      <c r="AJ113" s="13"/>
      <c r="AK113" s="13"/>
      <c r="AL113" s="13">
        <v>1</v>
      </c>
      <c r="AM113" s="13"/>
      <c r="AN113" s="13">
        <f t="shared" si="34"/>
        <v>1</v>
      </c>
      <c r="AO113" s="13">
        <v>1</v>
      </c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>
        <v>1</v>
      </c>
      <c r="F114" s="9"/>
      <c r="G114" s="9">
        <f t="shared" si="28"/>
        <v>1</v>
      </c>
      <c r="H114" s="9"/>
      <c r="I114" s="9"/>
      <c r="J114" s="9"/>
      <c r="K114" s="9"/>
      <c r="L114" s="9"/>
      <c r="M114" s="9"/>
      <c r="N114" s="9"/>
      <c r="O114" s="16">
        <v>1</v>
      </c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/>
      <c r="AD114" s="11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>
        <v>2</v>
      </c>
      <c r="F116" s="9"/>
      <c r="G116" s="9">
        <f t="shared" si="28"/>
        <v>2</v>
      </c>
      <c r="H116" s="9"/>
      <c r="I116" s="9"/>
      <c r="J116" s="9"/>
      <c r="K116" s="9"/>
      <c r="L116" s="9"/>
      <c r="M116" s="9"/>
      <c r="N116" s="9"/>
      <c r="O116" s="16">
        <v>2</v>
      </c>
      <c r="P116" s="9"/>
      <c r="Q116" s="16"/>
      <c r="R116" s="16"/>
      <c r="S116" s="9"/>
      <c r="T116" s="16"/>
      <c r="U116" s="9"/>
      <c r="V116" s="16"/>
      <c r="W116" s="16"/>
      <c r="X116" s="16"/>
      <c r="Y116" s="16"/>
      <c r="Z116" s="9"/>
      <c r="AA116" s="16"/>
      <c r="AB116" s="16"/>
      <c r="AC116" s="16"/>
      <c r="AD116" s="11"/>
      <c r="AE116" s="11"/>
      <c r="AF116" s="12"/>
      <c r="AG116" s="11"/>
      <c r="AH116" s="11"/>
      <c r="AI116" s="12"/>
      <c r="AJ116" s="13"/>
      <c r="AK116" s="13"/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/>
      <c r="AD118" s="11"/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4</v>
      </c>
      <c r="F119" s="4">
        <f t="shared" ref="F119:AP119" si="35">SUM(F120:F123)</f>
        <v>0</v>
      </c>
      <c r="G119" s="4">
        <f t="shared" si="35"/>
        <v>4</v>
      </c>
      <c r="H119" s="4">
        <f t="shared" si="35"/>
        <v>0</v>
      </c>
      <c r="I119" s="4">
        <f t="shared" si="35"/>
        <v>0</v>
      </c>
      <c r="J119" s="4">
        <f t="shared" si="35"/>
        <v>0</v>
      </c>
      <c r="K119" s="4">
        <f t="shared" si="35"/>
        <v>0</v>
      </c>
      <c r="L119" s="4">
        <f t="shared" si="35"/>
        <v>0</v>
      </c>
      <c r="M119" s="4">
        <f t="shared" si="35"/>
        <v>0</v>
      </c>
      <c r="N119" s="4">
        <f t="shared" si="35"/>
        <v>0</v>
      </c>
      <c r="O119" s="4">
        <f t="shared" si="35"/>
        <v>2</v>
      </c>
      <c r="P119" s="4">
        <f t="shared" si="35"/>
        <v>2</v>
      </c>
      <c r="Q119" s="4">
        <f t="shared" si="35"/>
        <v>0</v>
      </c>
      <c r="R119" s="4">
        <f t="shared" si="35"/>
        <v>0</v>
      </c>
      <c r="S119" s="4">
        <f t="shared" si="35"/>
        <v>1</v>
      </c>
      <c r="T119" s="4">
        <f t="shared" si="35"/>
        <v>0</v>
      </c>
      <c r="U119" s="4">
        <f t="shared" si="35"/>
        <v>1</v>
      </c>
      <c r="V119" s="4">
        <f t="shared" si="35"/>
        <v>0</v>
      </c>
      <c r="W119" s="4">
        <f t="shared" si="35"/>
        <v>1</v>
      </c>
      <c r="X119" s="4">
        <f t="shared" si="35"/>
        <v>0</v>
      </c>
      <c r="Y119" s="4">
        <f t="shared" si="35"/>
        <v>0</v>
      </c>
      <c r="Z119" s="4">
        <f t="shared" si="35"/>
        <v>2</v>
      </c>
      <c r="AA119" s="4">
        <f t="shared" si="35"/>
        <v>0</v>
      </c>
      <c r="AB119" s="4">
        <f t="shared" si="35"/>
        <v>0</v>
      </c>
      <c r="AC119" s="4">
        <f t="shared" si="35"/>
        <v>0</v>
      </c>
      <c r="AD119" s="4">
        <f t="shared" si="35"/>
        <v>0</v>
      </c>
      <c r="AE119" s="4">
        <f t="shared" si="35"/>
        <v>0</v>
      </c>
      <c r="AF119" s="4">
        <f t="shared" si="35"/>
        <v>0</v>
      </c>
      <c r="AG119" s="4">
        <f t="shared" si="35"/>
        <v>0</v>
      </c>
      <c r="AH119" s="4">
        <f t="shared" si="35"/>
        <v>0</v>
      </c>
      <c r="AI119" s="4">
        <f t="shared" si="35"/>
        <v>0</v>
      </c>
      <c r="AJ119" s="4">
        <f t="shared" si="35"/>
        <v>0</v>
      </c>
      <c r="AK119" s="4">
        <f t="shared" si="35"/>
        <v>0</v>
      </c>
      <c r="AL119" s="4">
        <f t="shared" si="35"/>
        <v>0</v>
      </c>
      <c r="AM119" s="4">
        <f t="shared" si="35"/>
        <v>0</v>
      </c>
      <c r="AN119" s="4">
        <f t="shared" si="35"/>
        <v>0</v>
      </c>
      <c r="AO119" s="4">
        <f t="shared" si="35"/>
        <v>0</v>
      </c>
      <c r="AP119" s="4">
        <f t="shared" si="35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>
        <v>2</v>
      </c>
      <c r="F120" s="9"/>
      <c r="G120" s="9">
        <f t="shared" si="28"/>
        <v>2</v>
      </c>
      <c r="H120" s="9"/>
      <c r="I120" s="9"/>
      <c r="J120" s="9"/>
      <c r="K120" s="9"/>
      <c r="L120" s="9"/>
      <c r="M120" s="9"/>
      <c r="N120" s="9"/>
      <c r="O120" s="16">
        <v>1</v>
      </c>
      <c r="P120" s="9">
        <f t="shared" si="29"/>
        <v>1</v>
      </c>
      <c r="Q120" s="16"/>
      <c r="R120" s="16"/>
      <c r="S120" s="9"/>
      <c r="T120" s="16"/>
      <c r="U120" s="9">
        <f t="shared" si="32"/>
        <v>1</v>
      </c>
      <c r="V120" s="16"/>
      <c r="W120" s="16">
        <v>1</v>
      </c>
      <c r="X120" s="16"/>
      <c r="Y120" s="16"/>
      <c r="Z120" s="9">
        <f t="shared" si="19"/>
        <v>1</v>
      </c>
      <c r="AA120" s="16"/>
      <c r="AB120" s="16"/>
      <c r="AC120" s="16"/>
      <c r="AD120" s="11"/>
      <c r="AE120" s="11"/>
      <c r="AF120" s="12"/>
      <c r="AG120" s="11"/>
      <c r="AH120" s="11"/>
      <c r="AI120" s="12"/>
      <c r="AJ120" s="13"/>
      <c r="AK120" s="13"/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>
        <v>2</v>
      </c>
      <c r="F122" s="9"/>
      <c r="G122" s="9">
        <f t="shared" si="28"/>
        <v>2</v>
      </c>
      <c r="H122" s="9"/>
      <c r="I122" s="9"/>
      <c r="J122" s="9"/>
      <c r="K122" s="9"/>
      <c r="L122" s="9"/>
      <c r="M122" s="9"/>
      <c r="N122" s="9"/>
      <c r="O122" s="16">
        <v>1</v>
      </c>
      <c r="P122" s="9">
        <f t="shared" si="29"/>
        <v>1</v>
      </c>
      <c r="Q122" s="16"/>
      <c r="R122" s="16"/>
      <c r="S122" s="9">
        <v>1</v>
      </c>
      <c r="T122" s="16"/>
      <c r="U122" s="9"/>
      <c r="V122" s="16"/>
      <c r="W122" s="16"/>
      <c r="X122" s="16"/>
      <c r="Y122" s="16"/>
      <c r="Z122" s="9">
        <f t="shared" si="19"/>
        <v>1</v>
      </c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1</v>
      </c>
      <c r="F124" s="4">
        <f t="shared" ref="F124:AP124" si="36">SUM(F125:F126)</f>
        <v>1</v>
      </c>
      <c r="G124" s="4">
        <f t="shared" si="36"/>
        <v>0</v>
      </c>
      <c r="H124" s="4">
        <f t="shared" si="36"/>
        <v>0</v>
      </c>
      <c r="I124" s="4">
        <f t="shared" si="36"/>
        <v>0</v>
      </c>
      <c r="J124" s="4">
        <f t="shared" si="36"/>
        <v>0</v>
      </c>
      <c r="K124" s="4">
        <f t="shared" si="36"/>
        <v>0</v>
      </c>
      <c r="L124" s="4">
        <f t="shared" si="36"/>
        <v>0</v>
      </c>
      <c r="M124" s="4">
        <f t="shared" si="36"/>
        <v>0</v>
      </c>
      <c r="N124" s="4">
        <f t="shared" si="36"/>
        <v>0</v>
      </c>
      <c r="O124" s="4">
        <f t="shared" si="36"/>
        <v>1</v>
      </c>
      <c r="P124" s="4">
        <f t="shared" si="36"/>
        <v>0</v>
      </c>
      <c r="Q124" s="4">
        <f t="shared" si="36"/>
        <v>0</v>
      </c>
      <c r="R124" s="4">
        <f t="shared" si="36"/>
        <v>0</v>
      </c>
      <c r="S124" s="4">
        <f t="shared" si="36"/>
        <v>0</v>
      </c>
      <c r="T124" s="4">
        <f t="shared" si="36"/>
        <v>0</v>
      </c>
      <c r="U124" s="4">
        <f t="shared" si="36"/>
        <v>0</v>
      </c>
      <c r="V124" s="4">
        <f t="shared" si="36"/>
        <v>0</v>
      </c>
      <c r="W124" s="4">
        <f t="shared" si="36"/>
        <v>0</v>
      </c>
      <c r="X124" s="4">
        <f t="shared" si="36"/>
        <v>0</v>
      </c>
      <c r="Y124" s="4">
        <f t="shared" si="36"/>
        <v>0</v>
      </c>
      <c r="Z124" s="4">
        <f t="shared" si="36"/>
        <v>0</v>
      </c>
      <c r="AA124" s="4">
        <f t="shared" si="36"/>
        <v>0</v>
      </c>
      <c r="AB124" s="4">
        <f t="shared" si="36"/>
        <v>0</v>
      </c>
      <c r="AC124" s="4">
        <f t="shared" si="36"/>
        <v>0</v>
      </c>
      <c r="AD124" s="4">
        <f t="shared" si="36"/>
        <v>0</v>
      </c>
      <c r="AE124" s="4">
        <f t="shared" si="36"/>
        <v>0</v>
      </c>
      <c r="AF124" s="4">
        <f t="shared" si="36"/>
        <v>0</v>
      </c>
      <c r="AG124" s="4">
        <f t="shared" si="36"/>
        <v>0</v>
      </c>
      <c r="AH124" s="4">
        <f t="shared" si="36"/>
        <v>0</v>
      </c>
      <c r="AI124" s="4">
        <f t="shared" si="36"/>
        <v>0</v>
      </c>
      <c r="AJ124" s="4">
        <f t="shared" si="36"/>
        <v>0</v>
      </c>
      <c r="AK124" s="4">
        <f t="shared" si="36"/>
        <v>0</v>
      </c>
      <c r="AL124" s="4">
        <f t="shared" si="36"/>
        <v>0</v>
      </c>
      <c r="AM124" s="4">
        <f t="shared" si="36"/>
        <v>0</v>
      </c>
      <c r="AN124" s="4">
        <f t="shared" si="36"/>
        <v>0</v>
      </c>
      <c r="AO124" s="4">
        <f t="shared" si="36"/>
        <v>0</v>
      </c>
      <c r="AP124" s="4">
        <f t="shared" si="36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>
        <v>1</v>
      </c>
      <c r="F125" s="9">
        <v>1</v>
      </c>
      <c r="G125" s="9"/>
      <c r="H125" s="9"/>
      <c r="I125" s="9"/>
      <c r="J125" s="9"/>
      <c r="K125" s="9"/>
      <c r="L125" s="9"/>
      <c r="M125" s="9"/>
      <c r="N125" s="9"/>
      <c r="O125" s="16">
        <v>1</v>
      </c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/>
      <c r="F128" s="23"/>
      <c r="G128" s="9"/>
      <c r="H128" s="23"/>
      <c r="I128" s="23"/>
      <c r="J128" s="9"/>
      <c r="K128" s="23"/>
      <c r="L128" s="23"/>
      <c r="M128" s="23"/>
      <c r="N128" s="23"/>
      <c r="O128" s="24"/>
      <c r="P128" s="9"/>
      <c r="Q128" s="24"/>
      <c r="R128" s="24"/>
      <c r="S128" s="23"/>
      <c r="T128" s="24"/>
      <c r="U128" s="9"/>
      <c r="V128" s="24"/>
      <c r="W128" s="24"/>
      <c r="X128" s="24"/>
      <c r="Y128" s="24"/>
      <c r="Z128" s="9"/>
      <c r="AA128" s="24"/>
      <c r="AB128" s="24"/>
      <c r="AC128" s="24"/>
      <c r="AD128" s="4"/>
      <c r="AE128" s="4"/>
      <c r="AF128" s="4"/>
      <c r="AG128" s="11"/>
      <c r="AH128" s="11"/>
      <c r="AI128" s="12"/>
      <c r="AJ128" s="13"/>
      <c r="AK128" s="13"/>
      <c r="AL128" s="13"/>
      <c r="AM128" s="13"/>
      <c r="AN128" s="13"/>
      <c r="AO128" s="25"/>
      <c r="AP128" s="25"/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617</v>
      </c>
      <c r="F129" s="4">
        <f t="shared" ref="F129:AP129" si="37">F10+F31+F43+F51+F65+F72+F80+F83+F105+F110+F119+F124+F127+F128</f>
        <v>48</v>
      </c>
      <c r="G129" s="4">
        <f t="shared" si="37"/>
        <v>563</v>
      </c>
      <c r="H129" s="4">
        <f t="shared" si="37"/>
        <v>6</v>
      </c>
      <c r="I129" s="4">
        <f t="shared" si="37"/>
        <v>0</v>
      </c>
      <c r="J129" s="4">
        <f t="shared" si="37"/>
        <v>4</v>
      </c>
      <c r="K129" s="4">
        <f t="shared" si="37"/>
        <v>2</v>
      </c>
      <c r="L129" s="4">
        <f t="shared" si="37"/>
        <v>2</v>
      </c>
      <c r="M129" s="4">
        <f t="shared" si="37"/>
        <v>0</v>
      </c>
      <c r="N129" s="4">
        <f t="shared" si="37"/>
        <v>0</v>
      </c>
      <c r="O129" s="4">
        <f t="shared" si="37"/>
        <v>161</v>
      </c>
      <c r="P129" s="4">
        <f t="shared" si="37"/>
        <v>428</v>
      </c>
      <c r="Q129" s="4">
        <f t="shared" si="37"/>
        <v>318</v>
      </c>
      <c r="R129" s="4">
        <f t="shared" si="37"/>
        <v>75</v>
      </c>
      <c r="S129" s="4">
        <f t="shared" si="37"/>
        <v>14</v>
      </c>
      <c r="T129" s="4">
        <f t="shared" si="37"/>
        <v>2</v>
      </c>
      <c r="U129" s="4">
        <f t="shared" si="37"/>
        <v>19</v>
      </c>
      <c r="V129" s="4">
        <f t="shared" si="37"/>
        <v>0</v>
      </c>
      <c r="W129" s="4">
        <f t="shared" si="37"/>
        <v>8</v>
      </c>
      <c r="X129" s="4">
        <f t="shared" si="37"/>
        <v>11</v>
      </c>
      <c r="Y129" s="4">
        <f t="shared" si="37"/>
        <v>3</v>
      </c>
      <c r="Z129" s="4">
        <f t="shared" si="37"/>
        <v>431</v>
      </c>
      <c r="AA129" s="4">
        <f t="shared" si="37"/>
        <v>0</v>
      </c>
      <c r="AB129" s="4">
        <f t="shared" si="37"/>
        <v>6</v>
      </c>
      <c r="AC129" s="4">
        <f t="shared" si="37"/>
        <v>21</v>
      </c>
      <c r="AD129" s="4">
        <f t="shared" si="37"/>
        <v>21</v>
      </c>
      <c r="AE129" s="4">
        <f t="shared" si="37"/>
        <v>21</v>
      </c>
      <c r="AF129" s="4">
        <f t="shared" si="37"/>
        <v>1</v>
      </c>
      <c r="AG129" s="4">
        <f t="shared" si="37"/>
        <v>22</v>
      </c>
      <c r="AH129" s="4">
        <f t="shared" si="37"/>
        <v>10</v>
      </c>
      <c r="AI129" s="4">
        <f t="shared" si="37"/>
        <v>12</v>
      </c>
      <c r="AJ129" s="4">
        <f t="shared" si="37"/>
        <v>0</v>
      </c>
      <c r="AK129" s="4">
        <f t="shared" si="37"/>
        <v>15</v>
      </c>
      <c r="AL129" s="4">
        <f t="shared" si="37"/>
        <v>7</v>
      </c>
      <c r="AM129" s="4">
        <f t="shared" si="37"/>
        <v>2</v>
      </c>
      <c r="AN129" s="4">
        <f t="shared" si="37"/>
        <v>9</v>
      </c>
      <c r="AO129" s="4">
        <f t="shared" si="37"/>
        <v>7</v>
      </c>
      <c r="AP129" s="4">
        <f t="shared" si="37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29"/>
  <sheetViews>
    <sheetView topLeftCell="A121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47" width="9" style="1"/>
    <col min="48" max="48" width="14.25" style="1" customWidth="1"/>
    <col min="49" max="49" width="9" style="1"/>
    <col min="50" max="50" width="11.875" style="1" customWidth="1"/>
    <col min="51" max="51" width="14.25" style="1" customWidth="1"/>
    <col min="52" max="53" width="9" style="1"/>
    <col min="54" max="54" width="17.875" style="1" customWidth="1"/>
    <col min="55" max="16384" width="9" style="1"/>
  </cols>
  <sheetData>
    <row r="1" spans="1:73" ht="48.75" customHeight="1">
      <c r="AL1" s="71" t="s">
        <v>0</v>
      </c>
      <c r="AM1" s="72"/>
      <c r="AN1" s="72"/>
      <c r="AO1" s="72"/>
      <c r="AP1" s="72"/>
    </row>
    <row r="2" spans="1:73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73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288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73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73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73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73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73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33" t="s">
        <v>38</v>
      </c>
      <c r="V8" s="33" t="s">
        <v>39</v>
      </c>
      <c r="W8" s="33" t="s">
        <v>285</v>
      </c>
      <c r="X8" s="33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73" ht="20.25">
      <c r="A9" s="34"/>
      <c r="B9" s="35"/>
      <c r="C9" s="35"/>
      <c r="D9" s="36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  <c r="AR9" s="94" t="s">
        <v>42</v>
      </c>
      <c r="AS9" s="94"/>
      <c r="AT9" s="32"/>
      <c r="AU9" s="94" t="s">
        <v>43</v>
      </c>
      <c r="AV9" s="94"/>
      <c r="AW9" s="32"/>
      <c r="AX9" s="94" t="s">
        <v>44</v>
      </c>
      <c r="AY9" s="94"/>
      <c r="AZ9" s="32"/>
      <c r="BA9" s="95" t="s">
        <v>45</v>
      </c>
      <c r="BB9" s="95"/>
      <c r="BC9" s="32"/>
      <c r="BD9" s="94" t="s">
        <v>46</v>
      </c>
      <c r="BE9" s="94"/>
      <c r="BF9" s="32"/>
      <c r="BG9" s="94" t="s">
        <v>47</v>
      </c>
      <c r="BH9" s="94"/>
      <c r="BI9" s="32"/>
      <c r="BJ9" s="94" t="s">
        <v>48</v>
      </c>
      <c r="BK9" s="94"/>
      <c r="BL9" s="32"/>
      <c r="BM9" s="94" t="s">
        <v>49</v>
      </c>
      <c r="BN9" s="94"/>
      <c r="BO9" s="32"/>
      <c r="BP9" s="94" t="s">
        <v>50</v>
      </c>
      <c r="BQ9" s="94"/>
      <c r="BR9" s="32"/>
      <c r="BS9" s="94" t="s">
        <v>51</v>
      </c>
      <c r="BT9" s="94"/>
      <c r="BU9" s="32"/>
    </row>
    <row r="10" spans="1:73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18</v>
      </c>
      <c r="F10" s="4">
        <f t="shared" ref="F10:J10" si="0">SUM(F11:F30)</f>
        <v>14</v>
      </c>
      <c r="G10" s="4">
        <f t="shared" si="0"/>
        <v>4</v>
      </c>
      <c r="H10" s="4">
        <f t="shared" si="0"/>
        <v>0</v>
      </c>
      <c r="I10" s="4">
        <f t="shared" si="0"/>
        <v>0</v>
      </c>
      <c r="J10" s="4">
        <f t="shared" si="0"/>
        <v>79</v>
      </c>
      <c r="K10" s="4">
        <f>SUM(K11:K30)</f>
        <v>74</v>
      </c>
      <c r="L10" s="4">
        <f t="shared" ref="L10:AP10" si="1">SUM(L11:L30)</f>
        <v>2</v>
      </c>
      <c r="M10" s="4">
        <f t="shared" si="1"/>
        <v>0</v>
      </c>
      <c r="N10" s="4">
        <f t="shared" si="1"/>
        <v>3</v>
      </c>
      <c r="O10" s="4">
        <f t="shared" si="1"/>
        <v>0</v>
      </c>
      <c r="P10" s="4">
        <f t="shared" si="1"/>
        <v>23</v>
      </c>
      <c r="Q10" s="4">
        <f t="shared" si="1"/>
        <v>11</v>
      </c>
      <c r="R10" s="4">
        <f t="shared" si="1"/>
        <v>2</v>
      </c>
      <c r="S10" s="4">
        <f t="shared" si="1"/>
        <v>5</v>
      </c>
      <c r="T10" s="4">
        <f t="shared" si="1"/>
        <v>0</v>
      </c>
      <c r="U10" s="4">
        <f t="shared" si="1"/>
        <v>5</v>
      </c>
      <c r="V10" s="4">
        <f t="shared" si="1"/>
        <v>0</v>
      </c>
      <c r="W10" s="4">
        <f t="shared" si="1"/>
        <v>5</v>
      </c>
      <c r="X10" s="4">
        <f t="shared" si="1"/>
        <v>0</v>
      </c>
      <c r="Y10" s="4">
        <f t="shared" si="1"/>
        <v>1</v>
      </c>
      <c r="Z10" s="4">
        <f t="shared" si="1"/>
        <v>24</v>
      </c>
      <c r="AA10" s="4">
        <f t="shared" si="1"/>
        <v>0</v>
      </c>
      <c r="AB10" s="4">
        <f t="shared" si="1"/>
        <v>14</v>
      </c>
      <c r="AC10" s="4">
        <f t="shared" si="1"/>
        <v>68</v>
      </c>
      <c r="AD10" s="4">
        <f t="shared" si="1"/>
        <v>19</v>
      </c>
      <c r="AE10" s="4">
        <f t="shared" si="1"/>
        <v>3</v>
      </c>
      <c r="AF10" s="4">
        <f t="shared" si="1"/>
        <v>1</v>
      </c>
      <c r="AG10" s="4">
        <f t="shared" si="1"/>
        <v>4</v>
      </c>
      <c r="AH10" s="4">
        <f t="shared" si="1"/>
        <v>0</v>
      </c>
      <c r="AI10" s="4">
        <f t="shared" si="1"/>
        <v>4</v>
      </c>
      <c r="AJ10" s="4">
        <f t="shared" si="1"/>
        <v>0</v>
      </c>
      <c r="AK10" s="4">
        <f t="shared" si="1"/>
        <v>3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  <c r="AR10" s="6">
        <f>SUM(AR11:AR30)</f>
        <v>18</v>
      </c>
      <c r="AS10" s="6">
        <f t="shared" ref="AS10:BT10" si="2">SUM(AS11:AS30)</f>
        <v>18</v>
      </c>
      <c r="AT10" s="6">
        <f>+AR10-AS10</f>
        <v>0</v>
      </c>
      <c r="AU10" s="6">
        <f t="shared" si="2"/>
        <v>79</v>
      </c>
      <c r="AV10" s="6">
        <f t="shared" si="2"/>
        <v>79</v>
      </c>
      <c r="AW10" s="6">
        <f>+AU10-AV10</f>
        <v>0</v>
      </c>
      <c r="AX10" s="6">
        <f t="shared" si="2"/>
        <v>92</v>
      </c>
      <c r="AY10" s="6">
        <f t="shared" si="2"/>
        <v>92</v>
      </c>
      <c r="AZ10" s="6">
        <f>+AX10-AY10</f>
        <v>0</v>
      </c>
      <c r="BA10" s="6">
        <f t="shared" si="2"/>
        <v>23</v>
      </c>
      <c r="BB10" s="6">
        <f t="shared" si="2"/>
        <v>23</v>
      </c>
      <c r="BC10" s="6">
        <f>+BA10-BB10</f>
        <v>0</v>
      </c>
      <c r="BD10" s="6">
        <f t="shared" si="2"/>
        <v>5</v>
      </c>
      <c r="BE10" s="6">
        <f t="shared" si="2"/>
        <v>5</v>
      </c>
      <c r="BF10" s="6">
        <f>+BD10-BE10</f>
        <v>0</v>
      </c>
      <c r="BG10" s="6">
        <f t="shared" si="2"/>
        <v>24</v>
      </c>
      <c r="BH10" s="6">
        <f t="shared" si="2"/>
        <v>24</v>
      </c>
      <c r="BI10" s="6">
        <f>+BG10-BH10</f>
        <v>0</v>
      </c>
      <c r="BJ10" s="6">
        <f t="shared" si="2"/>
        <v>4</v>
      </c>
      <c r="BK10" s="6">
        <f t="shared" si="2"/>
        <v>4</v>
      </c>
      <c r="BL10" s="6">
        <f>+BJ10-BK10</f>
        <v>0</v>
      </c>
      <c r="BM10" s="6">
        <f t="shared" si="2"/>
        <v>4</v>
      </c>
      <c r="BN10" s="6">
        <f t="shared" si="2"/>
        <v>4</v>
      </c>
      <c r="BO10" s="6">
        <f>+BM10-BN10</f>
        <v>0</v>
      </c>
      <c r="BP10" s="6">
        <f t="shared" si="2"/>
        <v>0</v>
      </c>
      <c r="BQ10" s="6">
        <f t="shared" si="2"/>
        <v>0</v>
      </c>
      <c r="BR10" s="6">
        <f>+BP10-BQ10</f>
        <v>0</v>
      </c>
      <c r="BS10" s="6">
        <f t="shared" si="2"/>
        <v>0</v>
      </c>
      <c r="BT10" s="7">
        <f t="shared" si="2"/>
        <v>0</v>
      </c>
      <c r="BU10" s="6">
        <f>+BS10-BT10</f>
        <v>0</v>
      </c>
    </row>
    <row r="11" spans="1:73" s="14" customFormat="1" ht="39.950000000000003" customHeight="1">
      <c r="A11" s="8" t="s">
        <v>54</v>
      </c>
      <c r="B11" s="57" t="s">
        <v>55</v>
      </c>
      <c r="C11" s="57"/>
      <c r="D11" s="57"/>
      <c r="E11" s="9"/>
      <c r="F11" s="9"/>
      <c r="G11" s="9"/>
      <c r="H11" s="9"/>
      <c r="I11" s="9"/>
      <c r="J11" s="9">
        <f>+K11+L11+M11+N11</f>
        <v>4</v>
      </c>
      <c r="K11" s="9">
        <v>4</v>
      </c>
      <c r="L11" s="9"/>
      <c r="M11" s="10"/>
      <c r="N11" s="10"/>
      <c r="O11" s="9"/>
      <c r="P11" s="9">
        <f>+Q11+R11+S11+T11+U11</f>
        <v>2</v>
      </c>
      <c r="Q11" s="9">
        <v>1</v>
      </c>
      <c r="R11" s="9">
        <v>1</v>
      </c>
      <c r="S11" s="9"/>
      <c r="T11" s="9"/>
      <c r="U11" s="9"/>
      <c r="V11" s="9"/>
      <c r="W11" s="9"/>
      <c r="X11" s="9"/>
      <c r="Y11" s="9"/>
      <c r="Z11" s="9">
        <f>+P11+Y11</f>
        <v>2</v>
      </c>
      <c r="AA11" s="9"/>
      <c r="AB11" s="9"/>
      <c r="AC11" s="9">
        <v>2</v>
      </c>
      <c r="AD11" s="11"/>
      <c r="AE11" s="11"/>
      <c r="AF11" s="12">
        <v>1</v>
      </c>
      <c r="AG11" s="11">
        <f>+AE11+AF11</f>
        <v>1</v>
      </c>
      <c r="AH11" s="11"/>
      <c r="AI11" s="12">
        <v>1</v>
      </c>
      <c r="AJ11" s="13"/>
      <c r="AK11" s="13"/>
      <c r="AL11" s="13"/>
      <c r="AM11" s="13"/>
      <c r="AN11" s="13"/>
      <c r="AO11" s="13"/>
      <c r="AP11" s="13"/>
      <c r="AR11" s="15">
        <f>E11</f>
        <v>0</v>
      </c>
      <c r="AS11" s="15">
        <f>F11+G11+H11+I11</f>
        <v>0</v>
      </c>
      <c r="AT11" s="6">
        <f t="shared" ref="AT11:AT74" si="3">+AR11-AS11</f>
        <v>0</v>
      </c>
      <c r="AU11" s="15">
        <f>J11</f>
        <v>4</v>
      </c>
      <c r="AV11" s="15">
        <f>K11+L11+M11+N11</f>
        <v>4</v>
      </c>
      <c r="AW11" s="6">
        <f t="shared" ref="AW11:AW74" si="4">+AU11-AV11</f>
        <v>0</v>
      </c>
      <c r="AX11" s="15">
        <f>F11+G11+K11</f>
        <v>4</v>
      </c>
      <c r="AY11" s="15">
        <f>O11+Z11+AA11+AC11</f>
        <v>4</v>
      </c>
      <c r="AZ11" s="6">
        <f t="shared" ref="AZ11:AZ74" si="5">+AX11-AY11</f>
        <v>0</v>
      </c>
      <c r="BA11" s="15">
        <f>P11</f>
        <v>2</v>
      </c>
      <c r="BB11" s="15">
        <f>Q11+R11+S11+T11+U11</f>
        <v>2</v>
      </c>
      <c r="BC11" s="6">
        <f t="shared" ref="BC11:BC74" si="6">+BA11-BB11</f>
        <v>0</v>
      </c>
      <c r="BD11" s="15">
        <f>U11</f>
        <v>0</v>
      </c>
      <c r="BE11" s="15">
        <f>+V11+W11+X11</f>
        <v>0</v>
      </c>
      <c r="BF11" s="6">
        <f t="shared" ref="BF11:BF74" si="7">+BD11-BE11</f>
        <v>0</v>
      </c>
      <c r="BG11" s="6">
        <f>Z11</f>
        <v>2</v>
      </c>
      <c r="BH11" s="6">
        <f>P11+Y11</f>
        <v>2</v>
      </c>
      <c r="BI11" s="6">
        <f t="shared" ref="BI11:BI74" si="8">+BG11-BH11</f>
        <v>0</v>
      </c>
      <c r="BJ11" s="15">
        <f>AG11</f>
        <v>1</v>
      </c>
      <c r="BK11" s="15">
        <f>AE11+AF11</f>
        <v>1</v>
      </c>
      <c r="BL11" s="6">
        <f t="shared" ref="BL11:BL74" si="9">+BJ11-BK11</f>
        <v>0</v>
      </c>
      <c r="BM11" s="15">
        <f>AG11</f>
        <v>1</v>
      </c>
      <c r="BN11" s="15">
        <f>AH11+AI11</f>
        <v>1</v>
      </c>
      <c r="BO11" s="6">
        <f t="shared" ref="BO11:BO74" si="10">+BM11-BN11</f>
        <v>0</v>
      </c>
      <c r="BP11" s="15">
        <f>AN11</f>
        <v>0</v>
      </c>
      <c r="BQ11" s="15">
        <f>AL11+AM11</f>
        <v>0</v>
      </c>
      <c r="BR11" s="6">
        <f t="shared" ref="BR11:BR74" si="11">+BP11-BQ11</f>
        <v>0</v>
      </c>
      <c r="BS11" s="15">
        <f>AN11</f>
        <v>0</v>
      </c>
      <c r="BT11" s="15">
        <f>AO11+AP11</f>
        <v>0</v>
      </c>
      <c r="BU11" s="6">
        <f t="shared" ref="BU11:BU74" si="12">+BS11-BT11</f>
        <v>0</v>
      </c>
    </row>
    <row r="12" spans="1:73" s="14" customFormat="1" ht="39.950000000000003" customHeight="1">
      <c r="A12" s="8" t="s">
        <v>56</v>
      </c>
      <c r="B12" s="57" t="s">
        <v>57</v>
      </c>
      <c r="C12" s="57"/>
      <c r="D12" s="57"/>
      <c r="E12" s="9"/>
      <c r="F12" s="9"/>
      <c r="G12" s="9"/>
      <c r="H12" s="9"/>
      <c r="I12" s="9"/>
      <c r="J12" s="9">
        <f t="shared" ref="J12:J61" si="13">+K12+L12+M12+N12</f>
        <v>22</v>
      </c>
      <c r="K12" s="9">
        <v>22</v>
      </c>
      <c r="L12" s="9"/>
      <c r="M12" s="10"/>
      <c r="N12" s="10"/>
      <c r="O12" s="16"/>
      <c r="P12" s="9">
        <f t="shared" ref="P12:P28" si="14">+Q12+R12+S12+T12+U12</f>
        <v>5</v>
      </c>
      <c r="Q12" s="16">
        <v>1</v>
      </c>
      <c r="R12" s="16"/>
      <c r="S12" s="9">
        <v>4</v>
      </c>
      <c r="T12" s="16"/>
      <c r="U12" s="9"/>
      <c r="V12" s="16"/>
      <c r="W12" s="9"/>
      <c r="X12" s="9"/>
      <c r="Y12" s="16">
        <v>1</v>
      </c>
      <c r="Z12" s="9">
        <f t="shared" ref="Z12:Z73" si="15">+P12+Y12</f>
        <v>6</v>
      </c>
      <c r="AA12" s="9"/>
      <c r="AB12" s="16"/>
      <c r="AC12" s="16">
        <v>16</v>
      </c>
      <c r="AD12" s="11"/>
      <c r="AE12" s="11">
        <v>1</v>
      </c>
      <c r="AF12" s="12"/>
      <c r="AG12" s="11">
        <f t="shared" ref="AG12:AG28" si="16">+AE12+AF12</f>
        <v>1</v>
      </c>
      <c r="AH12" s="11"/>
      <c r="AI12" s="12">
        <v>1</v>
      </c>
      <c r="AJ12" s="13"/>
      <c r="AK12" s="13">
        <v>1</v>
      </c>
      <c r="AL12" s="13"/>
      <c r="AM12" s="13"/>
      <c r="AN12" s="13"/>
      <c r="AO12" s="13"/>
      <c r="AP12" s="13"/>
      <c r="AR12" s="15">
        <f t="shared" ref="AR12:AR42" si="17">E12</f>
        <v>0</v>
      </c>
      <c r="AS12" s="15">
        <f t="shared" ref="AS12:AS30" si="18">F12+G12+H12+I12</f>
        <v>0</v>
      </c>
      <c r="AT12" s="6">
        <f t="shared" si="3"/>
        <v>0</v>
      </c>
      <c r="AU12" s="15">
        <f t="shared" ref="AU12:AU30" si="19">J12</f>
        <v>22</v>
      </c>
      <c r="AV12" s="15">
        <f t="shared" ref="AV12:AV30" si="20">K12+L12+M12+N12</f>
        <v>22</v>
      </c>
      <c r="AW12" s="6">
        <f t="shared" si="4"/>
        <v>0</v>
      </c>
      <c r="AX12" s="15">
        <f t="shared" ref="AX12:AX30" si="21">F12+G12+K12</f>
        <v>22</v>
      </c>
      <c r="AY12" s="15">
        <f t="shared" ref="AY12:AY30" si="22">O12+Z12+AA12+AC12</f>
        <v>22</v>
      </c>
      <c r="AZ12" s="6">
        <f t="shared" si="5"/>
        <v>0</v>
      </c>
      <c r="BA12" s="15">
        <f t="shared" ref="BA12:BA30" si="23">P12</f>
        <v>5</v>
      </c>
      <c r="BB12" s="15">
        <f t="shared" ref="BB12:BB30" si="24">Q12+R12+S12+T12+U12</f>
        <v>5</v>
      </c>
      <c r="BC12" s="6">
        <f t="shared" si="6"/>
        <v>0</v>
      </c>
      <c r="BD12" s="15">
        <f t="shared" ref="BD12:BD30" si="25">U12</f>
        <v>0</v>
      </c>
      <c r="BE12" s="15">
        <f t="shared" ref="BE12:BE30" si="26">+V12+W12+X12</f>
        <v>0</v>
      </c>
      <c r="BF12" s="6">
        <f t="shared" si="7"/>
        <v>0</v>
      </c>
      <c r="BG12" s="6">
        <f t="shared" ref="BG12:BG30" si="27">Z12</f>
        <v>6</v>
      </c>
      <c r="BH12" s="6">
        <f t="shared" ref="BH12:BH30" si="28">P12+Y12</f>
        <v>6</v>
      </c>
      <c r="BI12" s="6">
        <f t="shared" si="8"/>
        <v>0</v>
      </c>
      <c r="BJ12" s="15">
        <f t="shared" ref="BJ12:BJ30" si="29">AG12</f>
        <v>1</v>
      </c>
      <c r="BK12" s="15">
        <f t="shared" ref="BK12:BK30" si="30">AE12+AF12</f>
        <v>1</v>
      </c>
      <c r="BL12" s="6">
        <f t="shared" si="9"/>
        <v>0</v>
      </c>
      <c r="BM12" s="15">
        <f t="shared" ref="BM12:BM75" si="31">AG12</f>
        <v>1</v>
      </c>
      <c r="BN12" s="15">
        <f t="shared" ref="BN12:BN75" si="32">AH12+AI12</f>
        <v>1</v>
      </c>
      <c r="BO12" s="6">
        <f t="shared" si="10"/>
        <v>0</v>
      </c>
      <c r="BP12" s="15">
        <f t="shared" ref="BP12:BP75" si="33">AN12</f>
        <v>0</v>
      </c>
      <c r="BQ12" s="15">
        <f t="shared" ref="BQ12:BQ75" si="34">AL12+AM12</f>
        <v>0</v>
      </c>
      <c r="BR12" s="6">
        <f t="shared" si="11"/>
        <v>0</v>
      </c>
      <c r="BS12" s="15">
        <f t="shared" ref="BS12:BS75" si="35">AN12</f>
        <v>0</v>
      </c>
      <c r="BT12" s="15">
        <f t="shared" ref="BT12:BT75" si="36">AO12+AP12</f>
        <v>0</v>
      </c>
      <c r="BU12" s="6">
        <f t="shared" si="12"/>
        <v>0</v>
      </c>
    </row>
    <row r="13" spans="1:73" s="14" customFormat="1" ht="39.950000000000003" customHeight="1">
      <c r="A13" s="17" t="s">
        <v>58</v>
      </c>
      <c r="B13" s="57" t="s">
        <v>59</v>
      </c>
      <c r="C13" s="57"/>
      <c r="D13" s="57"/>
      <c r="E13" s="9">
        <v>1</v>
      </c>
      <c r="F13" s="9"/>
      <c r="G13" s="9">
        <f t="shared" ref="G13:G25" si="37">+E13-F13-H13-I13</f>
        <v>1</v>
      </c>
      <c r="H13" s="9"/>
      <c r="I13" s="9"/>
      <c r="J13" s="9">
        <f t="shared" si="13"/>
        <v>3</v>
      </c>
      <c r="K13" s="9">
        <v>3</v>
      </c>
      <c r="L13" s="9"/>
      <c r="M13" s="10"/>
      <c r="N13" s="10"/>
      <c r="O13" s="16"/>
      <c r="P13" s="9">
        <f t="shared" si="14"/>
        <v>2</v>
      </c>
      <c r="Q13" s="16">
        <v>1</v>
      </c>
      <c r="R13" s="16"/>
      <c r="S13" s="9"/>
      <c r="T13" s="16"/>
      <c r="U13" s="9">
        <f t="shared" ref="U13:U25" si="38">+V13+W13+X13</f>
        <v>1</v>
      </c>
      <c r="V13" s="16"/>
      <c r="W13" s="9">
        <v>1</v>
      </c>
      <c r="X13" s="9"/>
      <c r="Y13" s="16"/>
      <c r="Z13" s="9">
        <f t="shared" si="15"/>
        <v>2</v>
      </c>
      <c r="AA13" s="9"/>
      <c r="AB13" s="16"/>
      <c r="AC13" s="16">
        <v>2</v>
      </c>
      <c r="AD13" s="11"/>
      <c r="AE13" s="11"/>
      <c r="AF13" s="12"/>
      <c r="AG13" s="11"/>
      <c r="AH13" s="11"/>
      <c r="AI13" s="12"/>
      <c r="AJ13" s="13"/>
      <c r="AK13" s="13"/>
      <c r="AL13" s="13"/>
      <c r="AM13" s="13"/>
      <c r="AN13" s="13"/>
      <c r="AO13" s="13"/>
      <c r="AP13" s="13"/>
      <c r="AR13" s="15">
        <f t="shared" si="17"/>
        <v>1</v>
      </c>
      <c r="AS13" s="15">
        <f t="shared" si="18"/>
        <v>1</v>
      </c>
      <c r="AT13" s="6">
        <f t="shared" si="3"/>
        <v>0</v>
      </c>
      <c r="AU13" s="15">
        <f t="shared" si="19"/>
        <v>3</v>
      </c>
      <c r="AV13" s="15">
        <f t="shared" si="20"/>
        <v>3</v>
      </c>
      <c r="AW13" s="6">
        <f t="shared" si="4"/>
        <v>0</v>
      </c>
      <c r="AX13" s="15">
        <f t="shared" si="21"/>
        <v>4</v>
      </c>
      <c r="AY13" s="15">
        <f t="shared" si="22"/>
        <v>4</v>
      </c>
      <c r="AZ13" s="6">
        <f t="shared" si="5"/>
        <v>0</v>
      </c>
      <c r="BA13" s="15">
        <f t="shared" si="23"/>
        <v>2</v>
      </c>
      <c r="BB13" s="15">
        <f t="shared" si="24"/>
        <v>2</v>
      </c>
      <c r="BC13" s="6">
        <f t="shared" si="6"/>
        <v>0</v>
      </c>
      <c r="BD13" s="15">
        <f t="shared" si="25"/>
        <v>1</v>
      </c>
      <c r="BE13" s="15">
        <f t="shared" si="26"/>
        <v>1</v>
      </c>
      <c r="BF13" s="6">
        <f t="shared" si="7"/>
        <v>0</v>
      </c>
      <c r="BG13" s="6">
        <f t="shared" si="27"/>
        <v>2</v>
      </c>
      <c r="BH13" s="6">
        <f t="shared" si="28"/>
        <v>2</v>
      </c>
      <c r="BI13" s="6">
        <f t="shared" si="8"/>
        <v>0</v>
      </c>
      <c r="BJ13" s="15">
        <f t="shared" si="29"/>
        <v>0</v>
      </c>
      <c r="BK13" s="15">
        <f t="shared" si="30"/>
        <v>0</v>
      </c>
      <c r="BL13" s="6">
        <f t="shared" si="9"/>
        <v>0</v>
      </c>
      <c r="BM13" s="15">
        <f t="shared" si="31"/>
        <v>0</v>
      </c>
      <c r="BN13" s="15">
        <f t="shared" si="32"/>
        <v>0</v>
      </c>
      <c r="BO13" s="6">
        <f t="shared" si="10"/>
        <v>0</v>
      </c>
      <c r="BP13" s="15">
        <f t="shared" si="33"/>
        <v>0</v>
      </c>
      <c r="BQ13" s="15">
        <f t="shared" si="34"/>
        <v>0</v>
      </c>
      <c r="BR13" s="6">
        <f t="shared" si="11"/>
        <v>0</v>
      </c>
      <c r="BS13" s="15">
        <f t="shared" si="35"/>
        <v>0</v>
      </c>
      <c r="BT13" s="15">
        <f t="shared" si="36"/>
        <v>0</v>
      </c>
      <c r="BU13" s="6">
        <f t="shared" si="12"/>
        <v>0</v>
      </c>
    </row>
    <row r="14" spans="1:73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  <c r="AR14" s="15">
        <f t="shared" si="17"/>
        <v>0</v>
      </c>
      <c r="AS14" s="15">
        <f t="shared" si="18"/>
        <v>0</v>
      </c>
      <c r="AT14" s="6">
        <f t="shared" si="3"/>
        <v>0</v>
      </c>
      <c r="AU14" s="15">
        <f t="shared" si="19"/>
        <v>0</v>
      </c>
      <c r="AV14" s="15">
        <f t="shared" si="20"/>
        <v>0</v>
      </c>
      <c r="AW14" s="6">
        <f t="shared" si="4"/>
        <v>0</v>
      </c>
      <c r="AX14" s="15">
        <f t="shared" si="21"/>
        <v>0</v>
      </c>
      <c r="AY14" s="15">
        <f t="shared" si="22"/>
        <v>0</v>
      </c>
      <c r="AZ14" s="6">
        <f t="shared" si="5"/>
        <v>0</v>
      </c>
      <c r="BA14" s="15">
        <f t="shared" si="23"/>
        <v>0</v>
      </c>
      <c r="BB14" s="15">
        <f t="shared" si="24"/>
        <v>0</v>
      </c>
      <c r="BC14" s="6">
        <f t="shared" si="6"/>
        <v>0</v>
      </c>
      <c r="BD14" s="15">
        <f t="shared" si="25"/>
        <v>0</v>
      </c>
      <c r="BE14" s="15">
        <f t="shared" si="26"/>
        <v>0</v>
      </c>
      <c r="BF14" s="6">
        <f t="shared" si="7"/>
        <v>0</v>
      </c>
      <c r="BG14" s="6">
        <f t="shared" si="27"/>
        <v>0</v>
      </c>
      <c r="BH14" s="6">
        <f t="shared" si="28"/>
        <v>0</v>
      </c>
      <c r="BI14" s="6">
        <f t="shared" si="8"/>
        <v>0</v>
      </c>
      <c r="BJ14" s="15">
        <f t="shared" si="29"/>
        <v>0</v>
      </c>
      <c r="BK14" s="15">
        <f t="shared" si="30"/>
        <v>0</v>
      </c>
      <c r="BL14" s="6">
        <f t="shared" si="9"/>
        <v>0</v>
      </c>
      <c r="BM14" s="15">
        <f t="shared" si="31"/>
        <v>0</v>
      </c>
      <c r="BN14" s="15">
        <f t="shared" si="32"/>
        <v>0</v>
      </c>
      <c r="BO14" s="6">
        <f t="shared" si="10"/>
        <v>0</v>
      </c>
      <c r="BP14" s="15">
        <f t="shared" si="33"/>
        <v>0</v>
      </c>
      <c r="BQ14" s="15">
        <f t="shared" si="34"/>
        <v>0</v>
      </c>
      <c r="BR14" s="6">
        <f t="shared" si="11"/>
        <v>0</v>
      </c>
      <c r="BS14" s="15">
        <f t="shared" si="35"/>
        <v>0</v>
      </c>
      <c r="BT14" s="15">
        <f t="shared" si="36"/>
        <v>0</v>
      </c>
      <c r="BU14" s="6">
        <f t="shared" si="12"/>
        <v>0</v>
      </c>
    </row>
    <row r="15" spans="1:73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  <c r="AR15" s="15">
        <f t="shared" si="17"/>
        <v>0</v>
      </c>
      <c r="AS15" s="15">
        <f t="shared" si="18"/>
        <v>0</v>
      </c>
      <c r="AT15" s="6">
        <f t="shared" si="3"/>
        <v>0</v>
      </c>
      <c r="AU15" s="15">
        <f t="shared" si="19"/>
        <v>0</v>
      </c>
      <c r="AV15" s="15">
        <f t="shared" si="20"/>
        <v>0</v>
      </c>
      <c r="AW15" s="6">
        <f t="shared" si="4"/>
        <v>0</v>
      </c>
      <c r="AX15" s="15">
        <f t="shared" si="21"/>
        <v>0</v>
      </c>
      <c r="AY15" s="15">
        <f t="shared" si="22"/>
        <v>0</v>
      </c>
      <c r="AZ15" s="6">
        <f t="shared" si="5"/>
        <v>0</v>
      </c>
      <c r="BA15" s="15">
        <f t="shared" si="23"/>
        <v>0</v>
      </c>
      <c r="BB15" s="15">
        <f t="shared" si="24"/>
        <v>0</v>
      </c>
      <c r="BC15" s="6">
        <f t="shared" si="6"/>
        <v>0</v>
      </c>
      <c r="BD15" s="15">
        <f t="shared" si="25"/>
        <v>0</v>
      </c>
      <c r="BE15" s="15">
        <f t="shared" si="26"/>
        <v>0</v>
      </c>
      <c r="BF15" s="6">
        <f t="shared" si="7"/>
        <v>0</v>
      </c>
      <c r="BG15" s="6">
        <f t="shared" si="27"/>
        <v>0</v>
      </c>
      <c r="BH15" s="6">
        <f t="shared" si="28"/>
        <v>0</v>
      </c>
      <c r="BI15" s="6">
        <f t="shared" si="8"/>
        <v>0</v>
      </c>
      <c r="BJ15" s="15">
        <f t="shared" si="29"/>
        <v>0</v>
      </c>
      <c r="BK15" s="15">
        <f t="shared" si="30"/>
        <v>0</v>
      </c>
      <c r="BL15" s="6">
        <f t="shared" si="9"/>
        <v>0</v>
      </c>
      <c r="BM15" s="15">
        <f t="shared" si="31"/>
        <v>0</v>
      </c>
      <c r="BN15" s="15">
        <f t="shared" si="32"/>
        <v>0</v>
      </c>
      <c r="BO15" s="6">
        <f t="shared" si="10"/>
        <v>0</v>
      </c>
      <c r="BP15" s="15">
        <f t="shared" si="33"/>
        <v>0</v>
      </c>
      <c r="BQ15" s="15">
        <f t="shared" si="34"/>
        <v>0</v>
      </c>
      <c r="BR15" s="6">
        <f t="shared" si="11"/>
        <v>0</v>
      </c>
      <c r="BS15" s="15">
        <f t="shared" si="35"/>
        <v>0</v>
      </c>
      <c r="BT15" s="15">
        <f t="shared" si="36"/>
        <v>0</v>
      </c>
      <c r="BU15" s="6">
        <f t="shared" si="12"/>
        <v>0</v>
      </c>
    </row>
    <row r="16" spans="1:73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  <c r="AR16" s="15">
        <f t="shared" si="17"/>
        <v>0</v>
      </c>
      <c r="AS16" s="15">
        <f t="shared" si="18"/>
        <v>0</v>
      </c>
      <c r="AT16" s="6">
        <f t="shared" si="3"/>
        <v>0</v>
      </c>
      <c r="AU16" s="15">
        <f t="shared" si="19"/>
        <v>0</v>
      </c>
      <c r="AV16" s="15">
        <f t="shared" si="20"/>
        <v>0</v>
      </c>
      <c r="AW16" s="6">
        <f t="shared" si="4"/>
        <v>0</v>
      </c>
      <c r="AX16" s="15">
        <f t="shared" si="21"/>
        <v>0</v>
      </c>
      <c r="AY16" s="15">
        <f t="shared" si="22"/>
        <v>0</v>
      </c>
      <c r="AZ16" s="6">
        <f t="shared" si="5"/>
        <v>0</v>
      </c>
      <c r="BA16" s="15">
        <f t="shared" si="23"/>
        <v>0</v>
      </c>
      <c r="BB16" s="15">
        <f t="shared" si="24"/>
        <v>0</v>
      </c>
      <c r="BC16" s="6">
        <f t="shared" si="6"/>
        <v>0</v>
      </c>
      <c r="BD16" s="15">
        <f t="shared" si="25"/>
        <v>0</v>
      </c>
      <c r="BE16" s="15">
        <f t="shared" si="26"/>
        <v>0</v>
      </c>
      <c r="BF16" s="6">
        <f t="shared" si="7"/>
        <v>0</v>
      </c>
      <c r="BG16" s="6">
        <f t="shared" si="27"/>
        <v>0</v>
      </c>
      <c r="BH16" s="6">
        <f t="shared" si="28"/>
        <v>0</v>
      </c>
      <c r="BI16" s="6">
        <f t="shared" si="8"/>
        <v>0</v>
      </c>
      <c r="BJ16" s="15">
        <f t="shared" si="29"/>
        <v>0</v>
      </c>
      <c r="BK16" s="15">
        <f t="shared" si="30"/>
        <v>0</v>
      </c>
      <c r="BL16" s="6">
        <f t="shared" si="9"/>
        <v>0</v>
      </c>
      <c r="BM16" s="15">
        <f t="shared" si="31"/>
        <v>0</v>
      </c>
      <c r="BN16" s="15">
        <f t="shared" si="32"/>
        <v>0</v>
      </c>
      <c r="BO16" s="6">
        <f t="shared" si="10"/>
        <v>0</v>
      </c>
      <c r="BP16" s="15">
        <f t="shared" si="33"/>
        <v>0</v>
      </c>
      <c r="BQ16" s="15">
        <f t="shared" si="34"/>
        <v>0</v>
      </c>
      <c r="BR16" s="6">
        <f t="shared" si="11"/>
        <v>0</v>
      </c>
      <c r="BS16" s="15">
        <f t="shared" si="35"/>
        <v>0</v>
      </c>
      <c r="BT16" s="15">
        <f t="shared" si="36"/>
        <v>0</v>
      </c>
      <c r="BU16" s="6">
        <f t="shared" si="12"/>
        <v>0</v>
      </c>
    </row>
    <row r="17" spans="1:73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  <c r="AR17" s="15">
        <f t="shared" si="17"/>
        <v>0</v>
      </c>
      <c r="AS17" s="15">
        <f t="shared" si="18"/>
        <v>0</v>
      </c>
      <c r="AT17" s="6">
        <f t="shared" si="3"/>
        <v>0</v>
      </c>
      <c r="AU17" s="15">
        <f t="shared" si="19"/>
        <v>0</v>
      </c>
      <c r="AV17" s="15">
        <f t="shared" si="20"/>
        <v>0</v>
      </c>
      <c r="AW17" s="6">
        <f t="shared" si="4"/>
        <v>0</v>
      </c>
      <c r="AX17" s="15">
        <f t="shared" si="21"/>
        <v>0</v>
      </c>
      <c r="AY17" s="15">
        <f t="shared" si="22"/>
        <v>0</v>
      </c>
      <c r="AZ17" s="6">
        <f t="shared" si="5"/>
        <v>0</v>
      </c>
      <c r="BA17" s="15">
        <f t="shared" si="23"/>
        <v>0</v>
      </c>
      <c r="BB17" s="15">
        <f t="shared" si="24"/>
        <v>0</v>
      </c>
      <c r="BC17" s="6">
        <f t="shared" si="6"/>
        <v>0</v>
      </c>
      <c r="BD17" s="15">
        <f t="shared" si="25"/>
        <v>0</v>
      </c>
      <c r="BE17" s="15">
        <f t="shared" si="26"/>
        <v>0</v>
      </c>
      <c r="BF17" s="6">
        <f t="shared" si="7"/>
        <v>0</v>
      </c>
      <c r="BG17" s="6">
        <f t="shared" si="27"/>
        <v>0</v>
      </c>
      <c r="BH17" s="6">
        <f t="shared" si="28"/>
        <v>0</v>
      </c>
      <c r="BI17" s="6">
        <f t="shared" si="8"/>
        <v>0</v>
      </c>
      <c r="BJ17" s="15">
        <f t="shared" si="29"/>
        <v>0</v>
      </c>
      <c r="BK17" s="15">
        <f t="shared" si="30"/>
        <v>0</v>
      </c>
      <c r="BL17" s="6">
        <f t="shared" si="9"/>
        <v>0</v>
      </c>
      <c r="BM17" s="15">
        <f t="shared" si="31"/>
        <v>0</v>
      </c>
      <c r="BN17" s="15">
        <f t="shared" si="32"/>
        <v>0</v>
      </c>
      <c r="BO17" s="6">
        <f t="shared" si="10"/>
        <v>0</v>
      </c>
      <c r="BP17" s="15">
        <f t="shared" si="33"/>
        <v>0</v>
      </c>
      <c r="BQ17" s="15">
        <f t="shared" si="34"/>
        <v>0</v>
      </c>
      <c r="BR17" s="6">
        <f t="shared" si="11"/>
        <v>0</v>
      </c>
      <c r="BS17" s="15">
        <f t="shared" si="35"/>
        <v>0</v>
      </c>
      <c r="BT17" s="15">
        <f t="shared" si="36"/>
        <v>0</v>
      </c>
      <c r="BU17" s="6">
        <f t="shared" si="12"/>
        <v>0</v>
      </c>
    </row>
    <row r="18" spans="1:73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  <c r="AR18" s="15">
        <f t="shared" si="17"/>
        <v>0</v>
      </c>
      <c r="AS18" s="15">
        <f t="shared" si="18"/>
        <v>0</v>
      </c>
      <c r="AT18" s="6">
        <f t="shared" si="3"/>
        <v>0</v>
      </c>
      <c r="AU18" s="15">
        <f t="shared" si="19"/>
        <v>0</v>
      </c>
      <c r="AV18" s="15">
        <f t="shared" si="20"/>
        <v>0</v>
      </c>
      <c r="AW18" s="6">
        <f t="shared" si="4"/>
        <v>0</v>
      </c>
      <c r="AX18" s="15">
        <f t="shared" si="21"/>
        <v>0</v>
      </c>
      <c r="AY18" s="15">
        <f t="shared" si="22"/>
        <v>0</v>
      </c>
      <c r="AZ18" s="6">
        <f t="shared" si="5"/>
        <v>0</v>
      </c>
      <c r="BA18" s="15">
        <f t="shared" si="23"/>
        <v>0</v>
      </c>
      <c r="BB18" s="15">
        <f t="shared" si="24"/>
        <v>0</v>
      </c>
      <c r="BC18" s="6">
        <f t="shared" si="6"/>
        <v>0</v>
      </c>
      <c r="BD18" s="15">
        <f t="shared" si="25"/>
        <v>0</v>
      </c>
      <c r="BE18" s="15">
        <f t="shared" si="26"/>
        <v>0</v>
      </c>
      <c r="BF18" s="6">
        <f t="shared" si="7"/>
        <v>0</v>
      </c>
      <c r="BG18" s="6">
        <f t="shared" si="27"/>
        <v>0</v>
      </c>
      <c r="BH18" s="6">
        <f t="shared" si="28"/>
        <v>0</v>
      </c>
      <c r="BI18" s="6">
        <f t="shared" si="8"/>
        <v>0</v>
      </c>
      <c r="BJ18" s="15">
        <f t="shared" si="29"/>
        <v>0</v>
      </c>
      <c r="BK18" s="15">
        <f t="shared" si="30"/>
        <v>0</v>
      </c>
      <c r="BL18" s="6">
        <f t="shared" si="9"/>
        <v>0</v>
      </c>
      <c r="BM18" s="15">
        <f t="shared" si="31"/>
        <v>0</v>
      </c>
      <c r="BN18" s="15">
        <f t="shared" si="32"/>
        <v>0</v>
      </c>
      <c r="BO18" s="6">
        <f t="shared" si="10"/>
        <v>0</v>
      </c>
      <c r="BP18" s="15">
        <f t="shared" si="33"/>
        <v>0</v>
      </c>
      <c r="BQ18" s="15">
        <f t="shared" si="34"/>
        <v>0</v>
      </c>
      <c r="BR18" s="6">
        <f t="shared" si="11"/>
        <v>0</v>
      </c>
      <c r="BS18" s="15">
        <f t="shared" si="35"/>
        <v>0</v>
      </c>
      <c r="BT18" s="15">
        <f t="shared" si="36"/>
        <v>0</v>
      </c>
      <c r="BU18" s="6">
        <f t="shared" si="12"/>
        <v>0</v>
      </c>
    </row>
    <row r="19" spans="1:73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  <c r="AR19" s="15">
        <f t="shared" si="17"/>
        <v>0</v>
      </c>
      <c r="AS19" s="15">
        <f t="shared" si="18"/>
        <v>0</v>
      </c>
      <c r="AT19" s="6">
        <f t="shared" si="3"/>
        <v>0</v>
      </c>
      <c r="AU19" s="15">
        <f t="shared" si="19"/>
        <v>0</v>
      </c>
      <c r="AV19" s="15">
        <f t="shared" si="20"/>
        <v>0</v>
      </c>
      <c r="AW19" s="6">
        <f t="shared" si="4"/>
        <v>0</v>
      </c>
      <c r="AX19" s="15">
        <f t="shared" si="21"/>
        <v>0</v>
      </c>
      <c r="AY19" s="15">
        <f t="shared" si="22"/>
        <v>0</v>
      </c>
      <c r="AZ19" s="6">
        <f t="shared" si="5"/>
        <v>0</v>
      </c>
      <c r="BA19" s="15">
        <f t="shared" si="23"/>
        <v>0</v>
      </c>
      <c r="BB19" s="15">
        <f t="shared" si="24"/>
        <v>0</v>
      </c>
      <c r="BC19" s="6">
        <f t="shared" si="6"/>
        <v>0</v>
      </c>
      <c r="BD19" s="15">
        <f t="shared" si="25"/>
        <v>0</v>
      </c>
      <c r="BE19" s="15">
        <f t="shared" si="26"/>
        <v>0</v>
      </c>
      <c r="BF19" s="6">
        <f t="shared" si="7"/>
        <v>0</v>
      </c>
      <c r="BG19" s="6">
        <f t="shared" si="27"/>
        <v>0</v>
      </c>
      <c r="BH19" s="6">
        <f t="shared" si="28"/>
        <v>0</v>
      </c>
      <c r="BI19" s="6">
        <f t="shared" si="8"/>
        <v>0</v>
      </c>
      <c r="BJ19" s="15">
        <f t="shared" si="29"/>
        <v>0</v>
      </c>
      <c r="BK19" s="15">
        <f t="shared" si="30"/>
        <v>0</v>
      </c>
      <c r="BL19" s="6">
        <f t="shared" si="9"/>
        <v>0</v>
      </c>
      <c r="BM19" s="15">
        <f t="shared" si="31"/>
        <v>0</v>
      </c>
      <c r="BN19" s="15">
        <f t="shared" si="32"/>
        <v>0</v>
      </c>
      <c r="BO19" s="6">
        <f t="shared" si="10"/>
        <v>0</v>
      </c>
      <c r="BP19" s="15">
        <f t="shared" si="33"/>
        <v>0</v>
      </c>
      <c r="BQ19" s="15">
        <f t="shared" si="34"/>
        <v>0</v>
      </c>
      <c r="BR19" s="6">
        <f t="shared" si="11"/>
        <v>0</v>
      </c>
      <c r="BS19" s="15">
        <f t="shared" si="35"/>
        <v>0</v>
      </c>
      <c r="BT19" s="15">
        <f t="shared" si="36"/>
        <v>0</v>
      </c>
      <c r="BU19" s="6">
        <f t="shared" si="12"/>
        <v>0</v>
      </c>
    </row>
    <row r="20" spans="1:73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  <c r="AR20" s="15">
        <f t="shared" si="17"/>
        <v>0</v>
      </c>
      <c r="AS20" s="15">
        <f t="shared" si="18"/>
        <v>0</v>
      </c>
      <c r="AT20" s="6">
        <f t="shared" si="3"/>
        <v>0</v>
      </c>
      <c r="AU20" s="15">
        <f t="shared" si="19"/>
        <v>0</v>
      </c>
      <c r="AV20" s="15">
        <f t="shared" si="20"/>
        <v>0</v>
      </c>
      <c r="AW20" s="6">
        <f t="shared" si="4"/>
        <v>0</v>
      </c>
      <c r="AX20" s="15">
        <f t="shared" si="21"/>
        <v>0</v>
      </c>
      <c r="AY20" s="15">
        <f t="shared" si="22"/>
        <v>0</v>
      </c>
      <c r="AZ20" s="6">
        <f t="shared" si="5"/>
        <v>0</v>
      </c>
      <c r="BA20" s="15">
        <f t="shared" si="23"/>
        <v>0</v>
      </c>
      <c r="BB20" s="15">
        <f t="shared" si="24"/>
        <v>0</v>
      </c>
      <c r="BC20" s="6">
        <f t="shared" si="6"/>
        <v>0</v>
      </c>
      <c r="BD20" s="15">
        <f t="shared" si="25"/>
        <v>0</v>
      </c>
      <c r="BE20" s="15">
        <f t="shared" si="26"/>
        <v>0</v>
      </c>
      <c r="BF20" s="6">
        <f t="shared" si="7"/>
        <v>0</v>
      </c>
      <c r="BG20" s="6">
        <f t="shared" si="27"/>
        <v>0</v>
      </c>
      <c r="BH20" s="6">
        <f t="shared" si="28"/>
        <v>0</v>
      </c>
      <c r="BI20" s="6">
        <f t="shared" si="8"/>
        <v>0</v>
      </c>
      <c r="BJ20" s="15">
        <f t="shared" si="29"/>
        <v>0</v>
      </c>
      <c r="BK20" s="15">
        <f t="shared" si="30"/>
        <v>0</v>
      </c>
      <c r="BL20" s="6">
        <f t="shared" si="9"/>
        <v>0</v>
      </c>
      <c r="BM20" s="15">
        <f t="shared" si="31"/>
        <v>0</v>
      </c>
      <c r="BN20" s="15">
        <f t="shared" si="32"/>
        <v>0</v>
      </c>
      <c r="BO20" s="6">
        <f t="shared" si="10"/>
        <v>0</v>
      </c>
      <c r="BP20" s="15">
        <f t="shared" si="33"/>
        <v>0</v>
      </c>
      <c r="BQ20" s="15">
        <f t="shared" si="34"/>
        <v>0</v>
      </c>
      <c r="BR20" s="6">
        <f t="shared" si="11"/>
        <v>0</v>
      </c>
      <c r="BS20" s="15">
        <f t="shared" si="35"/>
        <v>0</v>
      </c>
      <c r="BT20" s="15">
        <f t="shared" si="36"/>
        <v>0</v>
      </c>
      <c r="BU20" s="6">
        <f t="shared" si="12"/>
        <v>0</v>
      </c>
    </row>
    <row r="21" spans="1:73" s="14" customFormat="1" ht="39.950000000000003" customHeight="1">
      <c r="A21" s="8" t="s">
        <v>73</v>
      </c>
      <c r="B21" s="54" t="s">
        <v>74</v>
      </c>
      <c r="C21" s="55"/>
      <c r="D21" s="56"/>
      <c r="E21" s="9"/>
      <c r="F21" s="9"/>
      <c r="G21" s="9"/>
      <c r="H21" s="9"/>
      <c r="I21" s="9"/>
      <c r="J21" s="9">
        <f t="shared" si="13"/>
        <v>3</v>
      </c>
      <c r="K21" s="9">
        <v>3</v>
      </c>
      <c r="L21" s="9"/>
      <c r="M21" s="10"/>
      <c r="N21" s="10"/>
      <c r="O21" s="16"/>
      <c r="P21" s="9"/>
      <c r="Q21" s="16"/>
      <c r="R21" s="16"/>
      <c r="S21" s="9"/>
      <c r="T21" s="16"/>
      <c r="U21" s="9"/>
      <c r="V21" s="16"/>
      <c r="W21" s="9"/>
      <c r="X21" s="9"/>
      <c r="Y21" s="16"/>
      <c r="Z21" s="9"/>
      <c r="AA21" s="9"/>
      <c r="AB21" s="16">
        <v>1</v>
      </c>
      <c r="AC21" s="16">
        <v>3</v>
      </c>
      <c r="AD21" s="11">
        <v>1</v>
      </c>
      <c r="AE21" s="11"/>
      <c r="AF21" s="12"/>
      <c r="AG21" s="11"/>
      <c r="AH21" s="11"/>
      <c r="AI21" s="12"/>
      <c r="AJ21" s="13"/>
      <c r="AK21" s="13"/>
      <c r="AL21" s="13"/>
      <c r="AM21" s="13"/>
      <c r="AN21" s="13"/>
      <c r="AO21" s="13"/>
      <c r="AP21" s="13"/>
      <c r="AR21" s="15">
        <f t="shared" si="17"/>
        <v>0</v>
      </c>
      <c r="AS21" s="15">
        <f t="shared" si="18"/>
        <v>0</v>
      </c>
      <c r="AT21" s="6">
        <f t="shared" si="3"/>
        <v>0</v>
      </c>
      <c r="AU21" s="15">
        <f t="shared" si="19"/>
        <v>3</v>
      </c>
      <c r="AV21" s="15">
        <f t="shared" si="20"/>
        <v>3</v>
      </c>
      <c r="AW21" s="6">
        <f t="shared" si="4"/>
        <v>0</v>
      </c>
      <c r="AX21" s="15">
        <f t="shared" si="21"/>
        <v>3</v>
      </c>
      <c r="AY21" s="15">
        <f t="shared" si="22"/>
        <v>3</v>
      </c>
      <c r="AZ21" s="6">
        <f t="shared" si="5"/>
        <v>0</v>
      </c>
      <c r="BA21" s="15">
        <f t="shared" si="23"/>
        <v>0</v>
      </c>
      <c r="BB21" s="15">
        <f t="shared" si="24"/>
        <v>0</v>
      </c>
      <c r="BC21" s="6">
        <f t="shared" si="6"/>
        <v>0</v>
      </c>
      <c r="BD21" s="15">
        <f t="shared" si="25"/>
        <v>0</v>
      </c>
      <c r="BE21" s="15">
        <f t="shared" si="26"/>
        <v>0</v>
      </c>
      <c r="BF21" s="6">
        <f t="shared" si="7"/>
        <v>0</v>
      </c>
      <c r="BG21" s="6">
        <f t="shared" si="27"/>
        <v>0</v>
      </c>
      <c r="BH21" s="6">
        <f t="shared" si="28"/>
        <v>0</v>
      </c>
      <c r="BI21" s="6">
        <f t="shared" si="8"/>
        <v>0</v>
      </c>
      <c r="BJ21" s="15">
        <f t="shared" si="29"/>
        <v>0</v>
      </c>
      <c r="BK21" s="15">
        <f t="shared" si="30"/>
        <v>0</v>
      </c>
      <c r="BL21" s="6">
        <f t="shared" si="9"/>
        <v>0</v>
      </c>
      <c r="BM21" s="15">
        <f t="shared" si="31"/>
        <v>0</v>
      </c>
      <c r="BN21" s="15">
        <f t="shared" si="32"/>
        <v>0</v>
      </c>
      <c r="BO21" s="6">
        <f t="shared" si="10"/>
        <v>0</v>
      </c>
      <c r="BP21" s="15">
        <f t="shared" si="33"/>
        <v>0</v>
      </c>
      <c r="BQ21" s="15">
        <f t="shared" si="34"/>
        <v>0</v>
      </c>
      <c r="BR21" s="6">
        <f t="shared" si="11"/>
        <v>0</v>
      </c>
      <c r="BS21" s="15">
        <f t="shared" si="35"/>
        <v>0</v>
      </c>
      <c r="BT21" s="15">
        <f t="shared" si="36"/>
        <v>0</v>
      </c>
      <c r="BU21" s="6">
        <f t="shared" si="12"/>
        <v>0</v>
      </c>
    </row>
    <row r="22" spans="1:73" s="14" customFormat="1" ht="39.950000000000003" customHeight="1">
      <c r="A22" s="8" t="s">
        <v>75</v>
      </c>
      <c r="B22" s="54" t="s">
        <v>76</v>
      </c>
      <c r="C22" s="55"/>
      <c r="D22" s="56"/>
      <c r="E22" s="9"/>
      <c r="F22" s="9"/>
      <c r="G22" s="9"/>
      <c r="H22" s="9"/>
      <c r="I22" s="9"/>
      <c r="J22" s="9"/>
      <c r="K22" s="9"/>
      <c r="L22" s="9"/>
      <c r="M22" s="10"/>
      <c r="N22" s="10"/>
      <c r="O22" s="16"/>
      <c r="P22" s="9"/>
      <c r="Q22" s="16"/>
      <c r="R22" s="16"/>
      <c r="S22" s="9"/>
      <c r="T22" s="16"/>
      <c r="U22" s="9"/>
      <c r="V22" s="16"/>
      <c r="W22" s="9"/>
      <c r="X22" s="9"/>
      <c r="Y22" s="16"/>
      <c r="Z22" s="9"/>
      <c r="AA22" s="9"/>
      <c r="AB22" s="16"/>
      <c r="AC22" s="16"/>
      <c r="AD22" s="11"/>
      <c r="AE22" s="11"/>
      <c r="AF22" s="12"/>
      <c r="AG22" s="11"/>
      <c r="AH22" s="11"/>
      <c r="AI22" s="12"/>
      <c r="AJ22" s="13"/>
      <c r="AK22" s="13"/>
      <c r="AL22" s="13"/>
      <c r="AM22" s="13"/>
      <c r="AN22" s="13"/>
      <c r="AO22" s="13"/>
      <c r="AP22" s="13"/>
      <c r="AR22" s="15">
        <f t="shared" si="17"/>
        <v>0</v>
      </c>
      <c r="AS22" s="15">
        <f t="shared" si="18"/>
        <v>0</v>
      </c>
      <c r="AT22" s="6">
        <f t="shared" si="3"/>
        <v>0</v>
      </c>
      <c r="AU22" s="15">
        <f t="shared" si="19"/>
        <v>0</v>
      </c>
      <c r="AV22" s="15">
        <f t="shared" si="20"/>
        <v>0</v>
      </c>
      <c r="AW22" s="6">
        <f t="shared" si="4"/>
        <v>0</v>
      </c>
      <c r="AX22" s="15">
        <f t="shared" si="21"/>
        <v>0</v>
      </c>
      <c r="AY22" s="15">
        <f t="shared" si="22"/>
        <v>0</v>
      </c>
      <c r="AZ22" s="6">
        <f t="shared" si="5"/>
        <v>0</v>
      </c>
      <c r="BA22" s="15">
        <f t="shared" si="23"/>
        <v>0</v>
      </c>
      <c r="BB22" s="15">
        <f t="shared" si="24"/>
        <v>0</v>
      </c>
      <c r="BC22" s="6">
        <f t="shared" si="6"/>
        <v>0</v>
      </c>
      <c r="BD22" s="15">
        <f t="shared" si="25"/>
        <v>0</v>
      </c>
      <c r="BE22" s="15">
        <f t="shared" si="26"/>
        <v>0</v>
      </c>
      <c r="BF22" s="6">
        <f t="shared" si="7"/>
        <v>0</v>
      </c>
      <c r="BG22" s="6">
        <f t="shared" si="27"/>
        <v>0</v>
      </c>
      <c r="BH22" s="6">
        <f t="shared" si="28"/>
        <v>0</v>
      </c>
      <c r="BI22" s="6">
        <f t="shared" si="8"/>
        <v>0</v>
      </c>
      <c r="BJ22" s="15">
        <f t="shared" si="29"/>
        <v>0</v>
      </c>
      <c r="BK22" s="15">
        <f t="shared" si="30"/>
        <v>0</v>
      </c>
      <c r="BL22" s="6">
        <f t="shared" si="9"/>
        <v>0</v>
      </c>
      <c r="BM22" s="15">
        <f t="shared" si="31"/>
        <v>0</v>
      </c>
      <c r="BN22" s="15">
        <f t="shared" si="32"/>
        <v>0</v>
      </c>
      <c r="BO22" s="6">
        <f t="shared" si="10"/>
        <v>0</v>
      </c>
      <c r="BP22" s="15">
        <f t="shared" si="33"/>
        <v>0</v>
      </c>
      <c r="BQ22" s="15">
        <f t="shared" si="34"/>
        <v>0</v>
      </c>
      <c r="BR22" s="6">
        <f t="shared" si="11"/>
        <v>0</v>
      </c>
      <c r="BS22" s="15">
        <f t="shared" si="35"/>
        <v>0</v>
      </c>
      <c r="BT22" s="15">
        <f t="shared" si="36"/>
        <v>0</v>
      </c>
      <c r="BU22" s="6">
        <f t="shared" si="12"/>
        <v>0</v>
      </c>
    </row>
    <row r="23" spans="1:73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  <c r="AR23" s="15">
        <f t="shared" si="17"/>
        <v>0</v>
      </c>
      <c r="AS23" s="15">
        <f t="shared" si="18"/>
        <v>0</v>
      </c>
      <c r="AT23" s="6">
        <f t="shared" si="3"/>
        <v>0</v>
      </c>
      <c r="AU23" s="15">
        <f t="shared" si="19"/>
        <v>0</v>
      </c>
      <c r="AV23" s="15">
        <f t="shared" si="20"/>
        <v>0</v>
      </c>
      <c r="AW23" s="6">
        <f t="shared" si="4"/>
        <v>0</v>
      </c>
      <c r="AX23" s="15">
        <f t="shared" si="21"/>
        <v>0</v>
      </c>
      <c r="AY23" s="15">
        <f t="shared" si="22"/>
        <v>0</v>
      </c>
      <c r="AZ23" s="6">
        <f t="shared" si="5"/>
        <v>0</v>
      </c>
      <c r="BA23" s="15">
        <f t="shared" si="23"/>
        <v>0</v>
      </c>
      <c r="BB23" s="15">
        <f t="shared" si="24"/>
        <v>0</v>
      </c>
      <c r="BC23" s="6">
        <f t="shared" si="6"/>
        <v>0</v>
      </c>
      <c r="BD23" s="15">
        <f t="shared" si="25"/>
        <v>0</v>
      </c>
      <c r="BE23" s="15">
        <f t="shared" si="26"/>
        <v>0</v>
      </c>
      <c r="BF23" s="6">
        <f t="shared" si="7"/>
        <v>0</v>
      </c>
      <c r="BG23" s="6">
        <f t="shared" si="27"/>
        <v>0</v>
      </c>
      <c r="BH23" s="6">
        <f t="shared" si="28"/>
        <v>0</v>
      </c>
      <c r="BI23" s="6">
        <f t="shared" si="8"/>
        <v>0</v>
      </c>
      <c r="BJ23" s="15">
        <f t="shared" si="29"/>
        <v>0</v>
      </c>
      <c r="BK23" s="15">
        <f t="shared" si="30"/>
        <v>0</v>
      </c>
      <c r="BL23" s="6">
        <f t="shared" si="9"/>
        <v>0</v>
      </c>
      <c r="BM23" s="15">
        <f t="shared" si="31"/>
        <v>0</v>
      </c>
      <c r="BN23" s="15">
        <f t="shared" si="32"/>
        <v>0</v>
      </c>
      <c r="BO23" s="6">
        <f t="shared" si="10"/>
        <v>0</v>
      </c>
      <c r="BP23" s="15">
        <f t="shared" si="33"/>
        <v>0</v>
      </c>
      <c r="BQ23" s="15">
        <f t="shared" si="34"/>
        <v>0</v>
      </c>
      <c r="BR23" s="6">
        <f t="shared" si="11"/>
        <v>0</v>
      </c>
      <c r="BS23" s="15">
        <f t="shared" si="35"/>
        <v>0</v>
      </c>
      <c r="BT23" s="15">
        <f t="shared" si="36"/>
        <v>0</v>
      </c>
      <c r="BU23" s="6">
        <f t="shared" si="12"/>
        <v>0</v>
      </c>
    </row>
    <row r="24" spans="1:73" s="14" customFormat="1" ht="39.950000000000003" customHeight="1">
      <c r="A24" s="8" t="s">
        <v>79</v>
      </c>
      <c r="B24" s="54" t="s">
        <v>80</v>
      </c>
      <c r="C24" s="55"/>
      <c r="D24" s="56"/>
      <c r="E24" s="9"/>
      <c r="F24" s="9"/>
      <c r="G24" s="9"/>
      <c r="H24" s="9"/>
      <c r="I24" s="9"/>
      <c r="J24" s="9">
        <f t="shared" si="13"/>
        <v>1</v>
      </c>
      <c r="K24" s="9">
        <v>1</v>
      </c>
      <c r="L24" s="9"/>
      <c r="M24" s="10"/>
      <c r="N24" s="10"/>
      <c r="O24" s="16"/>
      <c r="P24" s="9"/>
      <c r="Q24" s="16"/>
      <c r="R24" s="16"/>
      <c r="S24" s="9"/>
      <c r="T24" s="16"/>
      <c r="U24" s="9"/>
      <c r="V24" s="16"/>
      <c r="W24" s="9"/>
      <c r="X24" s="9"/>
      <c r="Y24" s="16"/>
      <c r="Z24" s="9"/>
      <c r="AA24" s="9"/>
      <c r="AB24" s="16"/>
      <c r="AC24" s="16">
        <v>1</v>
      </c>
      <c r="AD24" s="11"/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  <c r="AR24" s="15">
        <f t="shared" si="17"/>
        <v>0</v>
      </c>
      <c r="AS24" s="15">
        <f t="shared" si="18"/>
        <v>0</v>
      </c>
      <c r="AT24" s="6">
        <f t="shared" si="3"/>
        <v>0</v>
      </c>
      <c r="AU24" s="15">
        <f t="shared" si="19"/>
        <v>1</v>
      </c>
      <c r="AV24" s="15">
        <f t="shared" si="20"/>
        <v>1</v>
      </c>
      <c r="AW24" s="6">
        <f t="shared" si="4"/>
        <v>0</v>
      </c>
      <c r="AX24" s="15">
        <f t="shared" si="21"/>
        <v>1</v>
      </c>
      <c r="AY24" s="15">
        <f t="shared" si="22"/>
        <v>1</v>
      </c>
      <c r="AZ24" s="6">
        <f t="shared" si="5"/>
        <v>0</v>
      </c>
      <c r="BA24" s="15">
        <f t="shared" si="23"/>
        <v>0</v>
      </c>
      <c r="BB24" s="15">
        <f t="shared" si="24"/>
        <v>0</v>
      </c>
      <c r="BC24" s="6">
        <f t="shared" si="6"/>
        <v>0</v>
      </c>
      <c r="BD24" s="15">
        <f t="shared" si="25"/>
        <v>0</v>
      </c>
      <c r="BE24" s="15">
        <f t="shared" si="26"/>
        <v>0</v>
      </c>
      <c r="BF24" s="6">
        <f t="shared" si="7"/>
        <v>0</v>
      </c>
      <c r="BG24" s="6">
        <f t="shared" si="27"/>
        <v>0</v>
      </c>
      <c r="BH24" s="6">
        <f t="shared" si="28"/>
        <v>0</v>
      </c>
      <c r="BI24" s="6">
        <f t="shared" si="8"/>
        <v>0</v>
      </c>
      <c r="BJ24" s="15">
        <f t="shared" si="29"/>
        <v>0</v>
      </c>
      <c r="BK24" s="15">
        <f t="shared" si="30"/>
        <v>0</v>
      </c>
      <c r="BL24" s="6">
        <f t="shared" si="9"/>
        <v>0</v>
      </c>
      <c r="BM24" s="15">
        <f t="shared" si="31"/>
        <v>0</v>
      </c>
      <c r="BN24" s="15">
        <f t="shared" si="32"/>
        <v>0</v>
      </c>
      <c r="BO24" s="6">
        <f t="shared" si="10"/>
        <v>0</v>
      </c>
      <c r="BP24" s="15">
        <f t="shared" si="33"/>
        <v>0</v>
      </c>
      <c r="BQ24" s="15">
        <f t="shared" si="34"/>
        <v>0</v>
      </c>
      <c r="BR24" s="6">
        <f t="shared" si="11"/>
        <v>0</v>
      </c>
      <c r="BS24" s="15">
        <f t="shared" si="35"/>
        <v>0</v>
      </c>
      <c r="BT24" s="15">
        <f t="shared" si="36"/>
        <v>0</v>
      </c>
      <c r="BU24" s="6">
        <f t="shared" si="12"/>
        <v>0</v>
      </c>
    </row>
    <row r="25" spans="1:73" s="14" customFormat="1" ht="39.950000000000003" customHeight="1">
      <c r="A25" s="8" t="s">
        <v>81</v>
      </c>
      <c r="B25" s="57" t="s">
        <v>82</v>
      </c>
      <c r="C25" s="57"/>
      <c r="D25" s="57"/>
      <c r="E25" s="9">
        <v>15</v>
      </c>
      <c r="F25" s="9">
        <v>12</v>
      </c>
      <c r="G25" s="9">
        <f t="shared" si="37"/>
        <v>3</v>
      </c>
      <c r="H25" s="9"/>
      <c r="I25" s="9"/>
      <c r="J25" s="9">
        <f t="shared" si="13"/>
        <v>44</v>
      </c>
      <c r="K25" s="9">
        <f>35+4</f>
        <v>39</v>
      </c>
      <c r="L25" s="9">
        <v>2</v>
      </c>
      <c r="M25" s="10"/>
      <c r="N25" s="10">
        <f>7-4</f>
        <v>3</v>
      </c>
      <c r="O25" s="16"/>
      <c r="P25" s="9">
        <f t="shared" si="14"/>
        <v>13</v>
      </c>
      <c r="Q25" s="16">
        <v>7</v>
      </c>
      <c r="R25" s="16">
        <v>1</v>
      </c>
      <c r="S25" s="9">
        <v>1</v>
      </c>
      <c r="T25" s="16"/>
      <c r="U25" s="9">
        <f t="shared" si="38"/>
        <v>4</v>
      </c>
      <c r="V25" s="16"/>
      <c r="W25" s="9">
        <v>4</v>
      </c>
      <c r="X25" s="9"/>
      <c r="Y25" s="16"/>
      <c r="Z25" s="9">
        <f t="shared" si="15"/>
        <v>13</v>
      </c>
      <c r="AA25" s="16"/>
      <c r="AB25" s="16">
        <v>12</v>
      </c>
      <c r="AC25" s="16">
        <f>37+4</f>
        <v>41</v>
      </c>
      <c r="AD25" s="11">
        <v>16</v>
      </c>
      <c r="AE25" s="11">
        <v>1</v>
      </c>
      <c r="AF25" s="12"/>
      <c r="AG25" s="11">
        <f t="shared" si="16"/>
        <v>1</v>
      </c>
      <c r="AH25" s="11"/>
      <c r="AI25" s="12">
        <v>1</v>
      </c>
      <c r="AJ25" s="13"/>
      <c r="AK25" s="13">
        <v>1</v>
      </c>
      <c r="AL25" s="13"/>
      <c r="AM25" s="13"/>
      <c r="AN25" s="13"/>
      <c r="AO25" s="13"/>
      <c r="AP25" s="13"/>
      <c r="AR25" s="15">
        <f t="shared" si="17"/>
        <v>15</v>
      </c>
      <c r="AS25" s="15">
        <f t="shared" si="18"/>
        <v>15</v>
      </c>
      <c r="AT25" s="6">
        <f t="shared" si="3"/>
        <v>0</v>
      </c>
      <c r="AU25" s="15">
        <f t="shared" si="19"/>
        <v>44</v>
      </c>
      <c r="AV25" s="15">
        <f t="shared" si="20"/>
        <v>44</v>
      </c>
      <c r="AW25" s="6">
        <f t="shared" si="4"/>
        <v>0</v>
      </c>
      <c r="AX25" s="15">
        <f t="shared" si="21"/>
        <v>54</v>
      </c>
      <c r="AY25" s="15">
        <f t="shared" si="22"/>
        <v>54</v>
      </c>
      <c r="AZ25" s="6">
        <f t="shared" si="5"/>
        <v>0</v>
      </c>
      <c r="BA25" s="15">
        <f t="shared" si="23"/>
        <v>13</v>
      </c>
      <c r="BB25" s="15">
        <f t="shared" si="24"/>
        <v>13</v>
      </c>
      <c r="BC25" s="6">
        <f t="shared" si="6"/>
        <v>0</v>
      </c>
      <c r="BD25" s="15">
        <f t="shared" si="25"/>
        <v>4</v>
      </c>
      <c r="BE25" s="15">
        <f t="shared" si="26"/>
        <v>4</v>
      </c>
      <c r="BF25" s="6">
        <f t="shared" si="7"/>
        <v>0</v>
      </c>
      <c r="BG25" s="6">
        <f t="shared" si="27"/>
        <v>13</v>
      </c>
      <c r="BH25" s="6">
        <f t="shared" si="28"/>
        <v>13</v>
      </c>
      <c r="BI25" s="6">
        <f t="shared" si="8"/>
        <v>0</v>
      </c>
      <c r="BJ25" s="15">
        <f t="shared" si="29"/>
        <v>1</v>
      </c>
      <c r="BK25" s="15">
        <f t="shared" si="30"/>
        <v>1</v>
      </c>
      <c r="BL25" s="6">
        <f t="shared" si="9"/>
        <v>0</v>
      </c>
      <c r="BM25" s="15">
        <f t="shared" si="31"/>
        <v>1</v>
      </c>
      <c r="BN25" s="15">
        <f t="shared" si="32"/>
        <v>1</v>
      </c>
      <c r="BO25" s="6">
        <f t="shared" si="10"/>
        <v>0</v>
      </c>
      <c r="BP25" s="15">
        <f t="shared" si="33"/>
        <v>0</v>
      </c>
      <c r="BQ25" s="15">
        <f t="shared" si="34"/>
        <v>0</v>
      </c>
      <c r="BR25" s="6">
        <f t="shared" si="11"/>
        <v>0</v>
      </c>
      <c r="BS25" s="15">
        <f t="shared" si="35"/>
        <v>0</v>
      </c>
      <c r="BT25" s="15">
        <f t="shared" si="36"/>
        <v>0</v>
      </c>
      <c r="BU25" s="6">
        <f t="shared" si="12"/>
        <v>0</v>
      </c>
    </row>
    <row r="26" spans="1:73" s="14" customFormat="1" ht="39.950000000000003" customHeight="1">
      <c r="A26" s="8" t="s">
        <v>83</v>
      </c>
      <c r="B26" s="55" t="s">
        <v>84</v>
      </c>
      <c r="C26" s="55"/>
      <c r="D26" s="55"/>
      <c r="E26" s="9"/>
      <c r="F26" s="9"/>
      <c r="G26" s="9"/>
      <c r="H26" s="9"/>
      <c r="I26" s="9"/>
      <c r="J26" s="9"/>
      <c r="K26" s="9"/>
      <c r="L26" s="9"/>
      <c r="M26" s="10"/>
      <c r="N26" s="10"/>
      <c r="O26" s="9"/>
      <c r="P26" s="9"/>
      <c r="Q26" s="16"/>
      <c r="R26" s="16"/>
      <c r="S26" s="9"/>
      <c r="T26" s="16"/>
      <c r="U26" s="9"/>
      <c r="V26" s="16"/>
      <c r="W26" s="9"/>
      <c r="X26" s="9"/>
      <c r="Y26" s="9"/>
      <c r="Z26" s="9"/>
      <c r="AA26" s="16"/>
      <c r="AB26" s="16"/>
      <c r="AC26" s="16"/>
      <c r="AD26" s="11"/>
      <c r="AE26" s="11"/>
      <c r="AF26" s="12"/>
      <c r="AG26" s="11"/>
      <c r="AH26" s="11"/>
      <c r="AI26" s="12"/>
      <c r="AJ26" s="13"/>
      <c r="AK26" s="13"/>
      <c r="AL26" s="13"/>
      <c r="AM26" s="13"/>
      <c r="AN26" s="13"/>
      <c r="AO26" s="13"/>
      <c r="AP26" s="13"/>
      <c r="AR26" s="15">
        <f t="shared" si="17"/>
        <v>0</v>
      </c>
      <c r="AS26" s="15">
        <f t="shared" si="18"/>
        <v>0</v>
      </c>
      <c r="AT26" s="6">
        <f t="shared" si="3"/>
        <v>0</v>
      </c>
      <c r="AU26" s="15">
        <f t="shared" si="19"/>
        <v>0</v>
      </c>
      <c r="AV26" s="15">
        <f t="shared" si="20"/>
        <v>0</v>
      </c>
      <c r="AW26" s="6">
        <f t="shared" si="4"/>
        <v>0</v>
      </c>
      <c r="AX26" s="15">
        <f t="shared" si="21"/>
        <v>0</v>
      </c>
      <c r="AY26" s="15">
        <f t="shared" si="22"/>
        <v>0</v>
      </c>
      <c r="AZ26" s="6">
        <f t="shared" si="5"/>
        <v>0</v>
      </c>
      <c r="BA26" s="15">
        <f t="shared" si="23"/>
        <v>0</v>
      </c>
      <c r="BB26" s="15">
        <f t="shared" si="24"/>
        <v>0</v>
      </c>
      <c r="BC26" s="6">
        <f t="shared" si="6"/>
        <v>0</v>
      </c>
      <c r="BD26" s="15">
        <f t="shared" si="25"/>
        <v>0</v>
      </c>
      <c r="BE26" s="15">
        <f t="shared" si="26"/>
        <v>0</v>
      </c>
      <c r="BF26" s="6">
        <f t="shared" si="7"/>
        <v>0</v>
      </c>
      <c r="BG26" s="6">
        <f t="shared" si="27"/>
        <v>0</v>
      </c>
      <c r="BH26" s="6">
        <f t="shared" si="28"/>
        <v>0</v>
      </c>
      <c r="BI26" s="6">
        <f t="shared" si="8"/>
        <v>0</v>
      </c>
      <c r="BJ26" s="15">
        <f t="shared" si="29"/>
        <v>0</v>
      </c>
      <c r="BK26" s="15">
        <f t="shared" si="30"/>
        <v>0</v>
      </c>
      <c r="BL26" s="6">
        <f t="shared" si="9"/>
        <v>0</v>
      </c>
      <c r="BM26" s="15">
        <f t="shared" si="31"/>
        <v>0</v>
      </c>
      <c r="BN26" s="15">
        <f t="shared" si="32"/>
        <v>0</v>
      </c>
      <c r="BO26" s="6">
        <f t="shared" si="10"/>
        <v>0</v>
      </c>
      <c r="BP26" s="15">
        <f t="shared" si="33"/>
        <v>0</v>
      </c>
      <c r="BQ26" s="15">
        <f t="shared" si="34"/>
        <v>0</v>
      </c>
      <c r="BR26" s="6">
        <f t="shared" si="11"/>
        <v>0</v>
      </c>
      <c r="BS26" s="15">
        <f t="shared" si="35"/>
        <v>0</v>
      </c>
      <c r="BT26" s="15">
        <f t="shared" si="36"/>
        <v>0</v>
      </c>
      <c r="BU26" s="6">
        <f t="shared" si="12"/>
        <v>0</v>
      </c>
    </row>
    <row r="27" spans="1:73" s="14" customFormat="1" ht="39.950000000000003" customHeight="1">
      <c r="A27" s="8" t="s">
        <v>85</v>
      </c>
      <c r="B27" s="54" t="s">
        <v>86</v>
      </c>
      <c r="C27" s="55"/>
      <c r="D27" s="55"/>
      <c r="E27" s="9"/>
      <c r="F27" s="9"/>
      <c r="G27" s="9"/>
      <c r="H27" s="9"/>
      <c r="I27" s="9"/>
      <c r="J27" s="9"/>
      <c r="K27" s="9"/>
      <c r="L27" s="9"/>
      <c r="M27" s="10"/>
      <c r="N27" s="10"/>
      <c r="O27" s="9"/>
      <c r="P27" s="9"/>
      <c r="Q27" s="16"/>
      <c r="R27" s="16"/>
      <c r="S27" s="9"/>
      <c r="T27" s="16"/>
      <c r="U27" s="9"/>
      <c r="V27" s="16"/>
      <c r="W27" s="9"/>
      <c r="X27" s="9"/>
      <c r="Y27" s="9"/>
      <c r="Z27" s="9"/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  <c r="AR27" s="15">
        <f t="shared" si="17"/>
        <v>0</v>
      </c>
      <c r="AS27" s="15">
        <f t="shared" si="18"/>
        <v>0</v>
      </c>
      <c r="AT27" s="6">
        <f t="shared" si="3"/>
        <v>0</v>
      </c>
      <c r="AU27" s="15">
        <f t="shared" si="19"/>
        <v>0</v>
      </c>
      <c r="AV27" s="15">
        <f t="shared" si="20"/>
        <v>0</v>
      </c>
      <c r="AW27" s="6">
        <f t="shared" si="4"/>
        <v>0</v>
      </c>
      <c r="AX27" s="15">
        <f t="shared" si="21"/>
        <v>0</v>
      </c>
      <c r="AY27" s="15">
        <f t="shared" si="22"/>
        <v>0</v>
      </c>
      <c r="AZ27" s="6">
        <f t="shared" si="5"/>
        <v>0</v>
      </c>
      <c r="BA27" s="15">
        <f t="shared" si="23"/>
        <v>0</v>
      </c>
      <c r="BB27" s="15">
        <f t="shared" si="24"/>
        <v>0</v>
      </c>
      <c r="BC27" s="6">
        <f t="shared" si="6"/>
        <v>0</v>
      </c>
      <c r="BD27" s="15">
        <f t="shared" si="25"/>
        <v>0</v>
      </c>
      <c r="BE27" s="15">
        <f t="shared" si="26"/>
        <v>0</v>
      </c>
      <c r="BF27" s="6">
        <f t="shared" si="7"/>
        <v>0</v>
      </c>
      <c r="BG27" s="6">
        <f t="shared" si="27"/>
        <v>0</v>
      </c>
      <c r="BH27" s="6">
        <f t="shared" si="28"/>
        <v>0</v>
      </c>
      <c r="BI27" s="6">
        <f t="shared" si="8"/>
        <v>0</v>
      </c>
      <c r="BJ27" s="15">
        <f t="shared" si="29"/>
        <v>0</v>
      </c>
      <c r="BK27" s="15">
        <f t="shared" si="30"/>
        <v>0</v>
      </c>
      <c r="BL27" s="6">
        <f t="shared" si="9"/>
        <v>0</v>
      </c>
      <c r="BM27" s="15">
        <f t="shared" si="31"/>
        <v>0</v>
      </c>
      <c r="BN27" s="15">
        <f t="shared" si="32"/>
        <v>0</v>
      </c>
      <c r="BO27" s="6">
        <f t="shared" si="10"/>
        <v>0</v>
      </c>
      <c r="BP27" s="15">
        <f t="shared" si="33"/>
        <v>0</v>
      </c>
      <c r="BQ27" s="15">
        <f t="shared" si="34"/>
        <v>0</v>
      </c>
      <c r="BR27" s="6">
        <f t="shared" si="11"/>
        <v>0</v>
      </c>
      <c r="BS27" s="15">
        <f t="shared" si="35"/>
        <v>0</v>
      </c>
      <c r="BT27" s="15">
        <f t="shared" si="36"/>
        <v>0</v>
      </c>
      <c r="BU27" s="6">
        <f t="shared" si="12"/>
        <v>0</v>
      </c>
    </row>
    <row r="28" spans="1:73" s="14" customFormat="1" ht="39.950000000000003" customHeight="1">
      <c r="A28" s="8" t="s">
        <v>87</v>
      </c>
      <c r="B28" s="57" t="s">
        <v>88</v>
      </c>
      <c r="C28" s="57"/>
      <c r="D28" s="57"/>
      <c r="E28" s="9">
        <v>2</v>
      </c>
      <c r="F28" s="9">
        <v>2</v>
      </c>
      <c r="G28" s="9"/>
      <c r="H28" s="9"/>
      <c r="I28" s="9"/>
      <c r="J28" s="9">
        <f t="shared" si="13"/>
        <v>2</v>
      </c>
      <c r="K28" s="9">
        <v>2</v>
      </c>
      <c r="L28" s="9"/>
      <c r="M28" s="10"/>
      <c r="N28" s="10"/>
      <c r="O28" s="16"/>
      <c r="P28" s="9">
        <f t="shared" si="14"/>
        <v>1</v>
      </c>
      <c r="Q28" s="16">
        <v>1</v>
      </c>
      <c r="R28" s="16"/>
      <c r="S28" s="9"/>
      <c r="T28" s="16"/>
      <c r="U28" s="9"/>
      <c r="V28" s="16"/>
      <c r="W28" s="9"/>
      <c r="X28" s="9"/>
      <c r="Y28" s="16"/>
      <c r="Z28" s="9">
        <f t="shared" si="15"/>
        <v>1</v>
      </c>
      <c r="AA28" s="16"/>
      <c r="AB28" s="16">
        <v>1</v>
      </c>
      <c r="AC28" s="16">
        <v>3</v>
      </c>
      <c r="AD28" s="11">
        <v>2</v>
      </c>
      <c r="AE28" s="11">
        <v>1</v>
      </c>
      <c r="AF28" s="12"/>
      <c r="AG28" s="11">
        <f t="shared" si="16"/>
        <v>1</v>
      </c>
      <c r="AH28" s="11"/>
      <c r="AI28" s="12">
        <v>1</v>
      </c>
      <c r="AJ28" s="13"/>
      <c r="AK28" s="13">
        <v>1</v>
      </c>
      <c r="AL28" s="13"/>
      <c r="AM28" s="13"/>
      <c r="AN28" s="13"/>
      <c r="AO28" s="13"/>
      <c r="AP28" s="13"/>
      <c r="AR28" s="15">
        <f t="shared" si="17"/>
        <v>2</v>
      </c>
      <c r="AS28" s="15">
        <f t="shared" si="18"/>
        <v>2</v>
      </c>
      <c r="AT28" s="6">
        <f t="shared" si="3"/>
        <v>0</v>
      </c>
      <c r="AU28" s="15">
        <f t="shared" si="19"/>
        <v>2</v>
      </c>
      <c r="AV28" s="15">
        <f t="shared" si="20"/>
        <v>2</v>
      </c>
      <c r="AW28" s="6">
        <f t="shared" si="4"/>
        <v>0</v>
      </c>
      <c r="AX28" s="15">
        <f t="shared" si="21"/>
        <v>4</v>
      </c>
      <c r="AY28" s="15">
        <f t="shared" si="22"/>
        <v>4</v>
      </c>
      <c r="AZ28" s="6">
        <f t="shared" si="5"/>
        <v>0</v>
      </c>
      <c r="BA28" s="15">
        <f t="shared" si="23"/>
        <v>1</v>
      </c>
      <c r="BB28" s="15">
        <f t="shared" si="24"/>
        <v>1</v>
      </c>
      <c r="BC28" s="6">
        <f t="shared" si="6"/>
        <v>0</v>
      </c>
      <c r="BD28" s="15">
        <f t="shared" si="25"/>
        <v>0</v>
      </c>
      <c r="BE28" s="15">
        <f t="shared" si="26"/>
        <v>0</v>
      </c>
      <c r="BF28" s="6">
        <f t="shared" si="7"/>
        <v>0</v>
      </c>
      <c r="BG28" s="6">
        <f t="shared" si="27"/>
        <v>1</v>
      </c>
      <c r="BH28" s="6">
        <f t="shared" si="28"/>
        <v>1</v>
      </c>
      <c r="BI28" s="6">
        <f t="shared" si="8"/>
        <v>0</v>
      </c>
      <c r="BJ28" s="15">
        <f t="shared" si="29"/>
        <v>1</v>
      </c>
      <c r="BK28" s="15">
        <f t="shared" si="30"/>
        <v>1</v>
      </c>
      <c r="BL28" s="6">
        <f t="shared" si="9"/>
        <v>0</v>
      </c>
      <c r="BM28" s="15">
        <f t="shared" si="31"/>
        <v>1</v>
      </c>
      <c r="BN28" s="15">
        <f t="shared" si="32"/>
        <v>1</v>
      </c>
      <c r="BO28" s="6">
        <f t="shared" si="10"/>
        <v>0</v>
      </c>
      <c r="BP28" s="15">
        <f t="shared" si="33"/>
        <v>0</v>
      </c>
      <c r="BQ28" s="15">
        <f t="shared" si="34"/>
        <v>0</v>
      </c>
      <c r="BR28" s="6">
        <f t="shared" si="11"/>
        <v>0</v>
      </c>
      <c r="BS28" s="15">
        <f t="shared" si="35"/>
        <v>0</v>
      </c>
      <c r="BT28" s="15">
        <f t="shared" si="36"/>
        <v>0</v>
      </c>
      <c r="BU28" s="6">
        <f t="shared" si="12"/>
        <v>0</v>
      </c>
    </row>
    <row r="29" spans="1:73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  <c r="AR29" s="15">
        <f t="shared" si="17"/>
        <v>0</v>
      </c>
      <c r="AS29" s="15">
        <f t="shared" si="18"/>
        <v>0</v>
      </c>
      <c r="AT29" s="6">
        <f t="shared" si="3"/>
        <v>0</v>
      </c>
      <c r="AU29" s="15">
        <f t="shared" si="19"/>
        <v>0</v>
      </c>
      <c r="AV29" s="15">
        <f t="shared" si="20"/>
        <v>0</v>
      </c>
      <c r="AW29" s="6">
        <f t="shared" si="4"/>
        <v>0</v>
      </c>
      <c r="AX29" s="15">
        <f t="shared" si="21"/>
        <v>0</v>
      </c>
      <c r="AY29" s="15">
        <f t="shared" si="22"/>
        <v>0</v>
      </c>
      <c r="AZ29" s="6">
        <f t="shared" si="5"/>
        <v>0</v>
      </c>
      <c r="BA29" s="15">
        <f t="shared" si="23"/>
        <v>0</v>
      </c>
      <c r="BB29" s="15">
        <f t="shared" si="24"/>
        <v>0</v>
      </c>
      <c r="BC29" s="6">
        <f t="shared" si="6"/>
        <v>0</v>
      </c>
      <c r="BD29" s="15">
        <f t="shared" si="25"/>
        <v>0</v>
      </c>
      <c r="BE29" s="15">
        <f t="shared" si="26"/>
        <v>0</v>
      </c>
      <c r="BF29" s="6">
        <f t="shared" si="7"/>
        <v>0</v>
      </c>
      <c r="BG29" s="6">
        <f t="shared" si="27"/>
        <v>0</v>
      </c>
      <c r="BH29" s="6">
        <f t="shared" si="28"/>
        <v>0</v>
      </c>
      <c r="BI29" s="6">
        <f t="shared" si="8"/>
        <v>0</v>
      </c>
      <c r="BJ29" s="15">
        <f t="shared" si="29"/>
        <v>0</v>
      </c>
      <c r="BK29" s="15">
        <f t="shared" si="30"/>
        <v>0</v>
      </c>
      <c r="BL29" s="6">
        <f t="shared" si="9"/>
        <v>0</v>
      </c>
      <c r="BM29" s="15">
        <f t="shared" si="31"/>
        <v>0</v>
      </c>
      <c r="BN29" s="15">
        <f t="shared" si="32"/>
        <v>0</v>
      </c>
      <c r="BO29" s="6">
        <f t="shared" si="10"/>
        <v>0</v>
      </c>
      <c r="BP29" s="15">
        <f t="shared" si="33"/>
        <v>0</v>
      </c>
      <c r="BQ29" s="15">
        <f t="shared" si="34"/>
        <v>0</v>
      </c>
      <c r="BR29" s="6">
        <f t="shared" si="11"/>
        <v>0</v>
      </c>
      <c r="BS29" s="15">
        <f t="shared" si="35"/>
        <v>0</v>
      </c>
      <c r="BT29" s="15">
        <f t="shared" si="36"/>
        <v>0</v>
      </c>
      <c r="BU29" s="6">
        <f t="shared" si="12"/>
        <v>0</v>
      </c>
    </row>
    <row r="30" spans="1:73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  <c r="AR30" s="15">
        <f t="shared" si="17"/>
        <v>0</v>
      </c>
      <c r="AS30" s="15">
        <f t="shared" si="18"/>
        <v>0</v>
      </c>
      <c r="AT30" s="6">
        <f t="shared" si="3"/>
        <v>0</v>
      </c>
      <c r="AU30" s="15">
        <f t="shared" si="19"/>
        <v>0</v>
      </c>
      <c r="AV30" s="15">
        <f t="shared" si="20"/>
        <v>0</v>
      </c>
      <c r="AW30" s="6">
        <f t="shared" si="4"/>
        <v>0</v>
      </c>
      <c r="AX30" s="15">
        <f t="shared" si="21"/>
        <v>0</v>
      </c>
      <c r="AY30" s="15">
        <f t="shared" si="22"/>
        <v>0</v>
      </c>
      <c r="AZ30" s="6">
        <f t="shared" si="5"/>
        <v>0</v>
      </c>
      <c r="BA30" s="15">
        <f t="shared" si="23"/>
        <v>0</v>
      </c>
      <c r="BB30" s="15">
        <f t="shared" si="24"/>
        <v>0</v>
      </c>
      <c r="BC30" s="6">
        <f t="shared" si="6"/>
        <v>0</v>
      </c>
      <c r="BD30" s="15">
        <f t="shared" si="25"/>
        <v>0</v>
      </c>
      <c r="BE30" s="15">
        <f t="shared" si="26"/>
        <v>0</v>
      </c>
      <c r="BF30" s="6">
        <f t="shared" si="7"/>
        <v>0</v>
      </c>
      <c r="BG30" s="6">
        <f t="shared" si="27"/>
        <v>0</v>
      </c>
      <c r="BH30" s="6">
        <f t="shared" si="28"/>
        <v>0</v>
      </c>
      <c r="BI30" s="6">
        <f t="shared" si="8"/>
        <v>0</v>
      </c>
      <c r="BJ30" s="15">
        <f t="shared" si="29"/>
        <v>0</v>
      </c>
      <c r="BK30" s="15">
        <f t="shared" si="30"/>
        <v>0</v>
      </c>
      <c r="BL30" s="6">
        <f t="shared" si="9"/>
        <v>0</v>
      </c>
      <c r="BM30" s="15">
        <f t="shared" si="31"/>
        <v>0</v>
      </c>
      <c r="BN30" s="15">
        <f t="shared" si="32"/>
        <v>0</v>
      </c>
      <c r="BO30" s="6">
        <f t="shared" si="10"/>
        <v>0</v>
      </c>
      <c r="BP30" s="15">
        <f t="shared" si="33"/>
        <v>0</v>
      </c>
      <c r="BQ30" s="15">
        <f t="shared" si="34"/>
        <v>0</v>
      </c>
      <c r="BR30" s="6">
        <f t="shared" si="11"/>
        <v>0</v>
      </c>
      <c r="BS30" s="15">
        <f t="shared" si="35"/>
        <v>0</v>
      </c>
      <c r="BT30" s="15">
        <f t="shared" si="36"/>
        <v>0</v>
      </c>
      <c r="BU30" s="6">
        <f t="shared" si="12"/>
        <v>0</v>
      </c>
    </row>
    <row r="31" spans="1:73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2</v>
      </c>
      <c r="F31" s="4">
        <f t="shared" ref="F31:AP31" si="39">SUM(F32:F42)</f>
        <v>0</v>
      </c>
      <c r="G31" s="4">
        <f t="shared" si="39"/>
        <v>2</v>
      </c>
      <c r="H31" s="4">
        <f t="shared" si="39"/>
        <v>0</v>
      </c>
      <c r="I31" s="4">
        <f t="shared" si="39"/>
        <v>0</v>
      </c>
      <c r="J31" s="4">
        <f t="shared" si="39"/>
        <v>19</v>
      </c>
      <c r="K31" s="4">
        <f t="shared" si="39"/>
        <v>10</v>
      </c>
      <c r="L31" s="4">
        <f t="shared" si="39"/>
        <v>7</v>
      </c>
      <c r="M31" s="4">
        <f t="shared" si="39"/>
        <v>1</v>
      </c>
      <c r="N31" s="4">
        <f t="shared" si="39"/>
        <v>1</v>
      </c>
      <c r="O31" s="4">
        <f t="shared" si="39"/>
        <v>0</v>
      </c>
      <c r="P31" s="4">
        <f t="shared" si="39"/>
        <v>5</v>
      </c>
      <c r="Q31" s="4">
        <f t="shared" si="39"/>
        <v>4</v>
      </c>
      <c r="R31" s="4">
        <f t="shared" si="39"/>
        <v>0</v>
      </c>
      <c r="S31" s="4">
        <f t="shared" si="39"/>
        <v>0</v>
      </c>
      <c r="T31" s="4">
        <f t="shared" si="39"/>
        <v>0</v>
      </c>
      <c r="U31" s="4">
        <f t="shared" si="39"/>
        <v>1</v>
      </c>
      <c r="V31" s="4">
        <f t="shared" si="39"/>
        <v>0</v>
      </c>
      <c r="W31" s="4">
        <f t="shared" si="39"/>
        <v>1</v>
      </c>
      <c r="X31" s="4">
        <f t="shared" si="39"/>
        <v>0</v>
      </c>
      <c r="Y31" s="4">
        <f t="shared" si="39"/>
        <v>0</v>
      </c>
      <c r="Z31" s="4">
        <f t="shared" si="39"/>
        <v>5</v>
      </c>
      <c r="AA31" s="4">
        <f t="shared" si="39"/>
        <v>0</v>
      </c>
      <c r="AB31" s="4">
        <f t="shared" si="39"/>
        <v>0</v>
      </c>
      <c r="AC31" s="4">
        <f t="shared" si="39"/>
        <v>7</v>
      </c>
      <c r="AD31" s="4">
        <f t="shared" si="39"/>
        <v>0</v>
      </c>
      <c r="AE31" s="4">
        <f t="shared" si="39"/>
        <v>1</v>
      </c>
      <c r="AF31" s="4">
        <f t="shared" si="39"/>
        <v>1</v>
      </c>
      <c r="AG31" s="4">
        <f t="shared" si="39"/>
        <v>2</v>
      </c>
      <c r="AH31" s="4">
        <f t="shared" si="39"/>
        <v>1</v>
      </c>
      <c r="AI31" s="4">
        <f t="shared" si="39"/>
        <v>1</v>
      </c>
      <c r="AJ31" s="4">
        <f t="shared" si="39"/>
        <v>0</v>
      </c>
      <c r="AK31" s="4">
        <f t="shared" si="39"/>
        <v>0</v>
      </c>
      <c r="AL31" s="4">
        <f t="shared" si="39"/>
        <v>0</v>
      </c>
      <c r="AM31" s="4">
        <f t="shared" si="39"/>
        <v>1</v>
      </c>
      <c r="AN31" s="4">
        <f t="shared" si="39"/>
        <v>1</v>
      </c>
      <c r="AO31" s="4">
        <f t="shared" si="39"/>
        <v>0</v>
      </c>
      <c r="AP31" s="4">
        <f t="shared" si="39"/>
        <v>1</v>
      </c>
      <c r="AR31" s="7">
        <f>SUM(AR32:AR42)</f>
        <v>2</v>
      </c>
      <c r="AS31" s="7">
        <f t="shared" ref="AS31:BT31" si="40">SUM(AS32:AS42)</f>
        <v>2</v>
      </c>
      <c r="AT31" s="6">
        <f t="shared" si="3"/>
        <v>0</v>
      </c>
      <c r="AU31" s="7">
        <f t="shared" si="40"/>
        <v>19</v>
      </c>
      <c r="AV31" s="7">
        <f t="shared" si="40"/>
        <v>19</v>
      </c>
      <c r="AW31" s="6">
        <f t="shared" si="4"/>
        <v>0</v>
      </c>
      <c r="AX31" s="7">
        <f t="shared" si="40"/>
        <v>12</v>
      </c>
      <c r="AY31" s="7">
        <f t="shared" si="40"/>
        <v>12</v>
      </c>
      <c r="AZ31" s="6">
        <f t="shared" si="5"/>
        <v>0</v>
      </c>
      <c r="BA31" s="7">
        <f t="shared" si="40"/>
        <v>5</v>
      </c>
      <c r="BB31" s="7">
        <f t="shared" si="40"/>
        <v>5</v>
      </c>
      <c r="BC31" s="6">
        <f t="shared" si="6"/>
        <v>0</v>
      </c>
      <c r="BD31" s="7">
        <f t="shared" si="40"/>
        <v>1</v>
      </c>
      <c r="BE31" s="7">
        <f t="shared" si="40"/>
        <v>1</v>
      </c>
      <c r="BF31" s="6">
        <f t="shared" si="7"/>
        <v>0</v>
      </c>
      <c r="BG31" s="7">
        <f t="shared" si="40"/>
        <v>5</v>
      </c>
      <c r="BH31" s="7">
        <f>SUM(BH32:BH42)</f>
        <v>5</v>
      </c>
      <c r="BI31" s="6">
        <f t="shared" si="8"/>
        <v>0</v>
      </c>
      <c r="BJ31" s="7">
        <f t="shared" si="40"/>
        <v>2</v>
      </c>
      <c r="BK31" s="7">
        <f t="shared" si="40"/>
        <v>2</v>
      </c>
      <c r="BL31" s="6">
        <f t="shared" si="9"/>
        <v>0</v>
      </c>
      <c r="BM31" s="7">
        <f t="shared" si="40"/>
        <v>2</v>
      </c>
      <c r="BN31" s="7">
        <f t="shared" si="40"/>
        <v>2</v>
      </c>
      <c r="BO31" s="6">
        <f t="shared" si="10"/>
        <v>0</v>
      </c>
      <c r="BP31" s="7">
        <f t="shared" si="40"/>
        <v>1</v>
      </c>
      <c r="BQ31" s="7">
        <f t="shared" si="40"/>
        <v>1</v>
      </c>
      <c r="BR31" s="6">
        <f t="shared" si="11"/>
        <v>0</v>
      </c>
      <c r="BS31" s="7">
        <f t="shared" si="40"/>
        <v>1</v>
      </c>
      <c r="BT31" s="7">
        <f t="shared" si="40"/>
        <v>1</v>
      </c>
      <c r="BU31" s="6">
        <f t="shared" si="12"/>
        <v>0</v>
      </c>
    </row>
    <row r="32" spans="1:73" s="14" customFormat="1" ht="39.950000000000003" customHeight="1">
      <c r="A32" s="8" t="s">
        <v>95</v>
      </c>
      <c r="B32" s="54" t="s">
        <v>96</v>
      </c>
      <c r="C32" s="55"/>
      <c r="D32" s="55"/>
      <c r="E32" s="9"/>
      <c r="F32" s="9"/>
      <c r="G32" s="9"/>
      <c r="H32" s="9"/>
      <c r="I32" s="9"/>
      <c r="J32" s="9">
        <f t="shared" si="13"/>
        <v>1</v>
      </c>
      <c r="K32" s="9"/>
      <c r="L32" s="9"/>
      <c r="M32" s="9">
        <v>1</v>
      </c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  <c r="AR32" s="15">
        <f t="shared" si="17"/>
        <v>0</v>
      </c>
      <c r="AS32" s="15">
        <f>F32+G32+H32+I32</f>
        <v>0</v>
      </c>
      <c r="AT32" s="6">
        <f t="shared" si="3"/>
        <v>0</v>
      </c>
      <c r="AU32" s="15">
        <f t="shared" ref="AU32:AU42" si="41">J32</f>
        <v>1</v>
      </c>
      <c r="AV32" s="15">
        <f t="shared" ref="AV32:AV42" si="42">K32+L32+M32+N32</f>
        <v>1</v>
      </c>
      <c r="AW32" s="6">
        <f t="shared" si="4"/>
        <v>0</v>
      </c>
      <c r="AX32" s="15">
        <f t="shared" ref="AX32:AX42" si="43">F32+G32+K32</f>
        <v>0</v>
      </c>
      <c r="AY32" s="15">
        <f t="shared" ref="AY32:AY42" si="44">O32+Z32+AA32+AC32</f>
        <v>0</v>
      </c>
      <c r="AZ32" s="6">
        <f t="shared" si="5"/>
        <v>0</v>
      </c>
      <c r="BA32" s="15">
        <f t="shared" ref="BA32:BA42" si="45">P32</f>
        <v>0</v>
      </c>
      <c r="BB32" s="15">
        <f t="shared" ref="BB32:BB42" si="46">Q32+R32+S32+T32+U32</f>
        <v>0</v>
      </c>
      <c r="BC32" s="6">
        <f t="shared" si="6"/>
        <v>0</v>
      </c>
      <c r="BD32" s="15">
        <f t="shared" ref="BD32:BD42" si="47">U32</f>
        <v>0</v>
      </c>
      <c r="BE32" s="15">
        <f t="shared" ref="BE32:BE42" si="48">+V32+W32+X32</f>
        <v>0</v>
      </c>
      <c r="BF32" s="6">
        <f t="shared" si="7"/>
        <v>0</v>
      </c>
      <c r="BG32" s="6">
        <f t="shared" ref="BG32:BG42" si="49">Z32</f>
        <v>0</v>
      </c>
      <c r="BH32" s="6">
        <f t="shared" ref="BH32:BH42" si="50">P32+Y32</f>
        <v>0</v>
      </c>
      <c r="BI32" s="6">
        <f t="shared" si="8"/>
        <v>0</v>
      </c>
      <c r="BJ32" s="15">
        <f t="shared" ref="BJ32:BJ42" si="51">AG32</f>
        <v>0</v>
      </c>
      <c r="BK32" s="15">
        <f t="shared" ref="BK32:BK42" si="52">AE32+AF32</f>
        <v>0</v>
      </c>
      <c r="BL32" s="6">
        <f t="shared" si="9"/>
        <v>0</v>
      </c>
      <c r="BM32" s="15">
        <f t="shared" si="31"/>
        <v>0</v>
      </c>
      <c r="BN32" s="15">
        <f t="shared" si="32"/>
        <v>0</v>
      </c>
      <c r="BO32" s="6">
        <f t="shared" si="10"/>
        <v>0</v>
      </c>
      <c r="BP32" s="15">
        <f t="shared" si="33"/>
        <v>0</v>
      </c>
      <c r="BQ32" s="15">
        <f t="shared" si="34"/>
        <v>0</v>
      </c>
      <c r="BR32" s="6">
        <f t="shared" si="11"/>
        <v>0</v>
      </c>
      <c r="BS32" s="15">
        <f t="shared" si="35"/>
        <v>0</v>
      </c>
      <c r="BT32" s="15">
        <f t="shared" si="36"/>
        <v>0</v>
      </c>
      <c r="BU32" s="6">
        <f t="shared" si="12"/>
        <v>0</v>
      </c>
    </row>
    <row r="33" spans="1:73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  <c r="AR33" s="15">
        <f t="shared" si="17"/>
        <v>0</v>
      </c>
      <c r="AS33" s="15">
        <f t="shared" ref="AS33:AS42" si="53">F33+G33+H33+I33</f>
        <v>0</v>
      </c>
      <c r="AT33" s="6">
        <f t="shared" si="3"/>
        <v>0</v>
      </c>
      <c r="AU33" s="15">
        <f t="shared" si="41"/>
        <v>0</v>
      </c>
      <c r="AV33" s="15">
        <f t="shared" si="42"/>
        <v>0</v>
      </c>
      <c r="AW33" s="6">
        <f t="shared" si="4"/>
        <v>0</v>
      </c>
      <c r="AX33" s="15">
        <f t="shared" si="43"/>
        <v>0</v>
      </c>
      <c r="AY33" s="15">
        <f t="shared" si="44"/>
        <v>0</v>
      </c>
      <c r="AZ33" s="6">
        <f t="shared" si="5"/>
        <v>0</v>
      </c>
      <c r="BA33" s="15">
        <f t="shared" si="45"/>
        <v>0</v>
      </c>
      <c r="BB33" s="15">
        <f t="shared" si="46"/>
        <v>0</v>
      </c>
      <c r="BC33" s="6">
        <f t="shared" si="6"/>
        <v>0</v>
      </c>
      <c r="BD33" s="15">
        <f t="shared" si="47"/>
        <v>0</v>
      </c>
      <c r="BE33" s="15">
        <f t="shared" si="48"/>
        <v>0</v>
      </c>
      <c r="BF33" s="6">
        <f t="shared" si="7"/>
        <v>0</v>
      </c>
      <c r="BG33" s="6">
        <f t="shared" si="49"/>
        <v>0</v>
      </c>
      <c r="BH33" s="6">
        <f t="shared" si="50"/>
        <v>0</v>
      </c>
      <c r="BI33" s="6">
        <f t="shared" si="8"/>
        <v>0</v>
      </c>
      <c r="BJ33" s="15">
        <f t="shared" si="51"/>
        <v>0</v>
      </c>
      <c r="BK33" s="15">
        <f t="shared" si="52"/>
        <v>0</v>
      </c>
      <c r="BL33" s="6">
        <f t="shared" si="9"/>
        <v>0</v>
      </c>
      <c r="BM33" s="15">
        <f t="shared" si="31"/>
        <v>0</v>
      </c>
      <c r="BN33" s="15">
        <f t="shared" si="32"/>
        <v>0</v>
      </c>
      <c r="BO33" s="6">
        <f t="shared" si="10"/>
        <v>0</v>
      </c>
      <c r="BP33" s="15">
        <f t="shared" si="33"/>
        <v>0</v>
      </c>
      <c r="BQ33" s="15">
        <f t="shared" si="34"/>
        <v>0</v>
      </c>
      <c r="BR33" s="6">
        <f t="shared" si="11"/>
        <v>0</v>
      </c>
      <c r="BS33" s="15">
        <f t="shared" si="35"/>
        <v>0</v>
      </c>
      <c r="BT33" s="15">
        <f t="shared" si="36"/>
        <v>0</v>
      </c>
      <c r="BU33" s="6">
        <f t="shared" si="12"/>
        <v>0</v>
      </c>
    </row>
    <row r="34" spans="1:73" s="14" customFormat="1" ht="39.950000000000003" customHeight="1">
      <c r="A34" s="8" t="s">
        <v>99</v>
      </c>
      <c r="B34" s="54" t="s">
        <v>100</v>
      </c>
      <c r="C34" s="55"/>
      <c r="D34" s="56"/>
      <c r="E34" s="9"/>
      <c r="F34" s="9"/>
      <c r="G34" s="9"/>
      <c r="H34" s="9"/>
      <c r="I34" s="9"/>
      <c r="J34" s="9"/>
      <c r="K34" s="9"/>
      <c r="L34" s="9"/>
      <c r="M34" s="9"/>
      <c r="N34" s="9"/>
      <c r="O34" s="16"/>
      <c r="P34" s="9"/>
      <c r="Q34" s="16"/>
      <c r="R34" s="16"/>
      <c r="S34" s="9"/>
      <c r="T34" s="16"/>
      <c r="U34" s="9"/>
      <c r="V34" s="16"/>
      <c r="W34" s="9"/>
      <c r="X34" s="9"/>
      <c r="Y34" s="16"/>
      <c r="Z34" s="9"/>
      <c r="AA34" s="16"/>
      <c r="AB34" s="16"/>
      <c r="AC34" s="16"/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  <c r="AR34" s="15">
        <f t="shared" si="17"/>
        <v>0</v>
      </c>
      <c r="AS34" s="15">
        <f t="shared" si="53"/>
        <v>0</v>
      </c>
      <c r="AT34" s="6">
        <f t="shared" si="3"/>
        <v>0</v>
      </c>
      <c r="AU34" s="15">
        <f t="shared" si="41"/>
        <v>0</v>
      </c>
      <c r="AV34" s="15">
        <f t="shared" si="42"/>
        <v>0</v>
      </c>
      <c r="AW34" s="6">
        <f t="shared" si="4"/>
        <v>0</v>
      </c>
      <c r="AX34" s="15">
        <f t="shared" si="43"/>
        <v>0</v>
      </c>
      <c r="AY34" s="15">
        <f t="shared" si="44"/>
        <v>0</v>
      </c>
      <c r="AZ34" s="6">
        <f t="shared" si="5"/>
        <v>0</v>
      </c>
      <c r="BA34" s="15">
        <f t="shared" si="45"/>
        <v>0</v>
      </c>
      <c r="BB34" s="15">
        <f t="shared" si="46"/>
        <v>0</v>
      </c>
      <c r="BC34" s="6">
        <f t="shared" si="6"/>
        <v>0</v>
      </c>
      <c r="BD34" s="15">
        <f t="shared" si="47"/>
        <v>0</v>
      </c>
      <c r="BE34" s="15">
        <f t="shared" si="48"/>
        <v>0</v>
      </c>
      <c r="BF34" s="6">
        <f t="shared" si="7"/>
        <v>0</v>
      </c>
      <c r="BG34" s="6">
        <f t="shared" si="49"/>
        <v>0</v>
      </c>
      <c r="BH34" s="6">
        <f t="shared" si="50"/>
        <v>0</v>
      </c>
      <c r="BI34" s="6">
        <f t="shared" si="8"/>
        <v>0</v>
      </c>
      <c r="BJ34" s="15">
        <f t="shared" si="51"/>
        <v>0</v>
      </c>
      <c r="BK34" s="15">
        <f t="shared" si="52"/>
        <v>0</v>
      </c>
      <c r="BL34" s="6">
        <f t="shared" si="9"/>
        <v>0</v>
      </c>
      <c r="BM34" s="15">
        <f t="shared" si="31"/>
        <v>0</v>
      </c>
      <c r="BN34" s="15">
        <f t="shared" si="32"/>
        <v>0</v>
      </c>
      <c r="BO34" s="6">
        <f t="shared" si="10"/>
        <v>0</v>
      </c>
      <c r="BP34" s="15">
        <f t="shared" si="33"/>
        <v>0</v>
      </c>
      <c r="BQ34" s="15">
        <f t="shared" si="34"/>
        <v>0</v>
      </c>
      <c r="BR34" s="6">
        <f t="shared" si="11"/>
        <v>0</v>
      </c>
      <c r="BS34" s="15">
        <f t="shared" si="35"/>
        <v>0</v>
      </c>
      <c r="BT34" s="15">
        <f t="shared" si="36"/>
        <v>0</v>
      </c>
      <c r="BU34" s="6">
        <f t="shared" si="12"/>
        <v>0</v>
      </c>
    </row>
    <row r="35" spans="1:73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>
        <f t="shared" si="13"/>
        <v>6</v>
      </c>
      <c r="K35" s="9"/>
      <c r="L35" s="9">
        <v>5</v>
      </c>
      <c r="M35" s="9"/>
      <c r="N35" s="9">
        <v>1</v>
      </c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  <c r="AR35" s="15">
        <f t="shared" si="17"/>
        <v>0</v>
      </c>
      <c r="AS35" s="15">
        <f t="shared" si="53"/>
        <v>0</v>
      </c>
      <c r="AT35" s="6">
        <f t="shared" si="3"/>
        <v>0</v>
      </c>
      <c r="AU35" s="15">
        <f t="shared" si="41"/>
        <v>6</v>
      </c>
      <c r="AV35" s="15">
        <f t="shared" si="42"/>
        <v>6</v>
      </c>
      <c r="AW35" s="6">
        <f t="shared" si="4"/>
        <v>0</v>
      </c>
      <c r="AX35" s="15">
        <f t="shared" si="43"/>
        <v>0</v>
      </c>
      <c r="AY35" s="15">
        <f t="shared" si="44"/>
        <v>0</v>
      </c>
      <c r="AZ35" s="6">
        <f t="shared" si="5"/>
        <v>0</v>
      </c>
      <c r="BA35" s="15">
        <f t="shared" si="45"/>
        <v>0</v>
      </c>
      <c r="BB35" s="15">
        <f t="shared" si="46"/>
        <v>0</v>
      </c>
      <c r="BC35" s="6">
        <f t="shared" si="6"/>
        <v>0</v>
      </c>
      <c r="BD35" s="15">
        <f t="shared" si="47"/>
        <v>0</v>
      </c>
      <c r="BE35" s="15">
        <f t="shared" si="48"/>
        <v>0</v>
      </c>
      <c r="BF35" s="6">
        <f t="shared" si="7"/>
        <v>0</v>
      </c>
      <c r="BG35" s="6">
        <f t="shared" si="49"/>
        <v>0</v>
      </c>
      <c r="BH35" s="6">
        <f t="shared" si="50"/>
        <v>0</v>
      </c>
      <c r="BI35" s="6">
        <f t="shared" si="8"/>
        <v>0</v>
      </c>
      <c r="BJ35" s="15">
        <f t="shared" si="51"/>
        <v>0</v>
      </c>
      <c r="BK35" s="15">
        <f t="shared" si="52"/>
        <v>0</v>
      </c>
      <c r="BL35" s="6">
        <f t="shared" si="9"/>
        <v>0</v>
      </c>
      <c r="BM35" s="15">
        <f t="shared" si="31"/>
        <v>0</v>
      </c>
      <c r="BN35" s="15">
        <f t="shared" si="32"/>
        <v>0</v>
      </c>
      <c r="BO35" s="6">
        <f t="shared" si="10"/>
        <v>0</v>
      </c>
      <c r="BP35" s="15">
        <f t="shared" si="33"/>
        <v>0</v>
      </c>
      <c r="BQ35" s="15">
        <f t="shared" si="34"/>
        <v>0</v>
      </c>
      <c r="BR35" s="6">
        <f t="shared" si="11"/>
        <v>0</v>
      </c>
      <c r="BS35" s="15">
        <f t="shared" si="35"/>
        <v>0</v>
      </c>
      <c r="BT35" s="15">
        <f t="shared" si="36"/>
        <v>0</v>
      </c>
      <c r="BU35" s="6">
        <f t="shared" si="12"/>
        <v>0</v>
      </c>
    </row>
    <row r="36" spans="1:73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  <c r="AR36" s="15">
        <f t="shared" si="17"/>
        <v>0</v>
      </c>
      <c r="AS36" s="15">
        <f t="shared" si="53"/>
        <v>0</v>
      </c>
      <c r="AT36" s="6">
        <f t="shared" si="3"/>
        <v>0</v>
      </c>
      <c r="AU36" s="15">
        <f t="shared" si="41"/>
        <v>0</v>
      </c>
      <c r="AV36" s="15">
        <f t="shared" si="42"/>
        <v>0</v>
      </c>
      <c r="AW36" s="6">
        <f t="shared" si="4"/>
        <v>0</v>
      </c>
      <c r="AX36" s="15">
        <f t="shared" si="43"/>
        <v>0</v>
      </c>
      <c r="AY36" s="15">
        <f t="shared" si="44"/>
        <v>0</v>
      </c>
      <c r="AZ36" s="6">
        <f t="shared" si="5"/>
        <v>0</v>
      </c>
      <c r="BA36" s="15">
        <f t="shared" si="45"/>
        <v>0</v>
      </c>
      <c r="BB36" s="15">
        <f t="shared" si="46"/>
        <v>0</v>
      </c>
      <c r="BC36" s="6">
        <f t="shared" si="6"/>
        <v>0</v>
      </c>
      <c r="BD36" s="15">
        <f t="shared" si="47"/>
        <v>0</v>
      </c>
      <c r="BE36" s="15">
        <f t="shared" si="48"/>
        <v>0</v>
      </c>
      <c r="BF36" s="6">
        <f t="shared" si="7"/>
        <v>0</v>
      </c>
      <c r="BG36" s="6">
        <f t="shared" si="49"/>
        <v>0</v>
      </c>
      <c r="BH36" s="6">
        <f t="shared" si="50"/>
        <v>0</v>
      </c>
      <c r="BI36" s="6">
        <f t="shared" si="8"/>
        <v>0</v>
      </c>
      <c r="BJ36" s="15">
        <f t="shared" si="51"/>
        <v>0</v>
      </c>
      <c r="BK36" s="15">
        <f t="shared" si="52"/>
        <v>0</v>
      </c>
      <c r="BL36" s="6">
        <f t="shared" si="9"/>
        <v>0</v>
      </c>
      <c r="BM36" s="15">
        <f t="shared" si="31"/>
        <v>0</v>
      </c>
      <c r="BN36" s="15">
        <f t="shared" si="32"/>
        <v>0</v>
      </c>
      <c r="BO36" s="6">
        <f t="shared" si="10"/>
        <v>0</v>
      </c>
      <c r="BP36" s="15">
        <f t="shared" si="33"/>
        <v>0</v>
      </c>
      <c r="BQ36" s="15">
        <f t="shared" si="34"/>
        <v>0</v>
      </c>
      <c r="BR36" s="6">
        <f t="shared" si="11"/>
        <v>0</v>
      </c>
      <c r="BS36" s="15">
        <f t="shared" si="35"/>
        <v>0</v>
      </c>
      <c r="BT36" s="15">
        <f t="shared" si="36"/>
        <v>0</v>
      </c>
      <c r="BU36" s="6">
        <f t="shared" si="12"/>
        <v>0</v>
      </c>
    </row>
    <row r="37" spans="1:73" s="14" customFormat="1" ht="39.950000000000003" customHeight="1">
      <c r="A37" s="8" t="s">
        <v>105</v>
      </c>
      <c r="B37" s="54" t="s">
        <v>106</v>
      </c>
      <c r="C37" s="55"/>
      <c r="D37" s="56"/>
      <c r="E37" s="9">
        <v>2</v>
      </c>
      <c r="F37" s="9"/>
      <c r="G37" s="9">
        <f t="shared" ref="G37:G94" si="54">+E37-F37-H37-I37</f>
        <v>2</v>
      </c>
      <c r="H37" s="9"/>
      <c r="I37" s="9"/>
      <c r="J37" s="9">
        <f t="shared" si="13"/>
        <v>4</v>
      </c>
      <c r="K37" s="9">
        <v>4</v>
      </c>
      <c r="L37" s="9"/>
      <c r="M37" s="9"/>
      <c r="N37" s="9"/>
      <c r="O37" s="16"/>
      <c r="P37" s="9">
        <f t="shared" ref="P37:P96" si="55">+Q37+R37+S37+T37+U37</f>
        <v>2</v>
      </c>
      <c r="Q37" s="16">
        <v>2</v>
      </c>
      <c r="R37" s="16"/>
      <c r="S37" s="9"/>
      <c r="T37" s="16"/>
      <c r="U37" s="9"/>
      <c r="V37" s="16"/>
      <c r="W37" s="9"/>
      <c r="X37" s="9"/>
      <c r="Y37" s="16"/>
      <c r="Z37" s="9">
        <f t="shared" si="15"/>
        <v>2</v>
      </c>
      <c r="AA37" s="16"/>
      <c r="AB37" s="16"/>
      <c r="AC37" s="16">
        <v>4</v>
      </c>
      <c r="AD37" s="11"/>
      <c r="AE37" s="11"/>
      <c r="AF37" s="12">
        <v>1</v>
      </c>
      <c r="AG37" s="11">
        <f t="shared" ref="AG37:AG42" si="56">+AE37+AF37</f>
        <v>1</v>
      </c>
      <c r="AH37" s="11"/>
      <c r="AI37" s="12">
        <v>1</v>
      </c>
      <c r="AJ37" s="13"/>
      <c r="AK37" s="13"/>
      <c r="AL37" s="13"/>
      <c r="AM37" s="13">
        <v>1</v>
      </c>
      <c r="AN37" s="13">
        <f t="shared" ref="AN37" si="57">+AL37+AM37</f>
        <v>1</v>
      </c>
      <c r="AO37" s="13"/>
      <c r="AP37" s="13">
        <v>1</v>
      </c>
      <c r="AR37" s="15">
        <f t="shared" si="17"/>
        <v>2</v>
      </c>
      <c r="AS37" s="15">
        <f t="shared" si="53"/>
        <v>2</v>
      </c>
      <c r="AT37" s="6">
        <f t="shared" si="3"/>
        <v>0</v>
      </c>
      <c r="AU37" s="15">
        <f t="shared" si="41"/>
        <v>4</v>
      </c>
      <c r="AV37" s="15">
        <f t="shared" si="42"/>
        <v>4</v>
      </c>
      <c r="AW37" s="6">
        <f t="shared" si="4"/>
        <v>0</v>
      </c>
      <c r="AX37" s="15">
        <f t="shared" si="43"/>
        <v>6</v>
      </c>
      <c r="AY37" s="15">
        <f t="shared" si="44"/>
        <v>6</v>
      </c>
      <c r="AZ37" s="6">
        <f t="shared" si="5"/>
        <v>0</v>
      </c>
      <c r="BA37" s="15">
        <f t="shared" si="45"/>
        <v>2</v>
      </c>
      <c r="BB37" s="15">
        <f t="shared" si="46"/>
        <v>2</v>
      </c>
      <c r="BC37" s="6">
        <f t="shared" si="6"/>
        <v>0</v>
      </c>
      <c r="BD37" s="15">
        <f t="shared" si="47"/>
        <v>0</v>
      </c>
      <c r="BE37" s="15">
        <f t="shared" si="48"/>
        <v>0</v>
      </c>
      <c r="BF37" s="6">
        <f t="shared" si="7"/>
        <v>0</v>
      </c>
      <c r="BG37" s="6">
        <f t="shared" si="49"/>
        <v>2</v>
      </c>
      <c r="BH37" s="6">
        <f t="shared" si="50"/>
        <v>2</v>
      </c>
      <c r="BI37" s="6">
        <f t="shared" si="8"/>
        <v>0</v>
      </c>
      <c r="BJ37" s="15">
        <f t="shared" si="51"/>
        <v>1</v>
      </c>
      <c r="BK37" s="15">
        <f t="shared" si="52"/>
        <v>1</v>
      </c>
      <c r="BL37" s="6">
        <f t="shared" si="9"/>
        <v>0</v>
      </c>
      <c r="BM37" s="15">
        <f t="shared" si="31"/>
        <v>1</v>
      </c>
      <c r="BN37" s="15">
        <f t="shared" si="32"/>
        <v>1</v>
      </c>
      <c r="BO37" s="6">
        <f t="shared" si="10"/>
        <v>0</v>
      </c>
      <c r="BP37" s="15">
        <f t="shared" si="33"/>
        <v>1</v>
      </c>
      <c r="BQ37" s="15">
        <f t="shared" si="34"/>
        <v>1</v>
      </c>
      <c r="BR37" s="6">
        <f t="shared" si="11"/>
        <v>0</v>
      </c>
      <c r="BS37" s="15">
        <f t="shared" si="35"/>
        <v>1</v>
      </c>
      <c r="BT37" s="15">
        <f t="shared" si="36"/>
        <v>1</v>
      </c>
      <c r="BU37" s="6">
        <f t="shared" si="12"/>
        <v>0</v>
      </c>
    </row>
    <row r="38" spans="1:73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  <c r="AR38" s="15">
        <f t="shared" si="17"/>
        <v>0</v>
      </c>
      <c r="AS38" s="15">
        <f t="shared" si="53"/>
        <v>0</v>
      </c>
      <c r="AT38" s="6">
        <f t="shared" si="3"/>
        <v>0</v>
      </c>
      <c r="AU38" s="15">
        <f t="shared" si="41"/>
        <v>0</v>
      </c>
      <c r="AV38" s="15">
        <f t="shared" si="42"/>
        <v>0</v>
      </c>
      <c r="AW38" s="6">
        <f t="shared" si="4"/>
        <v>0</v>
      </c>
      <c r="AX38" s="15">
        <f t="shared" si="43"/>
        <v>0</v>
      </c>
      <c r="AY38" s="15">
        <f t="shared" si="44"/>
        <v>0</v>
      </c>
      <c r="AZ38" s="6">
        <f t="shared" si="5"/>
        <v>0</v>
      </c>
      <c r="BA38" s="15">
        <f t="shared" si="45"/>
        <v>0</v>
      </c>
      <c r="BB38" s="15">
        <f t="shared" si="46"/>
        <v>0</v>
      </c>
      <c r="BC38" s="6">
        <f t="shared" si="6"/>
        <v>0</v>
      </c>
      <c r="BD38" s="15">
        <f t="shared" si="47"/>
        <v>0</v>
      </c>
      <c r="BE38" s="15">
        <f t="shared" si="48"/>
        <v>0</v>
      </c>
      <c r="BF38" s="6">
        <f t="shared" si="7"/>
        <v>0</v>
      </c>
      <c r="BG38" s="6">
        <f t="shared" si="49"/>
        <v>0</v>
      </c>
      <c r="BH38" s="6">
        <f t="shared" si="50"/>
        <v>0</v>
      </c>
      <c r="BI38" s="6">
        <f t="shared" si="8"/>
        <v>0</v>
      </c>
      <c r="BJ38" s="15">
        <f t="shared" si="51"/>
        <v>0</v>
      </c>
      <c r="BK38" s="15">
        <f t="shared" si="52"/>
        <v>0</v>
      </c>
      <c r="BL38" s="6">
        <f t="shared" si="9"/>
        <v>0</v>
      </c>
      <c r="BM38" s="15">
        <f t="shared" si="31"/>
        <v>0</v>
      </c>
      <c r="BN38" s="15">
        <f t="shared" si="32"/>
        <v>0</v>
      </c>
      <c r="BO38" s="6">
        <f t="shared" si="10"/>
        <v>0</v>
      </c>
      <c r="BP38" s="15">
        <f t="shared" si="33"/>
        <v>0</v>
      </c>
      <c r="BQ38" s="15">
        <f t="shared" si="34"/>
        <v>0</v>
      </c>
      <c r="BR38" s="6">
        <f t="shared" si="11"/>
        <v>0</v>
      </c>
      <c r="BS38" s="15">
        <f t="shared" si="35"/>
        <v>0</v>
      </c>
      <c r="BT38" s="15">
        <f t="shared" si="36"/>
        <v>0</v>
      </c>
      <c r="BU38" s="6">
        <f t="shared" si="12"/>
        <v>0</v>
      </c>
    </row>
    <row r="39" spans="1:73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  <c r="AR39" s="15">
        <f t="shared" si="17"/>
        <v>0</v>
      </c>
      <c r="AS39" s="15">
        <f t="shared" si="53"/>
        <v>0</v>
      </c>
      <c r="AT39" s="6">
        <f t="shared" si="3"/>
        <v>0</v>
      </c>
      <c r="AU39" s="15">
        <f t="shared" si="41"/>
        <v>0</v>
      </c>
      <c r="AV39" s="15">
        <f t="shared" si="42"/>
        <v>0</v>
      </c>
      <c r="AW39" s="6">
        <f t="shared" si="4"/>
        <v>0</v>
      </c>
      <c r="AX39" s="15">
        <f t="shared" si="43"/>
        <v>0</v>
      </c>
      <c r="AY39" s="15">
        <f t="shared" si="44"/>
        <v>0</v>
      </c>
      <c r="AZ39" s="6">
        <f t="shared" si="5"/>
        <v>0</v>
      </c>
      <c r="BA39" s="15">
        <f t="shared" si="45"/>
        <v>0</v>
      </c>
      <c r="BB39" s="15">
        <f t="shared" si="46"/>
        <v>0</v>
      </c>
      <c r="BC39" s="6">
        <f t="shared" si="6"/>
        <v>0</v>
      </c>
      <c r="BD39" s="15">
        <f t="shared" si="47"/>
        <v>0</v>
      </c>
      <c r="BE39" s="15">
        <f t="shared" si="48"/>
        <v>0</v>
      </c>
      <c r="BF39" s="6">
        <f t="shared" si="7"/>
        <v>0</v>
      </c>
      <c r="BG39" s="6">
        <f t="shared" si="49"/>
        <v>0</v>
      </c>
      <c r="BH39" s="6">
        <f t="shared" si="50"/>
        <v>0</v>
      </c>
      <c r="BI39" s="6">
        <f t="shared" si="8"/>
        <v>0</v>
      </c>
      <c r="BJ39" s="15">
        <f t="shared" si="51"/>
        <v>0</v>
      </c>
      <c r="BK39" s="15">
        <f t="shared" si="52"/>
        <v>0</v>
      </c>
      <c r="BL39" s="6">
        <f t="shared" si="9"/>
        <v>0</v>
      </c>
      <c r="BM39" s="15">
        <f t="shared" si="31"/>
        <v>0</v>
      </c>
      <c r="BN39" s="15">
        <f t="shared" si="32"/>
        <v>0</v>
      </c>
      <c r="BO39" s="6">
        <f t="shared" si="10"/>
        <v>0</v>
      </c>
      <c r="BP39" s="15">
        <f t="shared" si="33"/>
        <v>0</v>
      </c>
      <c r="BQ39" s="15">
        <f t="shared" si="34"/>
        <v>0</v>
      </c>
      <c r="BR39" s="6">
        <f t="shared" si="11"/>
        <v>0</v>
      </c>
      <c r="BS39" s="15">
        <f t="shared" si="35"/>
        <v>0</v>
      </c>
      <c r="BT39" s="15">
        <f t="shared" si="36"/>
        <v>0</v>
      </c>
      <c r="BU39" s="6">
        <f t="shared" si="12"/>
        <v>0</v>
      </c>
    </row>
    <row r="40" spans="1:73" s="14" customFormat="1" ht="39.950000000000003" customHeight="1">
      <c r="A40" s="8" t="s">
        <v>111</v>
      </c>
      <c r="B40" s="54" t="s">
        <v>112</v>
      </c>
      <c r="C40" s="55"/>
      <c r="D40" s="56"/>
      <c r="E40" s="9"/>
      <c r="F40" s="9"/>
      <c r="G40" s="9"/>
      <c r="H40" s="9"/>
      <c r="I40" s="9"/>
      <c r="J40" s="9">
        <f t="shared" si="13"/>
        <v>6</v>
      </c>
      <c r="K40" s="9">
        <v>5</v>
      </c>
      <c r="L40" s="9">
        <v>1</v>
      </c>
      <c r="M40" s="9"/>
      <c r="N40" s="9"/>
      <c r="O40" s="16"/>
      <c r="P40" s="9">
        <f t="shared" si="55"/>
        <v>2</v>
      </c>
      <c r="Q40" s="16">
        <v>2</v>
      </c>
      <c r="R40" s="16"/>
      <c r="S40" s="9"/>
      <c r="T40" s="16"/>
      <c r="U40" s="9"/>
      <c r="V40" s="16"/>
      <c r="W40" s="9"/>
      <c r="X40" s="9"/>
      <c r="Y40" s="16"/>
      <c r="Z40" s="9">
        <f t="shared" si="15"/>
        <v>2</v>
      </c>
      <c r="AA40" s="16"/>
      <c r="AB40" s="16"/>
      <c r="AC40" s="16">
        <v>3</v>
      </c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  <c r="AR40" s="15">
        <f t="shared" si="17"/>
        <v>0</v>
      </c>
      <c r="AS40" s="15">
        <f t="shared" si="53"/>
        <v>0</v>
      </c>
      <c r="AT40" s="6">
        <f t="shared" si="3"/>
        <v>0</v>
      </c>
      <c r="AU40" s="15">
        <f t="shared" si="41"/>
        <v>6</v>
      </c>
      <c r="AV40" s="15">
        <f t="shared" si="42"/>
        <v>6</v>
      </c>
      <c r="AW40" s="6">
        <f t="shared" si="4"/>
        <v>0</v>
      </c>
      <c r="AX40" s="15">
        <f t="shared" si="43"/>
        <v>5</v>
      </c>
      <c r="AY40" s="15">
        <f t="shared" si="44"/>
        <v>5</v>
      </c>
      <c r="AZ40" s="6">
        <f t="shared" si="5"/>
        <v>0</v>
      </c>
      <c r="BA40" s="15">
        <f t="shared" si="45"/>
        <v>2</v>
      </c>
      <c r="BB40" s="15">
        <f t="shared" si="46"/>
        <v>2</v>
      </c>
      <c r="BC40" s="6">
        <f t="shared" si="6"/>
        <v>0</v>
      </c>
      <c r="BD40" s="15">
        <f t="shared" si="47"/>
        <v>0</v>
      </c>
      <c r="BE40" s="15">
        <f t="shared" si="48"/>
        <v>0</v>
      </c>
      <c r="BF40" s="6">
        <f t="shared" si="7"/>
        <v>0</v>
      </c>
      <c r="BG40" s="6">
        <f t="shared" si="49"/>
        <v>2</v>
      </c>
      <c r="BH40" s="6">
        <f t="shared" si="50"/>
        <v>2</v>
      </c>
      <c r="BI40" s="6">
        <f t="shared" si="8"/>
        <v>0</v>
      </c>
      <c r="BJ40" s="15">
        <f t="shared" si="51"/>
        <v>0</v>
      </c>
      <c r="BK40" s="15">
        <f t="shared" si="52"/>
        <v>0</v>
      </c>
      <c r="BL40" s="6">
        <f t="shared" si="9"/>
        <v>0</v>
      </c>
      <c r="BM40" s="15">
        <f t="shared" si="31"/>
        <v>0</v>
      </c>
      <c r="BN40" s="15">
        <f t="shared" si="32"/>
        <v>0</v>
      </c>
      <c r="BO40" s="6">
        <f t="shared" si="10"/>
        <v>0</v>
      </c>
      <c r="BP40" s="15">
        <f t="shared" si="33"/>
        <v>0</v>
      </c>
      <c r="BQ40" s="15">
        <f t="shared" si="34"/>
        <v>0</v>
      </c>
      <c r="BR40" s="6">
        <f t="shared" si="11"/>
        <v>0</v>
      </c>
      <c r="BS40" s="15">
        <f t="shared" si="35"/>
        <v>0</v>
      </c>
      <c r="BT40" s="15">
        <f t="shared" si="36"/>
        <v>0</v>
      </c>
      <c r="BU40" s="6">
        <f t="shared" si="12"/>
        <v>0</v>
      </c>
    </row>
    <row r="41" spans="1:73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>
        <f t="shared" si="13"/>
        <v>2</v>
      </c>
      <c r="K41" s="9">
        <v>1</v>
      </c>
      <c r="L41" s="9">
        <v>1</v>
      </c>
      <c r="M41" s="9"/>
      <c r="N41" s="9"/>
      <c r="O41" s="16"/>
      <c r="P41" s="9">
        <f t="shared" si="55"/>
        <v>1</v>
      </c>
      <c r="Q41" s="16"/>
      <c r="R41" s="16"/>
      <c r="S41" s="9"/>
      <c r="T41" s="16"/>
      <c r="U41" s="9">
        <f t="shared" ref="U41:U94" si="58">+V41+W41+X41</f>
        <v>1</v>
      </c>
      <c r="V41" s="16"/>
      <c r="W41" s="9">
        <v>1</v>
      </c>
      <c r="X41" s="9"/>
      <c r="Y41" s="16"/>
      <c r="Z41" s="9">
        <f t="shared" si="15"/>
        <v>1</v>
      </c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  <c r="AR41" s="15">
        <f t="shared" si="17"/>
        <v>0</v>
      </c>
      <c r="AS41" s="15">
        <f t="shared" si="53"/>
        <v>0</v>
      </c>
      <c r="AT41" s="6">
        <f t="shared" si="3"/>
        <v>0</v>
      </c>
      <c r="AU41" s="15">
        <f t="shared" si="41"/>
        <v>2</v>
      </c>
      <c r="AV41" s="15">
        <f t="shared" si="42"/>
        <v>2</v>
      </c>
      <c r="AW41" s="6">
        <f t="shared" si="4"/>
        <v>0</v>
      </c>
      <c r="AX41" s="15">
        <f t="shared" si="43"/>
        <v>1</v>
      </c>
      <c r="AY41" s="15">
        <f t="shared" si="44"/>
        <v>1</v>
      </c>
      <c r="AZ41" s="6">
        <f t="shared" si="5"/>
        <v>0</v>
      </c>
      <c r="BA41" s="15">
        <f t="shared" si="45"/>
        <v>1</v>
      </c>
      <c r="BB41" s="15">
        <f t="shared" si="46"/>
        <v>1</v>
      </c>
      <c r="BC41" s="6">
        <f t="shared" si="6"/>
        <v>0</v>
      </c>
      <c r="BD41" s="15">
        <f t="shared" si="47"/>
        <v>1</v>
      </c>
      <c r="BE41" s="15">
        <f t="shared" si="48"/>
        <v>1</v>
      </c>
      <c r="BF41" s="6">
        <f t="shared" si="7"/>
        <v>0</v>
      </c>
      <c r="BG41" s="6">
        <f t="shared" si="49"/>
        <v>1</v>
      </c>
      <c r="BH41" s="6">
        <f t="shared" si="50"/>
        <v>1</v>
      </c>
      <c r="BI41" s="6">
        <f t="shared" si="8"/>
        <v>0</v>
      </c>
      <c r="BJ41" s="15">
        <f t="shared" si="51"/>
        <v>0</v>
      </c>
      <c r="BK41" s="15">
        <f t="shared" si="52"/>
        <v>0</v>
      </c>
      <c r="BL41" s="6">
        <f t="shared" si="9"/>
        <v>0</v>
      </c>
      <c r="BM41" s="15">
        <f t="shared" si="31"/>
        <v>0</v>
      </c>
      <c r="BN41" s="15">
        <f t="shared" si="32"/>
        <v>0</v>
      </c>
      <c r="BO41" s="6">
        <f t="shared" si="10"/>
        <v>0</v>
      </c>
      <c r="BP41" s="15">
        <f t="shared" si="33"/>
        <v>0</v>
      </c>
      <c r="BQ41" s="15">
        <f t="shared" si="34"/>
        <v>0</v>
      </c>
      <c r="BR41" s="6">
        <f t="shared" si="11"/>
        <v>0</v>
      </c>
      <c r="BS41" s="15">
        <f t="shared" si="35"/>
        <v>0</v>
      </c>
      <c r="BT41" s="15">
        <f t="shared" si="36"/>
        <v>0</v>
      </c>
      <c r="BU41" s="6">
        <f t="shared" si="12"/>
        <v>0</v>
      </c>
    </row>
    <row r="42" spans="1:73" s="14" customFormat="1" ht="39.950000000000003" customHeight="1">
      <c r="A42" s="8" t="s">
        <v>115</v>
      </c>
      <c r="B42" s="54" t="s">
        <v>88</v>
      </c>
      <c r="C42" s="55"/>
      <c r="D42" s="56"/>
      <c r="E42" s="9"/>
      <c r="F42" s="9"/>
      <c r="G42" s="9"/>
      <c r="H42" s="9"/>
      <c r="I42" s="9"/>
      <c r="J42" s="9"/>
      <c r="K42" s="9"/>
      <c r="L42" s="9"/>
      <c r="M42" s="9"/>
      <c r="N42" s="9"/>
      <c r="O42" s="16"/>
      <c r="P42" s="9"/>
      <c r="Q42" s="16"/>
      <c r="R42" s="16"/>
      <c r="S42" s="9"/>
      <c r="T42" s="16"/>
      <c r="U42" s="9"/>
      <c r="V42" s="16"/>
      <c r="W42" s="9"/>
      <c r="X42" s="9"/>
      <c r="Y42" s="16"/>
      <c r="Z42" s="9"/>
      <c r="AA42" s="9"/>
      <c r="AB42" s="16"/>
      <c r="AC42" s="16"/>
      <c r="AD42" s="11"/>
      <c r="AE42" s="11">
        <v>1</v>
      </c>
      <c r="AF42" s="12"/>
      <c r="AG42" s="11">
        <f t="shared" si="56"/>
        <v>1</v>
      </c>
      <c r="AH42" s="11">
        <v>1</v>
      </c>
      <c r="AI42" s="12"/>
      <c r="AJ42" s="13"/>
      <c r="AK42" s="13"/>
      <c r="AL42" s="13"/>
      <c r="AM42" s="13"/>
      <c r="AN42" s="13"/>
      <c r="AO42" s="13"/>
      <c r="AP42" s="13"/>
      <c r="AR42" s="15">
        <f t="shared" si="17"/>
        <v>0</v>
      </c>
      <c r="AS42" s="15">
        <f t="shared" si="53"/>
        <v>0</v>
      </c>
      <c r="AT42" s="6">
        <f t="shared" si="3"/>
        <v>0</v>
      </c>
      <c r="AU42" s="15">
        <f t="shared" si="41"/>
        <v>0</v>
      </c>
      <c r="AV42" s="15">
        <f t="shared" si="42"/>
        <v>0</v>
      </c>
      <c r="AW42" s="6">
        <f t="shared" si="4"/>
        <v>0</v>
      </c>
      <c r="AX42" s="15">
        <f t="shared" si="43"/>
        <v>0</v>
      </c>
      <c r="AY42" s="15">
        <f t="shared" si="44"/>
        <v>0</v>
      </c>
      <c r="AZ42" s="6">
        <f t="shared" si="5"/>
        <v>0</v>
      </c>
      <c r="BA42" s="15">
        <f t="shared" si="45"/>
        <v>0</v>
      </c>
      <c r="BB42" s="15">
        <f t="shared" si="46"/>
        <v>0</v>
      </c>
      <c r="BC42" s="6">
        <f t="shared" si="6"/>
        <v>0</v>
      </c>
      <c r="BD42" s="15">
        <f t="shared" si="47"/>
        <v>0</v>
      </c>
      <c r="BE42" s="15">
        <f t="shared" si="48"/>
        <v>0</v>
      </c>
      <c r="BF42" s="6">
        <f t="shared" si="7"/>
        <v>0</v>
      </c>
      <c r="BG42" s="6">
        <f t="shared" si="49"/>
        <v>0</v>
      </c>
      <c r="BH42" s="6">
        <f t="shared" si="50"/>
        <v>0</v>
      </c>
      <c r="BI42" s="6">
        <f t="shared" si="8"/>
        <v>0</v>
      </c>
      <c r="BJ42" s="15">
        <f t="shared" si="51"/>
        <v>1</v>
      </c>
      <c r="BK42" s="15">
        <f t="shared" si="52"/>
        <v>1</v>
      </c>
      <c r="BL42" s="6">
        <f t="shared" si="9"/>
        <v>0</v>
      </c>
      <c r="BM42" s="15">
        <f t="shared" si="31"/>
        <v>1</v>
      </c>
      <c r="BN42" s="15">
        <f t="shared" si="32"/>
        <v>1</v>
      </c>
      <c r="BO42" s="6">
        <f t="shared" si="10"/>
        <v>0</v>
      </c>
      <c r="BP42" s="15">
        <f t="shared" si="33"/>
        <v>0</v>
      </c>
      <c r="BQ42" s="15">
        <f t="shared" si="34"/>
        <v>0</v>
      </c>
      <c r="BR42" s="6">
        <f t="shared" si="11"/>
        <v>0</v>
      </c>
      <c r="BS42" s="15">
        <f t="shared" si="35"/>
        <v>0</v>
      </c>
      <c r="BT42" s="15">
        <f t="shared" si="36"/>
        <v>0</v>
      </c>
      <c r="BU42" s="6">
        <f t="shared" si="12"/>
        <v>0</v>
      </c>
    </row>
    <row r="43" spans="1:73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0</v>
      </c>
      <c r="F43" s="4">
        <f t="shared" ref="F43:AP43" si="59">SUM(F44:F50)</f>
        <v>0</v>
      </c>
      <c r="G43" s="4">
        <f t="shared" si="59"/>
        <v>0</v>
      </c>
      <c r="H43" s="4">
        <f t="shared" si="59"/>
        <v>0</v>
      </c>
      <c r="I43" s="4">
        <f t="shared" si="59"/>
        <v>0</v>
      </c>
      <c r="J43" s="4">
        <f t="shared" si="59"/>
        <v>6</v>
      </c>
      <c r="K43" s="4">
        <f t="shared" si="59"/>
        <v>3</v>
      </c>
      <c r="L43" s="4">
        <f t="shared" si="59"/>
        <v>2</v>
      </c>
      <c r="M43" s="4">
        <f t="shared" si="59"/>
        <v>0</v>
      </c>
      <c r="N43" s="4">
        <f t="shared" si="59"/>
        <v>1</v>
      </c>
      <c r="O43" s="4">
        <f t="shared" si="59"/>
        <v>0</v>
      </c>
      <c r="P43" s="4">
        <f t="shared" si="59"/>
        <v>0</v>
      </c>
      <c r="Q43" s="4">
        <f t="shared" si="59"/>
        <v>0</v>
      </c>
      <c r="R43" s="4">
        <f t="shared" si="59"/>
        <v>0</v>
      </c>
      <c r="S43" s="4">
        <f t="shared" si="59"/>
        <v>0</v>
      </c>
      <c r="T43" s="4">
        <f t="shared" si="59"/>
        <v>0</v>
      </c>
      <c r="U43" s="4">
        <f t="shared" si="59"/>
        <v>0</v>
      </c>
      <c r="V43" s="4">
        <f t="shared" si="59"/>
        <v>0</v>
      </c>
      <c r="W43" s="4">
        <f t="shared" si="59"/>
        <v>0</v>
      </c>
      <c r="X43" s="4">
        <f t="shared" si="59"/>
        <v>0</v>
      </c>
      <c r="Y43" s="4">
        <f t="shared" si="59"/>
        <v>0</v>
      </c>
      <c r="Z43" s="4">
        <f t="shared" si="59"/>
        <v>0</v>
      </c>
      <c r="AA43" s="4">
        <f t="shared" si="59"/>
        <v>0</v>
      </c>
      <c r="AB43" s="4">
        <f t="shared" si="59"/>
        <v>0</v>
      </c>
      <c r="AC43" s="4">
        <f t="shared" si="59"/>
        <v>3</v>
      </c>
      <c r="AD43" s="4">
        <f t="shared" si="59"/>
        <v>0</v>
      </c>
      <c r="AE43" s="4">
        <f t="shared" si="59"/>
        <v>0</v>
      </c>
      <c r="AF43" s="4">
        <f t="shared" si="59"/>
        <v>1</v>
      </c>
      <c r="AG43" s="4">
        <f t="shared" si="59"/>
        <v>1</v>
      </c>
      <c r="AH43" s="4">
        <f t="shared" si="59"/>
        <v>0</v>
      </c>
      <c r="AI43" s="4">
        <f t="shared" si="59"/>
        <v>1</v>
      </c>
      <c r="AJ43" s="4">
        <f t="shared" si="59"/>
        <v>0</v>
      </c>
      <c r="AK43" s="4">
        <f t="shared" si="59"/>
        <v>1</v>
      </c>
      <c r="AL43" s="4">
        <f t="shared" si="59"/>
        <v>0</v>
      </c>
      <c r="AM43" s="4">
        <f t="shared" si="59"/>
        <v>0</v>
      </c>
      <c r="AN43" s="4">
        <f t="shared" si="59"/>
        <v>0</v>
      </c>
      <c r="AO43" s="4">
        <f t="shared" si="59"/>
        <v>0</v>
      </c>
      <c r="AP43" s="4">
        <f t="shared" si="59"/>
        <v>0</v>
      </c>
      <c r="AR43" s="7">
        <f t="shared" ref="AR43:BT43" si="60">SUM(AR44:AR50)</f>
        <v>0</v>
      </c>
      <c r="AS43" s="7">
        <f t="shared" si="60"/>
        <v>0</v>
      </c>
      <c r="AT43" s="6">
        <f t="shared" si="3"/>
        <v>0</v>
      </c>
      <c r="AU43" s="7">
        <f t="shared" si="60"/>
        <v>6</v>
      </c>
      <c r="AV43" s="7">
        <f t="shared" si="60"/>
        <v>6</v>
      </c>
      <c r="AW43" s="6">
        <f t="shared" si="4"/>
        <v>0</v>
      </c>
      <c r="AX43" s="7">
        <f t="shared" si="60"/>
        <v>3</v>
      </c>
      <c r="AY43" s="7">
        <f t="shared" si="60"/>
        <v>3</v>
      </c>
      <c r="AZ43" s="6">
        <f t="shared" si="5"/>
        <v>0</v>
      </c>
      <c r="BA43" s="7">
        <f t="shared" si="60"/>
        <v>0</v>
      </c>
      <c r="BB43" s="7">
        <f t="shared" si="60"/>
        <v>0</v>
      </c>
      <c r="BC43" s="6">
        <f t="shared" si="6"/>
        <v>0</v>
      </c>
      <c r="BD43" s="7">
        <f t="shared" si="60"/>
        <v>0</v>
      </c>
      <c r="BE43" s="7">
        <f t="shared" si="60"/>
        <v>0</v>
      </c>
      <c r="BF43" s="6">
        <f t="shared" si="7"/>
        <v>0</v>
      </c>
      <c r="BG43" s="7">
        <f t="shared" si="60"/>
        <v>0</v>
      </c>
      <c r="BH43" s="7">
        <f t="shared" si="60"/>
        <v>0</v>
      </c>
      <c r="BI43" s="6">
        <f t="shared" si="8"/>
        <v>0</v>
      </c>
      <c r="BJ43" s="7">
        <f t="shared" si="60"/>
        <v>1</v>
      </c>
      <c r="BK43" s="7">
        <f t="shared" si="60"/>
        <v>1</v>
      </c>
      <c r="BL43" s="6">
        <f t="shared" si="9"/>
        <v>0</v>
      </c>
      <c r="BM43" s="7">
        <f t="shared" si="60"/>
        <v>1</v>
      </c>
      <c r="BN43" s="7">
        <f t="shared" si="60"/>
        <v>1</v>
      </c>
      <c r="BO43" s="6">
        <f t="shared" si="10"/>
        <v>0</v>
      </c>
      <c r="BP43" s="7">
        <f t="shared" si="60"/>
        <v>0</v>
      </c>
      <c r="BQ43" s="7">
        <f t="shared" si="60"/>
        <v>0</v>
      </c>
      <c r="BR43" s="6">
        <f t="shared" si="11"/>
        <v>0</v>
      </c>
      <c r="BS43" s="7">
        <f t="shared" si="60"/>
        <v>0</v>
      </c>
      <c r="BT43" s="7">
        <f t="shared" si="60"/>
        <v>0</v>
      </c>
      <c r="BU43" s="6">
        <f t="shared" si="12"/>
        <v>0</v>
      </c>
    </row>
    <row r="44" spans="1:73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  <c r="AR44" s="15">
        <f t="shared" ref="AR44:AR50" si="61">E44</f>
        <v>0</v>
      </c>
      <c r="AS44" s="15">
        <f t="shared" ref="AS44:AS50" si="62">F44+G44+H44+I44</f>
        <v>0</v>
      </c>
      <c r="AT44" s="6">
        <f t="shared" si="3"/>
        <v>0</v>
      </c>
      <c r="AU44" s="15">
        <f t="shared" ref="AU44:AU50" si="63">J44</f>
        <v>0</v>
      </c>
      <c r="AV44" s="15">
        <f t="shared" ref="AV44:AV50" si="64">K44+L44+M44+N44</f>
        <v>0</v>
      </c>
      <c r="AW44" s="6">
        <f t="shared" si="4"/>
        <v>0</v>
      </c>
      <c r="AX44" s="15">
        <f t="shared" ref="AX44:AX50" si="65">F44+G44+K44</f>
        <v>0</v>
      </c>
      <c r="AY44" s="15">
        <f t="shared" ref="AY44:AY50" si="66">O44+Z44+AA44+AC44</f>
        <v>0</v>
      </c>
      <c r="AZ44" s="6">
        <f t="shared" si="5"/>
        <v>0</v>
      </c>
      <c r="BA44" s="15">
        <f t="shared" ref="BA44:BA50" si="67">P44</f>
        <v>0</v>
      </c>
      <c r="BB44" s="15">
        <f t="shared" ref="BB44:BB50" si="68">Q44+R44+S44+T44+U44</f>
        <v>0</v>
      </c>
      <c r="BC44" s="6">
        <f t="shared" si="6"/>
        <v>0</v>
      </c>
      <c r="BD44" s="15">
        <f t="shared" ref="BD44:BD50" si="69">U44</f>
        <v>0</v>
      </c>
      <c r="BE44" s="15">
        <f t="shared" ref="BE44:BE50" si="70">+V44+W44+X44</f>
        <v>0</v>
      </c>
      <c r="BF44" s="6">
        <f t="shared" si="7"/>
        <v>0</v>
      </c>
      <c r="BG44" s="6">
        <f t="shared" ref="BG44:BG50" si="71">Z44</f>
        <v>0</v>
      </c>
      <c r="BH44" s="6">
        <f t="shared" ref="BH44:BH50" si="72">P44+Y44</f>
        <v>0</v>
      </c>
      <c r="BI44" s="6">
        <f t="shared" si="8"/>
        <v>0</v>
      </c>
      <c r="BJ44" s="15">
        <f t="shared" ref="BJ44:BJ50" si="73">AG44</f>
        <v>0</v>
      </c>
      <c r="BK44" s="15">
        <f t="shared" ref="BK44:BK50" si="74">AE44+AF44</f>
        <v>0</v>
      </c>
      <c r="BL44" s="6">
        <f t="shared" si="9"/>
        <v>0</v>
      </c>
      <c r="BM44" s="15">
        <f t="shared" si="31"/>
        <v>0</v>
      </c>
      <c r="BN44" s="15">
        <f t="shared" si="32"/>
        <v>0</v>
      </c>
      <c r="BO44" s="6">
        <f t="shared" si="10"/>
        <v>0</v>
      </c>
      <c r="BP44" s="15">
        <f t="shared" si="33"/>
        <v>0</v>
      </c>
      <c r="BQ44" s="15">
        <f t="shared" si="34"/>
        <v>0</v>
      </c>
      <c r="BR44" s="6">
        <f t="shared" si="11"/>
        <v>0</v>
      </c>
      <c r="BS44" s="15">
        <f t="shared" si="35"/>
        <v>0</v>
      </c>
      <c r="BT44" s="15">
        <f t="shared" si="36"/>
        <v>0</v>
      </c>
      <c r="BU44" s="6">
        <f t="shared" si="12"/>
        <v>0</v>
      </c>
    </row>
    <row r="45" spans="1:73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  <c r="AR45" s="15">
        <f t="shared" si="61"/>
        <v>0</v>
      </c>
      <c r="AS45" s="15">
        <f t="shared" si="62"/>
        <v>0</v>
      </c>
      <c r="AT45" s="6">
        <f t="shared" si="3"/>
        <v>0</v>
      </c>
      <c r="AU45" s="15">
        <f t="shared" si="63"/>
        <v>0</v>
      </c>
      <c r="AV45" s="15">
        <f t="shared" si="64"/>
        <v>0</v>
      </c>
      <c r="AW45" s="6">
        <f t="shared" si="4"/>
        <v>0</v>
      </c>
      <c r="AX45" s="15">
        <f t="shared" si="65"/>
        <v>0</v>
      </c>
      <c r="AY45" s="15">
        <f t="shared" si="66"/>
        <v>0</v>
      </c>
      <c r="AZ45" s="6">
        <f t="shared" si="5"/>
        <v>0</v>
      </c>
      <c r="BA45" s="15">
        <f t="shared" si="67"/>
        <v>0</v>
      </c>
      <c r="BB45" s="15">
        <f t="shared" si="68"/>
        <v>0</v>
      </c>
      <c r="BC45" s="6">
        <f t="shared" si="6"/>
        <v>0</v>
      </c>
      <c r="BD45" s="15">
        <f t="shared" si="69"/>
        <v>0</v>
      </c>
      <c r="BE45" s="15">
        <f t="shared" si="70"/>
        <v>0</v>
      </c>
      <c r="BF45" s="6">
        <f t="shared" si="7"/>
        <v>0</v>
      </c>
      <c r="BG45" s="6">
        <f t="shared" si="71"/>
        <v>0</v>
      </c>
      <c r="BH45" s="6">
        <f t="shared" si="72"/>
        <v>0</v>
      </c>
      <c r="BI45" s="6">
        <f t="shared" si="8"/>
        <v>0</v>
      </c>
      <c r="BJ45" s="15">
        <f t="shared" si="73"/>
        <v>0</v>
      </c>
      <c r="BK45" s="15">
        <f t="shared" si="74"/>
        <v>0</v>
      </c>
      <c r="BL45" s="6">
        <f t="shared" si="9"/>
        <v>0</v>
      </c>
      <c r="BM45" s="15">
        <f t="shared" si="31"/>
        <v>0</v>
      </c>
      <c r="BN45" s="15">
        <f t="shared" si="32"/>
        <v>0</v>
      </c>
      <c r="BO45" s="6">
        <f t="shared" si="10"/>
        <v>0</v>
      </c>
      <c r="BP45" s="15">
        <f t="shared" si="33"/>
        <v>0</v>
      </c>
      <c r="BQ45" s="15">
        <f t="shared" si="34"/>
        <v>0</v>
      </c>
      <c r="BR45" s="6">
        <f t="shared" si="11"/>
        <v>0</v>
      </c>
      <c r="BS45" s="15">
        <f t="shared" si="35"/>
        <v>0</v>
      </c>
      <c r="BT45" s="15">
        <f t="shared" si="36"/>
        <v>0</v>
      </c>
      <c r="BU45" s="6">
        <f t="shared" si="12"/>
        <v>0</v>
      </c>
    </row>
    <row r="46" spans="1:73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  <c r="AR46" s="15">
        <f t="shared" si="61"/>
        <v>0</v>
      </c>
      <c r="AS46" s="15">
        <f t="shared" si="62"/>
        <v>0</v>
      </c>
      <c r="AT46" s="6">
        <f t="shared" si="3"/>
        <v>0</v>
      </c>
      <c r="AU46" s="15">
        <f t="shared" si="63"/>
        <v>0</v>
      </c>
      <c r="AV46" s="15">
        <f t="shared" si="64"/>
        <v>0</v>
      </c>
      <c r="AW46" s="6">
        <f t="shared" si="4"/>
        <v>0</v>
      </c>
      <c r="AX46" s="15">
        <f t="shared" si="65"/>
        <v>0</v>
      </c>
      <c r="AY46" s="15">
        <f t="shared" si="66"/>
        <v>0</v>
      </c>
      <c r="AZ46" s="6">
        <f t="shared" si="5"/>
        <v>0</v>
      </c>
      <c r="BA46" s="15">
        <f t="shared" si="67"/>
        <v>0</v>
      </c>
      <c r="BB46" s="15">
        <f t="shared" si="68"/>
        <v>0</v>
      </c>
      <c r="BC46" s="6">
        <f t="shared" si="6"/>
        <v>0</v>
      </c>
      <c r="BD46" s="15">
        <f t="shared" si="69"/>
        <v>0</v>
      </c>
      <c r="BE46" s="15">
        <f t="shared" si="70"/>
        <v>0</v>
      </c>
      <c r="BF46" s="6">
        <f t="shared" si="7"/>
        <v>0</v>
      </c>
      <c r="BG46" s="6">
        <f t="shared" si="71"/>
        <v>0</v>
      </c>
      <c r="BH46" s="6">
        <f t="shared" si="72"/>
        <v>0</v>
      </c>
      <c r="BI46" s="6">
        <f t="shared" si="8"/>
        <v>0</v>
      </c>
      <c r="BJ46" s="15">
        <f t="shared" si="73"/>
        <v>0</v>
      </c>
      <c r="BK46" s="15">
        <f t="shared" si="74"/>
        <v>0</v>
      </c>
      <c r="BL46" s="6">
        <f t="shared" si="9"/>
        <v>0</v>
      </c>
      <c r="BM46" s="15">
        <f t="shared" si="31"/>
        <v>0</v>
      </c>
      <c r="BN46" s="15">
        <f t="shared" si="32"/>
        <v>0</v>
      </c>
      <c r="BO46" s="6">
        <f t="shared" si="10"/>
        <v>0</v>
      </c>
      <c r="BP46" s="15">
        <f t="shared" si="33"/>
        <v>0</v>
      </c>
      <c r="BQ46" s="15">
        <f t="shared" si="34"/>
        <v>0</v>
      </c>
      <c r="BR46" s="6">
        <f t="shared" si="11"/>
        <v>0</v>
      </c>
      <c r="BS46" s="15">
        <f t="shared" si="35"/>
        <v>0</v>
      </c>
      <c r="BT46" s="15">
        <f t="shared" si="36"/>
        <v>0</v>
      </c>
      <c r="BU46" s="6">
        <f t="shared" si="12"/>
        <v>0</v>
      </c>
    </row>
    <row r="47" spans="1:73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  <c r="AR47" s="15">
        <f t="shared" si="61"/>
        <v>0</v>
      </c>
      <c r="AS47" s="15">
        <f t="shared" si="62"/>
        <v>0</v>
      </c>
      <c r="AT47" s="6">
        <f t="shared" si="3"/>
        <v>0</v>
      </c>
      <c r="AU47" s="15">
        <f t="shared" si="63"/>
        <v>0</v>
      </c>
      <c r="AV47" s="15">
        <f t="shared" si="64"/>
        <v>0</v>
      </c>
      <c r="AW47" s="6">
        <f t="shared" si="4"/>
        <v>0</v>
      </c>
      <c r="AX47" s="15">
        <f t="shared" si="65"/>
        <v>0</v>
      </c>
      <c r="AY47" s="15">
        <f t="shared" si="66"/>
        <v>0</v>
      </c>
      <c r="AZ47" s="6">
        <f t="shared" si="5"/>
        <v>0</v>
      </c>
      <c r="BA47" s="15">
        <f t="shared" si="67"/>
        <v>0</v>
      </c>
      <c r="BB47" s="15">
        <f t="shared" si="68"/>
        <v>0</v>
      </c>
      <c r="BC47" s="6">
        <f t="shared" si="6"/>
        <v>0</v>
      </c>
      <c r="BD47" s="15">
        <f t="shared" si="69"/>
        <v>0</v>
      </c>
      <c r="BE47" s="15">
        <f t="shared" si="70"/>
        <v>0</v>
      </c>
      <c r="BF47" s="6">
        <f t="shared" si="7"/>
        <v>0</v>
      </c>
      <c r="BG47" s="6">
        <f t="shared" si="71"/>
        <v>0</v>
      </c>
      <c r="BH47" s="6">
        <f t="shared" si="72"/>
        <v>0</v>
      </c>
      <c r="BI47" s="6">
        <f t="shared" si="8"/>
        <v>0</v>
      </c>
      <c r="BJ47" s="15">
        <f t="shared" si="73"/>
        <v>0</v>
      </c>
      <c r="BK47" s="15">
        <f t="shared" si="74"/>
        <v>0</v>
      </c>
      <c r="BL47" s="6">
        <f t="shared" si="9"/>
        <v>0</v>
      </c>
      <c r="BM47" s="15">
        <f t="shared" si="31"/>
        <v>0</v>
      </c>
      <c r="BN47" s="15">
        <f t="shared" si="32"/>
        <v>0</v>
      </c>
      <c r="BO47" s="6">
        <f t="shared" si="10"/>
        <v>0</v>
      </c>
      <c r="BP47" s="15">
        <f t="shared" si="33"/>
        <v>0</v>
      </c>
      <c r="BQ47" s="15">
        <f t="shared" si="34"/>
        <v>0</v>
      </c>
      <c r="BR47" s="6">
        <f t="shared" si="11"/>
        <v>0</v>
      </c>
      <c r="BS47" s="15">
        <f t="shared" si="35"/>
        <v>0</v>
      </c>
      <c r="BT47" s="15">
        <f t="shared" si="36"/>
        <v>0</v>
      </c>
      <c r="BU47" s="6">
        <f t="shared" si="12"/>
        <v>0</v>
      </c>
    </row>
    <row r="48" spans="1:73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  <c r="AR48" s="15">
        <f t="shared" si="61"/>
        <v>0</v>
      </c>
      <c r="AS48" s="15">
        <f t="shared" si="62"/>
        <v>0</v>
      </c>
      <c r="AT48" s="6">
        <f t="shared" si="3"/>
        <v>0</v>
      </c>
      <c r="AU48" s="15">
        <f t="shared" si="63"/>
        <v>0</v>
      </c>
      <c r="AV48" s="15">
        <f t="shared" si="64"/>
        <v>0</v>
      </c>
      <c r="AW48" s="6">
        <f t="shared" si="4"/>
        <v>0</v>
      </c>
      <c r="AX48" s="15">
        <f t="shared" si="65"/>
        <v>0</v>
      </c>
      <c r="AY48" s="15">
        <f t="shared" si="66"/>
        <v>0</v>
      </c>
      <c r="AZ48" s="6">
        <f t="shared" si="5"/>
        <v>0</v>
      </c>
      <c r="BA48" s="15">
        <f t="shared" si="67"/>
        <v>0</v>
      </c>
      <c r="BB48" s="15">
        <f t="shared" si="68"/>
        <v>0</v>
      </c>
      <c r="BC48" s="6">
        <f t="shared" si="6"/>
        <v>0</v>
      </c>
      <c r="BD48" s="15">
        <f t="shared" si="69"/>
        <v>0</v>
      </c>
      <c r="BE48" s="15">
        <f t="shared" si="70"/>
        <v>0</v>
      </c>
      <c r="BF48" s="6">
        <f t="shared" si="7"/>
        <v>0</v>
      </c>
      <c r="BG48" s="6">
        <f t="shared" si="71"/>
        <v>0</v>
      </c>
      <c r="BH48" s="6">
        <f t="shared" si="72"/>
        <v>0</v>
      </c>
      <c r="BI48" s="6">
        <f t="shared" si="8"/>
        <v>0</v>
      </c>
      <c r="BJ48" s="15">
        <f t="shared" si="73"/>
        <v>0</v>
      </c>
      <c r="BK48" s="15">
        <f t="shared" si="74"/>
        <v>0</v>
      </c>
      <c r="BL48" s="6">
        <f t="shared" si="9"/>
        <v>0</v>
      </c>
      <c r="BM48" s="15">
        <f t="shared" si="31"/>
        <v>0</v>
      </c>
      <c r="BN48" s="15">
        <f t="shared" si="32"/>
        <v>0</v>
      </c>
      <c r="BO48" s="6">
        <f t="shared" si="10"/>
        <v>0</v>
      </c>
      <c r="BP48" s="15">
        <f t="shared" si="33"/>
        <v>0</v>
      </c>
      <c r="BQ48" s="15">
        <f t="shared" si="34"/>
        <v>0</v>
      </c>
      <c r="BR48" s="6">
        <f t="shared" si="11"/>
        <v>0</v>
      </c>
      <c r="BS48" s="15">
        <f t="shared" si="35"/>
        <v>0</v>
      </c>
      <c r="BT48" s="15">
        <f t="shared" si="36"/>
        <v>0</v>
      </c>
      <c r="BU48" s="6">
        <f t="shared" si="12"/>
        <v>0</v>
      </c>
    </row>
    <row r="49" spans="1:73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  <c r="AR49" s="15">
        <f t="shared" si="61"/>
        <v>0</v>
      </c>
      <c r="AS49" s="15">
        <f t="shared" si="62"/>
        <v>0</v>
      </c>
      <c r="AT49" s="6">
        <f t="shared" si="3"/>
        <v>0</v>
      </c>
      <c r="AU49" s="15">
        <f t="shared" si="63"/>
        <v>0</v>
      </c>
      <c r="AV49" s="15">
        <f t="shared" si="64"/>
        <v>0</v>
      </c>
      <c r="AW49" s="6">
        <f t="shared" si="4"/>
        <v>0</v>
      </c>
      <c r="AX49" s="15">
        <f t="shared" si="65"/>
        <v>0</v>
      </c>
      <c r="AY49" s="15">
        <f t="shared" si="66"/>
        <v>0</v>
      </c>
      <c r="AZ49" s="6">
        <f t="shared" si="5"/>
        <v>0</v>
      </c>
      <c r="BA49" s="15">
        <f t="shared" si="67"/>
        <v>0</v>
      </c>
      <c r="BB49" s="15">
        <f t="shared" si="68"/>
        <v>0</v>
      </c>
      <c r="BC49" s="6">
        <f t="shared" si="6"/>
        <v>0</v>
      </c>
      <c r="BD49" s="15">
        <f t="shared" si="69"/>
        <v>0</v>
      </c>
      <c r="BE49" s="15">
        <f t="shared" si="70"/>
        <v>0</v>
      </c>
      <c r="BF49" s="6">
        <f t="shared" si="7"/>
        <v>0</v>
      </c>
      <c r="BG49" s="6">
        <f t="shared" si="71"/>
        <v>0</v>
      </c>
      <c r="BH49" s="6">
        <f t="shared" si="72"/>
        <v>0</v>
      </c>
      <c r="BI49" s="6">
        <f t="shared" si="8"/>
        <v>0</v>
      </c>
      <c r="BJ49" s="15">
        <f t="shared" si="73"/>
        <v>0</v>
      </c>
      <c r="BK49" s="15">
        <f t="shared" si="74"/>
        <v>0</v>
      </c>
      <c r="BL49" s="6">
        <f t="shared" si="9"/>
        <v>0</v>
      </c>
      <c r="BM49" s="15">
        <f t="shared" si="31"/>
        <v>0</v>
      </c>
      <c r="BN49" s="15">
        <f t="shared" si="32"/>
        <v>0</v>
      </c>
      <c r="BO49" s="6">
        <f t="shared" si="10"/>
        <v>0</v>
      </c>
      <c r="BP49" s="15">
        <f t="shared" si="33"/>
        <v>0</v>
      </c>
      <c r="BQ49" s="15">
        <f t="shared" si="34"/>
        <v>0</v>
      </c>
      <c r="BR49" s="6">
        <f t="shared" si="11"/>
        <v>0</v>
      </c>
      <c r="BS49" s="15">
        <f t="shared" si="35"/>
        <v>0</v>
      </c>
      <c r="BT49" s="15">
        <f t="shared" si="36"/>
        <v>0</v>
      </c>
      <c r="BU49" s="6">
        <f t="shared" si="12"/>
        <v>0</v>
      </c>
    </row>
    <row r="50" spans="1:73" s="14" customFormat="1" ht="39.950000000000003" customHeight="1">
      <c r="A50" s="8" t="s">
        <v>130</v>
      </c>
      <c r="B50" s="54" t="s">
        <v>88</v>
      </c>
      <c r="C50" s="55"/>
      <c r="D50" s="56"/>
      <c r="E50" s="9"/>
      <c r="F50" s="9"/>
      <c r="G50" s="9"/>
      <c r="H50" s="9"/>
      <c r="I50" s="9"/>
      <c r="J50" s="9">
        <f t="shared" si="13"/>
        <v>6</v>
      </c>
      <c r="K50" s="9">
        <v>3</v>
      </c>
      <c r="L50" s="9">
        <v>2</v>
      </c>
      <c r="M50" s="9"/>
      <c r="N50" s="9">
        <v>1</v>
      </c>
      <c r="O50" s="16"/>
      <c r="P50" s="9"/>
      <c r="Q50" s="16"/>
      <c r="R50" s="16"/>
      <c r="S50" s="9"/>
      <c r="T50" s="16"/>
      <c r="U50" s="9"/>
      <c r="V50" s="16"/>
      <c r="W50" s="9"/>
      <c r="X50" s="9"/>
      <c r="Y50" s="16"/>
      <c r="Z50" s="9"/>
      <c r="AA50" s="16"/>
      <c r="AB50" s="16"/>
      <c r="AC50" s="16">
        <v>3</v>
      </c>
      <c r="AD50" s="11"/>
      <c r="AE50" s="11"/>
      <c r="AF50" s="12">
        <v>1</v>
      </c>
      <c r="AG50" s="11">
        <f t="shared" ref="AG50" si="75">+AE50+AF50</f>
        <v>1</v>
      </c>
      <c r="AH50" s="11"/>
      <c r="AI50" s="12">
        <v>1</v>
      </c>
      <c r="AJ50" s="13"/>
      <c r="AK50" s="13">
        <v>1</v>
      </c>
      <c r="AL50" s="13"/>
      <c r="AM50" s="13"/>
      <c r="AN50" s="13"/>
      <c r="AO50" s="13"/>
      <c r="AP50" s="13"/>
      <c r="AR50" s="15">
        <f t="shared" si="61"/>
        <v>0</v>
      </c>
      <c r="AS50" s="15">
        <f t="shared" si="62"/>
        <v>0</v>
      </c>
      <c r="AT50" s="6">
        <f t="shared" si="3"/>
        <v>0</v>
      </c>
      <c r="AU50" s="15">
        <f t="shared" si="63"/>
        <v>6</v>
      </c>
      <c r="AV50" s="15">
        <f t="shared" si="64"/>
        <v>6</v>
      </c>
      <c r="AW50" s="6">
        <f t="shared" si="4"/>
        <v>0</v>
      </c>
      <c r="AX50" s="15">
        <f t="shared" si="65"/>
        <v>3</v>
      </c>
      <c r="AY50" s="15">
        <f t="shared" si="66"/>
        <v>3</v>
      </c>
      <c r="AZ50" s="6">
        <f t="shared" si="5"/>
        <v>0</v>
      </c>
      <c r="BA50" s="15">
        <f t="shared" si="67"/>
        <v>0</v>
      </c>
      <c r="BB50" s="15">
        <f t="shared" si="68"/>
        <v>0</v>
      </c>
      <c r="BC50" s="6">
        <f t="shared" si="6"/>
        <v>0</v>
      </c>
      <c r="BD50" s="15">
        <f t="shared" si="69"/>
        <v>0</v>
      </c>
      <c r="BE50" s="15">
        <f t="shared" si="70"/>
        <v>0</v>
      </c>
      <c r="BF50" s="6">
        <f t="shared" si="7"/>
        <v>0</v>
      </c>
      <c r="BG50" s="6">
        <f t="shared" si="71"/>
        <v>0</v>
      </c>
      <c r="BH50" s="6">
        <f t="shared" si="72"/>
        <v>0</v>
      </c>
      <c r="BI50" s="6">
        <f t="shared" si="8"/>
        <v>0</v>
      </c>
      <c r="BJ50" s="15">
        <f t="shared" si="73"/>
        <v>1</v>
      </c>
      <c r="BK50" s="15">
        <f t="shared" si="74"/>
        <v>1</v>
      </c>
      <c r="BL50" s="6">
        <f t="shared" si="9"/>
        <v>0</v>
      </c>
      <c r="BM50" s="15">
        <f t="shared" si="31"/>
        <v>1</v>
      </c>
      <c r="BN50" s="15">
        <f t="shared" si="32"/>
        <v>1</v>
      </c>
      <c r="BO50" s="6">
        <f t="shared" si="10"/>
        <v>0</v>
      </c>
      <c r="BP50" s="15">
        <f t="shared" si="33"/>
        <v>0</v>
      </c>
      <c r="BQ50" s="15">
        <f t="shared" si="34"/>
        <v>0</v>
      </c>
      <c r="BR50" s="6">
        <f t="shared" si="11"/>
        <v>0</v>
      </c>
      <c r="BS50" s="15">
        <f t="shared" si="35"/>
        <v>0</v>
      </c>
      <c r="BT50" s="15">
        <f t="shared" si="36"/>
        <v>0</v>
      </c>
      <c r="BU50" s="6">
        <f t="shared" si="12"/>
        <v>0</v>
      </c>
    </row>
    <row r="51" spans="1:73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2</v>
      </c>
      <c r="F51" s="4">
        <f t="shared" ref="F51:AP51" si="76">SUM(F52:F64)</f>
        <v>0</v>
      </c>
      <c r="G51" s="4">
        <f t="shared" si="76"/>
        <v>2</v>
      </c>
      <c r="H51" s="4">
        <f t="shared" si="76"/>
        <v>0</v>
      </c>
      <c r="I51" s="4">
        <f t="shared" si="76"/>
        <v>0</v>
      </c>
      <c r="J51" s="4">
        <f t="shared" si="76"/>
        <v>24</v>
      </c>
      <c r="K51" s="4">
        <f t="shared" si="76"/>
        <v>23</v>
      </c>
      <c r="L51" s="4">
        <f t="shared" si="76"/>
        <v>1</v>
      </c>
      <c r="M51" s="4">
        <f t="shared" si="76"/>
        <v>0</v>
      </c>
      <c r="N51" s="4">
        <f t="shared" si="76"/>
        <v>0</v>
      </c>
      <c r="O51" s="4">
        <f t="shared" si="76"/>
        <v>0</v>
      </c>
      <c r="P51" s="4">
        <f t="shared" si="76"/>
        <v>15</v>
      </c>
      <c r="Q51" s="4">
        <f t="shared" si="76"/>
        <v>8</v>
      </c>
      <c r="R51" s="4">
        <f t="shared" si="76"/>
        <v>4</v>
      </c>
      <c r="S51" s="4">
        <f t="shared" si="76"/>
        <v>2</v>
      </c>
      <c r="T51" s="4">
        <f t="shared" si="76"/>
        <v>0</v>
      </c>
      <c r="U51" s="4">
        <f t="shared" si="76"/>
        <v>1</v>
      </c>
      <c r="V51" s="4">
        <f t="shared" si="76"/>
        <v>0</v>
      </c>
      <c r="W51" s="4">
        <f t="shared" si="76"/>
        <v>1</v>
      </c>
      <c r="X51" s="4">
        <f t="shared" si="76"/>
        <v>0</v>
      </c>
      <c r="Y51" s="4">
        <f t="shared" si="76"/>
        <v>0</v>
      </c>
      <c r="Z51" s="4">
        <f t="shared" si="76"/>
        <v>15</v>
      </c>
      <c r="AA51" s="4">
        <f t="shared" si="76"/>
        <v>0</v>
      </c>
      <c r="AB51" s="4">
        <f t="shared" si="76"/>
        <v>0</v>
      </c>
      <c r="AC51" s="4">
        <f t="shared" si="76"/>
        <v>10</v>
      </c>
      <c r="AD51" s="4">
        <f t="shared" si="76"/>
        <v>0</v>
      </c>
      <c r="AE51" s="4">
        <f t="shared" si="76"/>
        <v>1</v>
      </c>
      <c r="AF51" s="4">
        <f t="shared" si="76"/>
        <v>1</v>
      </c>
      <c r="AG51" s="4">
        <f t="shared" si="76"/>
        <v>2</v>
      </c>
      <c r="AH51" s="4">
        <f t="shared" si="76"/>
        <v>0</v>
      </c>
      <c r="AI51" s="4">
        <f t="shared" si="76"/>
        <v>2</v>
      </c>
      <c r="AJ51" s="4">
        <f t="shared" si="76"/>
        <v>0</v>
      </c>
      <c r="AK51" s="4">
        <f t="shared" si="76"/>
        <v>1</v>
      </c>
      <c r="AL51" s="4">
        <f t="shared" si="76"/>
        <v>0</v>
      </c>
      <c r="AM51" s="4">
        <f t="shared" si="76"/>
        <v>0</v>
      </c>
      <c r="AN51" s="4">
        <f t="shared" si="76"/>
        <v>0</v>
      </c>
      <c r="AO51" s="4">
        <f t="shared" si="76"/>
        <v>0</v>
      </c>
      <c r="AP51" s="4">
        <f t="shared" si="76"/>
        <v>0</v>
      </c>
      <c r="AR51" s="7">
        <f>SUM(AR52:AR64)</f>
        <v>2</v>
      </c>
      <c r="AS51" s="7">
        <f t="shared" ref="AS51:BT51" si="77">SUM(AS52:AS64)</f>
        <v>2</v>
      </c>
      <c r="AT51" s="6">
        <f t="shared" si="3"/>
        <v>0</v>
      </c>
      <c r="AU51" s="7">
        <f t="shared" si="77"/>
        <v>24</v>
      </c>
      <c r="AV51" s="7">
        <f t="shared" si="77"/>
        <v>24</v>
      </c>
      <c r="AW51" s="6">
        <f t="shared" si="4"/>
        <v>0</v>
      </c>
      <c r="AX51" s="7">
        <f t="shared" si="77"/>
        <v>25</v>
      </c>
      <c r="AY51" s="7">
        <f t="shared" si="77"/>
        <v>25</v>
      </c>
      <c r="AZ51" s="6">
        <f t="shared" si="5"/>
        <v>0</v>
      </c>
      <c r="BA51" s="7">
        <f t="shared" si="77"/>
        <v>15</v>
      </c>
      <c r="BB51" s="7">
        <f t="shared" si="77"/>
        <v>15</v>
      </c>
      <c r="BC51" s="6">
        <f t="shared" si="6"/>
        <v>0</v>
      </c>
      <c r="BD51" s="7">
        <f t="shared" si="77"/>
        <v>1</v>
      </c>
      <c r="BE51" s="7">
        <f t="shared" si="77"/>
        <v>1</v>
      </c>
      <c r="BF51" s="6">
        <f t="shared" si="7"/>
        <v>0</v>
      </c>
      <c r="BG51" s="7">
        <f t="shared" si="77"/>
        <v>15</v>
      </c>
      <c r="BH51" s="7">
        <f t="shared" si="77"/>
        <v>15</v>
      </c>
      <c r="BI51" s="6">
        <f t="shared" si="8"/>
        <v>0</v>
      </c>
      <c r="BJ51" s="7">
        <f t="shared" si="77"/>
        <v>2</v>
      </c>
      <c r="BK51" s="7">
        <f t="shared" si="77"/>
        <v>2</v>
      </c>
      <c r="BL51" s="6">
        <f t="shared" si="9"/>
        <v>0</v>
      </c>
      <c r="BM51" s="7">
        <f t="shared" si="77"/>
        <v>2</v>
      </c>
      <c r="BN51" s="7">
        <f t="shared" si="77"/>
        <v>2</v>
      </c>
      <c r="BO51" s="6">
        <f t="shared" si="10"/>
        <v>0</v>
      </c>
      <c r="BP51" s="7">
        <f t="shared" si="77"/>
        <v>0</v>
      </c>
      <c r="BQ51" s="7">
        <f t="shared" si="77"/>
        <v>0</v>
      </c>
      <c r="BR51" s="6">
        <f t="shared" si="11"/>
        <v>0</v>
      </c>
      <c r="BS51" s="7">
        <f t="shared" si="77"/>
        <v>0</v>
      </c>
      <c r="BT51" s="7">
        <f t="shared" si="77"/>
        <v>0</v>
      </c>
      <c r="BU51" s="6">
        <f t="shared" si="12"/>
        <v>0</v>
      </c>
    </row>
    <row r="52" spans="1:73" s="14" customFormat="1" ht="39.950000000000003" customHeight="1">
      <c r="A52" s="8" t="s">
        <v>133</v>
      </c>
      <c r="B52" s="54" t="s">
        <v>134</v>
      </c>
      <c r="C52" s="55"/>
      <c r="D52" s="56"/>
      <c r="E52" s="9">
        <v>1</v>
      </c>
      <c r="F52" s="9"/>
      <c r="G52" s="9">
        <f t="shared" si="54"/>
        <v>1</v>
      </c>
      <c r="H52" s="9"/>
      <c r="I52" s="9"/>
      <c r="J52" s="9">
        <f t="shared" si="13"/>
        <v>8</v>
      </c>
      <c r="K52" s="9">
        <f>8-1</f>
        <v>7</v>
      </c>
      <c r="L52" s="9">
        <v>1</v>
      </c>
      <c r="M52" s="9"/>
      <c r="N52" s="9"/>
      <c r="O52" s="16"/>
      <c r="P52" s="9">
        <f t="shared" si="55"/>
        <v>5</v>
      </c>
      <c r="Q52" s="16">
        <v>4</v>
      </c>
      <c r="R52" s="16">
        <v>1</v>
      </c>
      <c r="S52" s="9"/>
      <c r="T52" s="16"/>
      <c r="U52" s="9"/>
      <c r="V52" s="16"/>
      <c r="W52" s="9"/>
      <c r="X52" s="9"/>
      <c r="Y52" s="16"/>
      <c r="Z52" s="9">
        <f t="shared" si="15"/>
        <v>5</v>
      </c>
      <c r="AA52" s="16"/>
      <c r="AB52" s="16"/>
      <c r="AC52" s="16">
        <f>4-1</f>
        <v>3</v>
      </c>
      <c r="AD52" s="11"/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  <c r="AR52" s="15">
        <f t="shared" ref="AR52:AR64" si="78">E52</f>
        <v>1</v>
      </c>
      <c r="AS52" s="15">
        <f t="shared" ref="AS52:AS64" si="79">F52+G52+H52+I52</f>
        <v>1</v>
      </c>
      <c r="AT52" s="6">
        <f t="shared" si="3"/>
        <v>0</v>
      </c>
      <c r="AU52" s="15">
        <f t="shared" ref="AU52:AU64" si="80">J52</f>
        <v>8</v>
      </c>
      <c r="AV52" s="15">
        <f t="shared" ref="AV52:AV64" si="81">K52+L52+M52+N52</f>
        <v>8</v>
      </c>
      <c r="AW52" s="6">
        <f t="shared" si="4"/>
        <v>0</v>
      </c>
      <c r="AX52" s="15">
        <f t="shared" ref="AX52:AX64" si="82">F52+G52+K52</f>
        <v>8</v>
      </c>
      <c r="AY52" s="15">
        <f t="shared" ref="AY52:AY64" si="83">O52+Z52+AA52+AC52</f>
        <v>8</v>
      </c>
      <c r="AZ52" s="6">
        <f t="shared" si="5"/>
        <v>0</v>
      </c>
      <c r="BA52" s="15">
        <f t="shared" ref="BA52:BA64" si="84">P52</f>
        <v>5</v>
      </c>
      <c r="BB52" s="15">
        <f t="shared" ref="BB52:BB64" si="85">Q52+R52+S52+T52+U52</f>
        <v>5</v>
      </c>
      <c r="BC52" s="6">
        <f t="shared" si="6"/>
        <v>0</v>
      </c>
      <c r="BD52" s="15">
        <f t="shared" ref="BD52:BD64" si="86">U52</f>
        <v>0</v>
      </c>
      <c r="BE52" s="15">
        <f t="shared" ref="BE52:BE64" si="87">+V52+W52+X52</f>
        <v>0</v>
      </c>
      <c r="BF52" s="6">
        <f t="shared" si="7"/>
        <v>0</v>
      </c>
      <c r="BG52" s="6">
        <f t="shared" ref="BG52:BG64" si="88">Z52</f>
        <v>5</v>
      </c>
      <c r="BH52" s="6">
        <f t="shared" ref="BH52:BH64" si="89">P52+Y52</f>
        <v>5</v>
      </c>
      <c r="BI52" s="6">
        <f t="shared" si="8"/>
        <v>0</v>
      </c>
      <c r="BJ52" s="15">
        <f t="shared" ref="BJ52:BJ64" si="90">AG52</f>
        <v>0</v>
      </c>
      <c r="BK52" s="15">
        <f t="shared" ref="BK52:BK64" si="91">AE52+AF52</f>
        <v>0</v>
      </c>
      <c r="BL52" s="6">
        <f t="shared" si="9"/>
        <v>0</v>
      </c>
      <c r="BM52" s="15">
        <f t="shared" si="31"/>
        <v>0</v>
      </c>
      <c r="BN52" s="15">
        <f t="shared" si="32"/>
        <v>0</v>
      </c>
      <c r="BO52" s="6">
        <f t="shared" si="10"/>
        <v>0</v>
      </c>
      <c r="BP52" s="15">
        <f t="shared" si="33"/>
        <v>0</v>
      </c>
      <c r="BQ52" s="15">
        <f t="shared" si="34"/>
        <v>0</v>
      </c>
      <c r="BR52" s="6">
        <f t="shared" si="11"/>
        <v>0</v>
      </c>
      <c r="BS52" s="15">
        <f t="shared" si="35"/>
        <v>0</v>
      </c>
      <c r="BT52" s="15">
        <f t="shared" si="36"/>
        <v>0</v>
      </c>
      <c r="BU52" s="6">
        <f t="shared" si="12"/>
        <v>0</v>
      </c>
    </row>
    <row r="53" spans="1:73" s="14" customFormat="1" ht="39.950000000000003" customHeight="1">
      <c r="A53" s="8" t="s">
        <v>135</v>
      </c>
      <c r="B53" s="54" t="s">
        <v>136</v>
      </c>
      <c r="C53" s="55"/>
      <c r="D53" s="56"/>
      <c r="E53" s="9"/>
      <c r="F53" s="9"/>
      <c r="G53" s="9"/>
      <c r="H53" s="9"/>
      <c r="I53" s="9"/>
      <c r="J53" s="9">
        <f t="shared" si="13"/>
        <v>6</v>
      </c>
      <c r="K53" s="9">
        <v>6</v>
      </c>
      <c r="L53" s="9"/>
      <c r="M53" s="9"/>
      <c r="N53" s="9"/>
      <c r="O53" s="16"/>
      <c r="P53" s="9">
        <f t="shared" si="55"/>
        <v>4</v>
      </c>
      <c r="Q53" s="16">
        <v>1</v>
      </c>
      <c r="R53" s="16">
        <v>2</v>
      </c>
      <c r="S53" s="9">
        <v>1</v>
      </c>
      <c r="T53" s="16"/>
      <c r="U53" s="9"/>
      <c r="V53" s="16"/>
      <c r="W53" s="9"/>
      <c r="X53" s="9"/>
      <c r="Y53" s="16"/>
      <c r="Z53" s="9">
        <f t="shared" si="15"/>
        <v>4</v>
      </c>
      <c r="AA53" s="16"/>
      <c r="AB53" s="16"/>
      <c r="AC53" s="16">
        <v>2</v>
      </c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  <c r="AR53" s="15">
        <f t="shared" si="78"/>
        <v>0</v>
      </c>
      <c r="AS53" s="15">
        <f t="shared" si="79"/>
        <v>0</v>
      </c>
      <c r="AT53" s="6">
        <f t="shared" si="3"/>
        <v>0</v>
      </c>
      <c r="AU53" s="15">
        <f t="shared" si="80"/>
        <v>6</v>
      </c>
      <c r="AV53" s="15">
        <f t="shared" si="81"/>
        <v>6</v>
      </c>
      <c r="AW53" s="6">
        <f t="shared" si="4"/>
        <v>0</v>
      </c>
      <c r="AX53" s="15">
        <f t="shared" si="82"/>
        <v>6</v>
      </c>
      <c r="AY53" s="15">
        <f t="shared" si="83"/>
        <v>6</v>
      </c>
      <c r="AZ53" s="6">
        <f t="shared" si="5"/>
        <v>0</v>
      </c>
      <c r="BA53" s="15">
        <f t="shared" si="84"/>
        <v>4</v>
      </c>
      <c r="BB53" s="15">
        <f t="shared" si="85"/>
        <v>4</v>
      </c>
      <c r="BC53" s="6">
        <f t="shared" si="6"/>
        <v>0</v>
      </c>
      <c r="BD53" s="15">
        <f t="shared" si="86"/>
        <v>0</v>
      </c>
      <c r="BE53" s="15">
        <f t="shared" si="87"/>
        <v>0</v>
      </c>
      <c r="BF53" s="6">
        <f t="shared" si="7"/>
        <v>0</v>
      </c>
      <c r="BG53" s="6">
        <f t="shared" si="88"/>
        <v>4</v>
      </c>
      <c r="BH53" s="6">
        <f t="shared" si="89"/>
        <v>4</v>
      </c>
      <c r="BI53" s="6">
        <f t="shared" si="8"/>
        <v>0</v>
      </c>
      <c r="BJ53" s="15">
        <f t="shared" si="90"/>
        <v>0</v>
      </c>
      <c r="BK53" s="15">
        <f t="shared" si="91"/>
        <v>0</v>
      </c>
      <c r="BL53" s="6">
        <f t="shared" si="9"/>
        <v>0</v>
      </c>
      <c r="BM53" s="15">
        <f t="shared" si="31"/>
        <v>0</v>
      </c>
      <c r="BN53" s="15">
        <f t="shared" si="32"/>
        <v>0</v>
      </c>
      <c r="BO53" s="6">
        <f t="shared" si="10"/>
        <v>0</v>
      </c>
      <c r="BP53" s="15">
        <f t="shared" si="33"/>
        <v>0</v>
      </c>
      <c r="BQ53" s="15">
        <f t="shared" si="34"/>
        <v>0</v>
      </c>
      <c r="BR53" s="6">
        <f t="shared" si="11"/>
        <v>0</v>
      </c>
      <c r="BS53" s="15">
        <f t="shared" si="35"/>
        <v>0</v>
      </c>
      <c r="BT53" s="15">
        <f t="shared" si="36"/>
        <v>0</v>
      </c>
      <c r="BU53" s="6">
        <f t="shared" si="12"/>
        <v>0</v>
      </c>
    </row>
    <row r="54" spans="1:73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/>
      <c r="K54" s="9"/>
      <c r="L54" s="9"/>
      <c r="M54" s="9"/>
      <c r="N54" s="9"/>
      <c r="O54" s="16"/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/>
      <c r="AF54" s="12"/>
      <c r="AG54" s="11"/>
      <c r="AH54" s="11"/>
      <c r="AI54" s="12"/>
      <c r="AJ54" s="13"/>
      <c r="AK54" s="13"/>
      <c r="AL54" s="13"/>
      <c r="AM54" s="13"/>
      <c r="AN54" s="13"/>
      <c r="AO54" s="13"/>
      <c r="AP54" s="13"/>
      <c r="AR54" s="15">
        <f t="shared" si="78"/>
        <v>0</v>
      </c>
      <c r="AS54" s="15">
        <f t="shared" si="79"/>
        <v>0</v>
      </c>
      <c r="AT54" s="6">
        <f t="shared" si="3"/>
        <v>0</v>
      </c>
      <c r="AU54" s="15">
        <f t="shared" si="80"/>
        <v>0</v>
      </c>
      <c r="AV54" s="15">
        <f t="shared" si="81"/>
        <v>0</v>
      </c>
      <c r="AW54" s="6">
        <f t="shared" si="4"/>
        <v>0</v>
      </c>
      <c r="AX54" s="15">
        <f t="shared" si="82"/>
        <v>0</v>
      </c>
      <c r="AY54" s="15">
        <f t="shared" si="83"/>
        <v>0</v>
      </c>
      <c r="AZ54" s="6">
        <f t="shared" si="5"/>
        <v>0</v>
      </c>
      <c r="BA54" s="15">
        <f t="shared" si="84"/>
        <v>0</v>
      </c>
      <c r="BB54" s="15">
        <f t="shared" si="85"/>
        <v>0</v>
      </c>
      <c r="BC54" s="6">
        <f t="shared" si="6"/>
        <v>0</v>
      </c>
      <c r="BD54" s="15">
        <f t="shared" si="86"/>
        <v>0</v>
      </c>
      <c r="BE54" s="15">
        <f t="shared" si="87"/>
        <v>0</v>
      </c>
      <c r="BF54" s="6">
        <f t="shared" si="7"/>
        <v>0</v>
      </c>
      <c r="BG54" s="6">
        <f t="shared" si="88"/>
        <v>0</v>
      </c>
      <c r="BH54" s="6">
        <f t="shared" si="89"/>
        <v>0</v>
      </c>
      <c r="BI54" s="6">
        <f t="shared" si="8"/>
        <v>0</v>
      </c>
      <c r="BJ54" s="15">
        <f t="shared" si="90"/>
        <v>0</v>
      </c>
      <c r="BK54" s="15">
        <f t="shared" si="91"/>
        <v>0</v>
      </c>
      <c r="BL54" s="6">
        <f t="shared" si="9"/>
        <v>0</v>
      </c>
      <c r="BM54" s="15">
        <f t="shared" si="31"/>
        <v>0</v>
      </c>
      <c r="BN54" s="15">
        <f t="shared" si="32"/>
        <v>0</v>
      </c>
      <c r="BO54" s="6">
        <f t="shared" si="10"/>
        <v>0</v>
      </c>
      <c r="BP54" s="15">
        <f t="shared" si="33"/>
        <v>0</v>
      </c>
      <c r="BQ54" s="15">
        <f t="shared" si="34"/>
        <v>0</v>
      </c>
      <c r="BR54" s="6">
        <f t="shared" si="11"/>
        <v>0</v>
      </c>
      <c r="BS54" s="15">
        <f t="shared" si="35"/>
        <v>0</v>
      </c>
      <c r="BT54" s="15">
        <f t="shared" si="36"/>
        <v>0</v>
      </c>
      <c r="BU54" s="6">
        <f t="shared" si="12"/>
        <v>0</v>
      </c>
    </row>
    <row r="55" spans="1:73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>
        <f t="shared" si="13"/>
        <v>2</v>
      </c>
      <c r="K55" s="9">
        <v>2</v>
      </c>
      <c r="L55" s="9"/>
      <c r="M55" s="9"/>
      <c r="N55" s="9"/>
      <c r="O55" s="16"/>
      <c r="P55" s="9">
        <f t="shared" si="55"/>
        <v>1</v>
      </c>
      <c r="Q55" s="16">
        <v>1</v>
      </c>
      <c r="R55" s="16"/>
      <c r="S55" s="9"/>
      <c r="T55" s="16"/>
      <c r="U55" s="9"/>
      <c r="V55" s="16"/>
      <c r="W55" s="9"/>
      <c r="X55" s="9"/>
      <c r="Y55" s="16"/>
      <c r="Z55" s="9">
        <f t="shared" si="15"/>
        <v>1</v>
      </c>
      <c r="AA55" s="16"/>
      <c r="AB55" s="16"/>
      <c r="AC55" s="16">
        <v>1</v>
      </c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  <c r="AR55" s="15">
        <f t="shared" si="78"/>
        <v>0</v>
      </c>
      <c r="AS55" s="15">
        <f t="shared" si="79"/>
        <v>0</v>
      </c>
      <c r="AT55" s="6">
        <f t="shared" si="3"/>
        <v>0</v>
      </c>
      <c r="AU55" s="15">
        <f t="shared" si="80"/>
        <v>2</v>
      </c>
      <c r="AV55" s="15">
        <f t="shared" si="81"/>
        <v>2</v>
      </c>
      <c r="AW55" s="6">
        <f t="shared" si="4"/>
        <v>0</v>
      </c>
      <c r="AX55" s="15">
        <f t="shared" si="82"/>
        <v>2</v>
      </c>
      <c r="AY55" s="15">
        <f t="shared" si="83"/>
        <v>2</v>
      </c>
      <c r="AZ55" s="6">
        <f t="shared" si="5"/>
        <v>0</v>
      </c>
      <c r="BA55" s="15">
        <f t="shared" si="84"/>
        <v>1</v>
      </c>
      <c r="BB55" s="15">
        <f t="shared" si="85"/>
        <v>1</v>
      </c>
      <c r="BC55" s="6">
        <f t="shared" si="6"/>
        <v>0</v>
      </c>
      <c r="BD55" s="15">
        <f t="shared" si="86"/>
        <v>0</v>
      </c>
      <c r="BE55" s="15">
        <f t="shared" si="87"/>
        <v>0</v>
      </c>
      <c r="BF55" s="6">
        <f t="shared" si="7"/>
        <v>0</v>
      </c>
      <c r="BG55" s="6">
        <f t="shared" si="88"/>
        <v>1</v>
      </c>
      <c r="BH55" s="6">
        <f t="shared" si="89"/>
        <v>1</v>
      </c>
      <c r="BI55" s="6">
        <f t="shared" si="8"/>
        <v>0</v>
      </c>
      <c r="BJ55" s="15">
        <f t="shared" si="90"/>
        <v>0</v>
      </c>
      <c r="BK55" s="15">
        <f t="shared" si="91"/>
        <v>0</v>
      </c>
      <c r="BL55" s="6">
        <f t="shared" si="9"/>
        <v>0</v>
      </c>
      <c r="BM55" s="15">
        <f t="shared" si="31"/>
        <v>0</v>
      </c>
      <c r="BN55" s="15">
        <f t="shared" si="32"/>
        <v>0</v>
      </c>
      <c r="BO55" s="6">
        <f t="shared" si="10"/>
        <v>0</v>
      </c>
      <c r="BP55" s="15">
        <f t="shared" si="33"/>
        <v>0</v>
      </c>
      <c r="BQ55" s="15">
        <f t="shared" si="34"/>
        <v>0</v>
      </c>
      <c r="BR55" s="6">
        <f t="shared" si="11"/>
        <v>0</v>
      </c>
      <c r="BS55" s="15">
        <f t="shared" si="35"/>
        <v>0</v>
      </c>
      <c r="BT55" s="15">
        <f t="shared" si="36"/>
        <v>0</v>
      </c>
      <c r="BU55" s="6">
        <f t="shared" si="12"/>
        <v>0</v>
      </c>
    </row>
    <row r="56" spans="1:73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  <c r="AR56" s="15">
        <f t="shared" si="78"/>
        <v>0</v>
      </c>
      <c r="AS56" s="15">
        <f t="shared" si="79"/>
        <v>0</v>
      </c>
      <c r="AT56" s="6">
        <f t="shared" si="3"/>
        <v>0</v>
      </c>
      <c r="AU56" s="15">
        <f t="shared" si="80"/>
        <v>0</v>
      </c>
      <c r="AV56" s="15">
        <f t="shared" si="81"/>
        <v>0</v>
      </c>
      <c r="AW56" s="6">
        <f t="shared" si="4"/>
        <v>0</v>
      </c>
      <c r="AX56" s="15">
        <f t="shared" si="82"/>
        <v>0</v>
      </c>
      <c r="AY56" s="15">
        <f t="shared" si="83"/>
        <v>0</v>
      </c>
      <c r="AZ56" s="6">
        <f t="shared" si="5"/>
        <v>0</v>
      </c>
      <c r="BA56" s="15">
        <f t="shared" si="84"/>
        <v>0</v>
      </c>
      <c r="BB56" s="15">
        <f t="shared" si="85"/>
        <v>0</v>
      </c>
      <c r="BC56" s="6">
        <f t="shared" si="6"/>
        <v>0</v>
      </c>
      <c r="BD56" s="15">
        <f t="shared" si="86"/>
        <v>0</v>
      </c>
      <c r="BE56" s="15">
        <f t="shared" si="87"/>
        <v>0</v>
      </c>
      <c r="BF56" s="6">
        <f t="shared" si="7"/>
        <v>0</v>
      </c>
      <c r="BG56" s="6">
        <f t="shared" si="88"/>
        <v>0</v>
      </c>
      <c r="BH56" s="6">
        <f t="shared" si="89"/>
        <v>0</v>
      </c>
      <c r="BI56" s="6">
        <f t="shared" si="8"/>
        <v>0</v>
      </c>
      <c r="BJ56" s="15">
        <f t="shared" si="90"/>
        <v>0</v>
      </c>
      <c r="BK56" s="15">
        <f t="shared" si="91"/>
        <v>0</v>
      </c>
      <c r="BL56" s="6">
        <f t="shared" si="9"/>
        <v>0</v>
      </c>
      <c r="BM56" s="15">
        <f t="shared" si="31"/>
        <v>0</v>
      </c>
      <c r="BN56" s="15">
        <f t="shared" si="32"/>
        <v>0</v>
      </c>
      <c r="BO56" s="6">
        <f t="shared" si="10"/>
        <v>0</v>
      </c>
      <c r="BP56" s="15">
        <f t="shared" si="33"/>
        <v>0</v>
      </c>
      <c r="BQ56" s="15">
        <f t="shared" si="34"/>
        <v>0</v>
      </c>
      <c r="BR56" s="6">
        <f t="shared" si="11"/>
        <v>0</v>
      </c>
      <c r="BS56" s="15">
        <f t="shared" si="35"/>
        <v>0</v>
      </c>
      <c r="BT56" s="15">
        <f t="shared" si="36"/>
        <v>0</v>
      </c>
      <c r="BU56" s="6">
        <f t="shared" si="12"/>
        <v>0</v>
      </c>
    </row>
    <row r="57" spans="1:73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>
        <f t="shared" si="13"/>
        <v>2</v>
      </c>
      <c r="K57" s="9">
        <v>2</v>
      </c>
      <c r="L57" s="9"/>
      <c r="M57" s="9"/>
      <c r="N57" s="9"/>
      <c r="O57" s="16"/>
      <c r="P57" s="9">
        <f t="shared" si="55"/>
        <v>2</v>
      </c>
      <c r="Q57" s="16">
        <v>2</v>
      </c>
      <c r="R57" s="16"/>
      <c r="S57" s="9"/>
      <c r="T57" s="16"/>
      <c r="U57" s="9"/>
      <c r="V57" s="16"/>
      <c r="W57" s="9"/>
      <c r="X57" s="9"/>
      <c r="Y57" s="16"/>
      <c r="Z57" s="9">
        <f t="shared" si="15"/>
        <v>2</v>
      </c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  <c r="AR57" s="15">
        <f t="shared" si="78"/>
        <v>0</v>
      </c>
      <c r="AS57" s="15">
        <f t="shared" si="79"/>
        <v>0</v>
      </c>
      <c r="AT57" s="6">
        <f t="shared" si="3"/>
        <v>0</v>
      </c>
      <c r="AU57" s="15">
        <f t="shared" si="80"/>
        <v>2</v>
      </c>
      <c r="AV57" s="15">
        <f t="shared" si="81"/>
        <v>2</v>
      </c>
      <c r="AW57" s="6">
        <f t="shared" si="4"/>
        <v>0</v>
      </c>
      <c r="AX57" s="15">
        <f t="shared" si="82"/>
        <v>2</v>
      </c>
      <c r="AY57" s="15">
        <f t="shared" si="83"/>
        <v>2</v>
      </c>
      <c r="AZ57" s="6">
        <f t="shared" si="5"/>
        <v>0</v>
      </c>
      <c r="BA57" s="15">
        <f t="shared" si="84"/>
        <v>2</v>
      </c>
      <c r="BB57" s="15">
        <f t="shared" si="85"/>
        <v>2</v>
      </c>
      <c r="BC57" s="6">
        <f t="shared" si="6"/>
        <v>0</v>
      </c>
      <c r="BD57" s="15">
        <f t="shared" si="86"/>
        <v>0</v>
      </c>
      <c r="BE57" s="15">
        <f t="shared" si="87"/>
        <v>0</v>
      </c>
      <c r="BF57" s="6">
        <f t="shared" si="7"/>
        <v>0</v>
      </c>
      <c r="BG57" s="6">
        <f t="shared" si="88"/>
        <v>2</v>
      </c>
      <c r="BH57" s="6">
        <f t="shared" si="89"/>
        <v>2</v>
      </c>
      <c r="BI57" s="6">
        <f t="shared" si="8"/>
        <v>0</v>
      </c>
      <c r="BJ57" s="15">
        <f t="shared" si="90"/>
        <v>0</v>
      </c>
      <c r="BK57" s="15">
        <f t="shared" si="91"/>
        <v>0</v>
      </c>
      <c r="BL57" s="6">
        <f t="shared" si="9"/>
        <v>0</v>
      </c>
      <c r="BM57" s="15">
        <f t="shared" si="31"/>
        <v>0</v>
      </c>
      <c r="BN57" s="15">
        <f t="shared" si="32"/>
        <v>0</v>
      </c>
      <c r="BO57" s="6">
        <f t="shared" si="10"/>
        <v>0</v>
      </c>
      <c r="BP57" s="15">
        <f t="shared" si="33"/>
        <v>0</v>
      </c>
      <c r="BQ57" s="15">
        <f t="shared" si="34"/>
        <v>0</v>
      </c>
      <c r="BR57" s="6">
        <f t="shared" si="11"/>
        <v>0</v>
      </c>
      <c r="BS57" s="15">
        <f t="shared" si="35"/>
        <v>0</v>
      </c>
      <c r="BT57" s="15">
        <f t="shared" si="36"/>
        <v>0</v>
      </c>
      <c r="BU57" s="6">
        <f t="shared" si="12"/>
        <v>0</v>
      </c>
    </row>
    <row r="58" spans="1:73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/>
      <c r="K58" s="9"/>
      <c r="L58" s="9"/>
      <c r="M58" s="9"/>
      <c r="N58" s="9"/>
      <c r="O58" s="16"/>
      <c r="P58" s="9"/>
      <c r="Q58" s="16"/>
      <c r="R58" s="16"/>
      <c r="S58" s="9"/>
      <c r="T58" s="16"/>
      <c r="U58" s="9"/>
      <c r="V58" s="16"/>
      <c r="W58" s="9"/>
      <c r="X58" s="9"/>
      <c r="Y58" s="16"/>
      <c r="Z58" s="9"/>
      <c r="AA58" s="16"/>
      <c r="AB58" s="16"/>
      <c r="AC58" s="16"/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  <c r="AR58" s="15">
        <f t="shared" si="78"/>
        <v>0</v>
      </c>
      <c r="AS58" s="15">
        <f t="shared" si="79"/>
        <v>0</v>
      </c>
      <c r="AT58" s="6">
        <f t="shared" si="3"/>
        <v>0</v>
      </c>
      <c r="AU58" s="15">
        <f t="shared" si="80"/>
        <v>0</v>
      </c>
      <c r="AV58" s="15">
        <f t="shared" si="81"/>
        <v>0</v>
      </c>
      <c r="AW58" s="6">
        <f t="shared" si="4"/>
        <v>0</v>
      </c>
      <c r="AX58" s="15">
        <f t="shared" si="82"/>
        <v>0</v>
      </c>
      <c r="AY58" s="15">
        <f t="shared" si="83"/>
        <v>0</v>
      </c>
      <c r="AZ58" s="6">
        <f t="shared" si="5"/>
        <v>0</v>
      </c>
      <c r="BA58" s="15">
        <f t="shared" si="84"/>
        <v>0</v>
      </c>
      <c r="BB58" s="15">
        <f t="shared" si="85"/>
        <v>0</v>
      </c>
      <c r="BC58" s="6">
        <f t="shared" si="6"/>
        <v>0</v>
      </c>
      <c r="BD58" s="15">
        <f t="shared" si="86"/>
        <v>0</v>
      </c>
      <c r="BE58" s="15">
        <f t="shared" si="87"/>
        <v>0</v>
      </c>
      <c r="BF58" s="6">
        <f t="shared" si="7"/>
        <v>0</v>
      </c>
      <c r="BG58" s="6">
        <f t="shared" si="88"/>
        <v>0</v>
      </c>
      <c r="BH58" s="6">
        <f t="shared" si="89"/>
        <v>0</v>
      </c>
      <c r="BI58" s="6">
        <f t="shared" si="8"/>
        <v>0</v>
      </c>
      <c r="BJ58" s="15">
        <f t="shared" si="90"/>
        <v>0</v>
      </c>
      <c r="BK58" s="15">
        <f t="shared" si="91"/>
        <v>0</v>
      </c>
      <c r="BL58" s="6">
        <f t="shared" si="9"/>
        <v>0</v>
      </c>
      <c r="BM58" s="15">
        <f t="shared" si="31"/>
        <v>0</v>
      </c>
      <c r="BN58" s="15">
        <f t="shared" si="32"/>
        <v>0</v>
      </c>
      <c r="BO58" s="6">
        <f t="shared" si="10"/>
        <v>0</v>
      </c>
      <c r="BP58" s="15">
        <f t="shared" si="33"/>
        <v>0</v>
      </c>
      <c r="BQ58" s="15">
        <f t="shared" si="34"/>
        <v>0</v>
      </c>
      <c r="BR58" s="6">
        <f t="shared" si="11"/>
        <v>0</v>
      </c>
      <c r="BS58" s="15">
        <f t="shared" si="35"/>
        <v>0</v>
      </c>
      <c r="BT58" s="15">
        <f t="shared" si="36"/>
        <v>0</v>
      </c>
      <c r="BU58" s="6">
        <f t="shared" si="12"/>
        <v>0</v>
      </c>
    </row>
    <row r="59" spans="1:73" s="14" customFormat="1" ht="39.950000000000003" customHeight="1">
      <c r="A59" s="8" t="s">
        <v>147</v>
      </c>
      <c r="B59" s="54" t="s">
        <v>148</v>
      </c>
      <c r="C59" s="55"/>
      <c r="D59" s="56"/>
      <c r="E59" s="9">
        <v>1</v>
      </c>
      <c r="F59" s="9"/>
      <c r="G59" s="9">
        <f t="shared" si="54"/>
        <v>1</v>
      </c>
      <c r="H59" s="9"/>
      <c r="I59" s="9"/>
      <c r="J59" s="9">
        <f t="shared" si="13"/>
        <v>1</v>
      </c>
      <c r="K59" s="9">
        <v>1</v>
      </c>
      <c r="L59" s="9"/>
      <c r="M59" s="9"/>
      <c r="N59" s="9"/>
      <c r="O59" s="16"/>
      <c r="P59" s="9">
        <f t="shared" si="55"/>
        <v>1</v>
      </c>
      <c r="Q59" s="16"/>
      <c r="R59" s="16"/>
      <c r="S59" s="9">
        <v>1</v>
      </c>
      <c r="T59" s="16"/>
      <c r="U59" s="9"/>
      <c r="V59" s="16"/>
      <c r="W59" s="9"/>
      <c r="X59" s="9"/>
      <c r="Y59" s="16"/>
      <c r="Z59" s="9">
        <f t="shared" si="15"/>
        <v>1</v>
      </c>
      <c r="AA59" s="16"/>
      <c r="AB59" s="16"/>
      <c r="AC59" s="16">
        <v>1</v>
      </c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  <c r="AR59" s="15">
        <f t="shared" si="78"/>
        <v>1</v>
      </c>
      <c r="AS59" s="15">
        <f t="shared" si="79"/>
        <v>1</v>
      </c>
      <c r="AT59" s="6">
        <f t="shared" si="3"/>
        <v>0</v>
      </c>
      <c r="AU59" s="15">
        <f t="shared" si="80"/>
        <v>1</v>
      </c>
      <c r="AV59" s="15">
        <f t="shared" si="81"/>
        <v>1</v>
      </c>
      <c r="AW59" s="6">
        <f t="shared" si="4"/>
        <v>0</v>
      </c>
      <c r="AX59" s="15">
        <f t="shared" si="82"/>
        <v>2</v>
      </c>
      <c r="AY59" s="15">
        <f t="shared" si="83"/>
        <v>2</v>
      </c>
      <c r="AZ59" s="6">
        <f t="shared" si="5"/>
        <v>0</v>
      </c>
      <c r="BA59" s="15">
        <f t="shared" si="84"/>
        <v>1</v>
      </c>
      <c r="BB59" s="15">
        <f t="shared" si="85"/>
        <v>1</v>
      </c>
      <c r="BC59" s="6">
        <f t="shared" si="6"/>
        <v>0</v>
      </c>
      <c r="BD59" s="15">
        <f t="shared" si="86"/>
        <v>0</v>
      </c>
      <c r="BE59" s="15">
        <f t="shared" si="87"/>
        <v>0</v>
      </c>
      <c r="BF59" s="6">
        <f t="shared" si="7"/>
        <v>0</v>
      </c>
      <c r="BG59" s="6">
        <f t="shared" si="88"/>
        <v>1</v>
      </c>
      <c r="BH59" s="6">
        <f t="shared" si="89"/>
        <v>1</v>
      </c>
      <c r="BI59" s="6">
        <f t="shared" si="8"/>
        <v>0</v>
      </c>
      <c r="BJ59" s="15">
        <f t="shared" si="90"/>
        <v>0</v>
      </c>
      <c r="BK59" s="15">
        <f t="shared" si="91"/>
        <v>0</v>
      </c>
      <c r="BL59" s="6">
        <f t="shared" si="9"/>
        <v>0</v>
      </c>
      <c r="BM59" s="15">
        <f t="shared" si="31"/>
        <v>0</v>
      </c>
      <c r="BN59" s="15">
        <f t="shared" si="32"/>
        <v>0</v>
      </c>
      <c r="BO59" s="6">
        <f t="shared" si="10"/>
        <v>0</v>
      </c>
      <c r="BP59" s="15">
        <f t="shared" si="33"/>
        <v>0</v>
      </c>
      <c r="BQ59" s="15">
        <f t="shared" si="34"/>
        <v>0</v>
      </c>
      <c r="BR59" s="6">
        <f t="shared" si="11"/>
        <v>0</v>
      </c>
      <c r="BS59" s="15">
        <f t="shared" si="35"/>
        <v>0</v>
      </c>
      <c r="BT59" s="15">
        <f t="shared" si="36"/>
        <v>0</v>
      </c>
      <c r="BU59" s="6">
        <f t="shared" si="12"/>
        <v>0</v>
      </c>
    </row>
    <row r="60" spans="1:73" s="14" customFormat="1" ht="39.950000000000003" customHeight="1">
      <c r="A60" s="8" t="s">
        <v>149</v>
      </c>
      <c r="B60" s="54" t="s">
        <v>150</v>
      </c>
      <c r="C60" s="55"/>
      <c r="D60" s="56"/>
      <c r="E60" s="9"/>
      <c r="F60" s="9"/>
      <c r="G60" s="9"/>
      <c r="H60" s="9"/>
      <c r="I60" s="9"/>
      <c r="J60" s="9">
        <f t="shared" si="13"/>
        <v>2</v>
      </c>
      <c r="K60" s="9">
        <v>2</v>
      </c>
      <c r="L60" s="9"/>
      <c r="M60" s="9"/>
      <c r="N60" s="9"/>
      <c r="O60" s="16"/>
      <c r="P60" s="9"/>
      <c r="Q60" s="16"/>
      <c r="R60" s="16"/>
      <c r="S60" s="9"/>
      <c r="T60" s="16"/>
      <c r="U60" s="9"/>
      <c r="V60" s="16"/>
      <c r="W60" s="9"/>
      <c r="X60" s="9"/>
      <c r="Y60" s="16"/>
      <c r="Z60" s="9"/>
      <c r="AA60" s="16"/>
      <c r="AB60" s="16"/>
      <c r="AC60" s="16">
        <v>2</v>
      </c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  <c r="AR60" s="15">
        <f t="shared" si="78"/>
        <v>0</v>
      </c>
      <c r="AS60" s="15">
        <f t="shared" si="79"/>
        <v>0</v>
      </c>
      <c r="AT60" s="6">
        <f t="shared" si="3"/>
        <v>0</v>
      </c>
      <c r="AU60" s="15">
        <f t="shared" si="80"/>
        <v>2</v>
      </c>
      <c r="AV60" s="15">
        <f t="shared" si="81"/>
        <v>2</v>
      </c>
      <c r="AW60" s="6">
        <f t="shared" si="4"/>
        <v>0</v>
      </c>
      <c r="AX60" s="15">
        <f t="shared" si="82"/>
        <v>2</v>
      </c>
      <c r="AY60" s="15">
        <f t="shared" si="83"/>
        <v>2</v>
      </c>
      <c r="AZ60" s="6">
        <f t="shared" si="5"/>
        <v>0</v>
      </c>
      <c r="BA60" s="15">
        <f t="shared" si="84"/>
        <v>0</v>
      </c>
      <c r="BB60" s="15">
        <f t="shared" si="85"/>
        <v>0</v>
      </c>
      <c r="BC60" s="6">
        <f t="shared" si="6"/>
        <v>0</v>
      </c>
      <c r="BD60" s="15">
        <f t="shared" si="86"/>
        <v>0</v>
      </c>
      <c r="BE60" s="15">
        <f t="shared" si="87"/>
        <v>0</v>
      </c>
      <c r="BF60" s="6">
        <f t="shared" si="7"/>
        <v>0</v>
      </c>
      <c r="BG60" s="6">
        <f t="shared" si="88"/>
        <v>0</v>
      </c>
      <c r="BH60" s="6">
        <f t="shared" si="89"/>
        <v>0</v>
      </c>
      <c r="BI60" s="6">
        <f t="shared" si="8"/>
        <v>0</v>
      </c>
      <c r="BJ60" s="15">
        <f t="shared" si="90"/>
        <v>0</v>
      </c>
      <c r="BK60" s="15">
        <f t="shared" si="91"/>
        <v>0</v>
      </c>
      <c r="BL60" s="6">
        <f t="shared" si="9"/>
        <v>0</v>
      </c>
      <c r="BM60" s="15">
        <f t="shared" si="31"/>
        <v>0</v>
      </c>
      <c r="BN60" s="15">
        <f t="shared" si="32"/>
        <v>0</v>
      </c>
      <c r="BO60" s="6">
        <f t="shared" si="10"/>
        <v>0</v>
      </c>
      <c r="BP60" s="15">
        <f t="shared" si="33"/>
        <v>0</v>
      </c>
      <c r="BQ60" s="15">
        <f t="shared" si="34"/>
        <v>0</v>
      </c>
      <c r="BR60" s="6">
        <f t="shared" si="11"/>
        <v>0</v>
      </c>
      <c r="BS60" s="15">
        <f t="shared" si="35"/>
        <v>0</v>
      </c>
      <c r="BT60" s="15">
        <f t="shared" si="36"/>
        <v>0</v>
      </c>
      <c r="BU60" s="6">
        <f t="shared" si="12"/>
        <v>0</v>
      </c>
    </row>
    <row r="61" spans="1:73" s="14" customFormat="1" ht="39.950000000000003" customHeight="1">
      <c r="A61" s="8" t="s">
        <v>151</v>
      </c>
      <c r="B61" s="54" t="s">
        <v>152</v>
      </c>
      <c r="C61" s="55"/>
      <c r="D61" s="56"/>
      <c r="E61" s="9"/>
      <c r="F61" s="9"/>
      <c r="G61" s="9"/>
      <c r="H61" s="9"/>
      <c r="I61" s="9"/>
      <c r="J61" s="9">
        <f t="shared" si="13"/>
        <v>3</v>
      </c>
      <c r="K61" s="9">
        <f>2+1</f>
        <v>3</v>
      </c>
      <c r="L61" s="9"/>
      <c r="M61" s="9"/>
      <c r="N61" s="9"/>
      <c r="O61" s="16"/>
      <c r="P61" s="9">
        <f t="shared" si="55"/>
        <v>2</v>
      </c>
      <c r="Q61" s="16"/>
      <c r="R61" s="16">
        <v>1</v>
      </c>
      <c r="S61" s="9"/>
      <c r="T61" s="16"/>
      <c r="U61" s="9">
        <f t="shared" si="58"/>
        <v>1</v>
      </c>
      <c r="V61" s="16"/>
      <c r="W61" s="9">
        <v>1</v>
      </c>
      <c r="X61" s="9"/>
      <c r="Y61" s="16"/>
      <c r="Z61" s="9">
        <f t="shared" si="15"/>
        <v>2</v>
      </c>
      <c r="AA61" s="16"/>
      <c r="AB61" s="16"/>
      <c r="AC61" s="16">
        <v>1</v>
      </c>
      <c r="AD61" s="11"/>
      <c r="AE61" s="11">
        <v>1</v>
      </c>
      <c r="AF61" s="12">
        <v>1</v>
      </c>
      <c r="AG61" s="11">
        <f t="shared" ref="AG61" si="92">+AE61+AF61</f>
        <v>2</v>
      </c>
      <c r="AH61" s="11"/>
      <c r="AI61" s="12">
        <v>2</v>
      </c>
      <c r="AJ61" s="13"/>
      <c r="AK61" s="13">
        <v>1</v>
      </c>
      <c r="AL61" s="13"/>
      <c r="AM61" s="13"/>
      <c r="AN61" s="13"/>
      <c r="AO61" s="13"/>
      <c r="AP61" s="13"/>
      <c r="AR61" s="15">
        <f t="shared" si="78"/>
        <v>0</v>
      </c>
      <c r="AS61" s="15">
        <f t="shared" si="79"/>
        <v>0</v>
      </c>
      <c r="AT61" s="6">
        <f t="shared" si="3"/>
        <v>0</v>
      </c>
      <c r="AU61" s="15">
        <f t="shared" si="80"/>
        <v>3</v>
      </c>
      <c r="AV61" s="15">
        <f t="shared" si="81"/>
        <v>3</v>
      </c>
      <c r="AW61" s="6">
        <f t="shared" si="4"/>
        <v>0</v>
      </c>
      <c r="AX61" s="15">
        <f t="shared" si="82"/>
        <v>3</v>
      </c>
      <c r="AY61" s="15">
        <f t="shared" si="83"/>
        <v>3</v>
      </c>
      <c r="AZ61" s="6">
        <f t="shared" si="5"/>
        <v>0</v>
      </c>
      <c r="BA61" s="15">
        <f t="shared" si="84"/>
        <v>2</v>
      </c>
      <c r="BB61" s="15">
        <f t="shared" si="85"/>
        <v>2</v>
      </c>
      <c r="BC61" s="6">
        <f t="shared" si="6"/>
        <v>0</v>
      </c>
      <c r="BD61" s="15">
        <f t="shared" si="86"/>
        <v>1</v>
      </c>
      <c r="BE61" s="15">
        <f t="shared" si="87"/>
        <v>1</v>
      </c>
      <c r="BF61" s="6">
        <f t="shared" si="7"/>
        <v>0</v>
      </c>
      <c r="BG61" s="6">
        <f t="shared" si="88"/>
        <v>2</v>
      </c>
      <c r="BH61" s="6">
        <f t="shared" si="89"/>
        <v>2</v>
      </c>
      <c r="BI61" s="6">
        <f t="shared" si="8"/>
        <v>0</v>
      </c>
      <c r="BJ61" s="15">
        <f t="shared" si="90"/>
        <v>2</v>
      </c>
      <c r="BK61" s="15">
        <f t="shared" si="91"/>
        <v>2</v>
      </c>
      <c r="BL61" s="6">
        <f t="shared" si="9"/>
        <v>0</v>
      </c>
      <c r="BM61" s="15">
        <f t="shared" si="31"/>
        <v>2</v>
      </c>
      <c r="BN61" s="15">
        <f t="shared" si="32"/>
        <v>2</v>
      </c>
      <c r="BO61" s="6">
        <f t="shared" si="10"/>
        <v>0</v>
      </c>
      <c r="BP61" s="15">
        <f t="shared" si="33"/>
        <v>0</v>
      </c>
      <c r="BQ61" s="15">
        <f t="shared" si="34"/>
        <v>0</v>
      </c>
      <c r="BR61" s="6">
        <f t="shared" si="11"/>
        <v>0</v>
      </c>
      <c r="BS61" s="15">
        <f t="shared" si="35"/>
        <v>0</v>
      </c>
      <c r="BT61" s="15">
        <f t="shared" si="36"/>
        <v>0</v>
      </c>
      <c r="BU61" s="6">
        <f t="shared" si="12"/>
        <v>0</v>
      </c>
    </row>
    <row r="62" spans="1:73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/>
      <c r="K62" s="9"/>
      <c r="L62" s="9"/>
      <c r="M62" s="9"/>
      <c r="N62" s="9"/>
      <c r="O62" s="16"/>
      <c r="P62" s="9"/>
      <c r="Q62" s="16"/>
      <c r="R62" s="16"/>
      <c r="S62" s="9"/>
      <c r="T62" s="16"/>
      <c r="U62" s="9"/>
      <c r="V62" s="16"/>
      <c r="W62" s="9"/>
      <c r="X62" s="9"/>
      <c r="Y62" s="16"/>
      <c r="Z62" s="9"/>
      <c r="AA62" s="16"/>
      <c r="AB62" s="16"/>
      <c r="AC62" s="16"/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  <c r="AR62" s="15">
        <f t="shared" si="78"/>
        <v>0</v>
      </c>
      <c r="AS62" s="15">
        <f t="shared" si="79"/>
        <v>0</v>
      </c>
      <c r="AT62" s="6">
        <f t="shared" si="3"/>
        <v>0</v>
      </c>
      <c r="AU62" s="15">
        <f t="shared" si="80"/>
        <v>0</v>
      </c>
      <c r="AV62" s="15">
        <f t="shared" si="81"/>
        <v>0</v>
      </c>
      <c r="AW62" s="6">
        <f t="shared" si="4"/>
        <v>0</v>
      </c>
      <c r="AX62" s="15">
        <f t="shared" si="82"/>
        <v>0</v>
      </c>
      <c r="AY62" s="15">
        <f t="shared" si="83"/>
        <v>0</v>
      </c>
      <c r="AZ62" s="6">
        <f t="shared" si="5"/>
        <v>0</v>
      </c>
      <c r="BA62" s="15">
        <f t="shared" si="84"/>
        <v>0</v>
      </c>
      <c r="BB62" s="15">
        <f t="shared" si="85"/>
        <v>0</v>
      </c>
      <c r="BC62" s="6">
        <f t="shared" si="6"/>
        <v>0</v>
      </c>
      <c r="BD62" s="15">
        <f t="shared" si="86"/>
        <v>0</v>
      </c>
      <c r="BE62" s="15">
        <f t="shared" si="87"/>
        <v>0</v>
      </c>
      <c r="BF62" s="6">
        <f t="shared" si="7"/>
        <v>0</v>
      </c>
      <c r="BG62" s="6">
        <f t="shared" si="88"/>
        <v>0</v>
      </c>
      <c r="BH62" s="6">
        <f t="shared" si="89"/>
        <v>0</v>
      </c>
      <c r="BI62" s="6">
        <f t="shared" si="8"/>
        <v>0</v>
      </c>
      <c r="BJ62" s="15">
        <f t="shared" si="90"/>
        <v>0</v>
      </c>
      <c r="BK62" s="15">
        <f t="shared" si="91"/>
        <v>0</v>
      </c>
      <c r="BL62" s="6">
        <f t="shared" si="9"/>
        <v>0</v>
      </c>
      <c r="BM62" s="15">
        <f t="shared" si="31"/>
        <v>0</v>
      </c>
      <c r="BN62" s="15">
        <f t="shared" si="32"/>
        <v>0</v>
      </c>
      <c r="BO62" s="6">
        <f t="shared" si="10"/>
        <v>0</v>
      </c>
      <c r="BP62" s="15">
        <f t="shared" si="33"/>
        <v>0</v>
      </c>
      <c r="BQ62" s="15">
        <f t="shared" si="34"/>
        <v>0</v>
      </c>
      <c r="BR62" s="6">
        <f t="shared" si="11"/>
        <v>0</v>
      </c>
      <c r="BS62" s="15">
        <f t="shared" si="35"/>
        <v>0</v>
      </c>
      <c r="BT62" s="15">
        <f t="shared" si="36"/>
        <v>0</v>
      </c>
      <c r="BU62" s="6">
        <f t="shared" si="12"/>
        <v>0</v>
      </c>
    </row>
    <row r="63" spans="1:73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  <c r="AR63" s="15">
        <f t="shared" si="78"/>
        <v>0</v>
      </c>
      <c r="AS63" s="15">
        <f t="shared" si="79"/>
        <v>0</v>
      </c>
      <c r="AT63" s="6">
        <f t="shared" si="3"/>
        <v>0</v>
      </c>
      <c r="AU63" s="15">
        <f t="shared" si="80"/>
        <v>0</v>
      </c>
      <c r="AV63" s="15">
        <f t="shared" si="81"/>
        <v>0</v>
      </c>
      <c r="AW63" s="6">
        <f t="shared" si="4"/>
        <v>0</v>
      </c>
      <c r="AX63" s="15">
        <f t="shared" si="82"/>
        <v>0</v>
      </c>
      <c r="AY63" s="15">
        <f t="shared" si="83"/>
        <v>0</v>
      </c>
      <c r="AZ63" s="6">
        <f t="shared" si="5"/>
        <v>0</v>
      </c>
      <c r="BA63" s="15">
        <f t="shared" si="84"/>
        <v>0</v>
      </c>
      <c r="BB63" s="15">
        <f t="shared" si="85"/>
        <v>0</v>
      </c>
      <c r="BC63" s="6">
        <f t="shared" si="6"/>
        <v>0</v>
      </c>
      <c r="BD63" s="15">
        <f t="shared" si="86"/>
        <v>0</v>
      </c>
      <c r="BE63" s="15">
        <f t="shared" si="87"/>
        <v>0</v>
      </c>
      <c r="BF63" s="6">
        <f t="shared" si="7"/>
        <v>0</v>
      </c>
      <c r="BG63" s="6">
        <f t="shared" si="88"/>
        <v>0</v>
      </c>
      <c r="BH63" s="6">
        <f t="shared" si="89"/>
        <v>0</v>
      </c>
      <c r="BI63" s="6">
        <f t="shared" si="8"/>
        <v>0</v>
      </c>
      <c r="BJ63" s="15">
        <f t="shared" si="90"/>
        <v>0</v>
      </c>
      <c r="BK63" s="15">
        <f t="shared" si="91"/>
        <v>0</v>
      </c>
      <c r="BL63" s="6">
        <f t="shared" si="9"/>
        <v>0</v>
      </c>
      <c r="BM63" s="15">
        <f t="shared" si="31"/>
        <v>0</v>
      </c>
      <c r="BN63" s="15">
        <f t="shared" si="32"/>
        <v>0</v>
      </c>
      <c r="BO63" s="6">
        <f t="shared" si="10"/>
        <v>0</v>
      </c>
      <c r="BP63" s="15">
        <f t="shared" si="33"/>
        <v>0</v>
      </c>
      <c r="BQ63" s="15">
        <f t="shared" si="34"/>
        <v>0</v>
      </c>
      <c r="BR63" s="6">
        <f t="shared" si="11"/>
        <v>0</v>
      </c>
      <c r="BS63" s="15">
        <f t="shared" si="35"/>
        <v>0</v>
      </c>
      <c r="BT63" s="15">
        <f t="shared" si="36"/>
        <v>0</v>
      </c>
      <c r="BU63" s="6">
        <f t="shared" si="12"/>
        <v>0</v>
      </c>
    </row>
    <row r="64" spans="1:73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/>
      <c r="K64" s="9"/>
      <c r="L64" s="9"/>
      <c r="M64" s="9"/>
      <c r="N64" s="9"/>
      <c r="O64" s="16"/>
      <c r="P64" s="9"/>
      <c r="Q64" s="16"/>
      <c r="R64" s="16"/>
      <c r="S64" s="9"/>
      <c r="T64" s="16"/>
      <c r="U64" s="9"/>
      <c r="V64" s="16"/>
      <c r="W64" s="9"/>
      <c r="X64" s="9"/>
      <c r="Y64" s="16"/>
      <c r="Z64" s="9"/>
      <c r="AA64" s="16"/>
      <c r="AB64" s="16"/>
      <c r="AC64" s="16"/>
      <c r="AD64" s="11"/>
      <c r="AE64" s="11"/>
      <c r="AF64" s="12"/>
      <c r="AG64" s="11"/>
      <c r="AH64" s="11"/>
      <c r="AI64" s="12"/>
      <c r="AJ64" s="13"/>
      <c r="AK64" s="13"/>
      <c r="AL64" s="13"/>
      <c r="AM64" s="13"/>
      <c r="AN64" s="13"/>
      <c r="AO64" s="13"/>
      <c r="AP64" s="13"/>
      <c r="AR64" s="15">
        <f t="shared" si="78"/>
        <v>0</v>
      </c>
      <c r="AS64" s="15">
        <f t="shared" si="79"/>
        <v>0</v>
      </c>
      <c r="AT64" s="6">
        <f t="shared" si="3"/>
        <v>0</v>
      </c>
      <c r="AU64" s="15">
        <f t="shared" si="80"/>
        <v>0</v>
      </c>
      <c r="AV64" s="15">
        <f t="shared" si="81"/>
        <v>0</v>
      </c>
      <c r="AW64" s="6">
        <f t="shared" si="4"/>
        <v>0</v>
      </c>
      <c r="AX64" s="15">
        <f t="shared" si="82"/>
        <v>0</v>
      </c>
      <c r="AY64" s="15">
        <f t="shared" si="83"/>
        <v>0</v>
      </c>
      <c r="AZ64" s="6">
        <f t="shared" si="5"/>
        <v>0</v>
      </c>
      <c r="BA64" s="15">
        <f t="shared" si="84"/>
        <v>0</v>
      </c>
      <c r="BB64" s="15">
        <f t="shared" si="85"/>
        <v>0</v>
      </c>
      <c r="BC64" s="6">
        <f t="shared" si="6"/>
        <v>0</v>
      </c>
      <c r="BD64" s="15">
        <f t="shared" si="86"/>
        <v>0</v>
      </c>
      <c r="BE64" s="15">
        <f t="shared" si="87"/>
        <v>0</v>
      </c>
      <c r="BF64" s="6">
        <f t="shared" si="7"/>
        <v>0</v>
      </c>
      <c r="BG64" s="6">
        <f t="shared" si="88"/>
        <v>0</v>
      </c>
      <c r="BH64" s="6">
        <f t="shared" si="89"/>
        <v>0</v>
      </c>
      <c r="BI64" s="6">
        <f t="shared" si="8"/>
        <v>0</v>
      </c>
      <c r="BJ64" s="15">
        <f t="shared" si="90"/>
        <v>0</v>
      </c>
      <c r="BK64" s="15">
        <f t="shared" si="91"/>
        <v>0</v>
      </c>
      <c r="BL64" s="6">
        <f t="shared" si="9"/>
        <v>0</v>
      </c>
      <c r="BM64" s="15">
        <f t="shared" si="31"/>
        <v>0</v>
      </c>
      <c r="BN64" s="15">
        <f t="shared" si="32"/>
        <v>0</v>
      </c>
      <c r="BO64" s="6">
        <f t="shared" si="10"/>
        <v>0</v>
      </c>
      <c r="BP64" s="15">
        <f t="shared" si="33"/>
        <v>0</v>
      </c>
      <c r="BQ64" s="15">
        <f t="shared" si="34"/>
        <v>0</v>
      </c>
      <c r="BR64" s="6">
        <f t="shared" si="11"/>
        <v>0</v>
      </c>
      <c r="BS64" s="15">
        <f t="shared" si="35"/>
        <v>0</v>
      </c>
      <c r="BT64" s="15">
        <f t="shared" si="36"/>
        <v>0</v>
      </c>
      <c r="BU64" s="6">
        <f t="shared" si="12"/>
        <v>0</v>
      </c>
    </row>
    <row r="65" spans="1:73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93">SUM(F66:F71)</f>
        <v>0</v>
      </c>
      <c r="G65" s="4">
        <f t="shared" si="93"/>
        <v>0</v>
      </c>
      <c r="H65" s="4">
        <f t="shared" si="93"/>
        <v>0</v>
      </c>
      <c r="I65" s="4">
        <f t="shared" si="93"/>
        <v>0</v>
      </c>
      <c r="J65" s="4">
        <f t="shared" si="93"/>
        <v>0</v>
      </c>
      <c r="K65" s="4">
        <f t="shared" si="93"/>
        <v>0</v>
      </c>
      <c r="L65" s="4">
        <f t="shared" si="93"/>
        <v>0</v>
      </c>
      <c r="M65" s="4">
        <f t="shared" si="93"/>
        <v>0</v>
      </c>
      <c r="N65" s="4">
        <f t="shared" si="93"/>
        <v>0</v>
      </c>
      <c r="O65" s="4">
        <f t="shared" si="93"/>
        <v>0</v>
      </c>
      <c r="P65" s="4">
        <f t="shared" si="93"/>
        <v>0</v>
      </c>
      <c r="Q65" s="4">
        <f t="shared" si="93"/>
        <v>0</v>
      </c>
      <c r="R65" s="4">
        <f t="shared" si="93"/>
        <v>0</v>
      </c>
      <c r="S65" s="4">
        <f t="shared" si="93"/>
        <v>0</v>
      </c>
      <c r="T65" s="4">
        <f t="shared" si="93"/>
        <v>0</v>
      </c>
      <c r="U65" s="4">
        <f t="shared" si="93"/>
        <v>0</v>
      </c>
      <c r="V65" s="4">
        <f t="shared" si="93"/>
        <v>0</v>
      </c>
      <c r="W65" s="4">
        <f t="shared" si="93"/>
        <v>0</v>
      </c>
      <c r="X65" s="4">
        <f t="shared" si="93"/>
        <v>0</v>
      </c>
      <c r="Y65" s="4">
        <f t="shared" si="93"/>
        <v>0</v>
      </c>
      <c r="Z65" s="4">
        <f t="shared" si="93"/>
        <v>0</v>
      </c>
      <c r="AA65" s="4">
        <f t="shared" si="93"/>
        <v>0</v>
      </c>
      <c r="AB65" s="4">
        <f t="shared" si="93"/>
        <v>0</v>
      </c>
      <c r="AC65" s="4">
        <f t="shared" si="93"/>
        <v>0</v>
      </c>
      <c r="AD65" s="4">
        <f t="shared" si="93"/>
        <v>0</v>
      </c>
      <c r="AE65" s="4">
        <f t="shared" si="93"/>
        <v>0</v>
      </c>
      <c r="AF65" s="4">
        <f t="shared" si="93"/>
        <v>0</v>
      </c>
      <c r="AG65" s="4">
        <f t="shared" si="93"/>
        <v>0</v>
      </c>
      <c r="AH65" s="4">
        <f t="shared" si="93"/>
        <v>0</v>
      </c>
      <c r="AI65" s="4">
        <f t="shared" si="93"/>
        <v>0</v>
      </c>
      <c r="AJ65" s="4">
        <f t="shared" si="93"/>
        <v>0</v>
      </c>
      <c r="AK65" s="4">
        <f t="shared" si="93"/>
        <v>0</v>
      </c>
      <c r="AL65" s="4">
        <f t="shared" si="93"/>
        <v>0</v>
      </c>
      <c r="AM65" s="4">
        <f t="shared" si="93"/>
        <v>0</v>
      </c>
      <c r="AN65" s="4">
        <f t="shared" si="93"/>
        <v>0</v>
      </c>
      <c r="AO65" s="4">
        <f t="shared" si="93"/>
        <v>0</v>
      </c>
      <c r="AP65" s="4">
        <f t="shared" si="93"/>
        <v>0</v>
      </c>
      <c r="AR65" s="7">
        <f t="shared" ref="AR65:BT65" si="94">SUM(AR66:AR71)</f>
        <v>0</v>
      </c>
      <c r="AS65" s="7">
        <f t="shared" si="94"/>
        <v>0</v>
      </c>
      <c r="AT65" s="6">
        <f t="shared" si="3"/>
        <v>0</v>
      </c>
      <c r="AU65" s="7">
        <f t="shared" si="94"/>
        <v>0</v>
      </c>
      <c r="AV65" s="7">
        <f t="shared" si="94"/>
        <v>0</v>
      </c>
      <c r="AW65" s="6">
        <f t="shared" si="4"/>
        <v>0</v>
      </c>
      <c r="AX65" s="7">
        <f t="shared" si="94"/>
        <v>0</v>
      </c>
      <c r="AY65" s="7">
        <f t="shared" si="94"/>
        <v>0</v>
      </c>
      <c r="AZ65" s="6">
        <f t="shared" si="5"/>
        <v>0</v>
      </c>
      <c r="BA65" s="7">
        <f t="shared" si="94"/>
        <v>0</v>
      </c>
      <c r="BB65" s="7">
        <f t="shared" si="94"/>
        <v>0</v>
      </c>
      <c r="BC65" s="6">
        <f t="shared" si="6"/>
        <v>0</v>
      </c>
      <c r="BD65" s="7">
        <f t="shared" si="94"/>
        <v>0</v>
      </c>
      <c r="BE65" s="7">
        <f t="shared" si="94"/>
        <v>0</v>
      </c>
      <c r="BF65" s="6">
        <f t="shared" si="7"/>
        <v>0</v>
      </c>
      <c r="BG65" s="7">
        <f t="shared" si="94"/>
        <v>0</v>
      </c>
      <c r="BH65" s="7">
        <f t="shared" si="94"/>
        <v>0</v>
      </c>
      <c r="BI65" s="6">
        <f t="shared" si="8"/>
        <v>0</v>
      </c>
      <c r="BJ65" s="7">
        <f t="shared" si="94"/>
        <v>0</v>
      </c>
      <c r="BK65" s="7">
        <f t="shared" si="94"/>
        <v>0</v>
      </c>
      <c r="BL65" s="6">
        <f t="shared" si="9"/>
        <v>0</v>
      </c>
      <c r="BM65" s="7">
        <f t="shared" si="94"/>
        <v>0</v>
      </c>
      <c r="BN65" s="7">
        <f t="shared" si="94"/>
        <v>0</v>
      </c>
      <c r="BO65" s="6">
        <f t="shared" si="10"/>
        <v>0</v>
      </c>
      <c r="BP65" s="7">
        <f t="shared" si="94"/>
        <v>0</v>
      </c>
      <c r="BQ65" s="7">
        <f t="shared" si="94"/>
        <v>0</v>
      </c>
      <c r="BR65" s="6">
        <f t="shared" si="11"/>
        <v>0</v>
      </c>
      <c r="BS65" s="7">
        <f t="shared" si="94"/>
        <v>0</v>
      </c>
      <c r="BT65" s="7">
        <f t="shared" si="94"/>
        <v>0</v>
      </c>
      <c r="BU65" s="6">
        <f t="shared" si="12"/>
        <v>0</v>
      </c>
    </row>
    <row r="66" spans="1:73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  <c r="AR66" s="15">
        <f t="shared" ref="AR66:AR71" si="95">E66</f>
        <v>0</v>
      </c>
      <c r="AS66" s="15">
        <f t="shared" ref="AS66:AS71" si="96">F66+G66+H66+I66</f>
        <v>0</v>
      </c>
      <c r="AT66" s="6">
        <f t="shared" si="3"/>
        <v>0</v>
      </c>
      <c r="AU66" s="15">
        <f t="shared" ref="AU66:AU71" si="97">J66</f>
        <v>0</v>
      </c>
      <c r="AV66" s="15">
        <f t="shared" ref="AV66:AV71" si="98">K66+L66+M66+N66</f>
        <v>0</v>
      </c>
      <c r="AW66" s="6">
        <f t="shared" si="4"/>
        <v>0</v>
      </c>
      <c r="AX66" s="15">
        <f t="shared" ref="AX66:AX71" si="99">F66+G66+K66</f>
        <v>0</v>
      </c>
      <c r="AY66" s="15">
        <f t="shared" ref="AY66:AY71" si="100">O66+Z66+AA66+AC66</f>
        <v>0</v>
      </c>
      <c r="AZ66" s="6">
        <f t="shared" si="5"/>
        <v>0</v>
      </c>
      <c r="BA66" s="15">
        <f t="shared" ref="BA66:BA71" si="101">P66</f>
        <v>0</v>
      </c>
      <c r="BB66" s="15">
        <f t="shared" ref="BB66:BB71" si="102">Q66+R66+S66+T66+U66</f>
        <v>0</v>
      </c>
      <c r="BC66" s="6">
        <f t="shared" si="6"/>
        <v>0</v>
      </c>
      <c r="BD66" s="15">
        <f t="shared" ref="BD66:BD71" si="103">U66</f>
        <v>0</v>
      </c>
      <c r="BE66" s="15">
        <f t="shared" ref="BE66:BE71" si="104">+V66+W66+X66</f>
        <v>0</v>
      </c>
      <c r="BF66" s="6">
        <f t="shared" si="7"/>
        <v>0</v>
      </c>
      <c r="BG66" s="6">
        <f t="shared" ref="BG66:BG71" si="105">Z66</f>
        <v>0</v>
      </c>
      <c r="BH66" s="6">
        <f t="shared" ref="BH66:BH70" si="106">P66+Y66</f>
        <v>0</v>
      </c>
      <c r="BI66" s="6">
        <f t="shared" si="8"/>
        <v>0</v>
      </c>
      <c r="BJ66" s="15">
        <f t="shared" ref="BJ66:BJ71" si="107">AG66</f>
        <v>0</v>
      </c>
      <c r="BK66" s="15">
        <f t="shared" ref="BK66:BK71" si="108">AE66+AF66</f>
        <v>0</v>
      </c>
      <c r="BL66" s="6">
        <f t="shared" si="9"/>
        <v>0</v>
      </c>
      <c r="BM66" s="15">
        <f t="shared" si="31"/>
        <v>0</v>
      </c>
      <c r="BN66" s="15">
        <f t="shared" si="32"/>
        <v>0</v>
      </c>
      <c r="BO66" s="6">
        <f t="shared" si="10"/>
        <v>0</v>
      </c>
      <c r="BP66" s="15">
        <f t="shared" si="33"/>
        <v>0</v>
      </c>
      <c r="BQ66" s="15">
        <f t="shared" si="34"/>
        <v>0</v>
      </c>
      <c r="BR66" s="6">
        <f t="shared" si="11"/>
        <v>0</v>
      </c>
      <c r="BS66" s="15">
        <f t="shared" si="35"/>
        <v>0</v>
      </c>
      <c r="BT66" s="15">
        <f t="shared" si="36"/>
        <v>0</v>
      </c>
      <c r="BU66" s="6">
        <f t="shared" si="12"/>
        <v>0</v>
      </c>
    </row>
    <row r="67" spans="1:73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  <c r="AR67" s="15">
        <f t="shared" si="95"/>
        <v>0</v>
      </c>
      <c r="AS67" s="15">
        <f t="shared" si="96"/>
        <v>0</v>
      </c>
      <c r="AT67" s="6">
        <f t="shared" si="3"/>
        <v>0</v>
      </c>
      <c r="AU67" s="15">
        <f t="shared" si="97"/>
        <v>0</v>
      </c>
      <c r="AV67" s="15">
        <f t="shared" si="98"/>
        <v>0</v>
      </c>
      <c r="AW67" s="6">
        <f t="shared" si="4"/>
        <v>0</v>
      </c>
      <c r="AX67" s="15">
        <f t="shared" si="99"/>
        <v>0</v>
      </c>
      <c r="AY67" s="15">
        <f t="shared" si="100"/>
        <v>0</v>
      </c>
      <c r="AZ67" s="6">
        <f t="shared" si="5"/>
        <v>0</v>
      </c>
      <c r="BA67" s="15">
        <f t="shared" si="101"/>
        <v>0</v>
      </c>
      <c r="BB67" s="15">
        <f t="shared" si="102"/>
        <v>0</v>
      </c>
      <c r="BC67" s="6">
        <f t="shared" si="6"/>
        <v>0</v>
      </c>
      <c r="BD67" s="15">
        <f t="shared" si="103"/>
        <v>0</v>
      </c>
      <c r="BE67" s="15">
        <f t="shared" si="104"/>
        <v>0</v>
      </c>
      <c r="BF67" s="6">
        <f t="shared" si="7"/>
        <v>0</v>
      </c>
      <c r="BG67" s="6">
        <f t="shared" si="105"/>
        <v>0</v>
      </c>
      <c r="BH67" s="6">
        <f t="shared" si="106"/>
        <v>0</v>
      </c>
      <c r="BI67" s="6">
        <f t="shared" si="8"/>
        <v>0</v>
      </c>
      <c r="BJ67" s="15">
        <f t="shared" si="107"/>
        <v>0</v>
      </c>
      <c r="BK67" s="15">
        <f t="shared" si="108"/>
        <v>0</v>
      </c>
      <c r="BL67" s="6">
        <f t="shared" si="9"/>
        <v>0</v>
      </c>
      <c r="BM67" s="15">
        <f t="shared" si="31"/>
        <v>0</v>
      </c>
      <c r="BN67" s="15">
        <f t="shared" si="32"/>
        <v>0</v>
      </c>
      <c r="BO67" s="6">
        <f t="shared" si="10"/>
        <v>0</v>
      </c>
      <c r="BP67" s="15">
        <f t="shared" si="33"/>
        <v>0</v>
      </c>
      <c r="BQ67" s="15">
        <f t="shared" si="34"/>
        <v>0</v>
      </c>
      <c r="BR67" s="6">
        <f t="shared" si="11"/>
        <v>0</v>
      </c>
      <c r="BS67" s="15">
        <f t="shared" si="35"/>
        <v>0</v>
      </c>
      <c r="BT67" s="15">
        <f t="shared" si="36"/>
        <v>0</v>
      </c>
      <c r="BU67" s="6">
        <f t="shared" si="12"/>
        <v>0</v>
      </c>
    </row>
    <row r="68" spans="1:73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  <c r="AR68" s="15">
        <f t="shared" si="95"/>
        <v>0</v>
      </c>
      <c r="AS68" s="15">
        <f t="shared" si="96"/>
        <v>0</v>
      </c>
      <c r="AT68" s="6">
        <f t="shared" si="3"/>
        <v>0</v>
      </c>
      <c r="AU68" s="15">
        <f t="shared" si="97"/>
        <v>0</v>
      </c>
      <c r="AV68" s="15">
        <f t="shared" si="98"/>
        <v>0</v>
      </c>
      <c r="AW68" s="6">
        <f t="shared" si="4"/>
        <v>0</v>
      </c>
      <c r="AX68" s="15">
        <f t="shared" si="99"/>
        <v>0</v>
      </c>
      <c r="AY68" s="15">
        <f t="shared" si="100"/>
        <v>0</v>
      </c>
      <c r="AZ68" s="6">
        <f t="shared" si="5"/>
        <v>0</v>
      </c>
      <c r="BA68" s="15">
        <f t="shared" si="101"/>
        <v>0</v>
      </c>
      <c r="BB68" s="15">
        <f t="shared" si="102"/>
        <v>0</v>
      </c>
      <c r="BC68" s="6">
        <f t="shared" si="6"/>
        <v>0</v>
      </c>
      <c r="BD68" s="15">
        <f t="shared" si="103"/>
        <v>0</v>
      </c>
      <c r="BE68" s="15">
        <f t="shared" si="104"/>
        <v>0</v>
      </c>
      <c r="BF68" s="6">
        <f t="shared" si="7"/>
        <v>0</v>
      </c>
      <c r="BG68" s="6">
        <f t="shared" si="105"/>
        <v>0</v>
      </c>
      <c r="BH68" s="6">
        <f t="shared" si="106"/>
        <v>0</v>
      </c>
      <c r="BI68" s="6">
        <f t="shared" si="8"/>
        <v>0</v>
      </c>
      <c r="BJ68" s="15">
        <f t="shared" si="107"/>
        <v>0</v>
      </c>
      <c r="BK68" s="15">
        <f t="shared" si="108"/>
        <v>0</v>
      </c>
      <c r="BL68" s="6">
        <f t="shared" si="9"/>
        <v>0</v>
      </c>
      <c r="BM68" s="15">
        <f t="shared" si="31"/>
        <v>0</v>
      </c>
      <c r="BN68" s="15">
        <f t="shared" si="32"/>
        <v>0</v>
      </c>
      <c r="BO68" s="6">
        <f t="shared" si="10"/>
        <v>0</v>
      </c>
      <c r="BP68" s="15">
        <f t="shared" si="33"/>
        <v>0</v>
      </c>
      <c r="BQ68" s="15">
        <f t="shared" si="34"/>
        <v>0</v>
      </c>
      <c r="BR68" s="6">
        <f t="shared" si="11"/>
        <v>0</v>
      </c>
      <c r="BS68" s="15">
        <f t="shared" si="35"/>
        <v>0</v>
      </c>
      <c r="BT68" s="15">
        <f t="shared" si="36"/>
        <v>0</v>
      </c>
      <c r="BU68" s="6">
        <f t="shared" si="12"/>
        <v>0</v>
      </c>
    </row>
    <row r="69" spans="1:73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  <c r="AR69" s="15">
        <f t="shared" si="95"/>
        <v>0</v>
      </c>
      <c r="AS69" s="15">
        <f t="shared" si="96"/>
        <v>0</v>
      </c>
      <c r="AT69" s="6">
        <f t="shared" si="3"/>
        <v>0</v>
      </c>
      <c r="AU69" s="15">
        <f t="shared" si="97"/>
        <v>0</v>
      </c>
      <c r="AV69" s="15">
        <f t="shared" si="98"/>
        <v>0</v>
      </c>
      <c r="AW69" s="6">
        <f t="shared" si="4"/>
        <v>0</v>
      </c>
      <c r="AX69" s="15">
        <f t="shared" si="99"/>
        <v>0</v>
      </c>
      <c r="AY69" s="15">
        <f t="shared" si="100"/>
        <v>0</v>
      </c>
      <c r="AZ69" s="6">
        <f t="shared" si="5"/>
        <v>0</v>
      </c>
      <c r="BA69" s="15">
        <f t="shared" si="101"/>
        <v>0</v>
      </c>
      <c r="BB69" s="15">
        <f t="shared" si="102"/>
        <v>0</v>
      </c>
      <c r="BC69" s="6">
        <f t="shared" si="6"/>
        <v>0</v>
      </c>
      <c r="BD69" s="15">
        <f t="shared" si="103"/>
        <v>0</v>
      </c>
      <c r="BE69" s="15">
        <f t="shared" si="104"/>
        <v>0</v>
      </c>
      <c r="BF69" s="6">
        <f t="shared" si="7"/>
        <v>0</v>
      </c>
      <c r="BG69" s="6">
        <f t="shared" si="105"/>
        <v>0</v>
      </c>
      <c r="BH69" s="6">
        <f t="shared" si="106"/>
        <v>0</v>
      </c>
      <c r="BI69" s="6">
        <f t="shared" si="8"/>
        <v>0</v>
      </c>
      <c r="BJ69" s="15">
        <f t="shared" si="107"/>
        <v>0</v>
      </c>
      <c r="BK69" s="15">
        <f t="shared" si="108"/>
        <v>0</v>
      </c>
      <c r="BL69" s="6">
        <f t="shared" si="9"/>
        <v>0</v>
      </c>
      <c r="BM69" s="15">
        <f t="shared" si="31"/>
        <v>0</v>
      </c>
      <c r="BN69" s="15">
        <f t="shared" si="32"/>
        <v>0</v>
      </c>
      <c r="BO69" s="6">
        <f t="shared" si="10"/>
        <v>0</v>
      </c>
      <c r="BP69" s="15">
        <f t="shared" si="33"/>
        <v>0</v>
      </c>
      <c r="BQ69" s="15">
        <f t="shared" si="34"/>
        <v>0</v>
      </c>
      <c r="BR69" s="6">
        <f t="shared" si="11"/>
        <v>0</v>
      </c>
      <c r="BS69" s="15">
        <f t="shared" si="35"/>
        <v>0</v>
      </c>
      <c r="BT69" s="15">
        <f t="shared" si="36"/>
        <v>0</v>
      </c>
      <c r="BU69" s="6">
        <f t="shared" si="12"/>
        <v>0</v>
      </c>
    </row>
    <row r="70" spans="1:73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  <c r="AR70" s="15">
        <f t="shared" si="95"/>
        <v>0</v>
      </c>
      <c r="AS70" s="15">
        <f t="shared" si="96"/>
        <v>0</v>
      </c>
      <c r="AT70" s="6">
        <f t="shared" si="3"/>
        <v>0</v>
      </c>
      <c r="AU70" s="15">
        <f t="shared" si="97"/>
        <v>0</v>
      </c>
      <c r="AV70" s="15">
        <f t="shared" si="98"/>
        <v>0</v>
      </c>
      <c r="AW70" s="6">
        <f t="shared" si="4"/>
        <v>0</v>
      </c>
      <c r="AX70" s="15">
        <f t="shared" si="99"/>
        <v>0</v>
      </c>
      <c r="AY70" s="15">
        <f t="shared" si="100"/>
        <v>0</v>
      </c>
      <c r="AZ70" s="6">
        <f t="shared" si="5"/>
        <v>0</v>
      </c>
      <c r="BA70" s="15">
        <f t="shared" si="101"/>
        <v>0</v>
      </c>
      <c r="BB70" s="15">
        <f t="shared" si="102"/>
        <v>0</v>
      </c>
      <c r="BC70" s="6">
        <f t="shared" si="6"/>
        <v>0</v>
      </c>
      <c r="BD70" s="15">
        <f t="shared" si="103"/>
        <v>0</v>
      </c>
      <c r="BE70" s="15">
        <f t="shared" si="104"/>
        <v>0</v>
      </c>
      <c r="BF70" s="6">
        <f t="shared" si="7"/>
        <v>0</v>
      </c>
      <c r="BG70" s="6">
        <f t="shared" si="105"/>
        <v>0</v>
      </c>
      <c r="BH70" s="6">
        <f t="shared" si="106"/>
        <v>0</v>
      </c>
      <c r="BI70" s="6">
        <f t="shared" si="8"/>
        <v>0</v>
      </c>
      <c r="BJ70" s="15">
        <f t="shared" si="107"/>
        <v>0</v>
      </c>
      <c r="BK70" s="15">
        <f t="shared" si="108"/>
        <v>0</v>
      </c>
      <c r="BL70" s="6">
        <f t="shared" si="9"/>
        <v>0</v>
      </c>
      <c r="BM70" s="15">
        <f t="shared" si="31"/>
        <v>0</v>
      </c>
      <c r="BN70" s="15">
        <f t="shared" si="32"/>
        <v>0</v>
      </c>
      <c r="BO70" s="6">
        <f t="shared" si="10"/>
        <v>0</v>
      </c>
      <c r="BP70" s="15">
        <f t="shared" si="33"/>
        <v>0</v>
      </c>
      <c r="BQ70" s="15">
        <f t="shared" si="34"/>
        <v>0</v>
      </c>
      <c r="BR70" s="6">
        <f t="shared" si="11"/>
        <v>0</v>
      </c>
      <c r="BS70" s="15">
        <f t="shared" si="35"/>
        <v>0</v>
      </c>
      <c r="BT70" s="15">
        <f t="shared" si="36"/>
        <v>0</v>
      </c>
      <c r="BU70" s="6">
        <f t="shared" si="12"/>
        <v>0</v>
      </c>
    </row>
    <row r="71" spans="1:73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  <c r="AR71" s="15">
        <f t="shared" si="95"/>
        <v>0</v>
      </c>
      <c r="AS71" s="15">
        <f t="shared" si="96"/>
        <v>0</v>
      </c>
      <c r="AT71" s="6">
        <f t="shared" si="3"/>
        <v>0</v>
      </c>
      <c r="AU71" s="15">
        <f t="shared" si="97"/>
        <v>0</v>
      </c>
      <c r="AV71" s="15">
        <f t="shared" si="98"/>
        <v>0</v>
      </c>
      <c r="AW71" s="6">
        <f t="shared" si="4"/>
        <v>0</v>
      </c>
      <c r="AX71" s="15">
        <f t="shared" si="99"/>
        <v>0</v>
      </c>
      <c r="AY71" s="15">
        <f t="shared" si="100"/>
        <v>0</v>
      </c>
      <c r="AZ71" s="6">
        <f t="shared" si="5"/>
        <v>0</v>
      </c>
      <c r="BA71" s="15">
        <f t="shared" si="101"/>
        <v>0</v>
      </c>
      <c r="BB71" s="15">
        <f t="shared" si="102"/>
        <v>0</v>
      </c>
      <c r="BC71" s="6">
        <f t="shared" si="6"/>
        <v>0</v>
      </c>
      <c r="BD71" s="15">
        <f t="shared" si="103"/>
        <v>0</v>
      </c>
      <c r="BE71" s="15">
        <f t="shared" si="104"/>
        <v>0</v>
      </c>
      <c r="BF71" s="6">
        <f t="shared" si="7"/>
        <v>0</v>
      </c>
      <c r="BG71" s="6">
        <f t="shared" si="105"/>
        <v>0</v>
      </c>
      <c r="BH71" s="6">
        <f>P71+Y71</f>
        <v>0</v>
      </c>
      <c r="BI71" s="6">
        <f t="shared" si="8"/>
        <v>0</v>
      </c>
      <c r="BJ71" s="15">
        <f t="shared" si="107"/>
        <v>0</v>
      </c>
      <c r="BK71" s="15">
        <f t="shared" si="108"/>
        <v>0</v>
      </c>
      <c r="BL71" s="6">
        <f t="shared" si="9"/>
        <v>0</v>
      </c>
      <c r="BM71" s="15">
        <f t="shared" si="31"/>
        <v>0</v>
      </c>
      <c r="BN71" s="15">
        <f t="shared" si="32"/>
        <v>0</v>
      </c>
      <c r="BO71" s="6">
        <f t="shared" si="10"/>
        <v>0</v>
      </c>
      <c r="BP71" s="15">
        <f t="shared" si="33"/>
        <v>0</v>
      </c>
      <c r="BQ71" s="15">
        <f t="shared" si="34"/>
        <v>0</v>
      </c>
      <c r="BR71" s="6">
        <f t="shared" si="11"/>
        <v>0</v>
      </c>
      <c r="BS71" s="15">
        <f t="shared" si="35"/>
        <v>0</v>
      </c>
      <c r="BT71" s="15">
        <f t="shared" si="36"/>
        <v>0</v>
      </c>
      <c r="BU71" s="6">
        <f t="shared" si="12"/>
        <v>0</v>
      </c>
    </row>
    <row r="72" spans="1:73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1</v>
      </c>
      <c r="F72" s="4">
        <f t="shared" ref="F72:AP72" si="109">SUM(F73:F79)</f>
        <v>0</v>
      </c>
      <c r="G72" s="4">
        <f t="shared" si="109"/>
        <v>1</v>
      </c>
      <c r="H72" s="4">
        <f t="shared" si="109"/>
        <v>0</v>
      </c>
      <c r="I72" s="4">
        <f t="shared" si="109"/>
        <v>0</v>
      </c>
      <c r="J72" s="4">
        <f t="shared" si="109"/>
        <v>7</v>
      </c>
      <c r="K72" s="4">
        <f t="shared" si="109"/>
        <v>6</v>
      </c>
      <c r="L72" s="4">
        <f t="shared" si="109"/>
        <v>1</v>
      </c>
      <c r="M72" s="4">
        <f t="shared" si="109"/>
        <v>0</v>
      </c>
      <c r="N72" s="4">
        <f t="shared" si="109"/>
        <v>0</v>
      </c>
      <c r="O72" s="4">
        <f t="shared" si="109"/>
        <v>0</v>
      </c>
      <c r="P72" s="4">
        <f t="shared" si="109"/>
        <v>5</v>
      </c>
      <c r="Q72" s="4">
        <f t="shared" si="109"/>
        <v>1</v>
      </c>
      <c r="R72" s="4">
        <f t="shared" si="109"/>
        <v>0</v>
      </c>
      <c r="S72" s="4">
        <f t="shared" si="109"/>
        <v>2</v>
      </c>
      <c r="T72" s="4">
        <f t="shared" si="109"/>
        <v>0</v>
      </c>
      <c r="U72" s="4">
        <f t="shared" si="109"/>
        <v>2</v>
      </c>
      <c r="V72" s="4">
        <f t="shared" si="109"/>
        <v>0</v>
      </c>
      <c r="W72" s="4">
        <f t="shared" si="109"/>
        <v>2</v>
      </c>
      <c r="X72" s="4">
        <f t="shared" si="109"/>
        <v>0</v>
      </c>
      <c r="Y72" s="4">
        <f t="shared" si="109"/>
        <v>0</v>
      </c>
      <c r="Z72" s="4">
        <f t="shared" si="109"/>
        <v>5</v>
      </c>
      <c r="AA72" s="4">
        <f t="shared" si="109"/>
        <v>0</v>
      </c>
      <c r="AB72" s="4">
        <f t="shared" si="109"/>
        <v>0</v>
      </c>
      <c r="AC72" s="4">
        <f t="shared" si="109"/>
        <v>2</v>
      </c>
      <c r="AD72" s="4">
        <f t="shared" si="109"/>
        <v>0</v>
      </c>
      <c r="AE72" s="4">
        <f t="shared" si="109"/>
        <v>6</v>
      </c>
      <c r="AF72" s="4">
        <f t="shared" si="109"/>
        <v>0</v>
      </c>
      <c r="AG72" s="4">
        <f t="shared" si="109"/>
        <v>6</v>
      </c>
      <c r="AH72" s="4">
        <f t="shared" si="109"/>
        <v>3</v>
      </c>
      <c r="AI72" s="4">
        <f t="shared" si="109"/>
        <v>3</v>
      </c>
      <c r="AJ72" s="4">
        <f t="shared" si="109"/>
        <v>0</v>
      </c>
      <c r="AK72" s="4">
        <f t="shared" si="109"/>
        <v>4</v>
      </c>
      <c r="AL72" s="4">
        <f t="shared" si="109"/>
        <v>1</v>
      </c>
      <c r="AM72" s="4">
        <f t="shared" si="109"/>
        <v>0</v>
      </c>
      <c r="AN72" s="4">
        <f t="shared" si="109"/>
        <v>1</v>
      </c>
      <c r="AO72" s="4">
        <f t="shared" si="109"/>
        <v>1</v>
      </c>
      <c r="AP72" s="4">
        <f t="shared" si="109"/>
        <v>0</v>
      </c>
      <c r="AR72" s="7">
        <f>SUM(AR73:AR79)</f>
        <v>1</v>
      </c>
      <c r="AS72" s="7">
        <f t="shared" ref="AS72:BT72" si="110">SUM(AS73:AS79)</f>
        <v>1</v>
      </c>
      <c r="AT72" s="6">
        <f t="shared" si="3"/>
        <v>0</v>
      </c>
      <c r="AU72" s="7">
        <f t="shared" si="110"/>
        <v>7</v>
      </c>
      <c r="AV72" s="7">
        <f t="shared" si="110"/>
        <v>7</v>
      </c>
      <c r="AW72" s="6">
        <f t="shared" si="4"/>
        <v>0</v>
      </c>
      <c r="AX72" s="7">
        <f t="shared" si="110"/>
        <v>7</v>
      </c>
      <c r="AY72" s="7">
        <f t="shared" si="110"/>
        <v>7</v>
      </c>
      <c r="AZ72" s="6">
        <f t="shared" si="5"/>
        <v>0</v>
      </c>
      <c r="BA72" s="7">
        <f t="shared" si="110"/>
        <v>5</v>
      </c>
      <c r="BB72" s="7">
        <f t="shared" si="110"/>
        <v>5</v>
      </c>
      <c r="BC72" s="6">
        <f t="shared" si="6"/>
        <v>0</v>
      </c>
      <c r="BD72" s="7">
        <f t="shared" si="110"/>
        <v>2</v>
      </c>
      <c r="BE72" s="7">
        <f t="shared" si="110"/>
        <v>2</v>
      </c>
      <c r="BF72" s="6">
        <f t="shared" si="7"/>
        <v>0</v>
      </c>
      <c r="BG72" s="7">
        <f t="shared" si="110"/>
        <v>5</v>
      </c>
      <c r="BH72" s="7">
        <f t="shared" si="110"/>
        <v>5</v>
      </c>
      <c r="BI72" s="6">
        <f t="shared" si="8"/>
        <v>0</v>
      </c>
      <c r="BJ72" s="7">
        <f t="shared" si="110"/>
        <v>6</v>
      </c>
      <c r="BK72" s="7">
        <f t="shared" si="110"/>
        <v>6</v>
      </c>
      <c r="BL72" s="6">
        <f t="shared" si="9"/>
        <v>0</v>
      </c>
      <c r="BM72" s="7">
        <f t="shared" si="110"/>
        <v>6</v>
      </c>
      <c r="BN72" s="7">
        <f t="shared" si="110"/>
        <v>6</v>
      </c>
      <c r="BO72" s="6">
        <f t="shared" si="10"/>
        <v>0</v>
      </c>
      <c r="BP72" s="7">
        <f t="shared" si="110"/>
        <v>1</v>
      </c>
      <c r="BQ72" s="7">
        <f t="shared" si="110"/>
        <v>1</v>
      </c>
      <c r="BR72" s="6">
        <f t="shared" si="11"/>
        <v>0</v>
      </c>
      <c r="BS72" s="7">
        <f t="shared" si="110"/>
        <v>1</v>
      </c>
      <c r="BT72" s="7">
        <f t="shared" si="110"/>
        <v>1</v>
      </c>
      <c r="BU72" s="6">
        <f t="shared" si="12"/>
        <v>0</v>
      </c>
    </row>
    <row r="73" spans="1:73" s="14" customFormat="1" ht="39.950000000000003" customHeight="1">
      <c r="A73" s="8" t="s">
        <v>173</v>
      </c>
      <c r="B73" s="54" t="s">
        <v>174</v>
      </c>
      <c r="C73" s="55"/>
      <c r="D73" s="56"/>
      <c r="E73" s="9">
        <v>1</v>
      </c>
      <c r="F73" s="9"/>
      <c r="G73" s="9">
        <f t="shared" si="54"/>
        <v>1</v>
      </c>
      <c r="H73" s="9"/>
      <c r="I73" s="9"/>
      <c r="J73" s="9"/>
      <c r="K73" s="9"/>
      <c r="L73" s="9"/>
      <c r="M73" s="9"/>
      <c r="N73" s="9"/>
      <c r="O73" s="16"/>
      <c r="P73" s="9">
        <f t="shared" si="55"/>
        <v>1</v>
      </c>
      <c r="Q73" s="16"/>
      <c r="R73" s="16"/>
      <c r="S73" s="9">
        <v>1</v>
      </c>
      <c r="T73" s="16"/>
      <c r="U73" s="9"/>
      <c r="V73" s="16"/>
      <c r="W73" s="9"/>
      <c r="X73" s="9"/>
      <c r="Y73" s="16"/>
      <c r="Z73" s="9">
        <f t="shared" si="15"/>
        <v>1</v>
      </c>
      <c r="AA73" s="16"/>
      <c r="AB73" s="16"/>
      <c r="AC73" s="16"/>
      <c r="AD73" s="11"/>
      <c r="AE73" s="11">
        <v>1</v>
      </c>
      <c r="AF73" s="12"/>
      <c r="AG73" s="11">
        <f t="shared" ref="AG73:AG78" si="111">+AE73+AF73</f>
        <v>1</v>
      </c>
      <c r="AH73" s="11"/>
      <c r="AI73" s="12">
        <v>1</v>
      </c>
      <c r="AJ73" s="13"/>
      <c r="AK73" s="13">
        <v>1</v>
      </c>
      <c r="AL73" s="13"/>
      <c r="AM73" s="13"/>
      <c r="AN73" s="13"/>
      <c r="AO73" s="13"/>
      <c r="AP73" s="13"/>
      <c r="AR73" s="15">
        <f t="shared" ref="AR73:AR79" si="112">E73</f>
        <v>1</v>
      </c>
      <c r="AS73" s="15">
        <f t="shared" ref="AS73:AS79" si="113">F73+G73+H73+I73</f>
        <v>1</v>
      </c>
      <c r="AT73" s="6">
        <f t="shared" si="3"/>
        <v>0</v>
      </c>
      <c r="AU73" s="15">
        <f t="shared" ref="AU73:AU79" si="114">J73</f>
        <v>0</v>
      </c>
      <c r="AV73" s="15">
        <f t="shared" ref="AV73:AV79" si="115">K73+L73+M73+N73</f>
        <v>0</v>
      </c>
      <c r="AW73" s="6">
        <f t="shared" si="4"/>
        <v>0</v>
      </c>
      <c r="AX73" s="15">
        <f t="shared" ref="AX73:AX79" si="116">F73+G73+K73</f>
        <v>1</v>
      </c>
      <c r="AY73" s="15">
        <f t="shared" ref="AY73:AY79" si="117">O73+Z73+AA73+AC73</f>
        <v>1</v>
      </c>
      <c r="AZ73" s="6">
        <f t="shared" si="5"/>
        <v>0</v>
      </c>
      <c r="BA73" s="15">
        <f t="shared" ref="BA73:BA79" si="118">P73</f>
        <v>1</v>
      </c>
      <c r="BB73" s="15">
        <f t="shared" ref="BB73:BB79" si="119">Q73+R73+S73+T73+U73</f>
        <v>1</v>
      </c>
      <c r="BC73" s="6">
        <f t="shared" si="6"/>
        <v>0</v>
      </c>
      <c r="BD73" s="15">
        <f t="shared" ref="BD73:BD79" si="120">U73</f>
        <v>0</v>
      </c>
      <c r="BE73" s="15">
        <f t="shared" ref="BE73:BE79" si="121">+V73+W73+X73</f>
        <v>0</v>
      </c>
      <c r="BF73" s="6">
        <f t="shared" si="7"/>
        <v>0</v>
      </c>
      <c r="BG73" s="6">
        <f t="shared" ref="BG73:BG79" si="122">Z73</f>
        <v>1</v>
      </c>
      <c r="BH73" s="6">
        <f>P73+Y73</f>
        <v>1</v>
      </c>
      <c r="BI73" s="6">
        <f t="shared" si="8"/>
        <v>0</v>
      </c>
      <c r="BJ73" s="15">
        <f t="shared" ref="BJ73:BJ79" si="123">AG73</f>
        <v>1</v>
      </c>
      <c r="BK73" s="15">
        <f t="shared" ref="BK73:BK79" si="124">AE73+AF73</f>
        <v>1</v>
      </c>
      <c r="BL73" s="6">
        <f t="shared" si="9"/>
        <v>0</v>
      </c>
      <c r="BM73" s="15">
        <f t="shared" si="31"/>
        <v>1</v>
      </c>
      <c r="BN73" s="15">
        <f t="shared" si="32"/>
        <v>1</v>
      </c>
      <c r="BO73" s="6">
        <f t="shared" si="10"/>
        <v>0</v>
      </c>
      <c r="BP73" s="15">
        <f t="shared" si="33"/>
        <v>0</v>
      </c>
      <c r="BQ73" s="15">
        <f t="shared" si="34"/>
        <v>0</v>
      </c>
      <c r="BR73" s="6">
        <f t="shared" si="11"/>
        <v>0</v>
      </c>
      <c r="BS73" s="15">
        <f t="shared" si="35"/>
        <v>0</v>
      </c>
      <c r="BT73" s="15">
        <f t="shared" si="36"/>
        <v>0</v>
      </c>
      <c r="BU73" s="6">
        <f t="shared" si="12"/>
        <v>0</v>
      </c>
    </row>
    <row r="74" spans="1:73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  <c r="AR74" s="15">
        <f t="shared" si="112"/>
        <v>0</v>
      </c>
      <c r="AS74" s="15">
        <f t="shared" si="113"/>
        <v>0</v>
      </c>
      <c r="AT74" s="6">
        <f t="shared" si="3"/>
        <v>0</v>
      </c>
      <c r="AU74" s="15">
        <f t="shared" si="114"/>
        <v>0</v>
      </c>
      <c r="AV74" s="15">
        <f t="shared" si="115"/>
        <v>0</v>
      </c>
      <c r="AW74" s="6">
        <f t="shared" si="4"/>
        <v>0</v>
      </c>
      <c r="AX74" s="15">
        <f t="shared" si="116"/>
        <v>0</v>
      </c>
      <c r="AY74" s="15">
        <f t="shared" si="117"/>
        <v>0</v>
      </c>
      <c r="AZ74" s="6">
        <f t="shared" si="5"/>
        <v>0</v>
      </c>
      <c r="BA74" s="15">
        <f t="shared" si="118"/>
        <v>0</v>
      </c>
      <c r="BB74" s="15">
        <f t="shared" si="119"/>
        <v>0</v>
      </c>
      <c r="BC74" s="6">
        <f t="shared" si="6"/>
        <v>0</v>
      </c>
      <c r="BD74" s="15">
        <f t="shared" si="120"/>
        <v>0</v>
      </c>
      <c r="BE74" s="15">
        <f t="shared" si="121"/>
        <v>0</v>
      </c>
      <c r="BF74" s="6">
        <f t="shared" si="7"/>
        <v>0</v>
      </c>
      <c r="BG74" s="6">
        <f t="shared" si="122"/>
        <v>0</v>
      </c>
      <c r="BH74" s="6">
        <f t="shared" ref="BH74:BH79" si="125">P74+Y74</f>
        <v>0</v>
      </c>
      <c r="BI74" s="6">
        <f t="shared" si="8"/>
        <v>0</v>
      </c>
      <c r="BJ74" s="15">
        <f t="shared" si="123"/>
        <v>0</v>
      </c>
      <c r="BK74" s="15">
        <f t="shared" si="124"/>
        <v>0</v>
      </c>
      <c r="BL74" s="6">
        <f t="shared" si="9"/>
        <v>0</v>
      </c>
      <c r="BM74" s="15">
        <f t="shared" si="31"/>
        <v>0</v>
      </c>
      <c r="BN74" s="15">
        <f t="shared" si="32"/>
        <v>0</v>
      </c>
      <c r="BO74" s="6">
        <f t="shared" si="10"/>
        <v>0</v>
      </c>
      <c r="BP74" s="15">
        <f t="shared" si="33"/>
        <v>0</v>
      </c>
      <c r="BQ74" s="15">
        <f t="shared" si="34"/>
        <v>0</v>
      </c>
      <c r="BR74" s="6">
        <f t="shared" si="11"/>
        <v>0</v>
      </c>
      <c r="BS74" s="15">
        <f t="shared" si="35"/>
        <v>0</v>
      </c>
      <c r="BT74" s="15">
        <f t="shared" si="36"/>
        <v>0</v>
      </c>
      <c r="BU74" s="6">
        <f t="shared" si="12"/>
        <v>0</v>
      </c>
    </row>
    <row r="75" spans="1:73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  <c r="AR75" s="15">
        <f t="shared" si="112"/>
        <v>0</v>
      </c>
      <c r="AS75" s="15">
        <f t="shared" si="113"/>
        <v>0</v>
      </c>
      <c r="AT75" s="6">
        <f t="shared" ref="AT75:AT129" si="126">+AR75-AS75</f>
        <v>0</v>
      </c>
      <c r="AU75" s="15">
        <f t="shared" si="114"/>
        <v>0</v>
      </c>
      <c r="AV75" s="15">
        <f t="shared" si="115"/>
        <v>0</v>
      </c>
      <c r="AW75" s="6">
        <f t="shared" ref="AW75:AW129" si="127">+AU75-AV75</f>
        <v>0</v>
      </c>
      <c r="AX75" s="15">
        <f t="shared" si="116"/>
        <v>0</v>
      </c>
      <c r="AY75" s="15">
        <f t="shared" si="117"/>
        <v>0</v>
      </c>
      <c r="AZ75" s="6">
        <f t="shared" ref="AZ75:AZ129" si="128">+AX75-AY75</f>
        <v>0</v>
      </c>
      <c r="BA75" s="15">
        <f t="shared" si="118"/>
        <v>0</v>
      </c>
      <c r="BB75" s="15">
        <f t="shared" si="119"/>
        <v>0</v>
      </c>
      <c r="BC75" s="6">
        <f t="shared" ref="BC75:BC129" si="129">+BA75-BB75</f>
        <v>0</v>
      </c>
      <c r="BD75" s="15">
        <f t="shared" si="120"/>
        <v>0</v>
      </c>
      <c r="BE75" s="15">
        <f t="shared" si="121"/>
        <v>0</v>
      </c>
      <c r="BF75" s="6">
        <f t="shared" ref="BF75:BF129" si="130">+BD75-BE75</f>
        <v>0</v>
      </c>
      <c r="BG75" s="6">
        <f t="shared" si="122"/>
        <v>0</v>
      </c>
      <c r="BH75" s="6">
        <f t="shared" si="125"/>
        <v>0</v>
      </c>
      <c r="BI75" s="6">
        <f t="shared" ref="BI75:BI129" si="131">+BG75-BH75</f>
        <v>0</v>
      </c>
      <c r="BJ75" s="15">
        <f t="shared" si="123"/>
        <v>0</v>
      </c>
      <c r="BK75" s="15">
        <f t="shared" si="124"/>
        <v>0</v>
      </c>
      <c r="BL75" s="6">
        <f t="shared" ref="BL75:BL129" si="132">+BJ75-BK75</f>
        <v>0</v>
      </c>
      <c r="BM75" s="15">
        <f t="shared" si="31"/>
        <v>0</v>
      </c>
      <c r="BN75" s="15">
        <f t="shared" si="32"/>
        <v>0</v>
      </c>
      <c r="BO75" s="6">
        <f t="shared" ref="BO75:BO129" si="133">+BM75-BN75</f>
        <v>0</v>
      </c>
      <c r="BP75" s="15">
        <f t="shared" si="33"/>
        <v>0</v>
      </c>
      <c r="BQ75" s="15">
        <f t="shared" si="34"/>
        <v>0</v>
      </c>
      <c r="BR75" s="6">
        <f t="shared" ref="BR75:BR129" si="134">+BP75-BQ75</f>
        <v>0</v>
      </c>
      <c r="BS75" s="15">
        <f t="shared" si="35"/>
        <v>0</v>
      </c>
      <c r="BT75" s="15">
        <f t="shared" si="36"/>
        <v>0</v>
      </c>
      <c r="BU75" s="6">
        <f t="shared" ref="BU75:BU129" si="135">+BS75-BT75</f>
        <v>0</v>
      </c>
    </row>
    <row r="76" spans="1:73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  <c r="AR76" s="15">
        <f t="shared" si="112"/>
        <v>0</v>
      </c>
      <c r="AS76" s="15">
        <f t="shared" si="113"/>
        <v>0</v>
      </c>
      <c r="AT76" s="6">
        <f t="shared" si="126"/>
        <v>0</v>
      </c>
      <c r="AU76" s="15">
        <f t="shared" si="114"/>
        <v>0</v>
      </c>
      <c r="AV76" s="15">
        <f t="shared" si="115"/>
        <v>0</v>
      </c>
      <c r="AW76" s="6">
        <f t="shared" si="127"/>
        <v>0</v>
      </c>
      <c r="AX76" s="15">
        <f t="shared" si="116"/>
        <v>0</v>
      </c>
      <c r="AY76" s="15">
        <f t="shared" si="117"/>
        <v>0</v>
      </c>
      <c r="AZ76" s="6">
        <f t="shared" si="128"/>
        <v>0</v>
      </c>
      <c r="BA76" s="15">
        <f t="shared" si="118"/>
        <v>0</v>
      </c>
      <c r="BB76" s="15">
        <f t="shared" si="119"/>
        <v>0</v>
      </c>
      <c r="BC76" s="6">
        <f t="shared" si="129"/>
        <v>0</v>
      </c>
      <c r="BD76" s="15">
        <f t="shared" si="120"/>
        <v>0</v>
      </c>
      <c r="BE76" s="15">
        <f t="shared" si="121"/>
        <v>0</v>
      </c>
      <c r="BF76" s="6">
        <f t="shared" si="130"/>
        <v>0</v>
      </c>
      <c r="BG76" s="6">
        <f t="shared" si="122"/>
        <v>0</v>
      </c>
      <c r="BH76" s="6">
        <f t="shared" si="125"/>
        <v>0</v>
      </c>
      <c r="BI76" s="6">
        <f t="shared" si="131"/>
        <v>0</v>
      </c>
      <c r="BJ76" s="15">
        <f t="shared" si="123"/>
        <v>0</v>
      </c>
      <c r="BK76" s="15">
        <f t="shared" si="124"/>
        <v>0</v>
      </c>
      <c r="BL76" s="6">
        <f t="shared" si="132"/>
        <v>0</v>
      </c>
      <c r="BM76" s="15">
        <f t="shared" ref="BM76:BM128" si="136">AG76</f>
        <v>0</v>
      </c>
      <c r="BN76" s="15">
        <f t="shared" ref="BN76:BN128" si="137">AH76+AI76</f>
        <v>0</v>
      </c>
      <c r="BO76" s="6">
        <f t="shared" si="133"/>
        <v>0</v>
      </c>
      <c r="BP76" s="15">
        <f t="shared" ref="BP76:BP128" si="138">AN76</f>
        <v>0</v>
      </c>
      <c r="BQ76" s="15">
        <f t="shared" ref="BQ76:BQ128" si="139">AL76+AM76</f>
        <v>0</v>
      </c>
      <c r="BR76" s="6">
        <f t="shared" si="134"/>
        <v>0</v>
      </c>
      <c r="BS76" s="15">
        <f t="shared" ref="BS76:BS128" si="140">AN76</f>
        <v>0</v>
      </c>
      <c r="BT76" s="15">
        <f t="shared" ref="BT76:BT128" si="141">AO76+AP76</f>
        <v>0</v>
      </c>
      <c r="BU76" s="6">
        <f t="shared" si="135"/>
        <v>0</v>
      </c>
    </row>
    <row r="77" spans="1:73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>
        <f t="shared" ref="J77:J128" si="142">+K77+L77+M77+N77</f>
        <v>3</v>
      </c>
      <c r="K77" s="9">
        <v>2</v>
      </c>
      <c r="L77" s="9">
        <v>1</v>
      </c>
      <c r="M77" s="9"/>
      <c r="N77" s="9"/>
      <c r="O77" s="16"/>
      <c r="P77" s="9"/>
      <c r="Q77" s="16"/>
      <c r="R77" s="16"/>
      <c r="S77" s="9"/>
      <c r="T77" s="16"/>
      <c r="U77" s="9"/>
      <c r="V77" s="16"/>
      <c r="W77" s="9"/>
      <c r="X77" s="9"/>
      <c r="Y77" s="16"/>
      <c r="Z77" s="9"/>
      <c r="AA77" s="16"/>
      <c r="AB77" s="16"/>
      <c r="AC77" s="16">
        <v>2</v>
      </c>
      <c r="AD77" s="11"/>
      <c r="AE77" s="11">
        <v>1</v>
      </c>
      <c r="AF77" s="12"/>
      <c r="AG77" s="11">
        <f t="shared" si="111"/>
        <v>1</v>
      </c>
      <c r="AH77" s="11">
        <v>1</v>
      </c>
      <c r="AI77" s="12"/>
      <c r="AJ77" s="13"/>
      <c r="AK77" s="13">
        <v>1</v>
      </c>
      <c r="AL77" s="13"/>
      <c r="AM77" s="13"/>
      <c r="AN77" s="13"/>
      <c r="AO77" s="13"/>
      <c r="AP77" s="13"/>
      <c r="AR77" s="15">
        <f t="shared" si="112"/>
        <v>0</v>
      </c>
      <c r="AS77" s="15">
        <f t="shared" si="113"/>
        <v>0</v>
      </c>
      <c r="AT77" s="6">
        <f t="shared" si="126"/>
        <v>0</v>
      </c>
      <c r="AU77" s="15">
        <f t="shared" si="114"/>
        <v>3</v>
      </c>
      <c r="AV77" s="15">
        <f t="shared" si="115"/>
        <v>3</v>
      </c>
      <c r="AW77" s="6">
        <f t="shared" si="127"/>
        <v>0</v>
      </c>
      <c r="AX77" s="15">
        <f t="shared" si="116"/>
        <v>2</v>
      </c>
      <c r="AY77" s="15">
        <f t="shared" si="117"/>
        <v>2</v>
      </c>
      <c r="AZ77" s="6">
        <f t="shared" si="128"/>
        <v>0</v>
      </c>
      <c r="BA77" s="15">
        <f t="shared" si="118"/>
        <v>0</v>
      </c>
      <c r="BB77" s="15">
        <f t="shared" si="119"/>
        <v>0</v>
      </c>
      <c r="BC77" s="6">
        <f t="shared" si="129"/>
        <v>0</v>
      </c>
      <c r="BD77" s="15">
        <f t="shared" si="120"/>
        <v>0</v>
      </c>
      <c r="BE77" s="15">
        <f t="shared" si="121"/>
        <v>0</v>
      </c>
      <c r="BF77" s="6">
        <f t="shared" si="130"/>
        <v>0</v>
      </c>
      <c r="BG77" s="6">
        <f t="shared" si="122"/>
        <v>0</v>
      </c>
      <c r="BH77" s="6">
        <f t="shared" si="125"/>
        <v>0</v>
      </c>
      <c r="BI77" s="6">
        <f t="shared" si="131"/>
        <v>0</v>
      </c>
      <c r="BJ77" s="15">
        <f t="shared" si="123"/>
        <v>1</v>
      </c>
      <c r="BK77" s="15">
        <f t="shared" si="124"/>
        <v>1</v>
      </c>
      <c r="BL77" s="6">
        <f t="shared" si="132"/>
        <v>0</v>
      </c>
      <c r="BM77" s="15">
        <f t="shared" si="136"/>
        <v>1</v>
      </c>
      <c r="BN77" s="15">
        <f t="shared" si="137"/>
        <v>1</v>
      </c>
      <c r="BO77" s="6">
        <f t="shared" si="133"/>
        <v>0</v>
      </c>
      <c r="BP77" s="15">
        <f t="shared" si="138"/>
        <v>0</v>
      </c>
      <c r="BQ77" s="15">
        <f t="shared" si="139"/>
        <v>0</v>
      </c>
      <c r="BR77" s="6">
        <f t="shared" si="134"/>
        <v>0</v>
      </c>
      <c r="BS77" s="15">
        <f t="shared" si="140"/>
        <v>0</v>
      </c>
      <c r="BT77" s="15">
        <f t="shared" si="141"/>
        <v>0</v>
      </c>
      <c r="BU77" s="6">
        <f t="shared" si="135"/>
        <v>0</v>
      </c>
    </row>
    <row r="78" spans="1:73" s="14" customFormat="1" ht="39.950000000000003" customHeight="1">
      <c r="A78" s="8" t="s">
        <v>183</v>
      </c>
      <c r="B78" s="54" t="s">
        <v>88</v>
      </c>
      <c r="C78" s="55"/>
      <c r="D78" s="56"/>
      <c r="E78" s="9"/>
      <c r="F78" s="9"/>
      <c r="G78" s="9"/>
      <c r="H78" s="9"/>
      <c r="I78" s="9"/>
      <c r="J78" s="9">
        <f t="shared" si="142"/>
        <v>4</v>
      </c>
      <c r="K78" s="9">
        <v>4</v>
      </c>
      <c r="L78" s="9"/>
      <c r="M78" s="9"/>
      <c r="N78" s="9"/>
      <c r="O78" s="16"/>
      <c r="P78" s="9">
        <f t="shared" si="55"/>
        <v>4</v>
      </c>
      <c r="Q78" s="16">
        <v>1</v>
      </c>
      <c r="R78" s="16"/>
      <c r="S78" s="9">
        <v>1</v>
      </c>
      <c r="T78" s="16"/>
      <c r="U78" s="9">
        <f t="shared" si="58"/>
        <v>2</v>
      </c>
      <c r="V78" s="16"/>
      <c r="W78" s="9">
        <v>2</v>
      </c>
      <c r="X78" s="9"/>
      <c r="Y78" s="16"/>
      <c r="Z78" s="9">
        <f t="shared" ref="Z78:Z128" si="143">+P78+Y78</f>
        <v>4</v>
      </c>
      <c r="AA78" s="16"/>
      <c r="AB78" s="16"/>
      <c r="AC78" s="16"/>
      <c r="AD78" s="11"/>
      <c r="AE78" s="11">
        <v>4</v>
      </c>
      <c r="AF78" s="12"/>
      <c r="AG78" s="11">
        <f t="shared" si="111"/>
        <v>4</v>
      </c>
      <c r="AH78" s="11">
        <v>2</v>
      </c>
      <c r="AI78" s="12">
        <v>2</v>
      </c>
      <c r="AJ78" s="13"/>
      <c r="AK78" s="13">
        <v>2</v>
      </c>
      <c r="AL78" s="13">
        <v>1</v>
      </c>
      <c r="AM78" s="13"/>
      <c r="AN78" s="13">
        <f t="shared" ref="AN78" si="144">+AL78+AM78</f>
        <v>1</v>
      </c>
      <c r="AO78" s="13">
        <v>1</v>
      </c>
      <c r="AP78" s="13"/>
      <c r="AR78" s="15">
        <f t="shared" si="112"/>
        <v>0</v>
      </c>
      <c r="AS78" s="15">
        <f t="shared" si="113"/>
        <v>0</v>
      </c>
      <c r="AT78" s="6">
        <f t="shared" si="126"/>
        <v>0</v>
      </c>
      <c r="AU78" s="15">
        <f t="shared" si="114"/>
        <v>4</v>
      </c>
      <c r="AV78" s="15">
        <f t="shared" si="115"/>
        <v>4</v>
      </c>
      <c r="AW78" s="6">
        <f t="shared" si="127"/>
        <v>0</v>
      </c>
      <c r="AX78" s="15">
        <f t="shared" si="116"/>
        <v>4</v>
      </c>
      <c r="AY78" s="15">
        <f t="shared" si="117"/>
        <v>4</v>
      </c>
      <c r="AZ78" s="6">
        <f t="shared" si="128"/>
        <v>0</v>
      </c>
      <c r="BA78" s="15">
        <f t="shared" si="118"/>
        <v>4</v>
      </c>
      <c r="BB78" s="15">
        <f t="shared" si="119"/>
        <v>4</v>
      </c>
      <c r="BC78" s="6">
        <f t="shared" si="129"/>
        <v>0</v>
      </c>
      <c r="BD78" s="15">
        <f t="shared" si="120"/>
        <v>2</v>
      </c>
      <c r="BE78" s="15">
        <f t="shared" si="121"/>
        <v>2</v>
      </c>
      <c r="BF78" s="6">
        <f t="shared" si="130"/>
        <v>0</v>
      </c>
      <c r="BG78" s="6">
        <f t="shared" si="122"/>
        <v>4</v>
      </c>
      <c r="BH78" s="6">
        <f t="shared" si="125"/>
        <v>4</v>
      </c>
      <c r="BI78" s="6">
        <f t="shared" si="131"/>
        <v>0</v>
      </c>
      <c r="BJ78" s="15">
        <f t="shared" si="123"/>
        <v>4</v>
      </c>
      <c r="BK78" s="15">
        <f t="shared" si="124"/>
        <v>4</v>
      </c>
      <c r="BL78" s="6">
        <f t="shared" si="132"/>
        <v>0</v>
      </c>
      <c r="BM78" s="15">
        <f t="shared" si="136"/>
        <v>4</v>
      </c>
      <c r="BN78" s="15">
        <f t="shared" si="137"/>
        <v>4</v>
      </c>
      <c r="BO78" s="6">
        <f t="shared" si="133"/>
        <v>0</v>
      </c>
      <c r="BP78" s="15">
        <f t="shared" si="138"/>
        <v>1</v>
      </c>
      <c r="BQ78" s="15">
        <f t="shared" si="139"/>
        <v>1</v>
      </c>
      <c r="BR78" s="6">
        <f t="shared" si="134"/>
        <v>0</v>
      </c>
      <c r="BS78" s="15">
        <f t="shared" si="140"/>
        <v>1</v>
      </c>
      <c r="BT78" s="15">
        <f t="shared" si="141"/>
        <v>1</v>
      </c>
      <c r="BU78" s="6">
        <f t="shared" si="135"/>
        <v>0</v>
      </c>
    </row>
    <row r="79" spans="1:73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/>
      <c r="K79" s="9"/>
      <c r="L79" s="9"/>
      <c r="M79" s="9"/>
      <c r="N79" s="9"/>
      <c r="O79" s="16"/>
      <c r="P79" s="9"/>
      <c r="Q79" s="16"/>
      <c r="R79" s="16"/>
      <c r="S79" s="9"/>
      <c r="T79" s="16"/>
      <c r="U79" s="9"/>
      <c r="V79" s="16"/>
      <c r="W79" s="9"/>
      <c r="X79" s="9"/>
      <c r="Y79" s="16"/>
      <c r="Z79" s="9"/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  <c r="AR79" s="15">
        <f t="shared" si="112"/>
        <v>0</v>
      </c>
      <c r="AS79" s="15">
        <f t="shared" si="113"/>
        <v>0</v>
      </c>
      <c r="AT79" s="6">
        <f t="shared" si="126"/>
        <v>0</v>
      </c>
      <c r="AU79" s="15">
        <f t="shared" si="114"/>
        <v>0</v>
      </c>
      <c r="AV79" s="15">
        <f t="shared" si="115"/>
        <v>0</v>
      </c>
      <c r="AW79" s="6">
        <f t="shared" si="127"/>
        <v>0</v>
      </c>
      <c r="AX79" s="15">
        <f t="shared" si="116"/>
        <v>0</v>
      </c>
      <c r="AY79" s="15">
        <f t="shared" si="117"/>
        <v>0</v>
      </c>
      <c r="AZ79" s="6">
        <f t="shared" si="128"/>
        <v>0</v>
      </c>
      <c r="BA79" s="15">
        <f t="shared" si="118"/>
        <v>0</v>
      </c>
      <c r="BB79" s="15">
        <f t="shared" si="119"/>
        <v>0</v>
      </c>
      <c r="BC79" s="6">
        <f t="shared" si="129"/>
        <v>0</v>
      </c>
      <c r="BD79" s="15">
        <f t="shared" si="120"/>
        <v>0</v>
      </c>
      <c r="BE79" s="15">
        <f t="shared" si="121"/>
        <v>0</v>
      </c>
      <c r="BF79" s="6">
        <f t="shared" si="130"/>
        <v>0</v>
      </c>
      <c r="BG79" s="6">
        <f t="shared" si="122"/>
        <v>0</v>
      </c>
      <c r="BH79" s="6">
        <f t="shared" si="125"/>
        <v>0</v>
      </c>
      <c r="BI79" s="6">
        <f t="shared" si="131"/>
        <v>0</v>
      </c>
      <c r="BJ79" s="15">
        <f t="shared" si="123"/>
        <v>0</v>
      </c>
      <c r="BK79" s="15">
        <f t="shared" si="124"/>
        <v>0</v>
      </c>
      <c r="BL79" s="6">
        <f t="shared" si="132"/>
        <v>0</v>
      </c>
      <c r="BM79" s="15">
        <f t="shared" si="136"/>
        <v>0</v>
      </c>
      <c r="BN79" s="15">
        <f t="shared" si="137"/>
        <v>0</v>
      </c>
      <c r="BO79" s="6">
        <f t="shared" si="133"/>
        <v>0</v>
      </c>
      <c r="BP79" s="15">
        <f t="shared" si="138"/>
        <v>0</v>
      </c>
      <c r="BQ79" s="15">
        <f t="shared" si="139"/>
        <v>0</v>
      </c>
      <c r="BR79" s="6">
        <f t="shared" si="134"/>
        <v>0</v>
      </c>
      <c r="BS79" s="15">
        <f t="shared" si="140"/>
        <v>0</v>
      </c>
      <c r="BT79" s="15">
        <f t="shared" si="141"/>
        <v>0</v>
      </c>
      <c r="BU79" s="6">
        <f t="shared" si="135"/>
        <v>0</v>
      </c>
    </row>
    <row r="80" spans="1:73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1</v>
      </c>
      <c r="F80" s="4">
        <f t="shared" ref="F80:AP80" si="145">SUM(F81:F82)</f>
        <v>0</v>
      </c>
      <c r="G80" s="4">
        <f t="shared" si="145"/>
        <v>1</v>
      </c>
      <c r="H80" s="4">
        <f t="shared" si="145"/>
        <v>0</v>
      </c>
      <c r="I80" s="4">
        <f t="shared" si="145"/>
        <v>0</v>
      </c>
      <c r="J80" s="4">
        <f t="shared" si="145"/>
        <v>0</v>
      </c>
      <c r="K80" s="4">
        <f t="shared" si="145"/>
        <v>0</v>
      </c>
      <c r="L80" s="4">
        <f t="shared" si="145"/>
        <v>0</v>
      </c>
      <c r="M80" s="4">
        <f t="shared" si="145"/>
        <v>0</v>
      </c>
      <c r="N80" s="4">
        <f t="shared" si="145"/>
        <v>0</v>
      </c>
      <c r="O80" s="4">
        <f t="shared" si="145"/>
        <v>0</v>
      </c>
      <c r="P80" s="4">
        <f t="shared" si="145"/>
        <v>1</v>
      </c>
      <c r="Q80" s="4">
        <f t="shared" si="145"/>
        <v>0</v>
      </c>
      <c r="R80" s="4">
        <f t="shared" si="145"/>
        <v>0</v>
      </c>
      <c r="S80" s="4">
        <f t="shared" si="145"/>
        <v>1</v>
      </c>
      <c r="T80" s="4">
        <f t="shared" si="145"/>
        <v>0</v>
      </c>
      <c r="U80" s="4">
        <f t="shared" si="145"/>
        <v>0</v>
      </c>
      <c r="V80" s="4">
        <f t="shared" si="145"/>
        <v>0</v>
      </c>
      <c r="W80" s="4">
        <f t="shared" si="145"/>
        <v>0</v>
      </c>
      <c r="X80" s="4">
        <f t="shared" si="145"/>
        <v>0</v>
      </c>
      <c r="Y80" s="4">
        <f t="shared" si="145"/>
        <v>0</v>
      </c>
      <c r="Z80" s="4">
        <f t="shared" si="145"/>
        <v>1</v>
      </c>
      <c r="AA80" s="4">
        <f t="shared" si="145"/>
        <v>0</v>
      </c>
      <c r="AB80" s="4">
        <f t="shared" si="145"/>
        <v>0</v>
      </c>
      <c r="AC80" s="4">
        <f t="shared" si="145"/>
        <v>0</v>
      </c>
      <c r="AD80" s="4">
        <f t="shared" si="145"/>
        <v>0</v>
      </c>
      <c r="AE80" s="4">
        <f t="shared" si="145"/>
        <v>1</v>
      </c>
      <c r="AF80" s="4">
        <f t="shared" si="145"/>
        <v>0</v>
      </c>
      <c r="AG80" s="4">
        <f t="shared" si="145"/>
        <v>1</v>
      </c>
      <c r="AH80" s="4">
        <f t="shared" si="145"/>
        <v>0</v>
      </c>
      <c r="AI80" s="4">
        <f t="shared" si="145"/>
        <v>1</v>
      </c>
      <c r="AJ80" s="4">
        <f t="shared" si="145"/>
        <v>0</v>
      </c>
      <c r="AK80" s="4">
        <f t="shared" si="145"/>
        <v>1</v>
      </c>
      <c r="AL80" s="4">
        <f t="shared" si="145"/>
        <v>0</v>
      </c>
      <c r="AM80" s="4">
        <f t="shared" si="145"/>
        <v>0</v>
      </c>
      <c r="AN80" s="4">
        <f t="shared" si="145"/>
        <v>0</v>
      </c>
      <c r="AO80" s="4">
        <f t="shared" si="145"/>
        <v>0</v>
      </c>
      <c r="AP80" s="4">
        <f t="shared" si="145"/>
        <v>0</v>
      </c>
      <c r="AR80" s="7">
        <f t="shared" ref="AR80:BT80" si="146">SUM(AR81:AR82)</f>
        <v>1</v>
      </c>
      <c r="AS80" s="7">
        <f t="shared" si="146"/>
        <v>1</v>
      </c>
      <c r="AT80" s="6">
        <f t="shared" si="126"/>
        <v>0</v>
      </c>
      <c r="AU80" s="7">
        <f t="shared" si="146"/>
        <v>0</v>
      </c>
      <c r="AV80" s="7">
        <f t="shared" si="146"/>
        <v>0</v>
      </c>
      <c r="AW80" s="6">
        <f t="shared" si="127"/>
        <v>0</v>
      </c>
      <c r="AX80" s="7">
        <f t="shared" si="146"/>
        <v>1</v>
      </c>
      <c r="AY80" s="7">
        <f t="shared" si="146"/>
        <v>1</v>
      </c>
      <c r="AZ80" s="6">
        <f t="shared" si="128"/>
        <v>0</v>
      </c>
      <c r="BA80" s="7">
        <f t="shared" si="146"/>
        <v>1</v>
      </c>
      <c r="BB80" s="7">
        <f t="shared" si="146"/>
        <v>1</v>
      </c>
      <c r="BC80" s="6">
        <f t="shared" si="129"/>
        <v>0</v>
      </c>
      <c r="BD80" s="7">
        <f t="shared" si="146"/>
        <v>0</v>
      </c>
      <c r="BE80" s="7">
        <f t="shared" si="146"/>
        <v>0</v>
      </c>
      <c r="BF80" s="6">
        <f t="shared" si="130"/>
        <v>0</v>
      </c>
      <c r="BG80" s="7">
        <f t="shared" si="146"/>
        <v>1</v>
      </c>
      <c r="BH80" s="7">
        <f t="shared" si="146"/>
        <v>1</v>
      </c>
      <c r="BI80" s="6">
        <f t="shared" si="131"/>
        <v>0</v>
      </c>
      <c r="BJ80" s="7">
        <f t="shared" si="146"/>
        <v>1</v>
      </c>
      <c r="BK80" s="7">
        <f t="shared" si="146"/>
        <v>1</v>
      </c>
      <c r="BL80" s="6">
        <f t="shared" si="132"/>
        <v>0</v>
      </c>
      <c r="BM80" s="7">
        <f t="shared" si="146"/>
        <v>1</v>
      </c>
      <c r="BN80" s="7">
        <f t="shared" si="146"/>
        <v>1</v>
      </c>
      <c r="BO80" s="6">
        <f t="shared" si="133"/>
        <v>0</v>
      </c>
      <c r="BP80" s="7">
        <f t="shared" si="146"/>
        <v>0</v>
      </c>
      <c r="BQ80" s="7">
        <f t="shared" si="146"/>
        <v>0</v>
      </c>
      <c r="BR80" s="6">
        <f t="shared" si="134"/>
        <v>0</v>
      </c>
      <c r="BS80" s="7">
        <f t="shared" si="146"/>
        <v>0</v>
      </c>
      <c r="BT80" s="7">
        <f t="shared" si="146"/>
        <v>0</v>
      </c>
      <c r="BU80" s="6">
        <f t="shared" si="135"/>
        <v>0</v>
      </c>
    </row>
    <row r="81" spans="1:73" s="14" customFormat="1" ht="39.950000000000003" customHeight="1">
      <c r="A81" s="8" t="s">
        <v>188</v>
      </c>
      <c r="B81" s="54" t="s">
        <v>189</v>
      </c>
      <c r="C81" s="55"/>
      <c r="D81" s="56"/>
      <c r="E81" s="9">
        <v>1</v>
      </c>
      <c r="F81" s="9"/>
      <c r="G81" s="9">
        <f t="shared" si="54"/>
        <v>1</v>
      </c>
      <c r="H81" s="9"/>
      <c r="I81" s="9"/>
      <c r="J81" s="9"/>
      <c r="K81" s="9"/>
      <c r="L81" s="9"/>
      <c r="M81" s="9"/>
      <c r="N81" s="9"/>
      <c r="O81" s="16"/>
      <c r="P81" s="9">
        <f t="shared" si="55"/>
        <v>1</v>
      </c>
      <c r="Q81" s="16"/>
      <c r="R81" s="16"/>
      <c r="S81" s="9">
        <v>1</v>
      </c>
      <c r="T81" s="16"/>
      <c r="U81" s="9"/>
      <c r="V81" s="16"/>
      <c r="W81" s="9"/>
      <c r="X81" s="9"/>
      <c r="Y81" s="16"/>
      <c r="Z81" s="9">
        <f t="shared" si="143"/>
        <v>1</v>
      </c>
      <c r="AA81" s="16"/>
      <c r="AB81" s="16"/>
      <c r="AC81" s="16"/>
      <c r="AD81" s="11"/>
      <c r="AE81" s="11">
        <v>1</v>
      </c>
      <c r="AF81" s="11"/>
      <c r="AG81" s="11">
        <f t="shared" ref="AG81" si="147">+AE81+AF81</f>
        <v>1</v>
      </c>
      <c r="AH81" s="11"/>
      <c r="AI81" s="12">
        <v>1</v>
      </c>
      <c r="AJ81" s="13"/>
      <c r="AK81" s="13">
        <v>1</v>
      </c>
      <c r="AL81" s="13"/>
      <c r="AM81" s="13"/>
      <c r="AN81" s="13"/>
      <c r="AO81" s="13"/>
      <c r="AP81" s="13"/>
      <c r="AR81" s="15">
        <f t="shared" ref="AR81:AR82" si="148">E81</f>
        <v>1</v>
      </c>
      <c r="AS81" s="15">
        <f t="shared" ref="AS81:AS82" si="149">F81+G81+H81+I81</f>
        <v>1</v>
      </c>
      <c r="AT81" s="6">
        <f t="shared" si="126"/>
        <v>0</v>
      </c>
      <c r="AU81" s="15">
        <f t="shared" ref="AU81:AU82" si="150">J81</f>
        <v>0</v>
      </c>
      <c r="AV81" s="15">
        <f t="shared" ref="AV81:AV82" si="151">K81+L81+M81+N81</f>
        <v>0</v>
      </c>
      <c r="AW81" s="6">
        <f t="shared" si="127"/>
        <v>0</v>
      </c>
      <c r="AX81" s="15">
        <f t="shared" ref="AX81:AX82" si="152">F81+G81+K81</f>
        <v>1</v>
      </c>
      <c r="AY81" s="15">
        <f t="shared" ref="AY81:AY82" si="153">O81+Z81+AA81+AC81</f>
        <v>1</v>
      </c>
      <c r="AZ81" s="6">
        <f t="shared" si="128"/>
        <v>0</v>
      </c>
      <c r="BA81" s="15">
        <f t="shared" ref="BA81:BA82" si="154">P81</f>
        <v>1</v>
      </c>
      <c r="BB81" s="15">
        <f t="shared" ref="BB81:BB82" si="155">Q81+R81+S81+T81+U81</f>
        <v>1</v>
      </c>
      <c r="BC81" s="6">
        <f t="shared" si="129"/>
        <v>0</v>
      </c>
      <c r="BD81" s="15">
        <f t="shared" ref="BD81:BD82" si="156">U81</f>
        <v>0</v>
      </c>
      <c r="BE81" s="15">
        <f t="shared" ref="BE81:BE82" si="157">+V81+W81+X81</f>
        <v>0</v>
      </c>
      <c r="BF81" s="6">
        <f t="shared" si="130"/>
        <v>0</v>
      </c>
      <c r="BG81" s="6">
        <f t="shared" ref="BG81:BG82" si="158">Z81</f>
        <v>1</v>
      </c>
      <c r="BH81" s="6">
        <f t="shared" ref="BH81:BH82" si="159">P81+Y81</f>
        <v>1</v>
      </c>
      <c r="BI81" s="6">
        <f t="shared" si="131"/>
        <v>0</v>
      </c>
      <c r="BJ81" s="15">
        <f t="shared" ref="BJ81:BJ82" si="160">AG81</f>
        <v>1</v>
      </c>
      <c r="BK81" s="15">
        <f t="shared" ref="BK81:BK82" si="161">AE81+AF81</f>
        <v>1</v>
      </c>
      <c r="BL81" s="6">
        <f t="shared" si="132"/>
        <v>0</v>
      </c>
      <c r="BM81" s="15">
        <f t="shared" si="136"/>
        <v>1</v>
      </c>
      <c r="BN81" s="15">
        <f t="shared" si="137"/>
        <v>1</v>
      </c>
      <c r="BO81" s="6">
        <f t="shared" si="133"/>
        <v>0</v>
      </c>
      <c r="BP81" s="15">
        <f t="shared" si="138"/>
        <v>0</v>
      </c>
      <c r="BQ81" s="15">
        <f t="shared" si="139"/>
        <v>0</v>
      </c>
      <c r="BR81" s="6">
        <f t="shared" si="134"/>
        <v>0</v>
      </c>
      <c r="BS81" s="15">
        <f t="shared" si="140"/>
        <v>0</v>
      </c>
      <c r="BT81" s="15">
        <f t="shared" si="141"/>
        <v>0</v>
      </c>
      <c r="BU81" s="6">
        <f t="shared" si="135"/>
        <v>0</v>
      </c>
    </row>
    <row r="82" spans="1:73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  <c r="AR82" s="15">
        <f t="shared" si="148"/>
        <v>0</v>
      </c>
      <c r="AS82" s="15">
        <f t="shared" si="149"/>
        <v>0</v>
      </c>
      <c r="AT82" s="6">
        <f t="shared" si="126"/>
        <v>0</v>
      </c>
      <c r="AU82" s="15">
        <f t="shared" si="150"/>
        <v>0</v>
      </c>
      <c r="AV82" s="15">
        <f t="shared" si="151"/>
        <v>0</v>
      </c>
      <c r="AW82" s="6">
        <f t="shared" si="127"/>
        <v>0</v>
      </c>
      <c r="AX82" s="15">
        <f t="shared" si="152"/>
        <v>0</v>
      </c>
      <c r="AY82" s="15">
        <f t="shared" si="153"/>
        <v>0</v>
      </c>
      <c r="AZ82" s="6">
        <f t="shared" si="128"/>
        <v>0</v>
      </c>
      <c r="BA82" s="15">
        <f t="shared" si="154"/>
        <v>0</v>
      </c>
      <c r="BB82" s="15">
        <f t="shared" si="155"/>
        <v>0</v>
      </c>
      <c r="BC82" s="6">
        <f t="shared" si="129"/>
        <v>0</v>
      </c>
      <c r="BD82" s="15">
        <f t="shared" si="156"/>
        <v>0</v>
      </c>
      <c r="BE82" s="15">
        <f t="shared" si="157"/>
        <v>0</v>
      </c>
      <c r="BF82" s="6">
        <f t="shared" si="130"/>
        <v>0</v>
      </c>
      <c r="BG82" s="6">
        <f t="shared" si="158"/>
        <v>0</v>
      </c>
      <c r="BH82" s="6">
        <f t="shared" si="159"/>
        <v>0</v>
      </c>
      <c r="BI82" s="6">
        <f t="shared" si="131"/>
        <v>0</v>
      </c>
      <c r="BJ82" s="15">
        <f t="shared" si="160"/>
        <v>0</v>
      </c>
      <c r="BK82" s="15">
        <f t="shared" si="161"/>
        <v>0</v>
      </c>
      <c r="BL82" s="6">
        <f t="shared" si="132"/>
        <v>0</v>
      </c>
      <c r="BM82" s="15">
        <f t="shared" si="136"/>
        <v>0</v>
      </c>
      <c r="BN82" s="15">
        <f t="shared" si="137"/>
        <v>0</v>
      </c>
      <c r="BO82" s="6">
        <f t="shared" si="133"/>
        <v>0</v>
      </c>
      <c r="BP82" s="15">
        <f t="shared" si="138"/>
        <v>0</v>
      </c>
      <c r="BQ82" s="15">
        <f t="shared" si="139"/>
        <v>0</v>
      </c>
      <c r="BR82" s="6">
        <f t="shared" si="134"/>
        <v>0</v>
      </c>
      <c r="BS82" s="15">
        <f t="shared" si="140"/>
        <v>0</v>
      </c>
      <c r="BT82" s="15">
        <f t="shared" si="141"/>
        <v>0</v>
      </c>
      <c r="BU82" s="6">
        <f t="shared" si="135"/>
        <v>0</v>
      </c>
    </row>
    <row r="83" spans="1:73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2</v>
      </c>
      <c r="F83" s="4">
        <f t="shared" ref="F83:AP83" si="162">SUM(F84:F104)</f>
        <v>0</v>
      </c>
      <c r="G83" s="4">
        <f t="shared" si="162"/>
        <v>2</v>
      </c>
      <c r="H83" s="4">
        <f t="shared" si="162"/>
        <v>0</v>
      </c>
      <c r="I83" s="4">
        <f t="shared" si="162"/>
        <v>0</v>
      </c>
      <c r="J83" s="4">
        <f t="shared" si="162"/>
        <v>64</v>
      </c>
      <c r="K83" s="4">
        <f t="shared" si="162"/>
        <v>42</v>
      </c>
      <c r="L83" s="4">
        <f t="shared" si="162"/>
        <v>17</v>
      </c>
      <c r="M83" s="4">
        <f t="shared" si="162"/>
        <v>1</v>
      </c>
      <c r="N83" s="4">
        <f t="shared" si="162"/>
        <v>4</v>
      </c>
      <c r="O83" s="4">
        <f t="shared" si="162"/>
        <v>0</v>
      </c>
      <c r="P83" s="4">
        <f t="shared" si="162"/>
        <v>28</v>
      </c>
      <c r="Q83" s="4">
        <f t="shared" si="162"/>
        <v>26</v>
      </c>
      <c r="R83" s="4">
        <f t="shared" si="162"/>
        <v>0</v>
      </c>
      <c r="S83" s="4">
        <f t="shared" si="162"/>
        <v>0</v>
      </c>
      <c r="T83" s="4">
        <f t="shared" si="162"/>
        <v>0</v>
      </c>
      <c r="U83" s="4">
        <f t="shared" si="162"/>
        <v>2</v>
      </c>
      <c r="V83" s="4">
        <f t="shared" si="162"/>
        <v>0</v>
      </c>
      <c r="W83" s="4">
        <f t="shared" si="162"/>
        <v>2</v>
      </c>
      <c r="X83" s="4">
        <f t="shared" si="162"/>
        <v>0</v>
      </c>
      <c r="Y83" s="4">
        <f t="shared" si="162"/>
        <v>2</v>
      </c>
      <c r="Z83" s="4">
        <f t="shared" si="162"/>
        <v>30</v>
      </c>
      <c r="AA83" s="4">
        <f t="shared" si="162"/>
        <v>0</v>
      </c>
      <c r="AB83" s="4">
        <f t="shared" si="162"/>
        <v>0</v>
      </c>
      <c r="AC83" s="4">
        <f t="shared" si="162"/>
        <v>14</v>
      </c>
      <c r="AD83" s="4">
        <f t="shared" si="162"/>
        <v>0</v>
      </c>
      <c r="AE83" s="4">
        <f t="shared" si="162"/>
        <v>0</v>
      </c>
      <c r="AF83" s="4">
        <f t="shared" si="162"/>
        <v>0</v>
      </c>
      <c r="AG83" s="4">
        <f t="shared" si="162"/>
        <v>0</v>
      </c>
      <c r="AH83" s="4">
        <f t="shared" si="162"/>
        <v>0</v>
      </c>
      <c r="AI83" s="4">
        <f t="shared" si="162"/>
        <v>0</v>
      </c>
      <c r="AJ83" s="4">
        <f t="shared" si="162"/>
        <v>0</v>
      </c>
      <c r="AK83" s="4">
        <f t="shared" si="162"/>
        <v>0</v>
      </c>
      <c r="AL83" s="4">
        <f t="shared" si="162"/>
        <v>0</v>
      </c>
      <c r="AM83" s="4">
        <f t="shared" si="162"/>
        <v>0</v>
      </c>
      <c r="AN83" s="4">
        <f t="shared" si="162"/>
        <v>0</v>
      </c>
      <c r="AO83" s="4">
        <f t="shared" si="162"/>
        <v>0</v>
      </c>
      <c r="AP83" s="4">
        <f t="shared" si="162"/>
        <v>0</v>
      </c>
      <c r="AR83" s="7">
        <f t="shared" ref="AR83:BT83" si="163">SUM(AR84:AR104)</f>
        <v>2</v>
      </c>
      <c r="AS83" s="7">
        <f t="shared" si="163"/>
        <v>2</v>
      </c>
      <c r="AT83" s="6">
        <f t="shared" si="126"/>
        <v>0</v>
      </c>
      <c r="AU83" s="7">
        <f t="shared" si="163"/>
        <v>64</v>
      </c>
      <c r="AV83" s="7">
        <f t="shared" si="163"/>
        <v>64</v>
      </c>
      <c r="AW83" s="6">
        <f t="shared" si="127"/>
        <v>0</v>
      </c>
      <c r="AX83" s="7">
        <f t="shared" si="163"/>
        <v>44</v>
      </c>
      <c r="AY83" s="7">
        <f t="shared" si="163"/>
        <v>44</v>
      </c>
      <c r="AZ83" s="6">
        <f t="shared" si="128"/>
        <v>0</v>
      </c>
      <c r="BA83" s="7">
        <f t="shared" si="163"/>
        <v>28</v>
      </c>
      <c r="BB83" s="7">
        <f t="shared" si="163"/>
        <v>28</v>
      </c>
      <c r="BC83" s="6">
        <f t="shared" si="129"/>
        <v>0</v>
      </c>
      <c r="BD83" s="7">
        <f t="shared" si="163"/>
        <v>2</v>
      </c>
      <c r="BE83" s="7">
        <f t="shared" si="163"/>
        <v>2</v>
      </c>
      <c r="BF83" s="6">
        <f t="shared" si="130"/>
        <v>0</v>
      </c>
      <c r="BG83" s="7">
        <f t="shared" si="163"/>
        <v>30</v>
      </c>
      <c r="BH83" s="7">
        <f t="shared" si="163"/>
        <v>30</v>
      </c>
      <c r="BI83" s="6">
        <f t="shared" si="131"/>
        <v>0</v>
      </c>
      <c r="BJ83" s="7">
        <f t="shared" si="163"/>
        <v>0</v>
      </c>
      <c r="BK83" s="7">
        <f t="shared" si="163"/>
        <v>0</v>
      </c>
      <c r="BL83" s="6">
        <f t="shared" si="132"/>
        <v>0</v>
      </c>
      <c r="BM83" s="7">
        <f t="shared" si="163"/>
        <v>0</v>
      </c>
      <c r="BN83" s="7">
        <f t="shared" si="163"/>
        <v>0</v>
      </c>
      <c r="BO83" s="6">
        <f t="shared" si="133"/>
        <v>0</v>
      </c>
      <c r="BP83" s="7">
        <f t="shared" si="163"/>
        <v>0</v>
      </c>
      <c r="BQ83" s="7">
        <f t="shared" si="163"/>
        <v>0</v>
      </c>
      <c r="BR83" s="6">
        <f t="shared" si="134"/>
        <v>0</v>
      </c>
      <c r="BS83" s="7">
        <f t="shared" si="163"/>
        <v>0</v>
      </c>
      <c r="BT83" s="7">
        <f t="shared" si="163"/>
        <v>0</v>
      </c>
      <c r="BU83" s="6">
        <f t="shared" si="135"/>
        <v>0</v>
      </c>
    </row>
    <row r="84" spans="1:73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  <c r="AR84" s="15">
        <f t="shared" ref="AR84:AR104" si="164">E84</f>
        <v>0</v>
      </c>
      <c r="AS84" s="15">
        <f t="shared" ref="AS84:AS104" si="165">F84+G84+H84+I84</f>
        <v>0</v>
      </c>
      <c r="AT84" s="6">
        <f t="shared" si="126"/>
        <v>0</v>
      </c>
      <c r="AU84" s="15">
        <f t="shared" ref="AU84:AU104" si="166">J84</f>
        <v>0</v>
      </c>
      <c r="AV84" s="15">
        <f t="shared" ref="AV84:AV104" si="167">K84+L84+M84+N84</f>
        <v>0</v>
      </c>
      <c r="AW84" s="6">
        <f t="shared" si="127"/>
        <v>0</v>
      </c>
      <c r="AX84" s="15">
        <f t="shared" ref="AX84:AX104" si="168">F84+G84+K84</f>
        <v>0</v>
      </c>
      <c r="AY84" s="15">
        <f t="shared" ref="AY84:AY104" si="169">O84+Z84+AA84+AC84</f>
        <v>0</v>
      </c>
      <c r="AZ84" s="6">
        <f t="shared" si="128"/>
        <v>0</v>
      </c>
      <c r="BA84" s="15">
        <f t="shared" ref="BA84:BA104" si="170">P84</f>
        <v>0</v>
      </c>
      <c r="BB84" s="15">
        <f t="shared" ref="BB84:BB104" si="171">Q84+R84+S84+T84+U84</f>
        <v>0</v>
      </c>
      <c r="BC84" s="6">
        <f t="shared" si="129"/>
        <v>0</v>
      </c>
      <c r="BD84" s="15">
        <f t="shared" ref="BD84:BD104" si="172">U84</f>
        <v>0</v>
      </c>
      <c r="BE84" s="15">
        <f t="shared" ref="BE84:BE104" si="173">+V84+W84+X84</f>
        <v>0</v>
      </c>
      <c r="BF84" s="6">
        <f t="shared" si="130"/>
        <v>0</v>
      </c>
      <c r="BG84" s="6">
        <f t="shared" ref="BG84:BG104" si="174">Z84</f>
        <v>0</v>
      </c>
      <c r="BH84" s="6">
        <f t="shared" ref="BH84:BH104" si="175">P84+Y84</f>
        <v>0</v>
      </c>
      <c r="BI84" s="6">
        <f t="shared" si="131"/>
        <v>0</v>
      </c>
      <c r="BJ84" s="15">
        <f t="shared" ref="BJ84:BJ104" si="176">AG84</f>
        <v>0</v>
      </c>
      <c r="BK84" s="15">
        <f t="shared" ref="BK84:BK104" si="177">AE84+AF84</f>
        <v>0</v>
      </c>
      <c r="BL84" s="6">
        <f t="shared" si="132"/>
        <v>0</v>
      </c>
      <c r="BM84" s="15">
        <f t="shared" si="136"/>
        <v>0</v>
      </c>
      <c r="BN84" s="15">
        <f t="shared" si="137"/>
        <v>0</v>
      </c>
      <c r="BO84" s="6">
        <f t="shared" si="133"/>
        <v>0</v>
      </c>
      <c r="BP84" s="15">
        <f t="shared" si="138"/>
        <v>0</v>
      </c>
      <c r="BQ84" s="15">
        <f t="shared" si="139"/>
        <v>0</v>
      </c>
      <c r="BR84" s="6">
        <f t="shared" si="134"/>
        <v>0</v>
      </c>
      <c r="BS84" s="15">
        <f t="shared" si="140"/>
        <v>0</v>
      </c>
      <c r="BT84" s="15">
        <f t="shared" si="141"/>
        <v>0</v>
      </c>
      <c r="BU84" s="6">
        <f t="shared" si="135"/>
        <v>0</v>
      </c>
    </row>
    <row r="85" spans="1:73" s="14" customFormat="1" ht="69" customHeight="1">
      <c r="A85" s="8" t="s">
        <v>195</v>
      </c>
      <c r="B85" s="54" t="s">
        <v>196</v>
      </c>
      <c r="C85" s="55"/>
      <c r="D85" s="56"/>
      <c r="E85" s="9"/>
      <c r="F85" s="9"/>
      <c r="G85" s="9"/>
      <c r="H85" s="9"/>
      <c r="I85" s="9"/>
      <c r="J85" s="9">
        <f t="shared" si="142"/>
        <v>6</v>
      </c>
      <c r="K85" s="9">
        <v>5</v>
      </c>
      <c r="L85" s="9">
        <v>1</v>
      </c>
      <c r="M85" s="9"/>
      <c r="N85" s="9"/>
      <c r="O85" s="16"/>
      <c r="P85" s="9">
        <f t="shared" si="55"/>
        <v>2</v>
      </c>
      <c r="Q85" s="16">
        <v>2</v>
      </c>
      <c r="R85" s="16"/>
      <c r="S85" s="9"/>
      <c r="T85" s="16"/>
      <c r="U85" s="9"/>
      <c r="V85" s="16"/>
      <c r="W85" s="9"/>
      <c r="X85" s="9"/>
      <c r="Y85" s="16"/>
      <c r="Z85" s="9">
        <f t="shared" si="143"/>
        <v>2</v>
      </c>
      <c r="AA85" s="16"/>
      <c r="AB85" s="16"/>
      <c r="AC85" s="16">
        <v>3</v>
      </c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  <c r="AR85" s="15">
        <f t="shared" si="164"/>
        <v>0</v>
      </c>
      <c r="AS85" s="15">
        <f t="shared" si="165"/>
        <v>0</v>
      </c>
      <c r="AT85" s="6">
        <f t="shared" si="126"/>
        <v>0</v>
      </c>
      <c r="AU85" s="15">
        <f t="shared" si="166"/>
        <v>6</v>
      </c>
      <c r="AV85" s="15">
        <f t="shared" si="167"/>
        <v>6</v>
      </c>
      <c r="AW85" s="6">
        <f t="shared" si="127"/>
        <v>0</v>
      </c>
      <c r="AX85" s="15">
        <f t="shared" si="168"/>
        <v>5</v>
      </c>
      <c r="AY85" s="15">
        <f t="shared" si="169"/>
        <v>5</v>
      </c>
      <c r="AZ85" s="6">
        <f t="shared" si="128"/>
        <v>0</v>
      </c>
      <c r="BA85" s="15">
        <f t="shared" si="170"/>
        <v>2</v>
      </c>
      <c r="BB85" s="15">
        <f t="shared" si="171"/>
        <v>2</v>
      </c>
      <c r="BC85" s="6">
        <f t="shared" si="129"/>
        <v>0</v>
      </c>
      <c r="BD85" s="15">
        <f t="shared" si="172"/>
        <v>0</v>
      </c>
      <c r="BE85" s="15">
        <f t="shared" si="173"/>
        <v>0</v>
      </c>
      <c r="BF85" s="6">
        <f t="shared" si="130"/>
        <v>0</v>
      </c>
      <c r="BG85" s="6">
        <f t="shared" si="174"/>
        <v>2</v>
      </c>
      <c r="BH85" s="6">
        <f t="shared" si="175"/>
        <v>2</v>
      </c>
      <c r="BI85" s="6">
        <f t="shared" si="131"/>
        <v>0</v>
      </c>
      <c r="BJ85" s="15">
        <f t="shared" si="176"/>
        <v>0</v>
      </c>
      <c r="BK85" s="15">
        <f t="shared" si="177"/>
        <v>0</v>
      </c>
      <c r="BL85" s="6">
        <f t="shared" si="132"/>
        <v>0</v>
      </c>
      <c r="BM85" s="15">
        <f t="shared" si="136"/>
        <v>0</v>
      </c>
      <c r="BN85" s="15">
        <f t="shared" si="137"/>
        <v>0</v>
      </c>
      <c r="BO85" s="6">
        <f t="shared" si="133"/>
        <v>0</v>
      </c>
      <c r="BP85" s="15">
        <f t="shared" si="138"/>
        <v>0</v>
      </c>
      <c r="BQ85" s="15">
        <f t="shared" si="139"/>
        <v>0</v>
      </c>
      <c r="BR85" s="6">
        <f t="shared" si="134"/>
        <v>0</v>
      </c>
      <c r="BS85" s="15">
        <f t="shared" si="140"/>
        <v>0</v>
      </c>
      <c r="BT85" s="15">
        <f t="shared" si="141"/>
        <v>0</v>
      </c>
      <c r="BU85" s="6">
        <f t="shared" si="135"/>
        <v>0</v>
      </c>
    </row>
    <row r="86" spans="1:73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  <c r="AR86" s="15">
        <f t="shared" si="164"/>
        <v>0</v>
      </c>
      <c r="AS86" s="15">
        <f t="shared" si="165"/>
        <v>0</v>
      </c>
      <c r="AT86" s="6">
        <f t="shared" si="126"/>
        <v>0</v>
      </c>
      <c r="AU86" s="15">
        <f t="shared" si="166"/>
        <v>0</v>
      </c>
      <c r="AV86" s="15">
        <f t="shared" si="167"/>
        <v>0</v>
      </c>
      <c r="AW86" s="6">
        <f t="shared" si="127"/>
        <v>0</v>
      </c>
      <c r="AX86" s="15">
        <f t="shared" si="168"/>
        <v>0</v>
      </c>
      <c r="AY86" s="15">
        <f t="shared" si="169"/>
        <v>0</v>
      </c>
      <c r="AZ86" s="6">
        <f t="shared" si="128"/>
        <v>0</v>
      </c>
      <c r="BA86" s="15">
        <f t="shared" si="170"/>
        <v>0</v>
      </c>
      <c r="BB86" s="15">
        <f t="shared" si="171"/>
        <v>0</v>
      </c>
      <c r="BC86" s="6">
        <f t="shared" si="129"/>
        <v>0</v>
      </c>
      <c r="BD86" s="15">
        <f t="shared" si="172"/>
        <v>0</v>
      </c>
      <c r="BE86" s="15">
        <f t="shared" si="173"/>
        <v>0</v>
      </c>
      <c r="BF86" s="6">
        <f t="shared" si="130"/>
        <v>0</v>
      </c>
      <c r="BG86" s="6">
        <f t="shared" si="174"/>
        <v>0</v>
      </c>
      <c r="BH86" s="6">
        <f t="shared" si="175"/>
        <v>0</v>
      </c>
      <c r="BI86" s="6">
        <f t="shared" si="131"/>
        <v>0</v>
      </c>
      <c r="BJ86" s="15">
        <f t="shared" si="176"/>
        <v>0</v>
      </c>
      <c r="BK86" s="15">
        <f t="shared" si="177"/>
        <v>0</v>
      </c>
      <c r="BL86" s="6">
        <f t="shared" si="132"/>
        <v>0</v>
      </c>
      <c r="BM86" s="15">
        <f t="shared" si="136"/>
        <v>0</v>
      </c>
      <c r="BN86" s="15">
        <f t="shared" si="137"/>
        <v>0</v>
      </c>
      <c r="BO86" s="6">
        <f t="shared" si="133"/>
        <v>0</v>
      </c>
      <c r="BP86" s="15">
        <f t="shared" si="138"/>
        <v>0</v>
      </c>
      <c r="BQ86" s="15">
        <f t="shared" si="139"/>
        <v>0</v>
      </c>
      <c r="BR86" s="6">
        <f t="shared" si="134"/>
        <v>0</v>
      </c>
      <c r="BS86" s="15">
        <f t="shared" si="140"/>
        <v>0</v>
      </c>
      <c r="BT86" s="15">
        <f t="shared" si="141"/>
        <v>0</v>
      </c>
      <c r="BU86" s="6">
        <f t="shared" si="135"/>
        <v>0</v>
      </c>
    </row>
    <row r="87" spans="1:73" s="14" customFormat="1" ht="39.950000000000003" customHeight="1">
      <c r="A87" s="8" t="s">
        <v>199</v>
      </c>
      <c r="B87" s="54" t="s">
        <v>200</v>
      </c>
      <c r="C87" s="55"/>
      <c r="D87" s="56"/>
      <c r="E87" s="9"/>
      <c r="F87" s="9"/>
      <c r="G87" s="9"/>
      <c r="H87" s="9"/>
      <c r="I87" s="9"/>
      <c r="J87" s="9">
        <f t="shared" si="142"/>
        <v>2</v>
      </c>
      <c r="K87" s="9">
        <v>1</v>
      </c>
      <c r="L87" s="9">
        <v>1</v>
      </c>
      <c r="M87" s="9"/>
      <c r="N87" s="9"/>
      <c r="O87" s="16"/>
      <c r="P87" s="9">
        <f t="shared" si="55"/>
        <v>1</v>
      </c>
      <c r="Q87" s="16">
        <v>1</v>
      </c>
      <c r="R87" s="16"/>
      <c r="S87" s="9"/>
      <c r="T87" s="16"/>
      <c r="U87" s="9"/>
      <c r="V87" s="16"/>
      <c r="W87" s="9"/>
      <c r="X87" s="9"/>
      <c r="Y87" s="16"/>
      <c r="Z87" s="9">
        <f t="shared" si="143"/>
        <v>1</v>
      </c>
      <c r="AA87" s="16"/>
      <c r="AB87" s="16"/>
      <c r="AC87" s="16"/>
      <c r="AD87" s="11"/>
      <c r="AE87" s="11"/>
      <c r="AF87" s="12"/>
      <c r="AG87" s="11"/>
      <c r="AH87" s="11"/>
      <c r="AI87" s="12"/>
      <c r="AJ87" s="13"/>
      <c r="AK87" s="13"/>
      <c r="AL87" s="13"/>
      <c r="AM87" s="13"/>
      <c r="AN87" s="13"/>
      <c r="AO87" s="13"/>
      <c r="AP87" s="13"/>
      <c r="AR87" s="15">
        <f t="shared" si="164"/>
        <v>0</v>
      </c>
      <c r="AS87" s="15">
        <f t="shared" si="165"/>
        <v>0</v>
      </c>
      <c r="AT87" s="6">
        <f t="shared" si="126"/>
        <v>0</v>
      </c>
      <c r="AU87" s="15">
        <f t="shared" si="166"/>
        <v>2</v>
      </c>
      <c r="AV87" s="15">
        <f t="shared" si="167"/>
        <v>2</v>
      </c>
      <c r="AW87" s="6">
        <f t="shared" si="127"/>
        <v>0</v>
      </c>
      <c r="AX87" s="15">
        <f t="shared" si="168"/>
        <v>1</v>
      </c>
      <c r="AY87" s="15">
        <f t="shared" si="169"/>
        <v>1</v>
      </c>
      <c r="AZ87" s="6">
        <f t="shared" si="128"/>
        <v>0</v>
      </c>
      <c r="BA87" s="15">
        <f t="shared" si="170"/>
        <v>1</v>
      </c>
      <c r="BB87" s="15">
        <f t="shared" si="171"/>
        <v>1</v>
      </c>
      <c r="BC87" s="6">
        <f t="shared" si="129"/>
        <v>0</v>
      </c>
      <c r="BD87" s="15">
        <f t="shared" si="172"/>
        <v>0</v>
      </c>
      <c r="BE87" s="15">
        <f t="shared" si="173"/>
        <v>0</v>
      </c>
      <c r="BF87" s="6">
        <f t="shared" si="130"/>
        <v>0</v>
      </c>
      <c r="BG87" s="6">
        <f t="shared" si="174"/>
        <v>1</v>
      </c>
      <c r="BH87" s="6">
        <f t="shared" si="175"/>
        <v>1</v>
      </c>
      <c r="BI87" s="6">
        <f t="shared" si="131"/>
        <v>0</v>
      </c>
      <c r="BJ87" s="15">
        <f t="shared" si="176"/>
        <v>0</v>
      </c>
      <c r="BK87" s="15">
        <f t="shared" si="177"/>
        <v>0</v>
      </c>
      <c r="BL87" s="6">
        <f t="shared" si="132"/>
        <v>0</v>
      </c>
      <c r="BM87" s="15">
        <f t="shared" si="136"/>
        <v>0</v>
      </c>
      <c r="BN87" s="15">
        <f t="shared" si="137"/>
        <v>0</v>
      </c>
      <c r="BO87" s="6">
        <f t="shared" si="133"/>
        <v>0</v>
      </c>
      <c r="BP87" s="15">
        <f t="shared" si="138"/>
        <v>0</v>
      </c>
      <c r="BQ87" s="15">
        <f t="shared" si="139"/>
        <v>0</v>
      </c>
      <c r="BR87" s="6">
        <f t="shared" si="134"/>
        <v>0</v>
      </c>
      <c r="BS87" s="15">
        <f t="shared" si="140"/>
        <v>0</v>
      </c>
      <c r="BT87" s="15">
        <f t="shared" si="141"/>
        <v>0</v>
      </c>
      <c r="BU87" s="6">
        <f t="shared" si="135"/>
        <v>0</v>
      </c>
    </row>
    <row r="88" spans="1:73" s="14" customFormat="1" ht="39.950000000000003" customHeight="1">
      <c r="A88" s="8" t="s">
        <v>201</v>
      </c>
      <c r="B88" s="54" t="s">
        <v>202</v>
      </c>
      <c r="C88" s="55"/>
      <c r="D88" s="56"/>
      <c r="E88" s="9"/>
      <c r="F88" s="9"/>
      <c r="G88" s="9"/>
      <c r="H88" s="9"/>
      <c r="I88" s="9"/>
      <c r="J88" s="9">
        <f t="shared" si="142"/>
        <v>1</v>
      </c>
      <c r="K88" s="9">
        <v>1</v>
      </c>
      <c r="L88" s="9"/>
      <c r="M88" s="9"/>
      <c r="N88" s="9"/>
      <c r="O88" s="16"/>
      <c r="P88" s="9"/>
      <c r="Q88" s="16"/>
      <c r="R88" s="16"/>
      <c r="S88" s="9"/>
      <c r="T88" s="16"/>
      <c r="U88" s="9"/>
      <c r="V88" s="16"/>
      <c r="W88" s="9"/>
      <c r="X88" s="9"/>
      <c r="Y88" s="16"/>
      <c r="Z88" s="9"/>
      <c r="AA88" s="16"/>
      <c r="AB88" s="16"/>
      <c r="AC88" s="16">
        <v>1</v>
      </c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  <c r="AR88" s="15">
        <f t="shared" si="164"/>
        <v>0</v>
      </c>
      <c r="AS88" s="15">
        <f t="shared" si="165"/>
        <v>0</v>
      </c>
      <c r="AT88" s="6">
        <f t="shared" si="126"/>
        <v>0</v>
      </c>
      <c r="AU88" s="15">
        <f t="shared" si="166"/>
        <v>1</v>
      </c>
      <c r="AV88" s="15">
        <f t="shared" si="167"/>
        <v>1</v>
      </c>
      <c r="AW88" s="6">
        <f t="shared" si="127"/>
        <v>0</v>
      </c>
      <c r="AX88" s="15">
        <f t="shared" si="168"/>
        <v>1</v>
      </c>
      <c r="AY88" s="15">
        <f t="shared" si="169"/>
        <v>1</v>
      </c>
      <c r="AZ88" s="6">
        <f t="shared" si="128"/>
        <v>0</v>
      </c>
      <c r="BA88" s="15">
        <f t="shared" si="170"/>
        <v>0</v>
      </c>
      <c r="BB88" s="15">
        <f t="shared" si="171"/>
        <v>0</v>
      </c>
      <c r="BC88" s="6">
        <f t="shared" si="129"/>
        <v>0</v>
      </c>
      <c r="BD88" s="15">
        <f t="shared" si="172"/>
        <v>0</v>
      </c>
      <c r="BE88" s="15">
        <f t="shared" si="173"/>
        <v>0</v>
      </c>
      <c r="BF88" s="6">
        <f t="shared" si="130"/>
        <v>0</v>
      </c>
      <c r="BG88" s="6">
        <f t="shared" si="174"/>
        <v>0</v>
      </c>
      <c r="BH88" s="6">
        <f t="shared" si="175"/>
        <v>0</v>
      </c>
      <c r="BI88" s="6">
        <f t="shared" si="131"/>
        <v>0</v>
      </c>
      <c r="BJ88" s="15">
        <f t="shared" si="176"/>
        <v>0</v>
      </c>
      <c r="BK88" s="15">
        <f t="shared" si="177"/>
        <v>0</v>
      </c>
      <c r="BL88" s="6">
        <f t="shared" si="132"/>
        <v>0</v>
      </c>
      <c r="BM88" s="15">
        <f t="shared" si="136"/>
        <v>0</v>
      </c>
      <c r="BN88" s="15">
        <f t="shared" si="137"/>
        <v>0</v>
      </c>
      <c r="BO88" s="6">
        <f t="shared" si="133"/>
        <v>0</v>
      </c>
      <c r="BP88" s="15">
        <f t="shared" si="138"/>
        <v>0</v>
      </c>
      <c r="BQ88" s="15">
        <f t="shared" si="139"/>
        <v>0</v>
      </c>
      <c r="BR88" s="6">
        <f t="shared" si="134"/>
        <v>0</v>
      </c>
      <c r="BS88" s="15">
        <f t="shared" si="140"/>
        <v>0</v>
      </c>
      <c r="BT88" s="15">
        <f t="shared" si="141"/>
        <v>0</v>
      </c>
      <c r="BU88" s="6">
        <f t="shared" si="135"/>
        <v>0</v>
      </c>
    </row>
    <row r="89" spans="1:73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  <c r="AR89" s="15">
        <f t="shared" si="164"/>
        <v>0</v>
      </c>
      <c r="AS89" s="15">
        <f t="shared" si="165"/>
        <v>0</v>
      </c>
      <c r="AT89" s="6">
        <f t="shared" si="126"/>
        <v>0</v>
      </c>
      <c r="AU89" s="15">
        <f t="shared" si="166"/>
        <v>0</v>
      </c>
      <c r="AV89" s="15">
        <f t="shared" si="167"/>
        <v>0</v>
      </c>
      <c r="AW89" s="6">
        <f t="shared" si="127"/>
        <v>0</v>
      </c>
      <c r="AX89" s="15">
        <f t="shared" si="168"/>
        <v>0</v>
      </c>
      <c r="AY89" s="15">
        <f t="shared" si="169"/>
        <v>0</v>
      </c>
      <c r="AZ89" s="6">
        <f t="shared" si="128"/>
        <v>0</v>
      </c>
      <c r="BA89" s="15">
        <f t="shared" si="170"/>
        <v>0</v>
      </c>
      <c r="BB89" s="15">
        <f t="shared" si="171"/>
        <v>0</v>
      </c>
      <c r="BC89" s="6">
        <f t="shared" si="129"/>
        <v>0</v>
      </c>
      <c r="BD89" s="15">
        <f t="shared" si="172"/>
        <v>0</v>
      </c>
      <c r="BE89" s="15">
        <f t="shared" si="173"/>
        <v>0</v>
      </c>
      <c r="BF89" s="6">
        <f t="shared" si="130"/>
        <v>0</v>
      </c>
      <c r="BG89" s="6">
        <f t="shared" si="174"/>
        <v>0</v>
      </c>
      <c r="BH89" s="6">
        <f t="shared" si="175"/>
        <v>0</v>
      </c>
      <c r="BI89" s="6">
        <f t="shared" si="131"/>
        <v>0</v>
      </c>
      <c r="BJ89" s="15">
        <f t="shared" si="176"/>
        <v>0</v>
      </c>
      <c r="BK89" s="15">
        <f t="shared" si="177"/>
        <v>0</v>
      </c>
      <c r="BL89" s="6">
        <f t="shared" si="132"/>
        <v>0</v>
      </c>
      <c r="BM89" s="15">
        <f t="shared" si="136"/>
        <v>0</v>
      </c>
      <c r="BN89" s="15">
        <f t="shared" si="137"/>
        <v>0</v>
      </c>
      <c r="BO89" s="6">
        <f t="shared" si="133"/>
        <v>0</v>
      </c>
      <c r="BP89" s="15">
        <f t="shared" si="138"/>
        <v>0</v>
      </c>
      <c r="BQ89" s="15">
        <f t="shared" si="139"/>
        <v>0</v>
      </c>
      <c r="BR89" s="6">
        <f t="shared" si="134"/>
        <v>0</v>
      </c>
      <c r="BS89" s="15">
        <f t="shared" si="140"/>
        <v>0</v>
      </c>
      <c r="BT89" s="15">
        <f t="shared" si="141"/>
        <v>0</v>
      </c>
      <c r="BU89" s="6">
        <f t="shared" si="135"/>
        <v>0</v>
      </c>
    </row>
    <row r="90" spans="1:73" s="14" customFormat="1" ht="39.950000000000003" customHeight="1">
      <c r="A90" s="8" t="s">
        <v>205</v>
      </c>
      <c r="B90" s="54" t="s">
        <v>206</v>
      </c>
      <c r="C90" s="55"/>
      <c r="D90" s="56"/>
      <c r="E90" s="9"/>
      <c r="F90" s="9"/>
      <c r="G90" s="9"/>
      <c r="H90" s="9"/>
      <c r="I90" s="9"/>
      <c r="J90" s="9">
        <f t="shared" si="142"/>
        <v>10</v>
      </c>
      <c r="K90" s="9">
        <v>5</v>
      </c>
      <c r="L90" s="9">
        <v>5</v>
      </c>
      <c r="M90" s="9"/>
      <c r="N90" s="9"/>
      <c r="O90" s="16"/>
      <c r="P90" s="9">
        <f t="shared" si="55"/>
        <v>4</v>
      </c>
      <c r="Q90" s="16">
        <v>3</v>
      </c>
      <c r="R90" s="16"/>
      <c r="S90" s="9"/>
      <c r="T90" s="16"/>
      <c r="U90" s="9">
        <f t="shared" si="58"/>
        <v>1</v>
      </c>
      <c r="V90" s="16"/>
      <c r="W90" s="9">
        <v>1</v>
      </c>
      <c r="X90" s="9"/>
      <c r="Y90" s="16"/>
      <c r="Z90" s="9">
        <f t="shared" si="143"/>
        <v>4</v>
      </c>
      <c r="AA90" s="16"/>
      <c r="AB90" s="16"/>
      <c r="AC90" s="16">
        <v>1</v>
      </c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  <c r="AR90" s="15">
        <f t="shared" si="164"/>
        <v>0</v>
      </c>
      <c r="AS90" s="15">
        <f t="shared" si="165"/>
        <v>0</v>
      </c>
      <c r="AT90" s="6">
        <f t="shared" si="126"/>
        <v>0</v>
      </c>
      <c r="AU90" s="15">
        <f t="shared" si="166"/>
        <v>10</v>
      </c>
      <c r="AV90" s="15">
        <f t="shared" si="167"/>
        <v>10</v>
      </c>
      <c r="AW90" s="6">
        <f t="shared" si="127"/>
        <v>0</v>
      </c>
      <c r="AX90" s="15">
        <f t="shared" si="168"/>
        <v>5</v>
      </c>
      <c r="AY90" s="15">
        <f t="shared" si="169"/>
        <v>5</v>
      </c>
      <c r="AZ90" s="6">
        <f t="shared" si="128"/>
        <v>0</v>
      </c>
      <c r="BA90" s="15">
        <f t="shared" si="170"/>
        <v>4</v>
      </c>
      <c r="BB90" s="15">
        <f t="shared" si="171"/>
        <v>4</v>
      </c>
      <c r="BC90" s="6">
        <f t="shared" si="129"/>
        <v>0</v>
      </c>
      <c r="BD90" s="15">
        <f t="shared" si="172"/>
        <v>1</v>
      </c>
      <c r="BE90" s="15">
        <f t="shared" si="173"/>
        <v>1</v>
      </c>
      <c r="BF90" s="6">
        <f t="shared" si="130"/>
        <v>0</v>
      </c>
      <c r="BG90" s="6">
        <f t="shared" si="174"/>
        <v>4</v>
      </c>
      <c r="BH90" s="6">
        <f t="shared" si="175"/>
        <v>4</v>
      </c>
      <c r="BI90" s="6">
        <f t="shared" si="131"/>
        <v>0</v>
      </c>
      <c r="BJ90" s="15">
        <f t="shared" si="176"/>
        <v>0</v>
      </c>
      <c r="BK90" s="15">
        <f t="shared" si="177"/>
        <v>0</v>
      </c>
      <c r="BL90" s="6">
        <f t="shared" si="132"/>
        <v>0</v>
      </c>
      <c r="BM90" s="15">
        <f t="shared" si="136"/>
        <v>0</v>
      </c>
      <c r="BN90" s="15">
        <f t="shared" si="137"/>
        <v>0</v>
      </c>
      <c r="BO90" s="6">
        <f t="shared" si="133"/>
        <v>0</v>
      </c>
      <c r="BP90" s="15">
        <f t="shared" si="138"/>
        <v>0</v>
      </c>
      <c r="BQ90" s="15">
        <f t="shared" si="139"/>
        <v>0</v>
      </c>
      <c r="BR90" s="6">
        <f t="shared" si="134"/>
        <v>0</v>
      </c>
      <c r="BS90" s="15">
        <f t="shared" si="140"/>
        <v>0</v>
      </c>
      <c r="BT90" s="15">
        <f t="shared" si="141"/>
        <v>0</v>
      </c>
      <c r="BU90" s="6">
        <f t="shared" si="135"/>
        <v>0</v>
      </c>
    </row>
    <row r="91" spans="1:73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  <c r="AR91" s="15">
        <f t="shared" si="164"/>
        <v>0</v>
      </c>
      <c r="AS91" s="15">
        <f t="shared" si="165"/>
        <v>0</v>
      </c>
      <c r="AT91" s="6">
        <f t="shared" si="126"/>
        <v>0</v>
      </c>
      <c r="AU91" s="15">
        <f t="shared" si="166"/>
        <v>0</v>
      </c>
      <c r="AV91" s="15">
        <f t="shared" si="167"/>
        <v>0</v>
      </c>
      <c r="AW91" s="6">
        <f t="shared" si="127"/>
        <v>0</v>
      </c>
      <c r="AX91" s="15">
        <f t="shared" si="168"/>
        <v>0</v>
      </c>
      <c r="AY91" s="15">
        <f t="shared" si="169"/>
        <v>0</v>
      </c>
      <c r="AZ91" s="6">
        <f t="shared" si="128"/>
        <v>0</v>
      </c>
      <c r="BA91" s="15">
        <f t="shared" si="170"/>
        <v>0</v>
      </c>
      <c r="BB91" s="15">
        <f t="shared" si="171"/>
        <v>0</v>
      </c>
      <c r="BC91" s="6">
        <f t="shared" si="129"/>
        <v>0</v>
      </c>
      <c r="BD91" s="15">
        <f t="shared" si="172"/>
        <v>0</v>
      </c>
      <c r="BE91" s="15">
        <f t="shared" si="173"/>
        <v>0</v>
      </c>
      <c r="BF91" s="6">
        <f t="shared" si="130"/>
        <v>0</v>
      </c>
      <c r="BG91" s="6">
        <f t="shared" si="174"/>
        <v>0</v>
      </c>
      <c r="BH91" s="6">
        <f t="shared" si="175"/>
        <v>0</v>
      </c>
      <c r="BI91" s="6">
        <f t="shared" si="131"/>
        <v>0</v>
      </c>
      <c r="BJ91" s="15">
        <f t="shared" si="176"/>
        <v>0</v>
      </c>
      <c r="BK91" s="15">
        <f t="shared" si="177"/>
        <v>0</v>
      </c>
      <c r="BL91" s="6">
        <f t="shared" si="132"/>
        <v>0</v>
      </c>
      <c r="BM91" s="15">
        <f t="shared" si="136"/>
        <v>0</v>
      </c>
      <c r="BN91" s="15">
        <f t="shared" si="137"/>
        <v>0</v>
      </c>
      <c r="BO91" s="6">
        <f t="shared" si="133"/>
        <v>0</v>
      </c>
      <c r="BP91" s="15">
        <f t="shared" si="138"/>
        <v>0</v>
      </c>
      <c r="BQ91" s="15">
        <f t="shared" si="139"/>
        <v>0</v>
      </c>
      <c r="BR91" s="6">
        <f t="shared" si="134"/>
        <v>0</v>
      </c>
      <c r="BS91" s="15">
        <f t="shared" si="140"/>
        <v>0</v>
      </c>
      <c r="BT91" s="15">
        <f t="shared" si="141"/>
        <v>0</v>
      </c>
      <c r="BU91" s="6">
        <f t="shared" si="135"/>
        <v>0</v>
      </c>
    </row>
    <row r="92" spans="1:73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>
        <f t="shared" si="142"/>
        <v>5</v>
      </c>
      <c r="K92" s="9">
        <v>4</v>
      </c>
      <c r="L92" s="9">
        <v>1</v>
      </c>
      <c r="M92" s="9"/>
      <c r="N92" s="9"/>
      <c r="O92" s="16"/>
      <c r="P92" s="9">
        <f t="shared" si="55"/>
        <v>3</v>
      </c>
      <c r="Q92" s="16">
        <v>3</v>
      </c>
      <c r="R92" s="16"/>
      <c r="S92" s="9"/>
      <c r="T92" s="16"/>
      <c r="U92" s="9"/>
      <c r="V92" s="16"/>
      <c r="W92" s="9"/>
      <c r="X92" s="9"/>
      <c r="Y92" s="16"/>
      <c r="Z92" s="9">
        <f t="shared" si="143"/>
        <v>3</v>
      </c>
      <c r="AA92" s="16"/>
      <c r="AB92" s="16"/>
      <c r="AC92" s="16">
        <v>1</v>
      </c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  <c r="AR92" s="15">
        <f t="shared" si="164"/>
        <v>0</v>
      </c>
      <c r="AS92" s="15">
        <f t="shared" si="165"/>
        <v>0</v>
      </c>
      <c r="AT92" s="6">
        <f t="shared" si="126"/>
        <v>0</v>
      </c>
      <c r="AU92" s="15">
        <f t="shared" si="166"/>
        <v>5</v>
      </c>
      <c r="AV92" s="15">
        <f t="shared" si="167"/>
        <v>5</v>
      </c>
      <c r="AW92" s="6">
        <f t="shared" si="127"/>
        <v>0</v>
      </c>
      <c r="AX92" s="15">
        <f t="shared" si="168"/>
        <v>4</v>
      </c>
      <c r="AY92" s="15">
        <f t="shared" si="169"/>
        <v>4</v>
      </c>
      <c r="AZ92" s="6">
        <f t="shared" si="128"/>
        <v>0</v>
      </c>
      <c r="BA92" s="15">
        <f t="shared" si="170"/>
        <v>3</v>
      </c>
      <c r="BB92" s="15">
        <f t="shared" si="171"/>
        <v>3</v>
      </c>
      <c r="BC92" s="6">
        <f t="shared" si="129"/>
        <v>0</v>
      </c>
      <c r="BD92" s="15">
        <f t="shared" si="172"/>
        <v>0</v>
      </c>
      <c r="BE92" s="15">
        <f t="shared" si="173"/>
        <v>0</v>
      </c>
      <c r="BF92" s="6">
        <f t="shared" si="130"/>
        <v>0</v>
      </c>
      <c r="BG92" s="6">
        <f t="shared" si="174"/>
        <v>3</v>
      </c>
      <c r="BH92" s="6">
        <f t="shared" si="175"/>
        <v>3</v>
      </c>
      <c r="BI92" s="6">
        <f t="shared" si="131"/>
        <v>0</v>
      </c>
      <c r="BJ92" s="15">
        <f t="shared" si="176"/>
        <v>0</v>
      </c>
      <c r="BK92" s="15">
        <f t="shared" si="177"/>
        <v>0</v>
      </c>
      <c r="BL92" s="6">
        <f t="shared" si="132"/>
        <v>0</v>
      </c>
      <c r="BM92" s="15">
        <f t="shared" si="136"/>
        <v>0</v>
      </c>
      <c r="BN92" s="15">
        <f t="shared" si="137"/>
        <v>0</v>
      </c>
      <c r="BO92" s="6">
        <f t="shared" si="133"/>
        <v>0</v>
      </c>
      <c r="BP92" s="15">
        <f t="shared" si="138"/>
        <v>0</v>
      </c>
      <c r="BQ92" s="15">
        <f t="shared" si="139"/>
        <v>0</v>
      </c>
      <c r="BR92" s="6">
        <f t="shared" si="134"/>
        <v>0</v>
      </c>
      <c r="BS92" s="15">
        <f t="shared" si="140"/>
        <v>0</v>
      </c>
      <c r="BT92" s="15">
        <f t="shared" si="141"/>
        <v>0</v>
      </c>
      <c r="BU92" s="6">
        <f t="shared" si="135"/>
        <v>0</v>
      </c>
    </row>
    <row r="93" spans="1:73" s="14" customFormat="1" ht="64.5" customHeight="1">
      <c r="A93" s="8" t="s">
        <v>211</v>
      </c>
      <c r="B93" s="54" t="s">
        <v>212</v>
      </c>
      <c r="C93" s="55"/>
      <c r="D93" s="56"/>
      <c r="E93" s="9"/>
      <c r="F93" s="9"/>
      <c r="G93" s="9"/>
      <c r="H93" s="9"/>
      <c r="I93" s="9"/>
      <c r="J93" s="9">
        <f t="shared" si="142"/>
        <v>2</v>
      </c>
      <c r="K93" s="9">
        <v>1</v>
      </c>
      <c r="L93" s="9"/>
      <c r="M93" s="9"/>
      <c r="N93" s="9">
        <v>1</v>
      </c>
      <c r="O93" s="16"/>
      <c r="P93" s="9">
        <f t="shared" si="55"/>
        <v>1</v>
      </c>
      <c r="Q93" s="16">
        <v>1</v>
      </c>
      <c r="R93" s="16"/>
      <c r="S93" s="9"/>
      <c r="T93" s="16"/>
      <c r="U93" s="9"/>
      <c r="V93" s="16"/>
      <c r="W93" s="9"/>
      <c r="X93" s="9"/>
      <c r="Y93" s="16"/>
      <c r="Z93" s="9">
        <f t="shared" si="143"/>
        <v>1</v>
      </c>
      <c r="AA93" s="16"/>
      <c r="AB93" s="16"/>
      <c r="AC93" s="16"/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/>
      <c r="AO93" s="13"/>
      <c r="AP93" s="13"/>
      <c r="AR93" s="15">
        <f t="shared" si="164"/>
        <v>0</v>
      </c>
      <c r="AS93" s="15">
        <f t="shared" si="165"/>
        <v>0</v>
      </c>
      <c r="AT93" s="6">
        <f t="shared" si="126"/>
        <v>0</v>
      </c>
      <c r="AU93" s="15">
        <f t="shared" si="166"/>
        <v>2</v>
      </c>
      <c r="AV93" s="15">
        <f t="shared" si="167"/>
        <v>2</v>
      </c>
      <c r="AW93" s="6">
        <f t="shared" si="127"/>
        <v>0</v>
      </c>
      <c r="AX93" s="15">
        <f t="shared" si="168"/>
        <v>1</v>
      </c>
      <c r="AY93" s="15">
        <f t="shared" si="169"/>
        <v>1</v>
      </c>
      <c r="AZ93" s="6">
        <f t="shared" si="128"/>
        <v>0</v>
      </c>
      <c r="BA93" s="15">
        <f t="shared" si="170"/>
        <v>1</v>
      </c>
      <c r="BB93" s="15">
        <f t="shared" si="171"/>
        <v>1</v>
      </c>
      <c r="BC93" s="6">
        <f t="shared" si="129"/>
        <v>0</v>
      </c>
      <c r="BD93" s="15">
        <f t="shared" si="172"/>
        <v>0</v>
      </c>
      <c r="BE93" s="15">
        <f t="shared" si="173"/>
        <v>0</v>
      </c>
      <c r="BF93" s="6">
        <f t="shared" si="130"/>
        <v>0</v>
      </c>
      <c r="BG93" s="6">
        <f t="shared" si="174"/>
        <v>1</v>
      </c>
      <c r="BH93" s="6">
        <f t="shared" si="175"/>
        <v>1</v>
      </c>
      <c r="BI93" s="6">
        <f t="shared" si="131"/>
        <v>0</v>
      </c>
      <c r="BJ93" s="15">
        <f t="shared" si="176"/>
        <v>0</v>
      </c>
      <c r="BK93" s="15">
        <f t="shared" si="177"/>
        <v>0</v>
      </c>
      <c r="BL93" s="6">
        <f t="shared" si="132"/>
        <v>0</v>
      </c>
      <c r="BM93" s="15">
        <f t="shared" si="136"/>
        <v>0</v>
      </c>
      <c r="BN93" s="15">
        <f t="shared" si="137"/>
        <v>0</v>
      </c>
      <c r="BO93" s="6">
        <f t="shared" si="133"/>
        <v>0</v>
      </c>
      <c r="BP93" s="15">
        <f t="shared" si="138"/>
        <v>0</v>
      </c>
      <c r="BQ93" s="15">
        <f t="shared" si="139"/>
        <v>0</v>
      </c>
      <c r="BR93" s="6">
        <f t="shared" si="134"/>
        <v>0</v>
      </c>
      <c r="BS93" s="15">
        <f t="shared" si="140"/>
        <v>0</v>
      </c>
      <c r="BT93" s="15">
        <f t="shared" si="141"/>
        <v>0</v>
      </c>
      <c r="BU93" s="6">
        <f t="shared" si="135"/>
        <v>0</v>
      </c>
    </row>
    <row r="94" spans="1:73" s="14" customFormat="1" ht="39.950000000000003" customHeight="1">
      <c r="A94" s="8" t="s">
        <v>213</v>
      </c>
      <c r="B94" s="54" t="s">
        <v>214</v>
      </c>
      <c r="C94" s="55"/>
      <c r="D94" s="56"/>
      <c r="E94" s="9">
        <v>1</v>
      </c>
      <c r="F94" s="9"/>
      <c r="G94" s="9">
        <f t="shared" si="54"/>
        <v>1</v>
      </c>
      <c r="H94" s="9"/>
      <c r="I94" s="9"/>
      <c r="J94" s="9">
        <f t="shared" si="142"/>
        <v>11</v>
      </c>
      <c r="K94" s="9">
        <v>5</v>
      </c>
      <c r="L94" s="9">
        <v>4</v>
      </c>
      <c r="M94" s="9">
        <v>1</v>
      </c>
      <c r="N94" s="9">
        <v>1</v>
      </c>
      <c r="O94" s="16"/>
      <c r="P94" s="9">
        <f t="shared" si="55"/>
        <v>2</v>
      </c>
      <c r="Q94" s="16">
        <v>1</v>
      </c>
      <c r="R94" s="16"/>
      <c r="S94" s="9"/>
      <c r="T94" s="16"/>
      <c r="U94" s="9">
        <f t="shared" si="58"/>
        <v>1</v>
      </c>
      <c r="V94" s="16"/>
      <c r="W94" s="9">
        <v>1</v>
      </c>
      <c r="X94" s="9"/>
      <c r="Y94" s="16">
        <v>1</v>
      </c>
      <c r="Z94" s="9">
        <f t="shared" si="143"/>
        <v>3</v>
      </c>
      <c r="AA94" s="16"/>
      <c r="AB94" s="16"/>
      <c r="AC94" s="16">
        <v>3</v>
      </c>
      <c r="AD94" s="11"/>
      <c r="AE94" s="11"/>
      <c r="AF94" s="12"/>
      <c r="AG94" s="11"/>
      <c r="AH94" s="11"/>
      <c r="AI94" s="12"/>
      <c r="AJ94" s="13"/>
      <c r="AK94" s="13"/>
      <c r="AL94" s="13"/>
      <c r="AM94" s="13"/>
      <c r="AN94" s="13"/>
      <c r="AO94" s="13"/>
      <c r="AP94" s="13"/>
      <c r="AR94" s="15">
        <f t="shared" si="164"/>
        <v>1</v>
      </c>
      <c r="AS94" s="15">
        <f t="shared" si="165"/>
        <v>1</v>
      </c>
      <c r="AT94" s="6">
        <f t="shared" si="126"/>
        <v>0</v>
      </c>
      <c r="AU94" s="15">
        <f t="shared" si="166"/>
        <v>11</v>
      </c>
      <c r="AV94" s="15">
        <f t="shared" si="167"/>
        <v>11</v>
      </c>
      <c r="AW94" s="6">
        <f t="shared" si="127"/>
        <v>0</v>
      </c>
      <c r="AX94" s="15">
        <f t="shared" si="168"/>
        <v>6</v>
      </c>
      <c r="AY94" s="15">
        <f t="shared" si="169"/>
        <v>6</v>
      </c>
      <c r="AZ94" s="6">
        <f t="shared" si="128"/>
        <v>0</v>
      </c>
      <c r="BA94" s="15">
        <f t="shared" si="170"/>
        <v>2</v>
      </c>
      <c r="BB94" s="15">
        <f t="shared" si="171"/>
        <v>2</v>
      </c>
      <c r="BC94" s="6">
        <f t="shared" si="129"/>
        <v>0</v>
      </c>
      <c r="BD94" s="15">
        <f t="shared" si="172"/>
        <v>1</v>
      </c>
      <c r="BE94" s="15">
        <f t="shared" si="173"/>
        <v>1</v>
      </c>
      <c r="BF94" s="6">
        <f t="shared" si="130"/>
        <v>0</v>
      </c>
      <c r="BG94" s="6">
        <f t="shared" si="174"/>
        <v>3</v>
      </c>
      <c r="BH94" s="6">
        <f t="shared" si="175"/>
        <v>3</v>
      </c>
      <c r="BI94" s="6">
        <f t="shared" si="131"/>
        <v>0</v>
      </c>
      <c r="BJ94" s="15">
        <f t="shared" si="176"/>
        <v>0</v>
      </c>
      <c r="BK94" s="15">
        <f t="shared" si="177"/>
        <v>0</v>
      </c>
      <c r="BL94" s="6">
        <f t="shared" si="132"/>
        <v>0</v>
      </c>
      <c r="BM94" s="15">
        <f t="shared" si="136"/>
        <v>0</v>
      </c>
      <c r="BN94" s="15">
        <f t="shared" si="137"/>
        <v>0</v>
      </c>
      <c r="BO94" s="6">
        <f t="shared" si="133"/>
        <v>0</v>
      </c>
      <c r="BP94" s="15">
        <f t="shared" si="138"/>
        <v>0</v>
      </c>
      <c r="BQ94" s="15">
        <f t="shared" si="139"/>
        <v>0</v>
      </c>
      <c r="BR94" s="6">
        <f t="shared" si="134"/>
        <v>0</v>
      </c>
      <c r="BS94" s="15">
        <f t="shared" si="140"/>
        <v>0</v>
      </c>
      <c r="BT94" s="15">
        <f t="shared" si="141"/>
        <v>0</v>
      </c>
      <c r="BU94" s="6">
        <f t="shared" si="135"/>
        <v>0</v>
      </c>
    </row>
    <row r="95" spans="1:73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/>
      <c r="AO95" s="13"/>
      <c r="AP95" s="13"/>
      <c r="AR95" s="15">
        <f t="shared" si="164"/>
        <v>0</v>
      </c>
      <c r="AS95" s="15">
        <f t="shared" si="165"/>
        <v>0</v>
      </c>
      <c r="AT95" s="6">
        <f t="shared" si="126"/>
        <v>0</v>
      </c>
      <c r="AU95" s="15">
        <f t="shared" si="166"/>
        <v>0</v>
      </c>
      <c r="AV95" s="15">
        <f t="shared" si="167"/>
        <v>0</v>
      </c>
      <c r="AW95" s="6">
        <f t="shared" si="127"/>
        <v>0</v>
      </c>
      <c r="AX95" s="15">
        <f t="shared" si="168"/>
        <v>0</v>
      </c>
      <c r="AY95" s="15">
        <f t="shared" si="169"/>
        <v>0</v>
      </c>
      <c r="AZ95" s="6">
        <f t="shared" si="128"/>
        <v>0</v>
      </c>
      <c r="BA95" s="15">
        <f t="shared" si="170"/>
        <v>0</v>
      </c>
      <c r="BB95" s="15">
        <f t="shared" si="171"/>
        <v>0</v>
      </c>
      <c r="BC95" s="6">
        <f t="shared" si="129"/>
        <v>0</v>
      </c>
      <c r="BD95" s="15">
        <f t="shared" si="172"/>
        <v>0</v>
      </c>
      <c r="BE95" s="15">
        <f t="shared" si="173"/>
        <v>0</v>
      </c>
      <c r="BF95" s="6">
        <f t="shared" si="130"/>
        <v>0</v>
      </c>
      <c r="BG95" s="6">
        <f t="shared" si="174"/>
        <v>0</v>
      </c>
      <c r="BH95" s="6">
        <f t="shared" si="175"/>
        <v>0</v>
      </c>
      <c r="BI95" s="6">
        <f t="shared" si="131"/>
        <v>0</v>
      </c>
      <c r="BJ95" s="15">
        <f t="shared" si="176"/>
        <v>0</v>
      </c>
      <c r="BK95" s="15">
        <f t="shared" si="177"/>
        <v>0</v>
      </c>
      <c r="BL95" s="6">
        <f t="shared" si="132"/>
        <v>0</v>
      </c>
      <c r="BM95" s="15">
        <f t="shared" si="136"/>
        <v>0</v>
      </c>
      <c r="BN95" s="15">
        <f t="shared" si="137"/>
        <v>0</v>
      </c>
      <c r="BO95" s="6">
        <f t="shared" si="133"/>
        <v>0</v>
      </c>
      <c r="BP95" s="15">
        <f t="shared" si="138"/>
        <v>0</v>
      </c>
      <c r="BQ95" s="15">
        <f t="shared" si="139"/>
        <v>0</v>
      </c>
      <c r="BR95" s="6">
        <f t="shared" si="134"/>
        <v>0</v>
      </c>
      <c r="BS95" s="15">
        <f t="shared" si="140"/>
        <v>0</v>
      </c>
      <c r="BT95" s="15">
        <f t="shared" si="141"/>
        <v>0</v>
      </c>
      <c r="BU95" s="6">
        <f t="shared" si="135"/>
        <v>0</v>
      </c>
    </row>
    <row r="96" spans="1:73" s="14" customFormat="1" ht="39.950000000000003" customHeight="1">
      <c r="A96" s="8" t="s">
        <v>217</v>
      </c>
      <c r="B96" s="54" t="s">
        <v>218</v>
      </c>
      <c r="C96" s="55"/>
      <c r="D96" s="56"/>
      <c r="E96" s="9"/>
      <c r="F96" s="9"/>
      <c r="G96" s="9"/>
      <c r="H96" s="9"/>
      <c r="I96" s="9"/>
      <c r="J96" s="9">
        <f t="shared" si="142"/>
        <v>2</v>
      </c>
      <c r="K96" s="9">
        <v>1</v>
      </c>
      <c r="L96" s="9">
        <v>1</v>
      </c>
      <c r="M96" s="9"/>
      <c r="N96" s="9"/>
      <c r="O96" s="16"/>
      <c r="P96" s="9">
        <f t="shared" si="55"/>
        <v>1</v>
      </c>
      <c r="Q96" s="16">
        <v>1</v>
      </c>
      <c r="R96" s="16"/>
      <c r="S96" s="9"/>
      <c r="T96" s="16"/>
      <c r="U96" s="9"/>
      <c r="V96" s="16"/>
      <c r="W96" s="9"/>
      <c r="X96" s="9"/>
      <c r="Y96" s="16"/>
      <c r="Z96" s="9">
        <f t="shared" si="143"/>
        <v>1</v>
      </c>
      <c r="AA96" s="16"/>
      <c r="AB96" s="16"/>
      <c r="AC96" s="16"/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  <c r="AR96" s="15">
        <f t="shared" si="164"/>
        <v>0</v>
      </c>
      <c r="AS96" s="15">
        <f t="shared" si="165"/>
        <v>0</v>
      </c>
      <c r="AT96" s="6">
        <f t="shared" si="126"/>
        <v>0</v>
      </c>
      <c r="AU96" s="15">
        <f t="shared" si="166"/>
        <v>2</v>
      </c>
      <c r="AV96" s="15">
        <f t="shared" si="167"/>
        <v>2</v>
      </c>
      <c r="AW96" s="6">
        <f t="shared" si="127"/>
        <v>0</v>
      </c>
      <c r="AX96" s="15">
        <f t="shared" si="168"/>
        <v>1</v>
      </c>
      <c r="AY96" s="15">
        <f t="shared" si="169"/>
        <v>1</v>
      </c>
      <c r="AZ96" s="6">
        <f t="shared" si="128"/>
        <v>0</v>
      </c>
      <c r="BA96" s="15">
        <f t="shared" si="170"/>
        <v>1</v>
      </c>
      <c r="BB96" s="15">
        <f t="shared" si="171"/>
        <v>1</v>
      </c>
      <c r="BC96" s="6">
        <f t="shared" si="129"/>
        <v>0</v>
      </c>
      <c r="BD96" s="15">
        <f t="shared" si="172"/>
        <v>0</v>
      </c>
      <c r="BE96" s="15">
        <f t="shared" si="173"/>
        <v>0</v>
      </c>
      <c r="BF96" s="6">
        <f t="shared" si="130"/>
        <v>0</v>
      </c>
      <c r="BG96" s="6">
        <f t="shared" si="174"/>
        <v>1</v>
      </c>
      <c r="BH96" s="6">
        <f t="shared" si="175"/>
        <v>1</v>
      </c>
      <c r="BI96" s="6">
        <f t="shared" si="131"/>
        <v>0</v>
      </c>
      <c r="BJ96" s="15">
        <f t="shared" si="176"/>
        <v>0</v>
      </c>
      <c r="BK96" s="15">
        <f t="shared" si="177"/>
        <v>0</v>
      </c>
      <c r="BL96" s="6">
        <f t="shared" si="132"/>
        <v>0</v>
      </c>
      <c r="BM96" s="15">
        <f t="shared" si="136"/>
        <v>0</v>
      </c>
      <c r="BN96" s="15">
        <f t="shared" si="137"/>
        <v>0</v>
      </c>
      <c r="BO96" s="6">
        <f t="shared" si="133"/>
        <v>0</v>
      </c>
      <c r="BP96" s="15">
        <f t="shared" si="138"/>
        <v>0</v>
      </c>
      <c r="BQ96" s="15">
        <f t="shared" si="139"/>
        <v>0</v>
      </c>
      <c r="BR96" s="6">
        <f t="shared" si="134"/>
        <v>0</v>
      </c>
      <c r="BS96" s="15">
        <f t="shared" si="140"/>
        <v>0</v>
      </c>
      <c r="BT96" s="15">
        <f t="shared" si="141"/>
        <v>0</v>
      </c>
      <c r="BU96" s="6">
        <f t="shared" si="135"/>
        <v>0</v>
      </c>
    </row>
    <row r="97" spans="1:73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>
        <f t="shared" si="142"/>
        <v>3</v>
      </c>
      <c r="K97" s="9">
        <v>2</v>
      </c>
      <c r="L97" s="9">
        <v>1</v>
      </c>
      <c r="M97" s="9"/>
      <c r="N97" s="9"/>
      <c r="O97" s="16"/>
      <c r="P97" s="9">
        <f t="shared" ref="P97:P128" si="178">+Q97+R97+S97+T97+U97</f>
        <v>1</v>
      </c>
      <c r="Q97" s="16">
        <v>1</v>
      </c>
      <c r="R97" s="9"/>
      <c r="S97" s="9"/>
      <c r="T97" s="16"/>
      <c r="U97" s="9"/>
      <c r="V97" s="16"/>
      <c r="W97" s="9"/>
      <c r="X97" s="9"/>
      <c r="Y97" s="16"/>
      <c r="Z97" s="9">
        <f t="shared" si="143"/>
        <v>1</v>
      </c>
      <c r="AA97" s="16"/>
      <c r="AB97" s="16"/>
      <c r="AC97" s="16">
        <v>1</v>
      </c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  <c r="AR97" s="15">
        <f t="shared" si="164"/>
        <v>0</v>
      </c>
      <c r="AS97" s="15">
        <f t="shared" si="165"/>
        <v>0</v>
      </c>
      <c r="AT97" s="6">
        <f t="shared" si="126"/>
        <v>0</v>
      </c>
      <c r="AU97" s="15">
        <f t="shared" si="166"/>
        <v>3</v>
      </c>
      <c r="AV97" s="15">
        <f t="shared" si="167"/>
        <v>3</v>
      </c>
      <c r="AW97" s="6">
        <f t="shared" si="127"/>
        <v>0</v>
      </c>
      <c r="AX97" s="15">
        <f t="shared" si="168"/>
        <v>2</v>
      </c>
      <c r="AY97" s="15">
        <f t="shared" si="169"/>
        <v>2</v>
      </c>
      <c r="AZ97" s="6">
        <f t="shared" si="128"/>
        <v>0</v>
      </c>
      <c r="BA97" s="15">
        <f t="shared" si="170"/>
        <v>1</v>
      </c>
      <c r="BB97" s="15">
        <f t="shared" si="171"/>
        <v>1</v>
      </c>
      <c r="BC97" s="6">
        <f t="shared" si="129"/>
        <v>0</v>
      </c>
      <c r="BD97" s="15">
        <f t="shared" si="172"/>
        <v>0</v>
      </c>
      <c r="BE97" s="15">
        <f t="shared" si="173"/>
        <v>0</v>
      </c>
      <c r="BF97" s="6">
        <f t="shared" si="130"/>
        <v>0</v>
      </c>
      <c r="BG97" s="6">
        <f t="shared" si="174"/>
        <v>1</v>
      </c>
      <c r="BH97" s="6">
        <f t="shared" si="175"/>
        <v>1</v>
      </c>
      <c r="BI97" s="6">
        <f t="shared" si="131"/>
        <v>0</v>
      </c>
      <c r="BJ97" s="15">
        <f t="shared" si="176"/>
        <v>0</v>
      </c>
      <c r="BK97" s="15">
        <f t="shared" si="177"/>
        <v>0</v>
      </c>
      <c r="BL97" s="6">
        <f t="shared" si="132"/>
        <v>0</v>
      </c>
      <c r="BM97" s="15">
        <f t="shared" si="136"/>
        <v>0</v>
      </c>
      <c r="BN97" s="15">
        <f t="shared" si="137"/>
        <v>0</v>
      </c>
      <c r="BO97" s="6">
        <f t="shared" si="133"/>
        <v>0</v>
      </c>
      <c r="BP97" s="15">
        <f t="shared" si="138"/>
        <v>0</v>
      </c>
      <c r="BQ97" s="15">
        <f t="shared" si="139"/>
        <v>0</v>
      </c>
      <c r="BR97" s="6">
        <f t="shared" si="134"/>
        <v>0</v>
      </c>
      <c r="BS97" s="15">
        <f t="shared" si="140"/>
        <v>0</v>
      </c>
      <c r="BT97" s="15">
        <f t="shared" si="141"/>
        <v>0</v>
      </c>
      <c r="BU97" s="6">
        <f t="shared" si="135"/>
        <v>0</v>
      </c>
    </row>
    <row r="98" spans="1:73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  <c r="AR98" s="15">
        <f t="shared" si="164"/>
        <v>0</v>
      </c>
      <c r="AS98" s="15">
        <f t="shared" si="165"/>
        <v>0</v>
      </c>
      <c r="AT98" s="6">
        <f t="shared" si="126"/>
        <v>0</v>
      </c>
      <c r="AU98" s="15">
        <f t="shared" si="166"/>
        <v>0</v>
      </c>
      <c r="AV98" s="15">
        <f t="shared" si="167"/>
        <v>0</v>
      </c>
      <c r="AW98" s="6">
        <f t="shared" si="127"/>
        <v>0</v>
      </c>
      <c r="AX98" s="15">
        <f t="shared" si="168"/>
        <v>0</v>
      </c>
      <c r="AY98" s="15">
        <f t="shared" si="169"/>
        <v>0</v>
      </c>
      <c r="AZ98" s="6">
        <f t="shared" si="128"/>
        <v>0</v>
      </c>
      <c r="BA98" s="15">
        <f t="shared" si="170"/>
        <v>0</v>
      </c>
      <c r="BB98" s="15">
        <f t="shared" si="171"/>
        <v>0</v>
      </c>
      <c r="BC98" s="6">
        <f t="shared" si="129"/>
        <v>0</v>
      </c>
      <c r="BD98" s="15">
        <f t="shared" si="172"/>
        <v>0</v>
      </c>
      <c r="BE98" s="15">
        <f t="shared" si="173"/>
        <v>0</v>
      </c>
      <c r="BF98" s="6">
        <f t="shared" si="130"/>
        <v>0</v>
      </c>
      <c r="BG98" s="6">
        <f t="shared" si="174"/>
        <v>0</v>
      </c>
      <c r="BH98" s="6">
        <f t="shared" si="175"/>
        <v>0</v>
      </c>
      <c r="BI98" s="6">
        <f t="shared" si="131"/>
        <v>0</v>
      </c>
      <c r="BJ98" s="15">
        <f t="shared" si="176"/>
        <v>0</v>
      </c>
      <c r="BK98" s="15">
        <f t="shared" si="177"/>
        <v>0</v>
      </c>
      <c r="BL98" s="6">
        <f t="shared" si="132"/>
        <v>0</v>
      </c>
      <c r="BM98" s="15">
        <f t="shared" si="136"/>
        <v>0</v>
      </c>
      <c r="BN98" s="15">
        <f t="shared" si="137"/>
        <v>0</v>
      </c>
      <c r="BO98" s="6">
        <f t="shared" si="133"/>
        <v>0</v>
      </c>
      <c r="BP98" s="15">
        <f t="shared" si="138"/>
        <v>0</v>
      </c>
      <c r="BQ98" s="15">
        <f t="shared" si="139"/>
        <v>0</v>
      </c>
      <c r="BR98" s="6">
        <f t="shared" si="134"/>
        <v>0</v>
      </c>
      <c r="BS98" s="15">
        <f t="shared" si="140"/>
        <v>0</v>
      </c>
      <c r="BT98" s="15">
        <f t="shared" si="141"/>
        <v>0</v>
      </c>
      <c r="BU98" s="6">
        <f t="shared" si="135"/>
        <v>0</v>
      </c>
    </row>
    <row r="99" spans="1:73" s="14" customFormat="1" ht="39.950000000000003" customHeight="1">
      <c r="A99" s="8" t="s">
        <v>223</v>
      </c>
      <c r="B99" s="57" t="s">
        <v>224</v>
      </c>
      <c r="C99" s="57"/>
      <c r="D99" s="57"/>
      <c r="E99" s="9">
        <v>1</v>
      </c>
      <c r="F99" s="9"/>
      <c r="G99" s="9">
        <f t="shared" ref="G99:G113" si="179">+E99-F99-H99-I99</f>
        <v>1</v>
      </c>
      <c r="H99" s="9"/>
      <c r="I99" s="9"/>
      <c r="J99" s="9">
        <f t="shared" si="142"/>
        <v>10</v>
      </c>
      <c r="K99" s="9">
        <v>7</v>
      </c>
      <c r="L99" s="9">
        <v>2</v>
      </c>
      <c r="M99" s="9"/>
      <c r="N99" s="9">
        <v>1</v>
      </c>
      <c r="O99" s="16"/>
      <c r="P99" s="9">
        <f t="shared" si="178"/>
        <v>3</v>
      </c>
      <c r="Q99" s="16">
        <v>3</v>
      </c>
      <c r="R99" s="16"/>
      <c r="S99" s="9"/>
      <c r="T99" s="16"/>
      <c r="U99" s="9"/>
      <c r="V99" s="16"/>
      <c r="W99" s="9"/>
      <c r="X99" s="9"/>
      <c r="Y99" s="16">
        <v>1</v>
      </c>
      <c r="Z99" s="9">
        <f t="shared" si="143"/>
        <v>4</v>
      </c>
      <c r="AA99" s="16"/>
      <c r="AB99" s="16"/>
      <c r="AC99" s="16">
        <v>4</v>
      </c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  <c r="AR99" s="15">
        <f t="shared" si="164"/>
        <v>1</v>
      </c>
      <c r="AS99" s="15">
        <f t="shared" si="165"/>
        <v>1</v>
      </c>
      <c r="AT99" s="6">
        <f t="shared" si="126"/>
        <v>0</v>
      </c>
      <c r="AU99" s="15">
        <f t="shared" si="166"/>
        <v>10</v>
      </c>
      <c r="AV99" s="15">
        <f t="shared" si="167"/>
        <v>10</v>
      </c>
      <c r="AW99" s="6">
        <f t="shared" si="127"/>
        <v>0</v>
      </c>
      <c r="AX99" s="15">
        <f t="shared" si="168"/>
        <v>8</v>
      </c>
      <c r="AY99" s="15">
        <f t="shared" si="169"/>
        <v>8</v>
      </c>
      <c r="AZ99" s="6">
        <f t="shared" si="128"/>
        <v>0</v>
      </c>
      <c r="BA99" s="15">
        <f t="shared" si="170"/>
        <v>3</v>
      </c>
      <c r="BB99" s="15">
        <f t="shared" si="171"/>
        <v>3</v>
      </c>
      <c r="BC99" s="6">
        <f t="shared" si="129"/>
        <v>0</v>
      </c>
      <c r="BD99" s="15">
        <f t="shared" si="172"/>
        <v>0</v>
      </c>
      <c r="BE99" s="15">
        <f t="shared" si="173"/>
        <v>0</v>
      </c>
      <c r="BF99" s="6">
        <f t="shared" si="130"/>
        <v>0</v>
      </c>
      <c r="BG99" s="6">
        <f t="shared" si="174"/>
        <v>4</v>
      </c>
      <c r="BH99" s="6">
        <f t="shared" si="175"/>
        <v>4</v>
      </c>
      <c r="BI99" s="6">
        <f t="shared" si="131"/>
        <v>0</v>
      </c>
      <c r="BJ99" s="15">
        <f t="shared" si="176"/>
        <v>0</v>
      </c>
      <c r="BK99" s="15">
        <f t="shared" si="177"/>
        <v>0</v>
      </c>
      <c r="BL99" s="6">
        <f t="shared" si="132"/>
        <v>0</v>
      </c>
      <c r="BM99" s="15">
        <f t="shared" si="136"/>
        <v>0</v>
      </c>
      <c r="BN99" s="15">
        <f t="shared" si="137"/>
        <v>0</v>
      </c>
      <c r="BO99" s="6">
        <f t="shared" si="133"/>
        <v>0</v>
      </c>
      <c r="BP99" s="15">
        <f t="shared" si="138"/>
        <v>0</v>
      </c>
      <c r="BQ99" s="15">
        <f t="shared" si="139"/>
        <v>0</v>
      </c>
      <c r="BR99" s="6">
        <f t="shared" si="134"/>
        <v>0</v>
      </c>
      <c r="BS99" s="15">
        <f t="shared" si="140"/>
        <v>0</v>
      </c>
      <c r="BT99" s="15">
        <f t="shared" si="141"/>
        <v>0</v>
      </c>
      <c r="BU99" s="6">
        <f t="shared" si="135"/>
        <v>0</v>
      </c>
    </row>
    <row r="100" spans="1:73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  <c r="AR100" s="15">
        <f t="shared" si="164"/>
        <v>0</v>
      </c>
      <c r="AS100" s="15">
        <f t="shared" si="165"/>
        <v>0</v>
      </c>
      <c r="AT100" s="6">
        <f t="shared" si="126"/>
        <v>0</v>
      </c>
      <c r="AU100" s="15">
        <f t="shared" si="166"/>
        <v>0</v>
      </c>
      <c r="AV100" s="15">
        <f t="shared" si="167"/>
        <v>0</v>
      </c>
      <c r="AW100" s="6">
        <f t="shared" si="127"/>
        <v>0</v>
      </c>
      <c r="AX100" s="15">
        <f t="shared" si="168"/>
        <v>0</v>
      </c>
      <c r="AY100" s="15">
        <f t="shared" si="169"/>
        <v>0</v>
      </c>
      <c r="AZ100" s="6">
        <f t="shared" si="128"/>
        <v>0</v>
      </c>
      <c r="BA100" s="15">
        <f t="shared" si="170"/>
        <v>0</v>
      </c>
      <c r="BB100" s="15">
        <f t="shared" si="171"/>
        <v>0</v>
      </c>
      <c r="BC100" s="6">
        <f t="shared" si="129"/>
        <v>0</v>
      </c>
      <c r="BD100" s="15">
        <f t="shared" si="172"/>
        <v>0</v>
      </c>
      <c r="BE100" s="15">
        <f t="shared" si="173"/>
        <v>0</v>
      </c>
      <c r="BF100" s="6">
        <f t="shared" si="130"/>
        <v>0</v>
      </c>
      <c r="BG100" s="6">
        <f t="shared" si="174"/>
        <v>0</v>
      </c>
      <c r="BH100" s="6">
        <f t="shared" si="175"/>
        <v>0</v>
      </c>
      <c r="BI100" s="6">
        <f t="shared" si="131"/>
        <v>0</v>
      </c>
      <c r="BJ100" s="15">
        <f t="shared" si="176"/>
        <v>0</v>
      </c>
      <c r="BK100" s="15">
        <f t="shared" si="177"/>
        <v>0</v>
      </c>
      <c r="BL100" s="6">
        <f t="shared" si="132"/>
        <v>0</v>
      </c>
      <c r="BM100" s="15">
        <f t="shared" si="136"/>
        <v>0</v>
      </c>
      <c r="BN100" s="15">
        <f t="shared" si="137"/>
        <v>0</v>
      </c>
      <c r="BO100" s="6">
        <f t="shared" si="133"/>
        <v>0</v>
      </c>
      <c r="BP100" s="15">
        <f t="shared" si="138"/>
        <v>0</v>
      </c>
      <c r="BQ100" s="15">
        <f t="shared" si="139"/>
        <v>0</v>
      </c>
      <c r="BR100" s="6">
        <f t="shared" si="134"/>
        <v>0</v>
      </c>
      <c r="BS100" s="15">
        <f t="shared" si="140"/>
        <v>0</v>
      </c>
      <c r="BT100" s="15">
        <f t="shared" si="141"/>
        <v>0</v>
      </c>
      <c r="BU100" s="6">
        <f t="shared" si="135"/>
        <v>0</v>
      </c>
    </row>
    <row r="101" spans="1:73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>
        <f t="shared" si="142"/>
        <v>10</v>
      </c>
      <c r="K101" s="9">
        <v>8</v>
      </c>
      <c r="L101" s="9">
        <v>1</v>
      </c>
      <c r="M101" s="9"/>
      <c r="N101" s="9">
        <v>1</v>
      </c>
      <c r="O101" s="9"/>
      <c r="P101" s="9">
        <f t="shared" si="178"/>
        <v>8</v>
      </c>
      <c r="Q101" s="16">
        <v>8</v>
      </c>
      <c r="R101" s="16"/>
      <c r="S101" s="16"/>
      <c r="T101" s="9"/>
      <c r="U101" s="9"/>
      <c r="V101" s="16"/>
      <c r="W101" s="16"/>
      <c r="X101" s="9"/>
      <c r="Y101" s="9"/>
      <c r="Z101" s="9">
        <f t="shared" si="143"/>
        <v>8</v>
      </c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  <c r="AR101" s="15">
        <f t="shared" si="164"/>
        <v>0</v>
      </c>
      <c r="AS101" s="15">
        <f t="shared" si="165"/>
        <v>0</v>
      </c>
      <c r="AT101" s="6">
        <f t="shared" si="126"/>
        <v>0</v>
      </c>
      <c r="AU101" s="15">
        <f t="shared" si="166"/>
        <v>10</v>
      </c>
      <c r="AV101" s="15">
        <f t="shared" si="167"/>
        <v>10</v>
      </c>
      <c r="AW101" s="6">
        <f t="shared" si="127"/>
        <v>0</v>
      </c>
      <c r="AX101" s="15">
        <f t="shared" si="168"/>
        <v>8</v>
      </c>
      <c r="AY101" s="15">
        <f t="shared" si="169"/>
        <v>8</v>
      </c>
      <c r="AZ101" s="6">
        <f t="shared" si="128"/>
        <v>0</v>
      </c>
      <c r="BA101" s="15">
        <f t="shared" si="170"/>
        <v>8</v>
      </c>
      <c r="BB101" s="15">
        <f t="shared" si="171"/>
        <v>8</v>
      </c>
      <c r="BC101" s="6">
        <f t="shared" si="129"/>
        <v>0</v>
      </c>
      <c r="BD101" s="15">
        <f t="shared" si="172"/>
        <v>0</v>
      </c>
      <c r="BE101" s="15">
        <f t="shared" si="173"/>
        <v>0</v>
      </c>
      <c r="BF101" s="6">
        <f t="shared" si="130"/>
        <v>0</v>
      </c>
      <c r="BG101" s="6">
        <f t="shared" si="174"/>
        <v>8</v>
      </c>
      <c r="BH101" s="6">
        <f t="shared" si="175"/>
        <v>8</v>
      </c>
      <c r="BI101" s="6">
        <f t="shared" si="131"/>
        <v>0</v>
      </c>
      <c r="BJ101" s="15">
        <f t="shared" si="176"/>
        <v>0</v>
      </c>
      <c r="BK101" s="15">
        <f t="shared" si="177"/>
        <v>0</v>
      </c>
      <c r="BL101" s="6">
        <f t="shared" si="132"/>
        <v>0</v>
      </c>
      <c r="BM101" s="15">
        <f t="shared" si="136"/>
        <v>0</v>
      </c>
      <c r="BN101" s="15">
        <f t="shared" si="137"/>
        <v>0</v>
      </c>
      <c r="BO101" s="6">
        <f t="shared" si="133"/>
        <v>0</v>
      </c>
      <c r="BP101" s="15">
        <f t="shared" si="138"/>
        <v>0</v>
      </c>
      <c r="BQ101" s="15">
        <f t="shared" si="139"/>
        <v>0</v>
      </c>
      <c r="BR101" s="6">
        <f t="shared" si="134"/>
        <v>0</v>
      </c>
      <c r="BS101" s="15">
        <f t="shared" si="140"/>
        <v>0</v>
      </c>
      <c r="BT101" s="15">
        <f t="shared" si="141"/>
        <v>0</v>
      </c>
      <c r="BU101" s="6">
        <f t="shared" si="135"/>
        <v>0</v>
      </c>
    </row>
    <row r="102" spans="1:73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>
        <f t="shared" si="142"/>
        <v>1</v>
      </c>
      <c r="K102" s="9">
        <v>1</v>
      </c>
      <c r="L102" s="9"/>
      <c r="M102" s="9"/>
      <c r="N102" s="9"/>
      <c r="O102" s="16"/>
      <c r="P102" s="9">
        <f t="shared" si="178"/>
        <v>1</v>
      </c>
      <c r="Q102" s="16">
        <v>1</v>
      </c>
      <c r="R102" s="16"/>
      <c r="S102" s="9"/>
      <c r="T102" s="16"/>
      <c r="U102" s="9"/>
      <c r="V102" s="16"/>
      <c r="W102" s="9"/>
      <c r="X102" s="9"/>
      <c r="Y102" s="16"/>
      <c r="Z102" s="9">
        <f t="shared" si="143"/>
        <v>1</v>
      </c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  <c r="AR102" s="15">
        <f t="shared" si="164"/>
        <v>0</v>
      </c>
      <c r="AS102" s="15">
        <f t="shared" si="165"/>
        <v>0</v>
      </c>
      <c r="AT102" s="6">
        <f t="shared" si="126"/>
        <v>0</v>
      </c>
      <c r="AU102" s="15">
        <f t="shared" si="166"/>
        <v>1</v>
      </c>
      <c r="AV102" s="15">
        <f t="shared" si="167"/>
        <v>1</v>
      </c>
      <c r="AW102" s="6">
        <f t="shared" si="127"/>
        <v>0</v>
      </c>
      <c r="AX102" s="15">
        <f t="shared" si="168"/>
        <v>1</v>
      </c>
      <c r="AY102" s="15">
        <f t="shared" si="169"/>
        <v>1</v>
      </c>
      <c r="AZ102" s="6">
        <f t="shared" si="128"/>
        <v>0</v>
      </c>
      <c r="BA102" s="15">
        <f t="shared" si="170"/>
        <v>1</v>
      </c>
      <c r="BB102" s="15">
        <f t="shared" si="171"/>
        <v>1</v>
      </c>
      <c r="BC102" s="6">
        <f t="shared" si="129"/>
        <v>0</v>
      </c>
      <c r="BD102" s="15">
        <f t="shared" si="172"/>
        <v>0</v>
      </c>
      <c r="BE102" s="15">
        <f t="shared" si="173"/>
        <v>0</v>
      </c>
      <c r="BF102" s="6">
        <f t="shared" si="130"/>
        <v>0</v>
      </c>
      <c r="BG102" s="6">
        <f t="shared" si="174"/>
        <v>1</v>
      </c>
      <c r="BH102" s="6">
        <f t="shared" si="175"/>
        <v>1</v>
      </c>
      <c r="BI102" s="6">
        <f t="shared" si="131"/>
        <v>0</v>
      </c>
      <c r="BJ102" s="15">
        <f t="shared" si="176"/>
        <v>0</v>
      </c>
      <c r="BK102" s="15">
        <f t="shared" si="177"/>
        <v>0</v>
      </c>
      <c r="BL102" s="6">
        <f t="shared" si="132"/>
        <v>0</v>
      </c>
      <c r="BM102" s="15">
        <f t="shared" si="136"/>
        <v>0</v>
      </c>
      <c r="BN102" s="15">
        <f t="shared" si="137"/>
        <v>0</v>
      </c>
      <c r="BO102" s="6">
        <f t="shared" si="133"/>
        <v>0</v>
      </c>
      <c r="BP102" s="15">
        <f t="shared" si="138"/>
        <v>0</v>
      </c>
      <c r="BQ102" s="15">
        <f t="shared" si="139"/>
        <v>0</v>
      </c>
      <c r="BR102" s="6">
        <f t="shared" si="134"/>
        <v>0</v>
      </c>
      <c r="BS102" s="15">
        <f t="shared" si="140"/>
        <v>0</v>
      </c>
      <c r="BT102" s="15">
        <f t="shared" si="141"/>
        <v>0</v>
      </c>
      <c r="BU102" s="6">
        <f t="shared" si="135"/>
        <v>0</v>
      </c>
    </row>
    <row r="103" spans="1:73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  <c r="AR103" s="15">
        <f t="shared" si="164"/>
        <v>0</v>
      </c>
      <c r="AS103" s="15">
        <f t="shared" si="165"/>
        <v>0</v>
      </c>
      <c r="AT103" s="6">
        <f t="shared" si="126"/>
        <v>0</v>
      </c>
      <c r="AU103" s="15">
        <f t="shared" si="166"/>
        <v>0</v>
      </c>
      <c r="AV103" s="15">
        <f t="shared" si="167"/>
        <v>0</v>
      </c>
      <c r="AW103" s="6">
        <f t="shared" si="127"/>
        <v>0</v>
      </c>
      <c r="AX103" s="15">
        <f t="shared" si="168"/>
        <v>0</v>
      </c>
      <c r="AY103" s="15">
        <f t="shared" si="169"/>
        <v>0</v>
      </c>
      <c r="AZ103" s="6">
        <f t="shared" si="128"/>
        <v>0</v>
      </c>
      <c r="BA103" s="15">
        <f t="shared" si="170"/>
        <v>0</v>
      </c>
      <c r="BB103" s="15">
        <f t="shared" si="171"/>
        <v>0</v>
      </c>
      <c r="BC103" s="6">
        <f t="shared" si="129"/>
        <v>0</v>
      </c>
      <c r="BD103" s="15">
        <f t="shared" si="172"/>
        <v>0</v>
      </c>
      <c r="BE103" s="15">
        <f t="shared" si="173"/>
        <v>0</v>
      </c>
      <c r="BF103" s="6">
        <f t="shared" si="130"/>
        <v>0</v>
      </c>
      <c r="BG103" s="6">
        <f t="shared" si="174"/>
        <v>0</v>
      </c>
      <c r="BH103" s="6">
        <f t="shared" si="175"/>
        <v>0</v>
      </c>
      <c r="BI103" s="6">
        <f t="shared" si="131"/>
        <v>0</v>
      </c>
      <c r="BJ103" s="15">
        <f t="shared" si="176"/>
        <v>0</v>
      </c>
      <c r="BK103" s="15">
        <f t="shared" si="177"/>
        <v>0</v>
      </c>
      <c r="BL103" s="6">
        <f t="shared" si="132"/>
        <v>0</v>
      </c>
      <c r="BM103" s="15">
        <f t="shared" si="136"/>
        <v>0</v>
      </c>
      <c r="BN103" s="15">
        <f t="shared" si="137"/>
        <v>0</v>
      </c>
      <c r="BO103" s="6">
        <f t="shared" si="133"/>
        <v>0</v>
      </c>
      <c r="BP103" s="15">
        <f t="shared" si="138"/>
        <v>0</v>
      </c>
      <c r="BQ103" s="15">
        <f t="shared" si="139"/>
        <v>0</v>
      </c>
      <c r="BR103" s="6">
        <f t="shared" si="134"/>
        <v>0</v>
      </c>
      <c r="BS103" s="15">
        <f t="shared" si="140"/>
        <v>0</v>
      </c>
      <c r="BT103" s="15">
        <f t="shared" si="141"/>
        <v>0</v>
      </c>
      <c r="BU103" s="6">
        <f t="shared" si="135"/>
        <v>0</v>
      </c>
    </row>
    <row r="104" spans="1:73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>
        <f t="shared" si="142"/>
        <v>1</v>
      </c>
      <c r="K104" s="9">
        <v>1</v>
      </c>
      <c r="L104" s="9"/>
      <c r="M104" s="9"/>
      <c r="N104" s="9"/>
      <c r="O104" s="16"/>
      <c r="P104" s="9">
        <f t="shared" si="178"/>
        <v>1</v>
      </c>
      <c r="Q104" s="16">
        <v>1</v>
      </c>
      <c r="R104" s="16"/>
      <c r="S104" s="9"/>
      <c r="T104" s="16"/>
      <c r="U104" s="9"/>
      <c r="V104" s="16"/>
      <c r="W104" s="9"/>
      <c r="X104" s="9"/>
      <c r="Y104" s="16"/>
      <c r="Z104" s="9">
        <f t="shared" si="143"/>
        <v>1</v>
      </c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  <c r="AR104" s="15">
        <f t="shared" si="164"/>
        <v>0</v>
      </c>
      <c r="AS104" s="15">
        <f t="shared" si="165"/>
        <v>0</v>
      </c>
      <c r="AT104" s="6">
        <f t="shared" si="126"/>
        <v>0</v>
      </c>
      <c r="AU104" s="15">
        <f t="shared" si="166"/>
        <v>1</v>
      </c>
      <c r="AV104" s="15">
        <f t="shared" si="167"/>
        <v>1</v>
      </c>
      <c r="AW104" s="6">
        <f t="shared" si="127"/>
        <v>0</v>
      </c>
      <c r="AX104" s="15">
        <f t="shared" si="168"/>
        <v>1</v>
      </c>
      <c r="AY104" s="15">
        <f t="shared" si="169"/>
        <v>1</v>
      </c>
      <c r="AZ104" s="6">
        <f t="shared" si="128"/>
        <v>0</v>
      </c>
      <c r="BA104" s="15">
        <f t="shared" si="170"/>
        <v>1</v>
      </c>
      <c r="BB104" s="15">
        <f t="shared" si="171"/>
        <v>1</v>
      </c>
      <c r="BC104" s="6">
        <f t="shared" si="129"/>
        <v>0</v>
      </c>
      <c r="BD104" s="15">
        <f t="shared" si="172"/>
        <v>0</v>
      </c>
      <c r="BE104" s="15">
        <f t="shared" si="173"/>
        <v>0</v>
      </c>
      <c r="BF104" s="6">
        <f t="shared" si="130"/>
        <v>0</v>
      </c>
      <c r="BG104" s="6">
        <f t="shared" si="174"/>
        <v>1</v>
      </c>
      <c r="BH104" s="6">
        <f t="shared" si="175"/>
        <v>1</v>
      </c>
      <c r="BI104" s="6">
        <f t="shared" si="131"/>
        <v>0</v>
      </c>
      <c r="BJ104" s="15">
        <f t="shared" si="176"/>
        <v>0</v>
      </c>
      <c r="BK104" s="15">
        <f t="shared" si="177"/>
        <v>0</v>
      </c>
      <c r="BL104" s="6">
        <f t="shared" si="132"/>
        <v>0</v>
      </c>
      <c r="BM104" s="15">
        <f t="shared" si="136"/>
        <v>0</v>
      </c>
      <c r="BN104" s="15">
        <f t="shared" si="137"/>
        <v>0</v>
      </c>
      <c r="BO104" s="6">
        <f t="shared" si="133"/>
        <v>0</v>
      </c>
      <c r="BP104" s="15">
        <f t="shared" si="138"/>
        <v>0</v>
      </c>
      <c r="BQ104" s="15">
        <f t="shared" si="139"/>
        <v>0</v>
      </c>
      <c r="BR104" s="6">
        <f t="shared" si="134"/>
        <v>0</v>
      </c>
      <c r="BS104" s="15">
        <f t="shared" si="140"/>
        <v>0</v>
      </c>
      <c r="BT104" s="15">
        <f t="shared" si="141"/>
        <v>0</v>
      </c>
      <c r="BU104" s="6">
        <f t="shared" si="135"/>
        <v>0</v>
      </c>
    </row>
    <row r="105" spans="1:73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180">SUM(F106:F109)</f>
        <v>0</v>
      </c>
      <c r="G105" s="4">
        <f t="shared" si="180"/>
        <v>0</v>
      </c>
      <c r="H105" s="4">
        <f t="shared" si="180"/>
        <v>0</v>
      </c>
      <c r="I105" s="4">
        <f t="shared" si="180"/>
        <v>0</v>
      </c>
      <c r="J105" s="4">
        <f t="shared" si="180"/>
        <v>0</v>
      </c>
      <c r="K105" s="4">
        <f t="shared" si="180"/>
        <v>0</v>
      </c>
      <c r="L105" s="4">
        <f t="shared" si="180"/>
        <v>0</v>
      </c>
      <c r="M105" s="4">
        <f t="shared" si="180"/>
        <v>0</v>
      </c>
      <c r="N105" s="4">
        <f t="shared" si="180"/>
        <v>0</v>
      </c>
      <c r="O105" s="4">
        <f t="shared" si="180"/>
        <v>0</v>
      </c>
      <c r="P105" s="4">
        <f t="shared" si="180"/>
        <v>0</v>
      </c>
      <c r="Q105" s="4">
        <f t="shared" si="180"/>
        <v>0</v>
      </c>
      <c r="R105" s="4">
        <f t="shared" si="180"/>
        <v>0</v>
      </c>
      <c r="S105" s="4">
        <f t="shared" si="180"/>
        <v>0</v>
      </c>
      <c r="T105" s="4">
        <f t="shared" si="180"/>
        <v>0</v>
      </c>
      <c r="U105" s="4">
        <f t="shared" si="180"/>
        <v>0</v>
      </c>
      <c r="V105" s="4">
        <f t="shared" si="180"/>
        <v>0</v>
      </c>
      <c r="W105" s="4">
        <f t="shared" si="180"/>
        <v>0</v>
      </c>
      <c r="X105" s="4">
        <f t="shared" si="180"/>
        <v>0</v>
      </c>
      <c r="Y105" s="4">
        <f t="shared" si="180"/>
        <v>0</v>
      </c>
      <c r="Z105" s="4">
        <f t="shared" si="180"/>
        <v>0</v>
      </c>
      <c r="AA105" s="4">
        <f t="shared" si="180"/>
        <v>0</v>
      </c>
      <c r="AB105" s="4">
        <f t="shared" si="180"/>
        <v>0</v>
      </c>
      <c r="AC105" s="4">
        <f t="shared" si="180"/>
        <v>0</v>
      </c>
      <c r="AD105" s="4">
        <f t="shared" si="180"/>
        <v>0</v>
      </c>
      <c r="AE105" s="4">
        <f t="shared" si="180"/>
        <v>0</v>
      </c>
      <c r="AF105" s="4">
        <f t="shared" si="180"/>
        <v>0</v>
      </c>
      <c r="AG105" s="4">
        <f t="shared" si="180"/>
        <v>0</v>
      </c>
      <c r="AH105" s="4">
        <f t="shared" si="180"/>
        <v>0</v>
      </c>
      <c r="AI105" s="4">
        <f t="shared" si="180"/>
        <v>0</v>
      </c>
      <c r="AJ105" s="4">
        <f t="shared" si="180"/>
        <v>0</v>
      </c>
      <c r="AK105" s="4">
        <f t="shared" si="180"/>
        <v>0</v>
      </c>
      <c r="AL105" s="4">
        <f t="shared" si="180"/>
        <v>0</v>
      </c>
      <c r="AM105" s="4">
        <f t="shared" si="180"/>
        <v>0</v>
      </c>
      <c r="AN105" s="4">
        <f t="shared" si="180"/>
        <v>0</v>
      </c>
      <c r="AO105" s="4">
        <f t="shared" si="180"/>
        <v>0</v>
      </c>
      <c r="AP105" s="4">
        <f t="shared" si="180"/>
        <v>0</v>
      </c>
      <c r="AR105" s="19">
        <f>SUM(AR106:AR109)</f>
        <v>0</v>
      </c>
      <c r="AS105" s="19">
        <f t="shared" ref="AS105:BT105" si="181">SUM(AS106:AS109)</f>
        <v>0</v>
      </c>
      <c r="AT105" s="6">
        <f t="shared" si="126"/>
        <v>0</v>
      </c>
      <c r="AU105" s="19">
        <f t="shared" si="181"/>
        <v>0</v>
      </c>
      <c r="AV105" s="19">
        <f t="shared" si="181"/>
        <v>0</v>
      </c>
      <c r="AW105" s="6">
        <f t="shared" si="127"/>
        <v>0</v>
      </c>
      <c r="AX105" s="19">
        <f t="shared" si="181"/>
        <v>0</v>
      </c>
      <c r="AY105" s="19">
        <f t="shared" si="181"/>
        <v>0</v>
      </c>
      <c r="AZ105" s="6">
        <f t="shared" si="128"/>
        <v>0</v>
      </c>
      <c r="BA105" s="19">
        <f t="shared" si="181"/>
        <v>0</v>
      </c>
      <c r="BB105" s="19">
        <f t="shared" si="181"/>
        <v>0</v>
      </c>
      <c r="BC105" s="6">
        <f t="shared" si="129"/>
        <v>0</v>
      </c>
      <c r="BD105" s="19">
        <f t="shared" si="181"/>
        <v>0</v>
      </c>
      <c r="BE105" s="19">
        <f t="shared" si="181"/>
        <v>0</v>
      </c>
      <c r="BF105" s="6">
        <f t="shared" si="130"/>
        <v>0</v>
      </c>
      <c r="BG105" s="19">
        <f t="shared" si="181"/>
        <v>0</v>
      </c>
      <c r="BH105" s="19">
        <f t="shared" si="181"/>
        <v>0</v>
      </c>
      <c r="BI105" s="6">
        <f t="shared" si="131"/>
        <v>0</v>
      </c>
      <c r="BJ105" s="19">
        <f t="shared" si="181"/>
        <v>0</v>
      </c>
      <c r="BK105" s="19">
        <f t="shared" si="181"/>
        <v>0</v>
      </c>
      <c r="BL105" s="6">
        <f t="shared" si="132"/>
        <v>0</v>
      </c>
      <c r="BM105" s="19">
        <f t="shared" si="181"/>
        <v>0</v>
      </c>
      <c r="BN105" s="19">
        <f t="shared" si="181"/>
        <v>0</v>
      </c>
      <c r="BO105" s="6">
        <f t="shared" si="133"/>
        <v>0</v>
      </c>
      <c r="BP105" s="19">
        <f t="shared" si="181"/>
        <v>0</v>
      </c>
      <c r="BQ105" s="19">
        <f t="shared" si="181"/>
        <v>0</v>
      </c>
      <c r="BR105" s="6">
        <f t="shared" si="134"/>
        <v>0</v>
      </c>
      <c r="BS105" s="19">
        <f t="shared" si="181"/>
        <v>0</v>
      </c>
      <c r="BT105" s="19">
        <f t="shared" si="181"/>
        <v>0</v>
      </c>
      <c r="BU105" s="6">
        <f t="shared" si="135"/>
        <v>0</v>
      </c>
    </row>
    <row r="106" spans="1:73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  <c r="AR106" s="15">
        <f t="shared" ref="AR106:AR109" si="182">E106</f>
        <v>0</v>
      </c>
      <c r="AS106" s="15">
        <f t="shared" ref="AS106:AS109" si="183">F106+G106+H106+I106</f>
        <v>0</v>
      </c>
      <c r="AT106" s="6">
        <f t="shared" si="126"/>
        <v>0</v>
      </c>
      <c r="AU106" s="15">
        <f t="shared" ref="AU106:AU109" si="184">J106</f>
        <v>0</v>
      </c>
      <c r="AV106" s="15">
        <f t="shared" ref="AV106:AV109" si="185">K106+L106+M106+N106</f>
        <v>0</v>
      </c>
      <c r="AW106" s="6">
        <f t="shared" si="127"/>
        <v>0</v>
      </c>
      <c r="AX106" s="15">
        <f t="shared" ref="AX106:AX109" si="186">F106+G106+K106</f>
        <v>0</v>
      </c>
      <c r="AY106" s="15">
        <f t="shared" ref="AY106:AY109" si="187">O106+Z106+AA106+AC106</f>
        <v>0</v>
      </c>
      <c r="AZ106" s="6">
        <f t="shared" si="128"/>
        <v>0</v>
      </c>
      <c r="BA106" s="15">
        <f t="shared" ref="BA106:BA109" si="188">P106</f>
        <v>0</v>
      </c>
      <c r="BB106" s="15">
        <f t="shared" ref="BB106:BB109" si="189">Q106+R106+S106+T106+U106</f>
        <v>0</v>
      </c>
      <c r="BC106" s="6">
        <f t="shared" si="129"/>
        <v>0</v>
      </c>
      <c r="BD106" s="15">
        <f t="shared" ref="BD106:BD109" si="190">U106</f>
        <v>0</v>
      </c>
      <c r="BE106" s="15">
        <f t="shared" ref="BE106:BE109" si="191">+V106+W106+X106</f>
        <v>0</v>
      </c>
      <c r="BF106" s="6">
        <f t="shared" si="130"/>
        <v>0</v>
      </c>
      <c r="BG106" s="6">
        <f t="shared" ref="BG106:BG109" si="192">Z106</f>
        <v>0</v>
      </c>
      <c r="BH106" s="6">
        <f t="shared" ref="BH106:BH109" si="193">P106+Y106</f>
        <v>0</v>
      </c>
      <c r="BI106" s="6">
        <f t="shared" si="131"/>
        <v>0</v>
      </c>
      <c r="BJ106" s="15">
        <f t="shared" ref="BJ106:BJ109" si="194">AG106</f>
        <v>0</v>
      </c>
      <c r="BK106" s="15">
        <f t="shared" ref="BK106:BK109" si="195">AE106+AF106</f>
        <v>0</v>
      </c>
      <c r="BL106" s="6">
        <f t="shared" si="132"/>
        <v>0</v>
      </c>
      <c r="BM106" s="15">
        <f t="shared" si="136"/>
        <v>0</v>
      </c>
      <c r="BN106" s="15">
        <f t="shared" si="137"/>
        <v>0</v>
      </c>
      <c r="BO106" s="6">
        <f t="shared" si="133"/>
        <v>0</v>
      </c>
      <c r="BP106" s="15">
        <f t="shared" si="138"/>
        <v>0</v>
      </c>
      <c r="BQ106" s="15">
        <f t="shared" si="139"/>
        <v>0</v>
      </c>
      <c r="BR106" s="6">
        <f t="shared" si="134"/>
        <v>0</v>
      </c>
      <c r="BS106" s="15">
        <f t="shared" si="140"/>
        <v>0</v>
      </c>
      <c r="BT106" s="15">
        <f t="shared" si="141"/>
        <v>0</v>
      </c>
      <c r="BU106" s="6">
        <f t="shared" si="135"/>
        <v>0</v>
      </c>
    </row>
    <row r="107" spans="1:73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  <c r="AR107" s="15">
        <f t="shared" si="182"/>
        <v>0</v>
      </c>
      <c r="AS107" s="15">
        <f t="shared" si="183"/>
        <v>0</v>
      </c>
      <c r="AT107" s="6">
        <f t="shared" si="126"/>
        <v>0</v>
      </c>
      <c r="AU107" s="15">
        <f t="shared" si="184"/>
        <v>0</v>
      </c>
      <c r="AV107" s="15">
        <f t="shared" si="185"/>
        <v>0</v>
      </c>
      <c r="AW107" s="6">
        <f t="shared" si="127"/>
        <v>0</v>
      </c>
      <c r="AX107" s="15">
        <f t="shared" si="186"/>
        <v>0</v>
      </c>
      <c r="AY107" s="15">
        <f t="shared" si="187"/>
        <v>0</v>
      </c>
      <c r="AZ107" s="6">
        <f t="shared" si="128"/>
        <v>0</v>
      </c>
      <c r="BA107" s="15">
        <f t="shared" si="188"/>
        <v>0</v>
      </c>
      <c r="BB107" s="15">
        <f t="shared" si="189"/>
        <v>0</v>
      </c>
      <c r="BC107" s="6">
        <f t="shared" si="129"/>
        <v>0</v>
      </c>
      <c r="BD107" s="15">
        <f t="shared" si="190"/>
        <v>0</v>
      </c>
      <c r="BE107" s="15">
        <f t="shared" si="191"/>
        <v>0</v>
      </c>
      <c r="BF107" s="6">
        <f t="shared" si="130"/>
        <v>0</v>
      </c>
      <c r="BG107" s="6">
        <f t="shared" si="192"/>
        <v>0</v>
      </c>
      <c r="BH107" s="6">
        <f t="shared" si="193"/>
        <v>0</v>
      </c>
      <c r="BI107" s="6">
        <f t="shared" si="131"/>
        <v>0</v>
      </c>
      <c r="BJ107" s="15">
        <f t="shared" si="194"/>
        <v>0</v>
      </c>
      <c r="BK107" s="15">
        <f t="shared" si="195"/>
        <v>0</v>
      </c>
      <c r="BL107" s="6">
        <f t="shared" si="132"/>
        <v>0</v>
      </c>
      <c r="BM107" s="15">
        <f t="shared" si="136"/>
        <v>0</v>
      </c>
      <c r="BN107" s="15">
        <f t="shared" si="137"/>
        <v>0</v>
      </c>
      <c r="BO107" s="6">
        <f t="shared" si="133"/>
        <v>0</v>
      </c>
      <c r="BP107" s="15">
        <f t="shared" si="138"/>
        <v>0</v>
      </c>
      <c r="BQ107" s="15">
        <f t="shared" si="139"/>
        <v>0</v>
      </c>
      <c r="BR107" s="6">
        <f t="shared" si="134"/>
        <v>0</v>
      </c>
      <c r="BS107" s="15">
        <f t="shared" si="140"/>
        <v>0</v>
      </c>
      <c r="BT107" s="15">
        <f t="shared" si="141"/>
        <v>0</v>
      </c>
      <c r="BU107" s="6">
        <f t="shared" si="135"/>
        <v>0</v>
      </c>
    </row>
    <row r="108" spans="1:73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  <c r="AR108" s="15">
        <f t="shared" si="182"/>
        <v>0</v>
      </c>
      <c r="AS108" s="15">
        <f t="shared" si="183"/>
        <v>0</v>
      </c>
      <c r="AT108" s="6">
        <f t="shared" si="126"/>
        <v>0</v>
      </c>
      <c r="AU108" s="15">
        <f t="shared" si="184"/>
        <v>0</v>
      </c>
      <c r="AV108" s="15">
        <f t="shared" si="185"/>
        <v>0</v>
      </c>
      <c r="AW108" s="6">
        <f t="shared" si="127"/>
        <v>0</v>
      </c>
      <c r="AX108" s="15">
        <f t="shared" si="186"/>
        <v>0</v>
      </c>
      <c r="AY108" s="15">
        <f t="shared" si="187"/>
        <v>0</v>
      </c>
      <c r="AZ108" s="6">
        <f t="shared" si="128"/>
        <v>0</v>
      </c>
      <c r="BA108" s="15">
        <f t="shared" si="188"/>
        <v>0</v>
      </c>
      <c r="BB108" s="15">
        <f t="shared" si="189"/>
        <v>0</v>
      </c>
      <c r="BC108" s="6">
        <f t="shared" si="129"/>
        <v>0</v>
      </c>
      <c r="BD108" s="15">
        <f t="shared" si="190"/>
        <v>0</v>
      </c>
      <c r="BE108" s="15">
        <f t="shared" si="191"/>
        <v>0</v>
      </c>
      <c r="BF108" s="6">
        <f t="shared" si="130"/>
        <v>0</v>
      </c>
      <c r="BG108" s="6">
        <f t="shared" si="192"/>
        <v>0</v>
      </c>
      <c r="BH108" s="6">
        <f t="shared" si="193"/>
        <v>0</v>
      </c>
      <c r="BI108" s="6">
        <f t="shared" si="131"/>
        <v>0</v>
      </c>
      <c r="BJ108" s="15">
        <f t="shared" si="194"/>
        <v>0</v>
      </c>
      <c r="BK108" s="15">
        <f t="shared" si="195"/>
        <v>0</v>
      </c>
      <c r="BL108" s="6">
        <f t="shared" si="132"/>
        <v>0</v>
      </c>
      <c r="BM108" s="15">
        <f t="shared" si="136"/>
        <v>0</v>
      </c>
      <c r="BN108" s="15">
        <f t="shared" si="137"/>
        <v>0</v>
      </c>
      <c r="BO108" s="6">
        <f t="shared" si="133"/>
        <v>0</v>
      </c>
      <c r="BP108" s="15">
        <f t="shared" si="138"/>
        <v>0</v>
      </c>
      <c r="BQ108" s="15">
        <f t="shared" si="139"/>
        <v>0</v>
      </c>
      <c r="BR108" s="6">
        <f t="shared" si="134"/>
        <v>0</v>
      </c>
      <c r="BS108" s="15">
        <f t="shared" si="140"/>
        <v>0</v>
      </c>
      <c r="BT108" s="15">
        <f t="shared" si="141"/>
        <v>0</v>
      </c>
      <c r="BU108" s="6">
        <f t="shared" si="135"/>
        <v>0</v>
      </c>
    </row>
    <row r="109" spans="1:73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  <c r="AR109" s="15">
        <f t="shared" si="182"/>
        <v>0</v>
      </c>
      <c r="AS109" s="15">
        <f t="shared" si="183"/>
        <v>0</v>
      </c>
      <c r="AT109" s="6">
        <f t="shared" si="126"/>
        <v>0</v>
      </c>
      <c r="AU109" s="15">
        <f t="shared" si="184"/>
        <v>0</v>
      </c>
      <c r="AV109" s="15">
        <f t="shared" si="185"/>
        <v>0</v>
      </c>
      <c r="AW109" s="6">
        <f t="shared" si="127"/>
        <v>0</v>
      </c>
      <c r="AX109" s="15">
        <f t="shared" si="186"/>
        <v>0</v>
      </c>
      <c r="AY109" s="15">
        <f t="shared" si="187"/>
        <v>0</v>
      </c>
      <c r="AZ109" s="6">
        <f t="shared" si="128"/>
        <v>0</v>
      </c>
      <c r="BA109" s="15">
        <f t="shared" si="188"/>
        <v>0</v>
      </c>
      <c r="BB109" s="15">
        <f t="shared" si="189"/>
        <v>0</v>
      </c>
      <c r="BC109" s="6">
        <f t="shared" si="129"/>
        <v>0</v>
      </c>
      <c r="BD109" s="15">
        <f t="shared" si="190"/>
        <v>0</v>
      </c>
      <c r="BE109" s="15">
        <f t="shared" si="191"/>
        <v>0</v>
      </c>
      <c r="BF109" s="6">
        <f t="shared" si="130"/>
        <v>0</v>
      </c>
      <c r="BG109" s="6">
        <f t="shared" si="192"/>
        <v>0</v>
      </c>
      <c r="BH109" s="6">
        <f t="shared" si="193"/>
        <v>0</v>
      </c>
      <c r="BI109" s="6">
        <f t="shared" si="131"/>
        <v>0</v>
      </c>
      <c r="BJ109" s="15">
        <f t="shared" si="194"/>
        <v>0</v>
      </c>
      <c r="BK109" s="15">
        <f t="shared" si="195"/>
        <v>0</v>
      </c>
      <c r="BL109" s="6">
        <f t="shared" si="132"/>
        <v>0</v>
      </c>
      <c r="BM109" s="15">
        <f t="shared" si="136"/>
        <v>0</v>
      </c>
      <c r="BN109" s="15">
        <f t="shared" si="137"/>
        <v>0</v>
      </c>
      <c r="BO109" s="6">
        <f t="shared" si="133"/>
        <v>0</v>
      </c>
      <c r="BP109" s="15">
        <f t="shared" si="138"/>
        <v>0</v>
      </c>
      <c r="BQ109" s="15">
        <f t="shared" si="139"/>
        <v>0</v>
      </c>
      <c r="BR109" s="6">
        <f t="shared" si="134"/>
        <v>0</v>
      </c>
      <c r="BS109" s="15">
        <f t="shared" si="140"/>
        <v>0</v>
      </c>
      <c r="BT109" s="15">
        <f t="shared" si="141"/>
        <v>0</v>
      </c>
      <c r="BU109" s="6">
        <f t="shared" si="135"/>
        <v>0</v>
      </c>
    </row>
    <row r="110" spans="1:73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295</v>
      </c>
      <c r="F110" s="4">
        <f t="shared" ref="F110:AP110" si="196">SUM(F111:F118)</f>
        <v>9</v>
      </c>
      <c r="G110" s="4">
        <f t="shared" si="196"/>
        <v>286</v>
      </c>
      <c r="H110" s="4">
        <f t="shared" si="196"/>
        <v>0</v>
      </c>
      <c r="I110" s="4">
        <f t="shared" si="196"/>
        <v>0</v>
      </c>
      <c r="J110" s="4">
        <f t="shared" si="196"/>
        <v>70</v>
      </c>
      <c r="K110" s="4">
        <f t="shared" si="196"/>
        <v>62</v>
      </c>
      <c r="L110" s="4">
        <f t="shared" si="196"/>
        <v>5</v>
      </c>
      <c r="M110" s="4">
        <f t="shared" si="196"/>
        <v>0</v>
      </c>
      <c r="N110" s="4">
        <f t="shared" si="196"/>
        <v>3</v>
      </c>
      <c r="O110" s="4">
        <f t="shared" si="196"/>
        <v>0</v>
      </c>
      <c r="P110" s="4">
        <f t="shared" si="196"/>
        <v>327</v>
      </c>
      <c r="Q110" s="4">
        <f t="shared" si="196"/>
        <v>307</v>
      </c>
      <c r="R110" s="4">
        <f t="shared" si="196"/>
        <v>5</v>
      </c>
      <c r="S110" s="4">
        <f t="shared" si="196"/>
        <v>3</v>
      </c>
      <c r="T110" s="4">
        <f t="shared" si="196"/>
        <v>0</v>
      </c>
      <c r="U110" s="4">
        <f t="shared" si="196"/>
        <v>12</v>
      </c>
      <c r="V110" s="4">
        <f t="shared" si="196"/>
        <v>0</v>
      </c>
      <c r="W110" s="4">
        <f t="shared" si="196"/>
        <v>7</v>
      </c>
      <c r="X110" s="4">
        <f t="shared" si="196"/>
        <v>5</v>
      </c>
      <c r="Y110" s="4">
        <f t="shared" si="196"/>
        <v>1</v>
      </c>
      <c r="Z110" s="4">
        <f t="shared" si="196"/>
        <v>328</v>
      </c>
      <c r="AA110" s="4">
        <f t="shared" si="196"/>
        <v>0</v>
      </c>
      <c r="AB110" s="4">
        <f t="shared" si="196"/>
        <v>2</v>
      </c>
      <c r="AC110" s="4">
        <f t="shared" si="196"/>
        <v>29</v>
      </c>
      <c r="AD110" s="4">
        <f t="shared" si="196"/>
        <v>9</v>
      </c>
      <c r="AE110" s="4">
        <f t="shared" si="196"/>
        <v>4</v>
      </c>
      <c r="AF110" s="4">
        <f t="shared" si="196"/>
        <v>2</v>
      </c>
      <c r="AG110" s="4">
        <f t="shared" si="196"/>
        <v>6</v>
      </c>
      <c r="AH110" s="4">
        <f t="shared" si="196"/>
        <v>1</v>
      </c>
      <c r="AI110" s="4">
        <f t="shared" si="196"/>
        <v>5</v>
      </c>
      <c r="AJ110" s="4">
        <f t="shared" si="196"/>
        <v>0</v>
      </c>
      <c r="AK110" s="4">
        <f t="shared" si="196"/>
        <v>3</v>
      </c>
      <c r="AL110" s="4">
        <f t="shared" si="196"/>
        <v>1</v>
      </c>
      <c r="AM110" s="4">
        <f t="shared" si="196"/>
        <v>2</v>
      </c>
      <c r="AN110" s="4">
        <f t="shared" si="196"/>
        <v>3</v>
      </c>
      <c r="AO110" s="4">
        <f t="shared" si="196"/>
        <v>1</v>
      </c>
      <c r="AP110" s="4">
        <f t="shared" si="196"/>
        <v>2</v>
      </c>
      <c r="AR110" s="7">
        <f t="shared" ref="AR110:BT110" si="197">SUM(AR111:AR118)</f>
        <v>295</v>
      </c>
      <c r="AS110" s="7">
        <f t="shared" si="197"/>
        <v>295</v>
      </c>
      <c r="AT110" s="6">
        <f t="shared" si="126"/>
        <v>0</v>
      </c>
      <c r="AU110" s="7">
        <f t="shared" si="197"/>
        <v>70</v>
      </c>
      <c r="AV110" s="7">
        <f t="shared" si="197"/>
        <v>70</v>
      </c>
      <c r="AW110" s="6">
        <f t="shared" si="127"/>
        <v>0</v>
      </c>
      <c r="AX110" s="7">
        <f t="shared" si="197"/>
        <v>357</v>
      </c>
      <c r="AY110" s="7">
        <f t="shared" si="197"/>
        <v>357</v>
      </c>
      <c r="AZ110" s="6">
        <f t="shared" si="128"/>
        <v>0</v>
      </c>
      <c r="BA110" s="7">
        <f t="shared" si="197"/>
        <v>327</v>
      </c>
      <c r="BB110" s="7">
        <f t="shared" si="197"/>
        <v>327</v>
      </c>
      <c r="BC110" s="6">
        <f t="shared" si="129"/>
        <v>0</v>
      </c>
      <c r="BD110" s="7">
        <f t="shared" si="197"/>
        <v>12</v>
      </c>
      <c r="BE110" s="7">
        <f t="shared" si="197"/>
        <v>12</v>
      </c>
      <c r="BF110" s="6">
        <f t="shared" si="130"/>
        <v>0</v>
      </c>
      <c r="BG110" s="7">
        <f t="shared" si="197"/>
        <v>328</v>
      </c>
      <c r="BH110" s="7">
        <f t="shared" si="197"/>
        <v>328</v>
      </c>
      <c r="BI110" s="6">
        <f t="shared" si="131"/>
        <v>0</v>
      </c>
      <c r="BJ110" s="7">
        <f t="shared" si="197"/>
        <v>6</v>
      </c>
      <c r="BK110" s="7">
        <f t="shared" si="197"/>
        <v>6</v>
      </c>
      <c r="BL110" s="6">
        <f t="shared" si="132"/>
        <v>0</v>
      </c>
      <c r="BM110" s="7">
        <f t="shared" si="197"/>
        <v>6</v>
      </c>
      <c r="BN110" s="7">
        <f t="shared" si="197"/>
        <v>6</v>
      </c>
      <c r="BO110" s="6">
        <f t="shared" si="133"/>
        <v>0</v>
      </c>
      <c r="BP110" s="7">
        <f t="shared" si="197"/>
        <v>3</v>
      </c>
      <c r="BQ110" s="7">
        <f t="shared" si="197"/>
        <v>3</v>
      </c>
      <c r="BR110" s="6">
        <f t="shared" si="134"/>
        <v>0</v>
      </c>
      <c r="BS110" s="7">
        <f t="shared" si="197"/>
        <v>3</v>
      </c>
      <c r="BT110" s="7">
        <f t="shared" si="197"/>
        <v>3</v>
      </c>
      <c r="BU110" s="6">
        <f t="shared" si="135"/>
        <v>0</v>
      </c>
    </row>
    <row r="111" spans="1:73" s="14" customFormat="1" ht="39.950000000000003" customHeight="1">
      <c r="A111" s="8" t="s">
        <v>245</v>
      </c>
      <c r="B111" s="45" t="s">
        <v>246</v>
      </c>
      <c r="C111" s="46"/>
      <c r="D111" s="47"/>
      <c r="E111" s="9">
        <v>292</v>
      </c>
      <c r="F111" s="9">
        <v>9</v>
      </c>
      <c r="G111" s="9">
        <f t="shared" si="179"/>
        <v>283</v>
      </c>
      <c r="H111" s="9"/>
      <c r="I111" s="9"/>
      <c r="J111" s="9">
        <f t="shared" si="142"/>
        <v>61</v>
      </c>
      <c r="K111" s="9">
        <v>54</v>
      </c>
      <c r="L111" s="9">
        <v>4</v>
      </c>
      <c r="M111" s="9"/>
      <c r="N111" s="9">
        <v>3</v>
      </c>
      <c r="O111" s="16"/>
      <c r="P111" s="9">
        <f t="shared" si="178"/>
        <v>322</v>
      </c>
      <c r="Q111" s="16">
        <v>306</v>
      </c>
      <c r="R111" s="16">
        <v>4</v>
      </c>
      <c r="S111" s="9">
        <v>3</v>
      </c>
      <c r="T111" s="16"/>
      <c r="U111" s="9">
        <f t="shared" ref="U111:U113" si="198">+V111+W111+X111</f>
        <v>9</v>
      </c>
      <c r="V111" s="16"/>
      <c r="W111" s="16">
        <v>4</v>
      </c>
      <c r="X111" s="16">
        <v>5</v>
      </c>
      <c r="Y111" s="16">
        <v>1</v>
      </c>
      <c r="Z111" s="9">
        <f t="shared" si="143"/>
        <v>323</v>
      </c>
      <c r="AA111" s="16"/>
      <c r="AB111" s="16">
        <v>1</v>
      </c>
      <c r="AC111" s="16">
        <v>23</v>
      </c>
      <c r="AD111" s="11">
        <v>8</v>
      </c>
      <c r="AE111" s="11">
        <v>4</v>
      </c>
      <c r="AF111" s="12">
        <v>2</v>
      </c>
      <c r="AG111" s="11">
        <f t="shared" ref="AG111" si="199">+AE111+AF111</f>
        <v>6</v>
      </c>
      <c r="AH111" s="11">
        <v>1</v>
      </c>
      <c r="AI111" s="12">
        <v>5</v>
      </c>
      <c r="AJ111" s="13"/>
      <c r="AK111" s="13">
        <v>3</v>
      </c>
      <c r="AL111" s="13">
        <v>1</v>
      </c>
      <c r="AM111" s="13">
        <v>2</v>
      </c>
      <c r="AN111" s="13">
        <f t="shared" ref="AN111" si="200">+AL111+AM111</f>
        <v>3</v>
      </c>
      <c r="AO111" s="13">
        <v>1</v>
      </c>
      <c r="AP111" s="13">
        <v>2</v>
      </c>
      <c r="AR111" s="15">
        <f t="shared" ref="AR111:AR118" si="201">E111</f>
        <v>292</v>
      </c>
      <c r="AS111" s="15">
        <f t="shared" ref="AS111:AS118" si="202">F111+G111+H111+I111</f>
        <v>292</v>
      </c>
      <c r="AT111" s="6">
        <f t="shared" si="126"/>
        <v>0</v>
      </c>
      <c r="AU111" s="15">
        <f t="shared" ref="AU111:AU118" si="203">J111</f>
        <v>61</v>
      </c>
      <c r="AV111" s="15">
        <f t="shared" ref="AV111:AV118" si="204">K111+L111+M111+N111</f>
        <v>61</v>
      </c>
      <c r="AW111" s="6">
        <f t="shared" si="127"/>
        <v>0</v>
      </c>
      <c r="AX111" s="15">
        <f t="shared" ref="AX111:AX118" si="205">F111+G111+K111</f>
        <v>346</v>
      </c>
      <c r="AY111" s="15">
        <f t="shared" ref="AY111:AY118" si="206">O111+Z111+AA111+AC111</f>
        <v>346</v>
      </c>
      <c r="AZ111" s="6">
        <f t="shared" si="128"/>
        <v>0</v>
      </c>
      <c r="BA111" s="15">
        <f t="shared" ref="BA111:BA118" si="207">P111</f>
        <v>322</v>
      </c>
      <c r="BB111" s="15">
        <f t="shared" ref="BB111:BB118" si="208">Q111+R111+S111+T111+U111</f>
        <v>322</v>
      </c>
      <c r="BC111" s="6">
        <f t="shared" si="129"/>
        <v>0</v>
      </c>
      <c r="BD111" s="15">
        <f t="shared" ref="BD111:BD118" si="209">U111</f>
        <v>9</v>
      </c>
      <c r="BE111" s="15">
        <f t="shared" ref="BE111:BE118" si="210">+V111+W111+X111</f>
        <v>9</v>
      </c>
      <c r="BF111" s="6">
        <f t="shared" si="130"/>
        <v>0</v>
      </c>
      <c r="BG111" s="6">
        <f t="shared" ref="BG111:BG118" si="211">Z111</f>
        <v>323</v>
      </c>
      <c r="BH111" s="6">
        <f t="shared" ref="BH111:BH117" si="212">P111+Y111</f>
        <v>323</v>
      </c>
      <c r="BI111" s="6">
        <f t="shared" si="131"/>
        <v>0</v>
      </c>
      <c r="BJ111" s="15">
        <f t="shared" ref="BJ111:BJ118" si="213">AG111</f>
        <v>6</v>
      </c>
      <c r="BK111" s="15">
        <f t="shared" ref="BK111:BK118" si="214">AE111+AF111</f>
        <v>6</v>
      </c>
      <c r="BL111" s="6">
        <f t="shared" si="132"/>
        <v>0</v>
      </c>
      <c r="BM111" s="15">
        <f t="shared" si="136"/>
        <v>6</v>
      </c>
      <c r="BN111" s="15">
        <f t="shared" si="137"/>
        <v>6</v>
      </c>
      <c r="BO111" s="6">
        <f t="shared" si="133"/>
        <v>0</v>
      </c>
      <c r="BP111" s="15">
        <f t="shared" si="138"/>
        <v>3</v>
      </c>
      <c r="BQ111" s="15">
        <f t="shared" si="139"/>
        <v>3</v>
      </c>
      <c r="BR111" s="6">
        <f t="shared" si="134"/>
        <v>0</v>
      </c>
      <c r="BS111" s="15">
        <f t="shared" si="140"/>
        <v>3</v>
      </c>
      <c r="BT111" s="15">
        <f t="shared" si="141"/>
        <v>3</v>
      </c>
      <c r="BU111" s="6">
        <f t="shared" si="135"/>
        <v>0</v>
      </c>
    </row>
    <row r="112" spans="1:73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  <c r="AR112" s="15">
        <f t="shared" si="201"/>
        <v>0</v>
      </c>
      <c r="AS112" s="15">
        <f t="shared" si="202"/>
        <v>0</v>
      </c>
      <c r="AT112" s="6">
        <f t="shared" si="126"/>
        <v>0</v>
      </c>
      <c r="AU112" s="15">
        <f t="shared" si="203"/>
        <v>0</v>
      </c>
      <c r="AV112" s="15">
        <f t="shared" si="204"/>
        <v>0</v>
      </c>
      <c r="AW112" s="6">
        <f t="shared" si="127"/>
        <v>0</v>
      </c>
      <c r="AX112" s="15">
        <f t="shared" si="205"/>
        <v>0</v>
      </c>
      <c r="AY112" s="15">
        <f t="shared" si="206"/>
        <v>0</v>
      </c>
      <c r="AZ112" s="6">
        <f t="shared" si="128"/>
        <v>0</v>
      </c>
      <c r="BA112" s="15">
        <f t="shared" si="207"/>
        <v>0</v>
      </c>
      <c r="BB112" s="15">
        <f t="shared" si="208"/>
        <v>0</v>
      </c>
      <c r="BC112" s="6">
        <f t="shared" si="129"/>
        <v>0</v>
      </c>
      <c r="BD112" s="15">
        <f t="shared" si="209"/>
        <v>0</v>
      </c>
      <c r="BE112" s="15">
        <f t="shared" si="210"/>
        <v>0</v>
      </c>
      <c r="BF112" s="6">
        <f t="shared" si="130"/>
        <v>0</v>
      </c>
      <c r="BG112" s="6">
        <f t="shared" si="211"/>
        <v>0</v>
      </c>
      <c r="BH112" s="6">
        <f t="shared" si="212"/>
        <v>0</v>
      </c>
      <c r="BI112" s="6">
        <f t="shared" si="131"/>
        <v>0</v>
      </c>
      <c r="BJ112" s="15">
        <f t="shared" si="213"/>
        <v>0</v>
      </c>
      <c r="BK112" s="15">
        <f t="shared" si="214"/>
        <v>0</v>
      </c>
      <c r="BL112" s="6">
        <f t="shared" si="132"/>
        <v>0</v>
      </c>
      <c r="BM112" s="15">
        <f t="shared" si="136"/>
        <v>0</v>
      </c>
      <c r="BN112" s="15">
        <f t="shared" si="137"/>
        <v>0</v>
      </c>
      <c r="BO112" s="6">
        <f t="shared" si="133"/>
        <v>0</v>
      </c>
      <c r="BP112" s="15">
        <f t="shared" si="138"/>
        <v>0</v>
      </c>
      <c r="BQ112" s="15">
        <f t="shared" si="139"/>
        <v>0</v>
      </c>
      <c r="BR112" s="6">
        <f t="shared" si="134"/>
        <v>0</v>
      </c>
      <c r="BS112" s="15">
        <f t="shared" si="140"/>
        <v>0</v>
      </c>
      <c r="BT112" s="15">
        <f t="shared" si="141"/>
        <v>0</v>
      </c>
      <c r="BU112" s="6">
        <f t="shared" si="135"/>
        <v>0</v>
      </c>
    </row>
    <row r="113" spans="1:73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3</v>
      </c>
      <c r="F113" s="9"/>
      <c r="G113" s="9">
        <f t="shared" si="179"/>
        <v>3</v>
      </c>
      <c r="H113" s="9"/>
      <c r="I113" s="9"/>
      <c r="J113" s="9">
        <f t="shared" si="142"/>
        <v>7</v>
      </c>
      <c r="K113" s="9">
        <v>6</v>
      </c>
      <c r="L113" s="9">
        <v>1</v>
      </c>
      <c r="M113" s="9"/>
      <c r="N113" s="9"/>
      <c r="O113" s="16"/>
      <c r="P113" s="9">
        <f t="shared" si="178"/>
        <v>4</v>
      </c>
      <c r="Q113" s="16"/>
      <c r="R113" s="16">
        <v>1</v>
      </c>
      <c r="S113" s="9"/>
      <c r="T113" s="16"/>
      <c r="U113" s="9">
        <f t="shared" si="198"/>
        <v>3</v>
      </c>
      <c r="V113" s="16"/>
      <c r="W113" s="16">
        <v>3</v>
      </c>
      <c r="X113" s="16"/>
      <c r="Y113" s="16"/>
      <c r="Z113" s="9">
        <f t="shared" si="143"/>
        <v>4</v>
      </c>
      <c r="AA113" s="16"/>
      <c r="AB113" s="16">
        <v>1</v>
      </c>
      <c r="AC113" s="16">
        <v>5</v>
      </c>
      <c r="AD113" s="11">
        <v>1</v>
      </c>
      <c r="AE113" s="11"/>
      <c r="AF113" s="12"/>
      <c r="AG113" s="11"/>
      <c r="AH113" s="11"/>
      <c r="AI113" s="12"/>
      <c r="AJ113" s="13"/>
      <c r="AK113" s="13"/>
      <c r="AL113" s="13"/>
      <c r="AM113" s="13"/>
      <c r="AN113" s="13"/>
      <c r="AO113" s="13"/>
      <c r="AP113" s="13"/>
      <c r="AR113" s="15">
        <f t="shared" si="201"/>
        <v>3</v>
      </c>
      <c r="AS113" s="15">
        <f t="shared" si="202"/>
        <v>3</v>
      </c>
      <c r="AT113" s="6">
        <f t="shared" si="126"/>
        <v>0</v>
      </c>
      <c r="AU113" s="15">
        <f t="shared" si="203"/>
        <v>7</v>
      </c>
      <c r="AV113" s="15">
        <f t="shared" si="204"/>
        <v>7</v>
      </c>
      <c r="AW113" s="6">
        <f t="shared" si="127"/>
        <v>0</v>
      </c>
      <c r="AX113" s="15">
        <f t="shared" si="205"/>
        <v>9</v>
      </c>
      <c r="AY113" s="15">
        <f t="shared" si="206"/>
        <v>9</v>
      </c>
      <c r="AZ113" s="6">
        <f t="shared" si="128"/>
        <v>0</v>
      </c>
      <c r="BA113" s="15">
        <f t="shared" si="207"/>
        <v>4</v>
      </c>
      <c r="BB113" s="15">
        <f t="shared" si="208"/>
        <v>4</v>
      </c>
      <c r="BC113" s="6">
        <f t="shared" si="129"/>
        <v>0</v>
      </c>
      <c r="BD113" s="15">
        <f t="shared" si="209"/>
        <v>3</v>
      </c>
      <c r="BE113" s="15">
        <f t="shared" si="210"/>
        <v>3</v>
      </c>
      <c r="BF113" s="6">
        <f t="shared" si="130"/>
        <v>0</v>
      </c>
      <c r="BG113" s="6">
        <f t="shared" si="211"/>
        <v>4</v>
      </c>
      <c r="BH113" s="6">
        <f t="shared" si="212"/>
        <v>4</v>
      </c>
      <c r="BI113" s="6">
        <f t="shared" si="131"/>
        <v>0</v>
      </c>
      <c r="BJ113" s="15">
        <f t="shared" si="213"/>
        <v>0</v>
      </c>
      <c r="BK113" s="15">
        <f t="shared" si="214"/>
        <v>0</v>
      </c>
      <c r="BL113" s="6">
        <f t="shared" si="132"/>
        <v>0</v>
      </c>
      <c r="BM113" s="15">
        <f t="shared" si="136"/>
        <v>0</v>
      </c>
      <c r="BN113" s="15">
        <f t="shared" si="137"/>
        <v>0</v>
      </c>
      <c r="BO113" s="6">
        <f t="shared" si="133"/>
        <v>0</v>
      </c>
      <c r="BP113" s="15">
        <f t="shared" si="138"/>
        <v>0</v>
      </c>
      <c r="BQ113" s="15">
        <f t="shared" si="139"/>
        <v>0</v>
      </c>
      <c r="BR113" s="6">
        <f t="shared" si="134"/>
        <v>0</v>
      </c>
      <c r="BS113" s="15">
        <f t="shared" si="140"/>
        <v>0</v>
      </c>
      <c r="BT113" s="15">
        <f t="shared" si="141"/>
        <v>0</v>
      </c>
      <c r="BU113" s="6">
        <f t="shared" si="135"/>
        <v>0</v>
      </c>
    </row>
    <row r="114" spans="1:73" s="14" customFormat="1" ht="39.950000000000003" customHeight="1">
      <c r="A114" s="8" t="s">
        <v>251</v>
      </c>
      <c r="B114" s="45" t="s">
        <v>252</v>
      </c>
      <c r="C114" s="46"/>
      <c r="D114" s="47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16"/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/>
      <c r="AD114" s="11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  <c r="AR114" s="15">
        <f t="shared" si="201"/>
        <v>0</v>
      </c>
      <c r="AS114" s="15">
        <f t="shared" si="202"/>
        <v>0</v>
      </c>
      <c r="AT114" s="6">
        <f t="shared" si="126"/>
        <v>0</v>
      </c>
      <c r="AU114" s="15">
        <f t="shared" si="203"/>
        <v>0</v>
      </c>
      <c r="AV114" s="15">
        <f t="shared" si="204"/>
        <v>0</v>
      </c>
      <c r="AW114" s="6">
        <f t="shared" si="127"/>
        <v>0</v>
      </c>
      <c r="AX114" s="15">
        <f t="shared" si="205"/>
        <v>0</v>
      </c>
      <c r="AY114" s="15">
        <f t="shared" si="206"/>
        <v>0</v>
      </c>
      <c r="AZ114" s="6">
        <f t="shared" si="128"/>
        <v>0</v>
      </c>
      <c r="BA114" s="15">
        <f t="shared" si="207"/>
        <v>0</v>
      </c>
      <c r="BB114" s="15">
        <f t="shared" si="208"/>
        <v>0</v>
      </c>
      <c r="BC114" s="6">
        <f t="shared" si="129"/>
        <v>0</v>
      </c>
      <c r="BD114" s="15">
        <f t="shared" si="209"/>
        <v>0</v>
      </c>
      <c r="BE114" s="15">
        <f t="shared" si="210"/>
        <v>0</v>
      </c>
      <c r="BF114" s="6">
        <f t="shared" si="130"/>
        <v>0</v>
      </c>
      <c r="BG114" s="6">
        <f t="shared" si="211"/>
        <v>0</v>
      </c>
      <c r="BH114" s="6">
        <f t="shared" si="212"/>
        <v>0</v>
      </c>
      <c r="BI114" s="6">
        <f t="shared" si="131"/>
        <v>0</v>
      </c>
      <c r="BJ114" s="15">
        <f t="shared" si="213"/>
        <v>0</v>
      </c>
      <c r="BK114" s="15">
        <f t="shared" si="214"/>
        <v>0</v>
      </c>
      <c r="BL114" s="6">
        <f t="shared" si="132"/>
        <v>0</v>
      </c>
      <c r="BM114" s="15">
        <f t="shared" si="136"/>
        <v>0</v>
      </c>
      <c r="BN114" s="15">
        <f t="shared" si="137"/>
        <v>0</v>
      </c>
      <c r="BO114" s="6">
        <f t="shared" si="133"/>
        <v>0</v>
      </c>
      <c r="BP114" s="15">
        <f t="shared" si="138"/>
        <v>0</v>
      </c>
      <c r="BQ114" s="15">
        <f t="shared" si="139"/>
        <v>0</v>
      </c>
      <c r="BR114" s="6">
        <f t="shared" si="134"/>
        <v>0</v>
      </c>
      <c r="BS114" s="15">
        <f t="shared" si="140"/>
        <v>0</v>
      </c>
      <c r="BT114" s="15">
        <f t="shared" si="141"/>
        <v>0</v>
      </c>
      <c r="BU114" s="6">
        <f t="shared" si="135"/>
        <v>0</v>
      </c>
    </row>
    <row r="115" spans="1:73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  <c r="AR115" s="15">
        <f t="shared" si="201"/>
        <v>0</v>
      </c>
      <c r="AS115" s="15">
        <f t="shared" si="202"/>
        <v>0</v>
      </c>
      <c r="AT115" s="6">
        <f t="shared" si="126"/>
        <v>0</v>
      </c>
      <c r="AU115" s="15">
        <f t="shared" si="203"/>
        <v>0</v>
      </c>
      <c r="AV115" s="15">
        <f t="shared" si="204"/>
        <v>0</v>
      </c>
      <c r="AW115" s="6">
        <f t="shared" si="127"/>
        <v>0</v>
      </c>
      <c r="AX115" s="15">
        <f t="shared" si="205"/>
        <v>0</v>
      </c>
      <c r="AY115" s="15">
        <f t="shared" si="206"/>
        <v>0</v>
      </c>
      <c r="AZ115" s="6">
        <f t="shared" si="128"/>
        <v>0</v>
      </c>
      <c r="BA115" s="15">
        <f t="shared" si="207"/>
        <v>0</v>
      </c>
      <c r="BB115" s="15">
        <f t="shared" si="208"/>
        <v>0</v>
      </c>
      <c r="BC115" s="6">
        <f t="shared" si="129"/>
        <v>0</v>
      </c>
      <c r="BD115" s="15">
        <f t="shared" si="209"/>
        <v>0</v>
      </c>
      <c r="BE115" s="15">
        <f t="shared" si="210"/>
        <v>0</v>
      </c>
      <c r="BF115" s="6">
        <f t="shared" si="130"/>
        <v>0</v>
      </c>
      <c r="BG115" s="6">
        <f t="shared" si="211"/>
        <v>0</v>
      </c>
      <c r="BH115" s="6">
        <f t="shared" si="212"/>
        <v>0</v>
      </c>
      <c r="BI115" s="6">
        <f t="shared" si="131"/>
        <v>0</v>
      </c>
      <c r="BJ115" s="15">
        <f t="shared" si="213"/>
        <v>0</v>
      </c>
      <c r="BK115" s="15">
        <f t="shared" si="214"/>
        <v>0</v>
      </c>
      <c r="BL115" s="6">
        <f t="shared" si="132"/>
        <v>0</v>
      </c>
      <c r="BM115" s="15">
        <f t="shared" si="136"/>
        <v>0</v>
      </c>
      <c r="BN115" s="15">
        <f t="shared" si="137"/>
        <v>0</v>
      </c>
      <c r="BO115" s="6">
        <f t="shared" si="133"/>
        <v>0</v>
      </c>
      <c r="BP115" s="15">
        <f t="shared" si="138"/>
        <v>0</v>
      </c>
      <c r="BQ115" s="15">
        <f t="shared" si="139"/>
        <v>0</v>
      </c>
      <c r="BR115" s="6">
        <f t="shared" si="134"/>
        <v>0</v>
      </c>
      <c r="BS115" s="15">
        <f t="shared" si="140"/>
        <v>0</v>
      </c>
      <c r="BT115" s="15">
        <f t="shared" si="141"/>
        <v>0</v>
      </c>
      <c r="BU115" s="6">
        <f t="shared" si="135"/>
        <v>0</v>
      </c>
    </row>
    <row r="116" spans="1:73" s="14" customFormat="1" ht="39.950000000000003" customHeight="1">
      <c r="A116" s="8" t="s">
        <v>255</v>
      </c>
      <c r="B116" s="45" t="s">
        <v>256</v>
      </c>
      <c r="C116" s="46"/>
      <c r="D116" s="47"/>
      <c r="E116" s="9"/>
      <c r="F116" s="9"/>
      <c r="G116" s="9"/>
      <c r="H116" s="9"/>
      <c r="I116" s="9"/>
      <c r="J116" s="9">
        <f t="shared" si="142"/>
        <v>2</v>
      </c>
      <c r="K116" s="9">
        <v>2</v>
      </c>
      <c r="L116" s="9"/>
      <c r="M116" s="9"/>
      <c r="N116" s="9"/>
      <c r="O116" s="16"/>
      <c r="P116" s="9">
        <f t="shared" si="178"/>
        <v>1</v>
      </c>
      <c r="Q116" s="16">
        <v>1</v>
      </c>
      <c r="R116" s="16"/>
      <c r="S116" s="9"/>
      <c r="T116" s="16"/>
      <c r="U116" s="9"/>
      <c r="V116" s="16"/>
      <c r="W116" s="16"/>
      <c r="X116" s="16"/>
      <c r="Y116" s="16"/>
      <c r="Z116" s="9">
        <f t="shared" si="143"/>
        <v>1</v>
      </c>
      <c r="AA116" s="16"/>
      <c r="AB116" s="16"/>
      <c r="AC116" s="16">
        <v>1</v>
      </c>
      <c r="AD116" s="11"/>
      <c r="AE116" s="11"/>
      <c r="AF116" s="12"/>
      <c r="AG116" s="11"/>
      <c r="AH116" s="11"/>
      <c r="AI116" s="12"/>
      <c r="AJ116" s="13"/>
      <c r="AK116" s="13"/>
      <c r="AL116" s="13"/>
      <c r="AM116" s="13"/>
      <c r="AN116" s="13"/>
      <c r="AO116" s="13"/>
      <c r="AP116" s="13"/>
      <c r="AR116" s="15">
        <f t="shared" si="201"/>
        <v>0</v>
      </c>
      <c r="AS116" s="15">
        <f t="shared" si="202"/>
        <v>0</v>
      </c>
      <c r="AT116" s="6">
        <f t="shared" si="126"/>
        <v>0</v>
      </c>
      <c r="AU116" s="15">
        <f t="shared" si="203"/>
        <v>2</v>
      </c>
      <c r="AV116" s="15">
        <f t="shared" si="204"/>
        <v>2</v>
      </c>
      <c r="AW116" s="6">
        <f t="shared" si="127"/>
        <v>0</v>
      </c>
      <c r="AX116" s="15">
        <f t="shared" si="205"/>
        <v>2</v>
      </c>
      <c r="AY116" s="15">
        <f t="shared" si="206"/>
        <v>2</v>
      </c>
      <c r="AZ116" s="6">
        <f t="shared" si="128"/>
        <v>0</v>
      </c>
      <c r="BA116" s="15">
        <f t="shared" si="207"/>
        <v>1</v>
      </c>
      <c r="BB116" s="15">
        <f t="shared" si="208"/>
        <v>1</v>
      </c>
      <c r="BC116" s="6">
        <f t="shared" si="129"/>
        <v>0</v>
      </c>
      <c r="BD116" s="15">
        <f t="shared" si="209"/>
        <v>0</v>
      </c>
      <c r="BE116" s="15">
        <f t="shared" si="210"/>
        <v>0</v>
      </c>
      <c r="BF116" s="6">
        <f t="shared" si="130"/>
        <v>0</v>
      </c>
      <c r="BG116" s="6">
        <f t="shared" si="211"/>
        <v>1</v>
      </c>
      <c r="BH116" s="6">
        <f t="shared" si="212"/>
        <v>1</v>
      </c>
      <c r="BI116" s="6">
        <f t="shared" si="131"/>
        <v>0</v>
      </c>
      <c r="BJ116" s="15">
        <f t="shared" si="213"/>
        <v>0</v>
      </c>
      <c r="BK116" s="15">
        <f t="shared" si="214"/>
        <v>0</v>
      </c>
      <c r="BL116" s="6">
        <f t="shared" si="132"/>
        <v>0</v>
      </c>
      <c r="BM116" s="15">
        <f t="shared" si="136"/>
        <v>0</v>
      </c>
      <c r="BN116" s="15">
        <f t="shared" si="137"/>
        <v>0</v>
      </c>
      <c r="BO116" s="6">
        <f t="shared" si="133"/>
        <v>0</v>
      </c>
      <c r="BP116" s="15">
        <f t="shared" si="138"/>
        <v>0</v>
      </c>
      <c r="BQ116" s="15">
        <f t="shared" si="139"/>
        <v>0</v>
      </c>
      <c r="BR116" s="6">
        <f t="shared" si="134"/>
        <v>0</v>
      </c>
      <c r="BS116" s="15">
        <f t="shared" si="140"/>
        <v>0</v>
      </c>
      <c r="BT116" s="15">
        <f t="shared" si="141"/>
        <v>0</v>
      </c>
      <c r="BU116" s="6">
        <f t="shared" si="135"/>
        <v>0</v>
      </c>
    </row>
    <row r="117" spans="1:73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  <c r="AR117" s="15">
        <f t="shared" si="201"/>
        <v>0</v>
      </c>
      <c r="AS117" s="15">
        <f t="shared" si="202"/>
        <v>0</v>
      </c>
      <c r="AT117" s="6">
        <f t="shared" si="126"/>
        <v>0</v>
      </c>
      <c r="AU117" s="15">
        <f t="shared" si="203"/>
        <v>0</v>
      </c>
      <c r="AV117" s="15">
        <f t="shared" si="204"/>
        <v>0</v>
      </c>
      <c r="AW117" s="6">
        <f t="shared" si="127"/>
        <v>0</v>
      </c>
      <c r="AX117" s="15">
        <f t="shared" si="205"/>
        <v>0</v>
      </c>
      <c r="AY117" s="15">
        <f t="shared" si="206"/>
        <v>0</v>
      </c>
      <c r="AZ117" s="6">
        <f t="shared" si="128"/>
        <v>0</v>
      </c>
      <c r="BA117" s="15">
        <f t="shared" si="207"/>
        <v>0</v>
      </c>
      <c r="BB117" s="15">
        <f t="shared" si="208"/>
        <v>0</v>
      </c>
      <c r="BC117" s="6">
        <f t="shared" si="129"/>
        <v>0</v>
      </c>
      <c r="BD117" s="15">
        <f t="shared" si="209"/>
        <v>0</v>
      </c>
      <c r="BE117" s="15">
        <f t="shared" si="210"/>
        <v>0</v>
      </c>
      <c r="BF117" s="6">
        <f t="shared" si="130"/>
        <v>0</v>
      </c>
      <c r="BG117" s="6">
        <f t="shared" si="211"/>
        <v>0</v>
      </c>
      <c r="BH117" s="6">
        <f t="shared" si="212"/>
        <v>0</v>
      </c>
      <c r="BI117" s="6">
        <f t="shared" si="131"/>
        <v>0</v>
      </c>
      <c r="BJ117" s="15">
        <f t="shared" si="213"/>
        <v>0</v>
      </c>
      <c r="BK117" s="15">
        <f t="shared" si="214"/>
        <v>0</v>
      </c>
      <c r="BL117" s="6">
        <f t="shared" si="132"/>
        <v>0</v>
      </c>
      <c r="BM117" s="15">
        <f t="shared" si="136"/>
        <v>0</v>
      </c>
      <c r="BN117" s="15">
        <f t="shared" si="137"/>
        <v>0</v>
      </c>
      <c r="BO117" s="6">
        <f t="shared" si="133"/>
        <v>0</v>
      </c>
      <c r="BP117" s="15">
        <f t="shared" si="138"/>
        <v>0</v>
      </c>
      <c r="BQ117" s="15">
        <f t="shared" si="139"/>
        <v>0</v>
      </c>
      <c r="BR117" s="6">
        <f t="shared" si="134"/>
        <v>0</v>
      </c>
      <c r="BS117" s="15">
        <f t="shared" si="140"/>
        <v>0</v>
      </c>
      <c r="BT117" s="15">
        <f t="shared" si="141"/>
        <v>0</v>
      </c>
      <c r="BU117" s="6">
        <f t="shared" si="135"/>
        <v>0</v>
      </c>
    </row>
    <row r="118" spans="1:73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/>
      <c r="AD118" s="11"/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  <c r="AR118" s="15">
        <f t="shared" si="201"/>
        <v>0</v>
      </c>
      <c r="AS118" s="15">
        <f t="shared" si="202"/>
        <v>0</v>
      </c>
      <c r="AT118" s="6">
        <f t="shared" si="126"/>
        <v>0</v>
      </c>
      <c r="AU118" s="15">
        <f t="shared" si="203"/>
        <v>0</v>
      </c>
      <c r="AV118" s="15">
        <f t="shared" si="204"/>
        <v>0</v>
      </c>
      <c r="AW118" s="6">
        <f t="shared" si="127"/>
        <v>0</v>
      </c>
      <c r="AX118" s="15">
        <f t="shared" si="205"/>
        <v>0</v>
      </c>
      <c r="AY118" s="15">
        <f t="shared" si="206"/>
        <v>0</v>
      </c>
      <c r="AZ118" s="6">
        <f t="shared" si="128"/>
        <v>0</v>
      </c>
      <c r="BA118" s="15">
        <f t="shared" si="207"/>
        <v>0</v>
      </c>
      <c r="BB118" s="15">
        <f t="shared" si="208"/>
        <v>0</v>
      </c>
      <c r="BC118" s="6">
        <f t="shared" si="129"/>
        <v>0</v>
      </c>
      <c r="BD118" s="15">
        <f t="shared" si="209"/>
        <v>0</v>
      </c>
      <c r="BE118" s="15">
        <f t="shared" si="210"/>
        <v>0</v>
      </c>
      <c r="BF118" s="6">
        <f t="shared" si="130"/>
        <v>0</v>
      </c>
      <c r="BG118" s="6">
        <f t="shared" si="211"/>
        <v>0</v>
      </c>
      <c r="BH118" s="6">
        <f>P118+Y118</f>
        <v>0</v>
      </c>
      <c r="BI118" s="6">
        <f t="shared" si="131"/>
        <v>0</v>
      </c>
      <c r="BJ118" s="15">
        <f t="shared" si="213"/>
        <v>0</v>
      </c>
      <c r="BK118" s="15">
        <f t="shared" si="214"/>
        <v>0</v>
      </c>
      <c r="BL118" s="6">
        <f t="shared" si="132"/>
        <v>0</v>
      </c>
      <c r="BM118" s="15">
        <f t="shared" si="136"/>
        <v>0</v>
      </c>
      <c r="BN118" s="15">
        <f t="shared" si="137"/>
        <v>0</v>
      </c>
      <c r="BO118" s="6">
        <f t="shared" si="133"/>
        <v>0</v>
      </c>
      <c r="BP118" s="15">
        <f t="shared" si="138"/>
        <v>0</v>
      </c>
      <c r="BQ118" s="15">
        <f t="shared" si="139"/>
        <v>0</v>
      </c>
      <c r="BR118" s="6">
        <f t="shared" si="134"/>
        <v>0</v>
      </c>
      <c r="BS118" s="15">
        <f t="shared" si="140"/>
        <v>0</v>
      </c>
      <c r="BT118" s="15">
        <f t="shared" si="141"/>
        <v>0</v>
      </c>
      <c r="BU118" s="6">
        <f t="shared" si="135"/>
        <v>0</v>
      </c>
    </row>
    <row r="119" spans="1:73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0</v>
      </c>
      <c r="F119" s="4">
        <f t="shared" ref="F119:AP119" si="215">SUM(F120:F123)</f>
        <v>0</v>
      </c>
      <c r="G119" s="4">
        <f t="shared" si="215"/>
        <v>0</v>
      </c>
      <c r="H119" s="4">
        <f t="shared" si="215"/>
        <v>0</v>
      </c>
      <c r="I119" s="4">
        <f t="shared" si="215"/>
        <v>0</v>
      </c>
      <c r="J119" s="4">
        <f t="shared" si="215"/>
        <v>4</v>
      </c>
      <c r="K119" s="4">
        <f t="shared" si="215"/>
        <v>3</v>
      </c>
      <c r="L119" s="4">
        <f t="shared" si="215"/>
        <v>1</v>
      </c>
      <c r="M119" s="4">
        <f t="shared" si="215"/>
        <v>0</v>
      </c>
      <c r="N119" s="4">
        <f t="shared" si="215"/>
        <v>0</v>
      </c>
      <c r="O119" s="4">
        <f t="shared" si="215"/>
        <v>0</v>
      </c>
      <c r="P119" s="4">
        <f t="shared" si="215"/>
        <v>0</v>
      </c>
      <c r="Q119" s="4">
        <f t="shared" si="215"/>
        <v>0</v>
      </c>
      <c r="R119" s="4">
        <f t="shared" si="215"/>
        <v>0</v>
      </c>
      <c r="S119" s="4">
        <f t="shared" si="215"/>
        <v>0</v>
      </c>
      <c r="T119" s="4">
        <f t="shared" si="215"/>
        <v>0</v>
      </c>
      <c r="U119" s="4">
        <f t="shared" si="215"/>
        <v>0</v>
      </c>
      <c r="V119" s="4">
        <f t="shared" si="215"/>
        <v>0</v>
      </c>
      <c r="W119" s="4">
        <f t="shared" si="215"/>
        <v>0</v>
      </c>
      <c r="X119" s="4">
        <f t="shared" si="215"/>
        <v>0</v>
      </c>
      <c r="Y119" s="4">
        <f t="shared" si="215"/>
        <v>0</v>
      </c>
      <c r="Z119" s="4">
        <f t="shared" si="215"/>
        <v>0</v>
      </c>
      <c r="AA119" s="4">
        <f t="shared" si="215"/>
        <v>0</v>
      </c>
      <c r="AB119" s="4">
        <f t="shared" si="215"/>
        <v>0</v>
      </c>
      <c r="AC119" s="4">
        <f t="shared" si="215"/>
        <v>3</v>
      </c>
      <c r="AD119" s="4">
        <f t="shared" si="215"/>
        <v>0</v>
      </c>
      <c r="AE119" s="4">
        <f t="shared" si="215"/>
        <v>0</v>
      </c>
      <c r="AF119" s="4">
        <f t="shared" si="215"/>
        <v>0</v>
      </c>
      <c r="AG119" s="4">
        <f t="shared" si="215"/>
        <v>0</v>
      </c>
      <c r="AH119" s="4">
        <f t="shared" si="215"/>
        <v>0</v>
      </c>
      <c r="AI119" s="4">
        <f t="shared" si="215"/>
        <v>0</v>
      </c>
      <c r="AJ119" s="4">
        <f t="shared" si="215"/>
        <v>0</v>
      </c>
      <c r="AK119" s="4">
        <f t="shared" si="215"/>
        <v>0</v>
      </c>
      <c r="AL119" s="4">
        <f t="shared" si="215"/>
        <v>0</v>
      </c>
      <c r="AM119" s="4">
        <f t="shared" si="215"/>
        <v>0</v>
      </c>
      <c r="AN119" s="4">
        <f t="shared" si="215"/>
        <v>0</v>
      </c>
      <c r="AO119" s="4">
        <f t="shared" si="215"/>
        <v>0</v>
      </c>
      <c r="AP119" s="4">
        <f t="shared" si="215"/>
        <v>0</v>
      </c>
      <c r="AR119" s="20">
        <f t="shared" ref="AR119:BT119" si="216">SUM(AR120:AR123)</f>
        <v>0</v>
      </c>
      <c r="AS119" s="20">
        <f t="shared" si="216"/>
        <v>0</v>
      </c>
      <c r="AT119" s="6">
        <f t="shared" si="126"/>
        <v>0</v>
      </c>
      <c r="AU119" s="20">
        <f t="shared" si="216"/>
        <v>4</v>
      </c>
      <c r="AV119" s="20">
        <f t="shared" si="216"/>
        <v>4</v>
      </c>
      <c r="AW119" s="6">
        <f t="shared" si="127"/>
        <v>0</v>
      </c>
      <c r="AX119" s="20">
        <f t="shared" si="216"/>
        <v>3</v>
      </c>
      <c r="AY119" s="20">
        <f t="shared" si="216"/>
        <v>3</v>
      </c>
      <c r="AZ119" s="6">
        <f t="shared" si="128"/>
        <v>0</v>
      </c>
      <c r="BA119" s="20">
        <f t="shared" si="216"/>
        <v>0</v>
      </c>
      <c r="BB119" s="20">
        <f t="shared" si="216"/>
        <v>0</v>
      </c>
      <c r="BC119" s="6">
        <f t="shared" si="129"/>
        <v>0</v>
      </c>
      <c r="BD119" s="20">
        <f t="shared" si="216"/>
        <v>0</v>
      </c>
      <c r="BE119" s="20">
        <f t="shared" si="216"/>
        <v>0</v>
      </c>
      <c r="BF119" s="6">
        <f t="shared" si="130"/>
        <v>0</v>
      </c>
      <c r="BG119" s="20">
        <f t="shared" si="216"/>
        <v>0</v>
      </c>
      <c r="BH119" s="20">
        <f t="shared" si="216"/>
        <v>0</v>
      </c>
      <c r="BI119" s="6">
        <f t="shared" si="131"/>
        <v>0</v>
      </c>
      <c r="BJ119" s="20">
        <f t="shared" si="216"/>
        <v>0</v>
      </c>
      <c r="BK119" s="20">
        <f t="shared" si="216"/>
        <v>0</v>
      </c>
      <c r="BL119" s="6">
        <f t="shared" si="132"/>
        <v>0</v>
      </c>
      <c r="BM119" s="20">
        <f t="shared" si="216"/>
        <v>0</v>
      </c>
      <c r="BN119" s="20">
        <f t="shared" si="216"/>
        <v>0</v>
      </c>
      <c r="BO119" s="6">
        <f t="shared" si="133"/>
        <v>0</v>
      </c>
      <c r="BP119" s="20">
        <f t="shared" si="216"/>
        <v>0</v>
      </c>
      <c r="BQ119" s="20">
        <f t="shared" si="216"/>
        <v>0</v>
      </c>
      <c r="BR119" s="6">
        <f t="shared" si="134"/>
        <v>0</v>
      </c>
      <c r="BS119" s="20">
        <f t="shared" si="216"/>
        <v>0</v>
      </c>
      <c r="BT119" s="20">
        <f t="shared" si="216"/>
        <v>0</v>
      </c>
      <c r="BU119" s="6">
        <f t="shared" si="135"/>
        <v>0</v>
      </c>
    </row>
    <row r="120" spans="1:73" s="14" customFormat="1" ht="39.950000000000003" customHeight="1">
      <c r="A120" s="8" t="s">
        <v>262</v>
      </c>
      <c r="B120" s="45" t="s">
        <v>263</v>
      </c>
      <c r="C120" s="46"/>
      <c r="D120" s="47"/>
      <c r="E120" s="9"/>
      <c r="F120" s="9"/>
      <c r="G120" s="9"/>
      <c r="H120" s="9"/>
      <c r="I120" s="9"/>
      <c r="J120" s="9">
        <f t="shared" si="142"/>
        <v>4</v>
      </c>
      <c r="K120" s="9">
        <v>3</v>
      </c>
      <c r="L120" s="9">
        <v>1</v>
      </c>
      <c r="M120" s="9"/>
      <c r="N120" s="9"/>
      <c r="O120" s="16"/>
      <c r="P120" s="9"/>
      <c r="Q120" s="16"/>
      <c r="R120" s="16"/>
      <c r="S120" s="9"/>
      <c r="T120" s="16"/>
      <c r="U120" s="9"/>
      <c r="V120" s="16"/>
      <c r="W120" s="16"/>
      <c r="X120" s="16"/>
      <c r="Y120" s="16"/>
      <c r="Z120" s="9"/>
      <c r="AA120" s="16"/>
      <c r="AB120" s="16"/>
      <c r="AC120" s="16">
        <v>3</v>
      </c>
      <c r="AD120" s="11"/>
      <c r="AE120" s="11"/>
      <c r="AF120" s="12"/>
      <c r="AG120" s="11"/>
      <c r="AH120" s="11"/>
      <c r="AI120" s="12"/>
      <c r="AJ120" s="13"/>
      <c r="AK120" s="13"/>
      <c r="AL120" s="13"/>
      <c r="AM120" s="13"/>
      <c r="AN120" s="13"/>
      <c r="AO120" s="13"/>
      <c r="AP120" s="13"/>
      <c r="AR120" s="15">
        <f t="shared" ref="AR120:AR123" si="217">E120</f>
        <v>0</v>
      </c>
      <c r="AS120" s="15">
        <f t="shared" ref="AS120:AS123" si="218">F120+G120+H120+I120</f>
        <v>0</v>
      </c>
      <c r="AT120" s="6">
        <f t="shared" si="126"/>
        <v>0</v>
      </c>
      <c r="AU120" s="15">
        <f t="shared" ref="AU120:AU123" si="219">J120</f>
        <v>4</v>
      </c>
      <c r="AV120" s="15">
        <f t="shared" ref="AV120:AV123" si="220">K120+L120+M120+N120</f>
        <v>4</v>
      </c>
      <c r="AW120" s="6">
        <f t="shared" si="127"/>
        <v>0</v>
      </c>
      <c r="AX120" s="15">
        <f t="shared" ref="AX120:AX123" si="221">F120+G120+K120</f>
        <v>3</v>
      </c>
      <c r="AY120" s="15">
        <f t="shared" ref="AY120:AY123" si="222">O120+Z120+AA120+AC120</f>
        <v>3</v>
      </c>
      <c r="AZ120" s="6">
        <f t="shared" si="128"/>
        <v>0</v>
      </c>
      <c r="BA120" s="15">
        <f t="shared" ref="BA120:BA123" si="223">P120</f>
        <v>0</v>
      </c>
      <c r="BB120" s="15">
        <f t="shared" ref="BB120:BB123" si="224">Q120+R120+S120+T120+U120</f>
        <v>0</v>
      </c>
      <c r="BC120" s="6">
        <f t="shared" si="129"/>
        <v>0</v>
      </c>
      <c r="BD120" s="15">
        <f t="shared" ref="BD120:BD123" si="225">U120</f>
        <v>0</v>
      </c>
      <c r="BE120" s="15">
        <f t="shared" ref="BE120:BE123" si="226">+V120+W120+X120</f>
        <v>0</v>
      </c>
      <c r="BF120" s="6">
        <f t="shared" si="130"/>
        <v>0</v>
      </c>
      <c r="BG120" s="6">
        <f t="shared" ref="BG120:BG123" si="227">Z120</f>
        <v>0</v>
      </c>
      <c r="BH120" s="6">
        <f>P120+Y120</f>
        <v>0</v>
      </c>
      <c r="BI120" s="6">
        <f t="shared" si="131"/>
        <v>0</v>
      </c>
      <c r="BJ120" s="15">
        <f t="shared" ref="BJ120:BJ123" si="228">AG120</f>
        <v>0</v>
      </c>
      <c r="BK120" s="15">
        <f t="shared" ref="BK120:BK123" si="229">AE120+AF120</f>
        <v>0</v>
      </c>
      <c r="BL120" s="6">
        <f t="shared" si="132"/>
        <v>0</v>
      </c>
      <c r="BM120" s="15">
        <f t="shared" si="136"/>
        <v>0</v>
      </c>
      <c r="BN120" s="15">
        <f t="shared" si="137"/>
        <v>0</v>
      </c>
      <c r="BO120" s="6">
        <f t="shared" si="133"/>
        <v>0</v>
      </c>
      <c r="BP120" s="15">
        <f t="shared" si="138"/>
        <v>0</v>
      </c>
      <c r="BQ120" s="15">
        <f t="shared" si="139"/>
        <v>0</v>
      </c>
      <c r="BR120" s="6">
        <f t="shared" si="134"/>
        <v>0</v>
      </c>
      <c r="BS120" s="15">
        <f t="shared" si="140"/>
        <v>0</v>
      </c>
      <c r="BT120" s="15">
        <f t="shared" si="141"/>
        <v>0</v>
      </c>
      <c r="BU120" s="6">
        <f t="shared" si="135"/>
        <v>0</v>
      </c>
    </row>
    <row r="121" spans="1:73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  <c r="AR121" s="15">
        <f t="shared" si="217"/>
        <v>0</v>
      </c>
      <c r="AS121" s="15">
        <f t="shared" si="218"/>
        <v>0</v>
      </c>
      <c r="AT121" s="6">
        <f t="shared" si="126"/>
        <v>0</v>
      </c>
      <c r="AU121" s="15">
        <f t="shared" si="219"/>
        <v>0</v>
      </c>
      <c r="AV121" s="15">
        <f t="shared" si="220"/>
        <v>0</v>
      </c>
      <c r="AW121" s="6">
        <f t="shared" si="127"/>
        <v>0</v>
      </c>
      <c r="AX121" s="15">
        <f t="shared" si="221"/>
        <v>0</v>
      </c>
      <c r="AY121" s="15">
        <f t="shared" si="222"/>
        <v>0</v>
      </c>
      <c r="AZ121" s="6">
        <f t="shared" si="128"/>
        <v>0</v>
      </c>
      <c r="BA121" s="15">
        <f t="shared" si="223"/>
        <v>0</v>
      </c>
      <c r="BB121" s="15">
        <f t="shared" si="224"/>
        <v>0</v>
      </c>
      <c r="BC121" s="6">
        <f t="shared" si="129"/>
        <v>0</v>
      </c>
      <c r="BD121" s="15">
        <f t="shared" si="225"/>
        <v>0</v>
      </c>
      <c r="BE121" s="15">
        <f t="shared" si="226"/>
        <v>0</v>
      </c>
      <c r="BF121" s="6">
        <f t="shared" si="130"/>
        <v>0</v>
      </c>
      <c r="BG121" s="6">
        <f t="shared" si="227"/>
        <v>0</v>
      </c>
      <c r="BH121" s="6">
        <f t="shared" ref="BH121:BH123" si="230">P121+Y121</f>
        <v>0</v>
      </c>
      <c r="BI121" s="6">
        <f t="shared" si="131"/>
        <v>0</v>
      </c>
      <c r="BJ121" s="15">
        <f t="shared" si="228"/>
        <v>0</v>
      </c>
      <c r="BK121" s="15">
        <f t="shared" si="229"/>
        <v>0</v>
      </c>
      <c r="BL121" s="6">
        <f t="shared" si="132"/>
        <v>0</v>
      </c>
      <c r="BM121" s="15">
        <f t="shared" si="136"/>
        <v>0</v>
      </c>
      <c r="BN121" s="15">
        <f t="shared" si="137"/>
        <v>0</v>
      </c>
      <c r="BO121" s="6">
        <f t="shared" si="133"/>
        <v>0</v>
      </c>
      <c r="BP121" s="15">
        <f t="shared" si="138"/>
        <v>0</v>
      </c>
      <c r="BQ121" s="15">
        <f t="shared" si="139"/>
        <v>0</v>
      </c>
      <c r="BR121" s="6">
        <f t="shared" si="134"/>
        <v>0</v>
      </c>
      <c r="BS121" s="15">
        <f t="shared" si="140"/>
        <v>0</v>
      </c>
      <c r="BT121" s="15">
        <f t="shared" si="141"/>
        <v>0</v>
      </c>
      <c r="BU121" s="6">
        <f t="shared" si="135"/>
        <v>0</v>
      </c>
    </row>
    <row r="122" spans="1:73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  <c r="AR122" s="15">
        <f t="shared" si="217"/>
        <v>0</v>
      </c>
      <c r="AS122" s="15">
        <f t="shared" si="218"/>
        <v>0</v>
      </c>
      <c r="AT122" s="6">
        <f t="shared" si="126"/>
        <v>0</v>
      </c>
      <c r="AU122" s="15">
        <f t="shared" si="219"/>
        <v>0</v>
      </c>
      <c r="AV122" s="15">
        <f t="shared" si="220"/>
        <v>0</v>
      </c>
      <c r="AW122" s="6">
        <f t="shared" si="127"/>
        <v>0</v>
      </c>
      <c r="AX122" s="15">
        <f t="shared" si="221"/>
        <v>0</v>
      </c>
      <c r="AY122" s="15">
        <f t="shared" si="222"/>
        <v>0</v>
      </c>
      <c r="AZ122" s="6">
        <f t="shared" si="128"/>
        <v>0</v>
      </c>
      <c r="BA122" s="15">
        <f t="shared" si="223"/>
        <v>0</v>
      </c>
      <c r="BB122" s="15">
        <f t="shared" si="224"/>
        <v>0</v>
      </c>
      <c r="BC122" s="6">
        <f t="shared" si="129"/>
        <v>0</v>
      </c>
      <c r="BD122" s="15">
        <f t="shared" si="225"/>
        <v>0</v>
      </c>
      <c r="BE122" s="15">
        <f t="shared" si="226"/>
        <v>0</v>
      </c>
      <c r="BF122" s="6">
        <f t="shared" si="130"/>
        <v>0</v>
      </c>
      <c r="BG122" s="6">
        <f t="shared" si="227"/>
        <v>0</v>
      </c>
      <c r="BH122" s="6">
        <f t="shared" si="230"/>
        <v>0</v>
      </c>
      <c r="BI122" s="6">
        <f t="shared" si="131"/>
        <v>0</v>
      </c>
      <c r="BJ122" s="15">
        <f t="shared" si="228"/>
        <v>0</v>
      </c>
      <c r="BK122" s="15">
        <f t="shared" si="229"/>
        <v>0</v>
      </c>
      <c r="BL122" s="6">
        <f t="shared" si="132"/>
        <v>0</v>
      </c>
      <c r="BM122" s="15">
        <f t="shared" si="136"/>
        <v>0</v>
      </c>
      <c r="BN122" s="15">
        <f t="shared" si="137"/>
        <v>0</v>
      </c>
      <c r="BO122" s="6">
        <f t="shared" si="133"/>
        <v>0</v>
      </c>
      <c r="BP122" s="15">
        <f t="shared" si="138"/>
        <v>0</v>
      </c>
      <c r="BQ122" s="15">
        <f t="shared" si="139"/>
        <v>0</v>
      </c>
      <c r="BR122" s="6">
        <f t="shared" si="134"/>
        <v>0</v>
      </c>
      <c r="BS122" s="15">
        <f t="shared" si="140"/>
        <v>0</v>
      </c>
      <c r="BT122" s="15">
        <f t="shared" si="141"/>
        <v>0</v>
      </c>
      <c r="BU122" s="6">
        <f t="shared" si="135"/>
        <v>0</v>
      </c>
    </row>
    <row r="123" spans="1:73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  <c r="AR123" s="15">
        <f t="shared" si="217"/>
        <v>0</v>
      </c>
      <c r="AS123" s="15">
        <f t="shared" si="218"/>
        <v>0</v>
      </c>
      <c r="AT123" s="6">
        <f t="shared" si="126"/>
        <v>0</v>
      </c>
      <c r="AU123" s="15">
        <f t="shared" si="219"/>
        <v>0</v>
      </c>
      <c r="AV123" s="15">
        <f t="shared" si="220"/>
        <v>0</v>
      </c>
      <c r="AW123" s="6">
        <f t="shared" si="127"/>
        <v>0</v>
      </c>
      <c r="AX123" s="15">
        <f t="shared" si="221"/>
        <v>0</v>
      </c>
      <c r="AY123" s="15">
        <f t="shared" si="222"/>
        <v>0</v>
      </c>
      <c r="AZ123" s="6">
        <f t="shared" si="128"/>
        <v>0</v>
      </c>
      <c r="BA123" s="15">
        <f t="shared" si="223"/>
        <v>0</v>
      </c>
      <c r="BB123" s="15">
        <f t="shared" si="224"/>
        <v>0</v>
      </c>
      <c r="BC123" s="6">
        <f t="shared" si="129"/>
        <v>0</v>
      </c>
      <c r="BD123" s="15">
        <f t="shared" si="225"/>
        <v>0</v>
      </c>
      <c r="BE123" s="15">
        <f t="shared" si="226"/>
        <v>0</v>
      </c>
      <c r="BF123" s="6">
        <f t="shared" si="130"/>
        <v>0</v>
      </c>
      <c r="BG123" s="6">
        <f t="shared" si="227"/>
        <v>0</v>
      </c>
      <c r="BH123" s="6">
        <f t="shared" si="230"/>
        <v>0</v>
      </c>
      <c r="BI123" s="6">
        <f t="shared" si="131"/>
        <v>0</v>
      </c>
      <c r="BJ123" s="15">
        <f t="shared" si="228"/>
        <v>0</v>
      </c>
      <c r="BK123" s="15">
        <f t="shared" si="229"/>
        <v>0</v>
      </c>
      <c r="BL123" s="6">
        <f t="shared" si="132"/>
        <v>0</v>
      </c>
      <c r="BM123" s="15">
        <f>AG123</f>
        <v>0</v>
      </c>
      <c r="BN123" s="15">
        <f>AH123+AI123</f>
        <v>0</v>
      </c>
      <c r="BO123" s="6">
        <f t="shared" si="133"/>
        <v>0</v>
      </c>
      <c r="BP123" s="15">
        <f t="shared" si="138"/>
        <v>0</v>
      </c>
      <c r="BQ123" s="15">
        <f t="shared" si="139"/>
        <v>0</v>
      </c>
      <c r="BR123" s="6">
        <f t="shared" si="134"/>
        <v>0</v>
      </c>
      <c r="BS123" s="15">
        <f t="shared" si="140"/>
        <v>0</v>
      </c>
      <c r="BT123" s="15">
        <f t="shared" si="141"/>
        <v>0</v>
      </c>
      <c r="BU123" s="6">
        <f t="shared" si="135"/>
        <v>0</v>
      </c>
    </row>
    <row r="124" spans="1:73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 t="shared" ref="F124:AP124" si="231">SUM(F125:F126)</f>
        <v>0</v>
      </c>
      <c r="G124" s="4">
        <f t="shared" si="231"/>
        <v>0</v>
      </c>
      <c r="H124" s="4">
        <f t="shared" si="231"/>
        <v>0</v>
      </c>
      <c r="I124" s="4">
        <f t="shared" si="231"/>
        <v>0</v>
      </c>
      <c r="J124" s="4">
        <f t="shared" si="231"/>
        <v>0</v>
      </c>
      <c r="K124" s="4">
        <f t="shared" si="231"/>
        <v>0</v>
      </c>
      <c r="L124" s="4">
        <f t="shared" si="231"/>
        <v>0</v>
      </c>
      <c r="M124" s="4">
        <f t="shared" si="231"/>
        <v>0</v>
      </c>
      <c r="N124" s="4">
        <f t="shared" si="231"/>
        <v>0</v>
      </c>
      <c r="O124" s="4">
        <f t="shared" si="231"/>
        <v>0</v>
      </c>
      <c r="P124" s="4">
        <f t="shared" si="231"/>
        <v>0</v>
      </c>
      <c r="Q124" s="4">
        <f t="shared" si="231"/>
        <v>0</v>
      </c>
      <c r="R124" s="4">
        <f t="shared" si="231"/>
        <v>0</v>
      </c>
      <c r="S124" s="4">
        <f t="shared" si="231"/>
        <v>0</v>
      </c>
      <c r="T124" s="4">
        <f t="shared" si="231"/>
        <v>0</v>
      </c>
      <c r="U124" s="4">
        <f t="shared" si="231"/>
        <v>0</v>
      </c>
      <c r="V124" s="4">
        <f t="shared" si="231"/>
        <v>0</v>
      </c>
      <c r="W124" s="4">
        <f t="shared" si="231"/>
        <v>0</v>
      </c>
      <c r="X124" s="4">
        <f t="shared" si="231"/>
        <v>0</v>
      </c>
      <c r="Y124" s="4">
        <f t="shared" si="231"/>
        <v>0</v>
      </c>
      <c r="Z124" s="4">
        <f t="shared" si="231"/>
        <v>0</v>
      </c>
      <c r="AA124" s="4">
        <f t="shared" si="231"/>
        <v>0</v>
      </c>
      <c r="AB124" s="4">
        <f t="shared" si="231"/>
        <v>0</v>
      </c>
      <c r="AC124" s="4">
        <f t="shared" si="231"/>
        <v>0</v>
      </c>
      <c r="AD124" s="4">
        <f t="shared" si="231"/>
        <v>0</v>
      </c>
      <c r="AE124" s="4">
        <f t="shared" si="231"/>
        <v>0</v>
      </c>
      <c r="AF124" s="4">
        <f t="shared" si="231"/>
        <v>0</v>
      </c>
      <c r="AG124" s="4">
        <f t="shared" si="231"/>
        <v>0</v>
      </c>
      <c r="AH124" s="4">
        <f t="shared" si="231"/>
        <v>0</v>
      </c>
      <c r="AI124" s="4">
        <f t="shared" si="231"/>
        <v>0</v>
      </c>
      <c r="AJ124" s="4">
        <f t="shared" si="231"/>
        <v>0</v>
      </c>
      <c r="AK124" s="4">
        <f t="shared" si="231"/>
        <v>0</v>
      </c>
      <c r="AL124" s="4">
        <f t="shared" si="231"/>
        <v>0</v>
      </c>
      <c r="AM124" s="4">
        <f t="shared" si="231"/>
        <v>0</v>
      </c>
      <c r="AN124" s="4">
        <f t="shared" si="231"/>
        <v>0</v>
      </c>
      <c r="AO124" s="4">
        <f t="shared" si="231"/>
        <v>0</v>
      </c>
      <c r="AP124" s="4">
        <f t="shared" si="231"/>
        <v>0</v>
      </c>
      <c r="AR124" s="21">
        <f t="shared" ref="AR124:BT124" si="232">SUM(AR125:AR126)</f>
        <v>0</v>
      </c>
      <c r="AS124" s="21">
        <f t="shared" si="232"/>
        <v>0</v>
      </c>
      <c r="AT124" s="6">
        <f t="shared" si="126"/>
        <v>0</v>
      </c>
      <c r="AU124" s="21">
        <f t="shared" si="232"/>
        <v>0</v>
      </c>
      <c r="AV124" s="21">
        <f t="shared" si="232"/>
        <v>0</v>
      </c>
      <c r="AW124" s="6">
        <f t="shared" si="127"/>
        <v>0</v>
      </c>
      <c r="AX124" s="21">
        <f t="shared" si="232"/>
        <v>0</v>
      </c>
      <c r="AY124" s="21">
        <f t="shared" si="232"/>
        <v>0</v>
      </c>
      <c r="AZ124" s="6">
        <f t="shared" si="128"/>
        <v>0</v>
      </c>
      <c r="BA124" s="21">
        <f t="shared" si="232"/>
        <v>0</v>
      </c>
      <c r="BB124" s="21">
        <f t="shared" si="232"/>
        <v>0</v>
      </c>
      <c r="BC124" s="6">
        <f t="shared" si="129"/>
        <v>0</v>
      </c>
      <c r="BD124" s="21">
        <f t="shared" si="232"/>
        <v>0</v>
      </c>
      <c r="BE124" s="21">
        <f t="shared" si="232"/>
        <v>0</v>
      </c>
      <c r="BF124" s="6">
        <f t="shared" si="130"/>
        <v>0</v>
      </c>
      <c r="BG124" s="21">
        <f t="shared" si="232"/>
        <v>0</v>
      </c>
      <c r="BH124" s="21">
        <f t="shared" si="232"/>
        <v>0</v>
      </c>
      <c r="BI124" s="6">
        <f t="shared" si="131"/>
        <v>0</v>
      </c>
      <c r="BJ124" s="21">
        <f t="shared" si="232"/>
        <v>0</v>
      </c>
      <c r="BK124" s="21">
        <f t="shared" si="232"/>
        <v>0</v>
      </c>
      <c r="BL124" s="6">
        <f t="shared" si="132"/>
        <v>0</v>
      </c>
      <c r="BM124" s="21">
        <f t="shared" si="232"/>
        <v>0</v>
      </c>
      <c r="BN124" s="21">
        <f t="shared" si="232"/>
        <v>0</v>
      </c>
      <c r="BO124" s="6">
        <f t="shared" si="133"/>
        <v>0</v>
      </c>
      <c r="BP124" s="21">
        <f t="shared" si="232"/>
        <v>0</v>
      </c>
      <c r="BQ124" s="21">
        <f t="shared" si="232"/>
        <v>0</v>
      </c>
      <c r="BR124" s="6">
        <f t="shared" si="134"/>
        <v>0</v>
      </c>
      <c r="BS124" s="21">
        <f t="shared" si="232"/>
        <v>0</v>
      </c>
      <c r="BT124" s="21">
        <f t="shared" si="232"/>
        <v>0</v>
      </c>
      <c r="BU124" s="6">
        <f t="shared" si="135"/>
        <v>0</v>
      </c>
    </row>
    <row r="125" spans="1:73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16"/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  <c r="AR125" s="15">
        <f t="shared" ref="AR125:AR128" si="233">E125</f>
        <v>0</v>
      </c>
      <c r="AS125" s="15">
        <f t="shared" ref="AS125:AS128" si="234">F125+G125+H125+I125</f>
        <v>0</v>
      </c>
      <c r="AT125" s="6">
        <f t="shared" si="126"/>
        <v>0</v>
      </c>
      <c r="AU125" s="15">
        <f t="shared" ref="AU125:AU127" si="235">J125</f>
        <v>0</v>
      </c>
      <c r="AV125" s="15">
        <f t="shared" ref="AV125:AV127" si="236">K125+L125+M125+N125</f>
        <v>0</v>
      </c>
      <c r="AW125" s="6">
        <f t="shared" si="127"/>
        <v>0</v>
      </c>
      <c r="AX125" s="15">
        <f>F125+G125+K125</f>
        <v>0</v>
      </c>
      <c r="AY125" s="15">
        <f t="shared" ref="AY125:AY128" si="237">O125+Z125+AA125+AC125</f>
        <v>0</v>
      </c>
      <c r="AZ125" s="6">
        <f t="shared" si="128"/>
        <v>0</v>
      </c>
      <c r="BA125" s="15">
        <f t="shared" ref="BA125:BA128" si="238">P125</f>
        <v>0</v>
      </c>
      <c r="BB125" s="15">
        <f t="shared" ref="BB125:BB128" si="239">Q125+R125+S125+T125+U125</f>
        <v>0</v>
      </c>
      <c r="BC125" s="6">
        <f t="shared" si="129"/>
        <v>0</v>
      </c>
      <c r="BD125" s="15">
        <f t="shared" ref="BD125:BD128" si="240">U125</f>
        <v>0</v>
      </c>
      <c r="BE125" s="15">
        <f t="shared" ref="BE125:BE128" si="241">+V125+W125+X125</f>
        <v>0</v>
      </c>
      <c r="BF125" s="6">
        <f t="shared" si="130"/>
        <v>0</v>
      </c>
      <c r="BG125" s="6">
        <f t="shared" ref="BG125:BG128" si="242">Z125</f>
        <v>0</v>
      </c>
      <c r="BH125" s="6">
        <f t="shared" ref="BH125:BH128" si="243">P125+Y125</f>
        <v>0</v>
      </c>
      <c r="BI125" s="6">
        <f t="shared" si="131"/>
        <v>0</v>
      </c>
      <c r="BJ125" s="15">
        <f t="shared" ref="BJ125:BJ128" si="244">AG125</f>
        <v>0</v>
      </c>
      <c r="BK125" s="15">
        <f t="shared" ref="BK125" si="245">AE125+AF125</f>
        <v>0</v>
      </c>
      <c r="BL125" s="6">
        <f t="shared" si="132"/>
        <v>0</v>
      </c>
      <c r="BM125" s="15">
        <f t="shared" si="136"/>
        <v>0</v>
      </c>
      <c r="BN125" s="15">
        <f t="shared" si="137"/>
        <v>0</v>
      </c>
      <c r="BO125" s="6">
        <f t="shared" si="133"/>
        <v>0</v>
      </c>
      <c r="BP125" s="15">
        <f t="shared" si="138"/>
        <v>0</v>
      </c>
      <c r="BQ125" s="15">
        <f t="shared" si="139"/>
        <v>0</v>
      </c>
      <c r="BR125" s="6">
        <f t="shared" si="134"/>
        <v>0</v>
      </c>
      <c r="BS125" s="15">
        <f t="shared" si="140"/>
        <v>0</v>
      </c>
      <c r="BT125" s="15">
        <f t="shared" si="141"/>
        <v>0</v>
      </c>
      <c r="BU125" s="6">
        <f t="shared" si="135"/>
        <v>0</v>
      </c>
    </row>
    <row r="126" spans="1:73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  <c r="AR126" s="15">
        <f t="shared" si="233"/>
        <v>0</v>
      </c>
      <c r="AS126" s="15">
        <f t="shared" si="234"/>
        <v>0</v>
      </c>
      <c r="AT126" s="6">
        <f t="shared" si="126"/>
        <v>0</v>
      </c>
      <c r="AU126" s="15">
        <f t="shared" si="235"/>
        <v>0</v>
      </c>
      <c r="AV126" s="15">
        <f t="shared" si="236"/>
        <v>0</v>
      </c>
      <c r="AW126" s="6">
        <f t="shared" si="127"/>
        <v>0</v>
      </c>
      <c r="AX126" s="15">
        <f t="shared" ref="AX126:AX128" si="246">F126+G126+K126</f>
        <v>0</v>
      </c>
      <c r="AY126" s="15">
        <f t="shared" si="237"/>
        <v>0</v>
      </c>
      <c r="AZ126" s="6">
        <f t="shared" si="128"/>
        <v>0</v>
      </c>
      <c r="BA126" s="15">
        <f t="shared" si="238"/>
        <v>0</v>
      </c>
      <c r="BB126" s="15">
        <f t="shared" si="239"/>
        <v>0</v>
      </c>
      <c r="BC126" s="6">
        <f t="shared" si="129"/>
        <v>0</v>
      </c>
      <c r="BD126" s="15">
        <f t="shared" si="240"/>
        <v>0</v>
      </c>
      <c r="BE126" s="15">
        <f t="shared" si="241"/>
        <v>0</v>
      </c>
      <c r="BF126" s="6">
        <f t="shared" si="130"/>
        <v>0</v>
      </c>
      <c r="BG126" s="6">
        <f t="shared" si="242"/>
        <v>0</v>
      </c>
      <c r="BH126" s="6">
        <f t="shared" si="243"/>
        <v>0</v>
      </c>
      <c r="BI126" s="6">
        <f t="shared" si="131"/>
        <v>0</v>
      </c>
      <c r="BJ126" s="15">
        <f t="shared" si="244"/>
        <v>0</v>
      </c>
      <c r="BK126" s="15">
        <f>AE126+AF126</f>
        <v>0</v>
      </c>
      <c r="BL126" s="6">
        <f t="shared" si="132"/>
        <v>0</v>
      </c>
      <c r="BM126" s="15">
        <f t="shared" si="136"/>
        <v>0</v>
      </c>
      <c r="BN126" s="15">
        <f t="shared" si="137"/>
        <v>0</v>
      </c>
      <c r="BO126" s="6">
        <f t="shared" si="133"/>
        <v>0</v>
      </c>
      <c r="BP126" s="15">
        <f t="shared" si="138"/>
        <v>0</v>
      </c>
      <c r="BQ126" s="15">
        <f t="shared" si="139"/>
        <v>0</v>
      </c>
      <c r="BR126" s="6">
        <f t="shared" si="134"/>
        <v>0</v>
      </c>
      <c r="BS126" s="15">
        <f t="shared" si="140"/>
        <v>0</v>
      </c>
      <c r="BT126" s="15">
        <f t="shared" si="141"/>
        <v>0</v>
      </c>
      <c r="BU126" s="6">
        <f t="shared" si="135"/>
        <v>0</v>
      </c>
    </row>
    <row r="127" spans="1:73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  <c r="AR127" s="15">
        <f t="shared" si="233"/>
        <v>0</v>
      </c>
      <c r="AS127" s="15">
        <f t="shared" si="234"/>
        <v>0</v>
      </c>
      <c r="AT127" s="6">
        <f t="shared" si="126"/>
        <v>0</v>
      </c>
      <c r="AU127" s="15">
        <f t="shared" si="235"/>
        <v>0</v>
      </c>
      <c r="AV127" s="15">
        <f t="shared" si="236"/>
        <v>0</v>
      </c>
      <c r="AW127" s="6">
        <f t="shared" si="127"/>
        <v>0</v>
      </c>
      <c r="AX127" s="15">
        <f t="shared" si="246"/>
        <v>0</v>
      </c>
      <c r="AY127" s="15">
        <f t="shared" si="237"/>
        <v>0</v>
      </c>
      <c r="AZ127" s="6">
        <f t="shared" si="128"/>
        <v>0</v>
      </c>
      <c r="BA127" s="15">
        <f t="shared" si="238"/>
        <v>0</v>
      </c>
      <c r="BB127" s="15">
        <f t="shared" si="239"/>
        <v>0</v>
      </c>
      <c r="BC127" s="6">
        <f t="shared" si="129"/>
        <v>0</v>
      </c>
      <c r="BD127" s="15">
        <f t="shared" si="240"/>
        <v>0</v>
      </c>
      <c r="BE127" s="15">
        <f t="shared" si="241"/>
        <v>0</v>
      </c>
      <c r="BF127" s="6">
        <f t="shared" si="130"/>
        <v>0</v>
      </c>
      <c r="BG127" s="6">
        <f t="shared" si="242"/>
        <v>0</v>
      </c>
      <c r="BH127" s="6">
        <f t="shared" si="243"/>
        <v>0</v>
      </c>
      <c r="BI127" s="6">
        <f t="shared" si="131"/>
        <v>0</v>
      </c>
      <c r="BJ127" s="15">
        <f t="shared" si="244"/>
        <v>0</v>
      </c>
      <c r="BK127" s="15">
        <f t="shared" ref="BK127:BK128" si="247">AE127+AF127</f>
        <v>0</v>
      </c>
      <c r="BL127" s="6">
        <f t="shared" si="132"/>
        <v>0</v>
      </c>
      <c r="BM127" s="15">
        <f t="shared" si="136"/>
        <v>0</v>
      </c>
      <c r="BN127" s="15">
        <f t="shared" si="137"/>
        <v>0</v>
      </c>
      <c r="BO127" s="6">
        <f t="shared" si="133"/>
        <v>0</v>
      </c>
      <c r="BP127" s="15">
        <f t="shared" si="138"/>
        <v>0</v>
      </c>
      <c r="BQ127" s="15">
        <f t="shared" si="139"/>
        <v>0</v>
      </c>
      <c r="BR127" s="6">
        <f t="shared" si="134"/>
        <v>0</v>
      </c>
      <c r="BS127" s="15">
        <f t="shared" si="140"/>
        <v>0</v>
      </c>
      <c r="BT127" s="15">
        <f t="shared" si="141"/>
        <v>0</v>
      </c>
      <c r="BU127" s="6">
        <f t="shared" si="135"/>
        <v>0</v>
      </c>
    </row>
    <row r="128" spans="1:73" s="5" customFormat="1" ht="39.950000000000003" customHeight="1">
      <c r="A128" s="3" t="s">
        <v>277</v>
      </c>
      <c r="B128" s="42" t="s">
        <v>88</v>
      </c>
      <c r="C128" s="43"/>
      <c r="D128" s="44"/>
      <c r="E128" s="23"/>
      <c r="F128" s="23"/>
      <c r="G128" s="9"/>
      <c r="H128" s="23"/>
      <c r="I128" s="23"/>
      <c r="J128" s="9">
        <f t="shared" si="142"/>
        <v>5</v>
      </c>
      <c r="K128" s="23">
        <v>4</v>
      </c>
      <c r="L128" s="23">
        <v>1</v>
      </c>
      <c r="M128" s="23"/>
      <c r="N128" s="23"/>
      <c r="O128" s="24"/>
      <c r="P128" s="9">
        <f t="shared" si="178"/>
        <v>2</v>
      </c>
      <c r="Q128" s="24">
        <v>1</v>
      </c>
      <c r="R128" s="24">
        <v>1</v>
      </c>
      <c r="S128" s="23"/>
      <c r="T128" s="24"/>
      <c r="U128" s="9"/>
      <c r="V128" s="24"/>
      <c r="W128" s="24"/>
      <c r="X128" s="24"/>
      <c r="Y128" s="24"/>
      <c r="Z128" s="9">
        <f t="shared" si="143"/>
        <v>2</v>
      </c>
      <c r="AA128" s="24"/>
      <c r="AB128" s="24"/>
      <c r="AC128" s="24">
        <v>2</v>
      </c>
      <c r="AD128" s="4"/>
      <c r="AE128" s="4"/>
      <c r="AF128" s="4"/>
      <c r="AG128" s="11"/>
      <c r="AH128" s="11"/>
      <c r="AI128" s="12"/>
      <c r="AJ128" s="13"/>
      <c r="AK128" s="13"/>
      <c r="AL128" s="13"/>
      <c r="AM128" s="13"/>
      <c r="AN128" s="13"/>
      <c r="AO128" s="25"/>
      <c r="AP128" s="25"/>
      <c r="AR128" s="15">
        <f t="shared" si="233"/>
        <v>0</v>
      </c>
      <c r="AS128" s="15">
        <f t="shared" si="234"/>
        <v>0</v>
      </c>
      <c r="AT128" s="6">
        <f t="shared" si="126"/>
        <v>0</v>
      </c>
      <c r="AU128" s="15">
        <f>J128</f>
        <v>5</v>
      </c>
      <c r="AV128" s="15">
        <f>K128+L128+M128+N128</f>
        <v>5</v>
      </c>
      <c r="AW128" s="6">
        <f t="shared" si="127"/>
        <v>0</v>
      </c>
      <c r="AX128" s="15">
        <f t="shared" si="246"/>
        <v>4</v>
      </c>
      <c r="AY128" s="15">
        <f t="shared" si="237"/>
        <v>4</v>
      </c>
      <c r="AZ128" s="6">
        <f t="shared" si="128"/>
        <v>0</v>
      </c>
      <c r="BA128" s="15">
        <f t="shared" si="238"/>
        <v>2</v>
      </c>
      <c r="BB128" s="15">
        <f t="shared" si="239"/>
        <v>2</v>
      </c>
      <c r="BC128" s="6">
        <f t="shared" si="129"/>
        <v>0</v>
      </c>
      <c r="BD128" s="15">
        <f t="shared" si="240"/>
        <v>0</v>
      </c>
      <c r="BE128" s="15">
        <f t="shared" si="241"/>
        <v>0</v>
      </c>
      <c r="BF128" s="6">
        <f t="shared" si="130"/>
        <v>0</v>
      </c>
      <c r="BG128" s="6">
        <f t="shared" si="242"/>
        <v>2</v>
      </c>
      <c r="BH128" s="6">
        <f t="shared" si="243"/>
        <v>2</v>
      </c>
      <c r="BI128" s="6">
        <f t="shared" si="131"/>
        <v>0</v>
      </c>
      <c r="BJ128" s="15">
        <f t="shared" si="244"/>
        <v>0</v>
      </c>
      <c r="BK128" s="15">
        <f t="shared" si="247"/>
        <v>0</v>
      </c>
      <c r="BL128" s="6">
        <f t="shared" si="132"/>
        <v>0</v>
      </c>
      <c r="BM128" s="15">
        <f t="shared" si="136"/>
        <v>0</v>
      </c>
      <c r="BN128" s="15">
        <f t="shared" si="137"/>
        <v>0</v>
      </c>
      <c r="BO128" s="6">
        <f t="shared" si="133"/>
        <v>0</v>
      </c>
      <c r="BP128" s="15">
        <f t="shared" si="138"/>
        <v>0</v>
      </c>
      <c r="BQ128" s="15">
        <f t="shared" si="139"/>
        <v>0</v>
      </c>
      <c r="BR128" s="6">
        <f t="shared" si="134"/>
        <v>0</v>
      </c>
      <c r="BS128" s="15">
        <f t="shared" si="140"/>
        <v>0</v>
      </c>
      <c r="BT128" s="15">
        <f t="shared" si="141"/>
        <v>0</v>
      </c>
      <c r="BU128" s="6">
        <f t="shared" si="135"/>
        <v>0</v>
      </c>
    </row>
    <row r="129" spans="1:73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321</v>
      </c>
      <c r="F129" s="4">
        <f t="shared" ref="F129:AP129" si="248">F10+F31+F43+F51+F65+F72+F80+F83+F105+F110+F119+F124+F127+F128</f>
        <v>23</v>
      </c>
      <c r="G129" s="4">
        <f t="shared" si="248"/>
        <v>298</v>
      </c>
      <c r="H129" s="4">
        <f t="shared" si="248"/>
        <v>0</v>
      </c>
      <c r="I129" s="4">
        <f t="shared" si="248"/>
        <v>0</v>
      </c>
      <c r="J129" s="4">
        <f t="shared" si="248"/>
        <v>278</v>
      </c>
      <c r="K129" s="4">
        <f t="shared" si="248"/>
        <v>227</v>
      </c>
      <c r="L129" s="4">
        <f t="shared" si="248"/>
        <v>37</v>
      </c>
      <c r="M129" s="4">
        <f t="shared" si="248"/>
        <v>2</v>
      </c>
      <c r="N129" s="4">
        <f t="shared" si="248"/>
        <v>12</v>
      </c>
      <c r="O129" s="4">
        <f t="shared" si="248"/>
        <v>0</v>
      </c>
      <c r="P129" s="4">
        <f t="shared" si="248"/>
        <v>406</v>
      </c>
      <c r="Q129" s="4">
        <f t="shared" si="248"/>
        <v>358</v>
      </c>
      <c r="R129" s="4">
        <f t="shared" si="248"/>
        <v>12</v>
      </c>
      <c r="S129" s="4">
        <f t="shared" si="248"/>
        <v>13</v>
      </c>
      <c r="T129" s="4">
        <f t="shared" si="248"/>
        <v>0</v>
      </c>
      <c r="U129" s="4">
        <f t="shared" si="248"/>
        <v>23</v>
      </c>
      <c r="V129" s="4">
        <f t="shared" si="248"/>
        <v>0</v>
      </c>
      <c r="W129" s="4">
        <f t="shared" si="248"/>
        <v>18</v>
      </c>
      <c r="X129" s="4">
        <f t="shared" si="248"/>
        <v>5</v>
      </c>
      <c r="Y129" s="4">
        <f t="shared" si="248"/>
        <v>4</v>
      </c>
      <c r="Z129" s="4">
        <f t="shared" si="248"/>
        <v>410</v>
      </c>
      <c r="AA129" s="4">
        <f t="shared" si="248"/>
        <v>0</v>
      </c>
      <c r="AB129" s="4">
        <f t="shared" si="248"/>
        <v>16</v>
      </c>
      <c r="AC129" s="4">
        <f t="shared" si="248"/>
        <v>138</v>
      </c>
      <c r="AD129" s="4">
        <f t="shared" si="248"/>
        <v>28</v>
      </c>
      <c r="AE129" s="4">
        <f t="shared" si="248"/>
        <v>16</v>
      </c>
      <c r="AF129" s="4">
        <f t="shared" si="248"/>
        <v>6</v>
      </c>
      <c r="AG129" s="4">
        <f t="shared" si="248"/>
        <v>22</v>
      </c>
      <c r="AH129" s="4">
        <f t="shared" si="248"/>
        <v>5</v>
      </c>
      <c r="AI129" s="4">
        <f t="shared" si="248"/>
        <v>17</v>
      </c>
      <c r="AJ129" s="4">
        <f t="shared" si="248"/>
        <v>0</v>
      </c>
      <c r="AK129" s="4">
        <f t="shared" si="248"/>
        <v>13</v>
      </c>
      <c r="AL129" s="4">
        <f t="shared" si="248"/>
        <v>2</v>
      </c>
      <c r="AM129" s="4">
        <f t="shared" si="248"/>
        <v>3</v>
      </c>
      <c r="AN129" s="4">
        <f t="shared" si="248"/>
        <v>5</v>
      </c>
      <c r="AO129" s="4">
        <f t="shared" si="248"/>
        <v>2</v>
      </c>
      <c r="AP129" s="4">
        <f t="shared" si="248"/>
        <v>3</v>
      </c>
      <c r="AR129" s="23">
        <f>AR10+AR31+AR43+AR51+AR65+AR72+AR80+AR83+AR105+AR110+AR119+AR124+AR127+AR128</f>
        <v>321</v>
      </c>
      <c r="AS129" s="23">
        <f t="shared" ref="AS129:BT129" si="249">AS10+AS31+AS43+AS51+AS65+AS72+AS80+AS83+AS105+AS110+AS119+AS124+AS127+AS128</f>
        <v>321</v>
      </c>
      <c r="AT129" s="6">
        <f t="shared" si="126"/>
        <v>0</v>
      </c>
      <c r="AU129" s="23">
        <f t="shared" si="249"/>
        <v>278</v>
      </c>
      <c r="AV129" s="23">
        <f t="shared" si="249"/>
        <v>278</v>
      </c>
      <c r="AW129" s="6">
        <f t="shared" si="127"/>
        <v>0</v>
      </c>
      <c r="AX129" s="23">
        <f t="shared" si="249"/>
        <v>548</v>
      </c>
      <c r="AY129" s="23">
        <f t="shared" si="249"/>
        <v>548</v>
      </c>
      <c r="AZ129" s="6">
        <f t="shared" si="128"/>
        <v>0</v>
      </c>
      <c r="BA129" s="23">
        <f t="shared" si="249"/>
        <v>406</v>
      </c>
      <c r="BB129" s="23">
        <f t="shared" si="249"/>
        <v>406</v>
      </c>
      <c r="BC129" s="6">
        <f t="shared" si="129"/>
        <v>0</v>
      </c>
      <c r="BD129" s="23">
        <f t="shared" si="249"/>
        <v>23</v>
      </c>
      <c r="BE129" s="23">
        <f t="shared" si="249"/>
        <v>23</v>
      </c>
      <c r="BF129" s="6">
        <f t="shared" si="130"/>
        <v>0</v>
      </c>
      <c r="BG129" s="23">
        <f t="shared" si="249"/>
        <v>410</v>
      </c>
      <c r="BH129" s="23">
        <f t="shared" si="249"/>
        <v>410</v>
      </c>
      <c r="BI129" s="6">
        <f t="shared" si="131"/>
        <v>0</v>
      </c>
      <c r="BJ129" s="23">
        <f t="shared" si="249"/>
        <v>22</v>
      </c>
      <c r="BK129" s="23">
        <f t="shared" si="249"/>
        <v>22</v>
      </c>
      <c r="BL129" s="6">
        <f t="shared" si="132"/>
        <v>0</v>
      </c>
      <c r="BM129" s="23">
        <f t="shared" si="249"/>
        <v>22</v>
      </c>
      <c r="BN129" s="23">
        <f t="shared" si="249"/>
        <v>22</v>
      </c>
      <c r="BO129" s="6">
        <f t="shared" si="133"/>
        <v>0</v>
      </c>
      <c r="BP129" s="23">
        <f t="shared" si="249"/>
        <v>5</v>
      </c>
      <c r="BQ129" s="23">
        <f t="shared" si="249"/>
        <v>5</v>
      </c>
      <c r="BR129" s="6">
        <f t="shared" si="134"/>
        <v>0</v>
      </c>
      <c r="BS129" s="23">
        <f t="shared" si="249"/>
        <v>5</v>
      </c>
      <c r="BT129" s="23">
        <f t="shared" si="249"/>
        <v>5</v>
      </c>
      <c r="BU129" s="6">
        <f t="shared" si="135"/>
        <v>0</v>
      </c>
    </row>
  </sheetData>
  <sheetProtection sheet="1" objects="1" scenarios="1"/>
  <mergeCells count="18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AR9:AS9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M9:BN9"/>
    <mergeCell ref="BP9:BQ9"/>
    <mergeCell ref="BS9:BT9"/>
    <mergeCell ref="B10:D10"/>
    <mergeCell ref="B11:D11"/>
    <mergeCell ref="B12:D12"/>
    <mergeCell ref="AU9:AV9"/>
    <mergeCell ref="AX9:AY9"/>
    <mergeCell ref="BA9:BB9"/>
    <mergeCell ref="BD9:BE9"/>
    <mergeCell ref="BG9:BH9"/>
    <mergeCell ref="BJ9:BK9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E127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287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7" t="s">
        <v>17</v>
      </c>
      <c r="AM6" s="68"/>
      <c r="AN6" s="68"/>
      <c r="AO6" s="68"/>
      <c r="AP6" s="69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28" t="s">
        <v>38</v>
      </c>
      <c r="V8" s="28" t="s">
        <v>39</v>
      </c>
      <c r="W8" s="28" t="s">
        <v>285</v>
      </c>
      <c r="X8" s="28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 t="shared" ref="E10:J10" si="0">SUM(E11:E30)</f>
        <v>89</v>
      </c>
      <c r="F10" s="4">
        <f t="shared" si="0"/>
        <v>27</v>
      </c>
      <c r="G10" s="4">
        <f t="shared" si="0"/>
        <v>61</v>
      </c>
      <c r="H10" s="4">
        <f t="shared" si="0"/>
        <v>1</v>
      </c>
      <c r="I10" s="4">
        <f t="shared" si="0"/>
        <v>0</v>
      </c>
      <c r="J10" s="4">
        <f t="shared" si="0"/>
        <v>37</v>
      </c>
      <c r="K10" s="4">
        <f>SUM(K11:K30)</f>
        <v>25</v>
      </c>
      <c r="L10" s="4">
        <f t="shared" ref="L10:AP10" si="1">SUM(L11:L30)</f>
        <v>11</v>
      </c>
      <c r="M10" s="4">
        <f t="shared" si="1"/>
        <v>1</v>
      </c>
      <c r="N10" s="4">
        <f t="shared" si="1"/>
        <v>0</v>
      </c>
      <c r="O10" s="4">
        <f t="shared" si="1"/>
        <v>45</v>
      </c>
      <c r="P10" s="4">
        <f>SUM(P11:P30)</f>
        <v>53</v>
      </c>
      <c r="Q10" s="4">
        <f t="shared" si="1"/>
        <v>29</v>
      </c>
      <c r="R10" s="4">
        <f t="shared" si="1"/>
        <v>2</v>
      </c>
      <c r="S10" s="4">
        <f t="shared" si="1"/>
        <v>8</v>
      </c>
      <c r="T10" s="4">
        <f t="shared" si="1"/>
        <v>1</v>
      </c>
      <c r="U10" s="4">
        <f t="shared" si="1"/>
        <v>13</v>
      </c>
      <c r="V10" s="4">
        <f t="shared" si="1"/>
        <v>2</v>
      </c>
      <c r="W10" s="4">
        <f t="shared" si="1"/>
        <v>10</v>
      </c>
      <c r="X10" s="4">
        <f t="shared" si="1"/>
        <v>1</v>
      </c>
      <c r="Y10" s="4">
        <f t="shared" si="1"/>
        <v>1</v>
      </c>
      <c r="Z10" s="4">
        <f t="shared" si="1"/>
        <v>54</v>
      </c>
      <c r="AA10" s="4">
        <f t="shared" si="1"/>
        <v>0</v>
      </c>
      <c r="AB10" s="4">
        <f t="shared" si="1"/>
        <v>9</v>
      </c>
      <c r="AC10" s="4">
        <f t="shared" si="1"/>
        <v>14</v>
      </c>
      <c r="AD10" s="4">
        <f t="shared" si="1"/>
        <v>14</v>
      </c>
      <c r="AE10" s="4">
        <f t="shared" si="1"/>
        <v>6</v>
      </c>
      <c r="AF10" s="4">
        <f t="shared" si="1"/>
        <v>0</v>
      </c>
      <c r="AG10" s="4">
        <f t="shared" si="1"/>
        <v>6</v>
      </c>
      <c r="AH10" s="4">
        <f t="shared" si="1"/>
        <v>0</v>
      </c>
      <c r="AI10" s="4">
        <f t="shared" si="1"/>
        <v>6</v>
      </c>
      <c r="AJ10" s="4">
        <f t="shared" si="1"/>
        <v>0</v>
      </c>
      <c r="AK10" s="4">
        <f t="shared" si="1"/>
        <v>7</v>
      </c>
      <c r="AL10" s="4">
        <f t="shared" si="1"/>
        <v>1</v>
      </c>
      <c r="AM10" s="4">
        <f t="shared" si="1"/>
        <v>0</v>
      </c>
      <c r="AN10" s="4">
        <f t="shared" si="1"/>
        <v>1</v>
      </c>
      <c r="AO10" s="4">
        <f t="shared" si="1"/>
        <v>1</v>
      </c>
      <c r="AP10" s="4">
        <f t="shared" si="1"/>
        <v>0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>
        <v>5</v>
      </c>
      <c r="F11" s="9">
        <v>1</v>
      </c>
      <c r="G11" s="9">
        <f>+E11-F11-H11-I11</f>
        <v>4</v>
      </c>
      <c r="H11" s="9"/>
      <c r="I11" s="9"/>
      <c r="J11" s="9">
        <f>+K11+L11+M11+N11</f>
        <v>1</v>
      </c>
      <c r="K11" s="9"/>
      <c r="L11" s="9">
        <v>1</v>
      </c>
      <c r="M11" s="10"/>
      <c r="N11" s="10"/>
      <c r="O11" s="9"/>
      <c r="P11" s="9">
        <f>+Q11+R11+S11+T11+U11</f>
        <v>4</v>
      </c>
      <c r="Q11" s="9">
        <v>2</v>
      </c>
      <c r="R11" s="9"/>
      <c r="S11" s="9">
        <v>1</v>
      </c>
      <c r="T11" s="9"/>
      <c r="U11" s="9">
        <f>+V11+W11+X11</f>
        <v>1</v>
      </c>
      <c r="V11" s="9">
        <v>1</v>
      </c>
      <c r="W11" s="9"/>
      <c r="X11" s="9"/>
      <c r="Y11" s="9">
        <v>1</v>
      </c>
      <c r="Z11" s="9">
        <f>+P11+Y11</f>
        <v>5</v>
      </c>
      <c r="AA11" s="9"/>
      <c r="AB11" s="9"/>
      <c r="AC11" s="9"/>
      <c r="AD11" s="11"/>
      <c r="AE11" s="11"/>
      <c r="AF11" s="12"/>
      <c r="AG11" s="11"/>
      <c r="AH11" s="11"/>
      <c r="AI11" s="12"/>
      <c r="AJ11" s="13"/>
      <c r="AK11" s="13"/>
      <c r="AL11" s="13">
        <v>1</v>
      </c>
      <c r="AM11" s="13"/>
      <c r="AN11" s="13">
        <f>+AL11+AM11</f>
        <v>1</v>
      </c>
      <c r="AO11" s="13">
        <v>1</v>
      </c>
      <c r="AP11" s="13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>
        <f>5+2</f>
        <v>7</v>
      </c>
      <c r="F12" s="9"/>
      <c r="G12" s="9">
        <f t="shared" ref="G12:G62" si="2">+E12-F12-H12-I12</f>
        <v>7</v>
      </c>
      <c r="H12" s="9"/>
      <c r="I12" s="9"/>
      <c r="J12" s="9">
        <f t="shared" ref="J12:J74" si="3">+K12+L12+M12+N12</f>
        <v>9</v>
      </c>
      <c r="K12" s="9">
        <v>5</v>
      </c>
      <c r="L12" s="9">
        <v>3</v>
      </c>
      <c r="M12" s="10">
        <v>1</v>
      </c>
      <c r="N12" s="10"/>
      <c r="O12" s="16">
        <v>3</v>
      </c>
      <c r="P12" s="9">
        <f t="shared" ref="P12:P74" si="4">+Q12+R12+S12+T12+U12</f>
        <v>8</v>
      </c>
      <c r="Q12" s="16">
        <v>5</v>
      </c>
      <c r="R12" s="16">
        <v>1</v>
      </c>
      <c r="S12" s="9">
        <v>1</v>
      </c>
      <c r="T12" s="16">
        <v>1</v>
      </c>
      <c r="U12" s="9"/>
      <c r="V12" s="16"/>
      <c r="W12" s="9"/>
      <c r="X12" s="9"/>
      <c r="Y12" s="16"/>
      <c r="Z12" s="9">
        <f t="shared" ref="Z12:Z74" si="5">+P12+Y12</f>
        <v>8</v>
      </c>
      <c r="AA12" s="9"/>
      <c r="AB12" s="16">
        <v>1</v>
      </c>
      <c r="AC12" s="16">
        <v>1</v>
      </c>
      <c r="AD12" s="11">
        <v>1</v>
      </c>
      <c r="AE12" s="11">
        <v>1</v>
      </c>
      <c r="AF12" s="12"/>
      <c r="AG12" s="11">
        <f t="shared" ref="AG12:AG73" si="6">+AE12+AF12</f>
        <v>1</v>
      </c>
      <c r="AH12" s="11"/>
      <c r="AI12" s="12">
        <v>1</v>
      </c>
      <c r="AJ12" s="13"/>
      <c r="AK12" s="13">
        <v>1</v>
      </c>
      <c r="AL12" s="13"/>
      <c r="AM12" s="13"/>
      <c r="AN12" s="13"/>
      <c r="AO12" s="13"/>
      <c r="AP12" s="13"/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>
        <v>1</v>
      </c>
      <c r="F13" s="9">
        <v>1</v>
      </c>
      <c r="G13" s="9"/>
      <c r="H13" s="9"/>
      <c r="I13" s="9"/>
      <c r="J13" s="9">
        <f t="shared" si="3"/>
        <v>2</v>
      </c>
      <c r="K13" s="9"/>
      <c r="L13" s="9">
        <v>2</v>
      </c>
      <c r="M13" s="10"/>
      <c r="N13" s="10"/>
      <c r="O13" s="16"/>
      <c r="P13" s="9">
        <f t="shared" si="4"/>
        <v>1</v>
      </c>
      <c r="Q13" s="16"/>
      <c r="R13" s="16"/>
      <c r="S13" s="9">
        <v>1</v>
      </c>
      <c r="T13" s="16"/>
      <c r="U13" s="9"/>
      <c r="V13" s="16"/>
      <c r="W13" s="9"/>
      <c r="X13" s="9"/>
      <c r="Y13" s="16"/>
      <c r="Z13" s="9">
        <f t="shared" si="5"/>
        <v>1</v>
      </c>
      <c r="AA13" s="9"/>
      <c r="AB13" s="16"/>
      <c r="AC13" s="16"/>
      <c r="AD13" s="11"/>
      <c r="AE13" s="11">
        <v>1</v>
      </c>
      <c r="AF13" s="12"/>
      <c r="AG13" s="11">
        <f t="shared" si="6"/>
        <v>1</v>
      </c>
      <c r="AH13" s="11"/>
      <c r="AI13" s="12">
        <v>1</v>
      </c>
      <c r="AJ13" s="13"/>
      <c r="AK13" s="13">
        <v>1</v>
      </c>
      <c r="AL13" s="13"/>
      <c r="AM13" s="13"/>
      <c r="AN13" s="13"/>
      <c r="AO13" s="13"/>
      <c r="AP13" s="13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>
        <f t="shared" si="3"/>
        <v>1</v>
      </c>
      <c r="K15" s="9">
        <v>1</v>
      </c>
      <c r="L15" s="9"/>
      <c r="M15" s="10"/>
      <c r="N15" s="10"/>
      <c r="O15" s="16">
        <v>1</v>
      </c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>
        <v>1</v>
      </c>
      <c r="F20" s="9">
        <v>1</v>
      </c>
      <c r="G20" s="9"/>
      <c r="H20" s="9"/>
      <c r="I20" s="9"/>
      <c r="J20" s="9"/>
      <c r="K20" s="9"/>
      <c r="L20" s="9"/>
      <c r="M20" s="10"/>
      <c r="N20" s="10"/>
      <c r="O20" s="16">
        <v>1</v>
      </c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/>
      <c r="F21" s="9"/>
      <c r="G21" s="9"/>
      <c r="H21" s="9"/>
      <c r="I21" s="9"/>
      <c r="J21" s="9">
        <f t="shared" si="3"/>
        <v>4</v>
      </c>
      <c r="K21" s="9">
        <v>2</v>
      </c>
      <c r="L21" s="9">
        <v>2</v>
      </c>
      <c r="M21" s="10"/>
      <c r="N21" s="10"/>
      <c r="O21" s="16">
        <v>1</v>
      </c>
      <c r="P21" s="9">
        <f t="shared" si="4"/>
        <v>1</v>
      </c>
      <c r="Q21" s="16"/>
      <c r="R21" s="16"/>
      <c r="S21" s="9"/>
      <c r="T21" s="16"/>
      <c r="U21" s="9">
        <f t="shared" ref="U21:U74" si="7">+V21+W21+X21</f>
        <v>1</v>
      </c>
      <c r="V21" s="16"/>
      <c r="W21" s="9">
        <v>1</v>
      </c>
      <c r="X21" s="9"/>
      <c r="Y21" s="16"/>
      <c r="Z21" s="9">
        <f t="shared" si="5"/>
        <v>1</v>
      </c>
      <c r="AA21" s="9"/>
      <c r="AB21" s="16"/>
      <c r="AC21" s="16"/>
      <c r="AD21" s="11"/>
      <c r="AE21" s="11"/>
      <c r="AF21" s="12"/>
      <c r="AG21" s="11"/>
      <c r="AH21" s="11"/>
      <c r="AI21" s="12"/>
      <c r="AJ21" s="13"/>
      <c r="AK21" s="13"/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>
        <v>5</v>
      </c>
      <c r="F22" s="9">
        <v>1</v>
      </c>
      <c r="G22" s="9">
        <f t="shared" si="2"/>
        <v>4</v>
      </c>
      <c r="H22" s="9"/>
      <c r="I22" s="9"/>
      <c r="J22" s="9"/>
      <c r="K22" s="9"/>
      <c r="L22" s="9"/>
      <c r="M22" s="10"/>
      <c r="N22" s="10"/>
      <c r="O22" s="16"/>
      <c r="P22" s="9">
        <f t="shared" si="4"/>
        <v>4</v>
      </c>
      <c r="Q22" s="16">
        <v>3</v>
      </c>
      <c r="R22" s="16"/>
      <c r="S22" s="9">
        <v>1</v>
      </c>
      <c r="T22" s="16"/>
      <c r="U22" s="9"/>
      <c r="V22" s="16"/>
      <c r="W22" s="9"/>
      <c r="X22" s="9"/>
      <c r="Y22" s="16"/>
      <c r="Z22" s="9">
        <f t="shared" si="5"/>
        <v>4</v>
      </c>
      <c r="AA22" s="9"/>
      <c r="AB22" s="16">
        <v>1</v>
      </c>
      <c r="AC22" s="16">
        <v>1</v>
      </c>
      <c r="AD22" s="11">
        <v>1</v>
      </c>
      <c r="AE22" s="11">
        <v>2</v>
      </c>
      <c r="AF22" s="12"/>
      <c r="AG22" s="11">
        <f t="shared" si="6"/>
        <v>2</v>
      </c>
      <c r="AH22" s="11"/>
      <c r="AI22" s="12">
        <v>2</v>
      </c>
      <c r="AJ22" s="13"/>
      <c r="AK22" s="13">
        <v>2</v>
      </c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/>
      <c r="F24" s="9"/>
      <c r="G24" s="9"/>
      <c r="H24" s="9"/>
      <c r="I24" s="9"/>
      <c r="J24" s="9">
        <f t="shared" si="3"/>
        <v>1</v>
      </c>
      <c r="K24" s="9">
        <v>1</v>
      </c>
      <c r="L24" s="9"/>
      <c r="M24" s="10"/>
      <c r="N24" s="10"/>
      <c r="O24" s="16">
        <v>1</v>
      </c>
      <c r="P24" s="9"/>
      <c r="Q24" s="16"/>
      <c r="R24" s="16"/>
      <c r="S24" s="9"/>
      <c r="T24" s="16"/>
      <c r="U24" s="9"/>
      <c r="V24" s="16"/>
      <c r="W24" s="9"/>
      <c r="X24" s="9"/>
      <c r="Y24" s="16"/>
      <c r="Z24" s="9"/>
      <c r="AA24" s="9"/>
      <c r="AB24" s="16"/>
      <c r="AC24" s="16"/>
      <c r="AD24" s="11"/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>
        <f>62+2</f>
        <v>64</v>
      </c>
      <c r="F25" s="9">
        <v>21</v>
      </c>
      <c r="G25" s="9">
        <f t="shared" si="2"/>
        <v>42</v>
      </c>
      <c r="H25" s="9">
        <v>1</v>
      </c>
      <c r="I25" s="9"/>
      <c r="J25" s="9">
        <f t="shared" si="3"/>
        <v>16</v>
      </c>
      <c r="K25" s="9">
        <v>13</v>
      </c>
      <c r="L25" s="9">
        <v>3</v>
      </c>
      <c r="M25" s="10"/>
      <c r="N25" s="10"/>
      <c r="O25" s="16">
        <v>34</v>
      </c>
      <c r="P25" s="9">
        <f t="shared" si="4"/>
        <v>31</v>
      </c>
      <c r="Q25" s="16">
        <v>18</v>
      </c>
      <c r="R25" s="16"/>
      <c r="S25" s="9">
        <v>4</v>
      </c>
      <c r="T25" s="16"/>
      <c r="U25" s="9">
        <f t="shared" si="7"/>
        <v>9</v>
      </c>
      <c r="V25" s="16"/>
      <c r="W25" s="9">
        <v>8</v>
      </c>
      <c r="X25" s="9">
        <v>1</v>
      </c>
      <c r="Y25" s="16"/>
      <c r="Z25" s="9">
        <f t="shared" si="5"/>
        <v>31</v>
      </c>
      <c r="AA25" s="16"/>
      <c r="AB25" s="16">
        <v>7</v>
      </c>
      <c r="AC25" s="16">
        <v>11</v>
      </c>
      <c r="AD25" s="11">
        <v>11</v>
      </c>
      <c r="AE25" s="11">
        <v>2</v>
      </c>
      <c r="AF25" s="12"/>
      <c r="AG25" s="11">
        <f t="shared" si="6"/>
        <v>2</v>
      </c>
      <c r="AH25" s="11"/>
      <c r="AI25" s="12">
        <v>2</v>
      </c>
      <c r="AJ25" s="13"/>
      <c r="AK25" s="13">
        <v>3</v>
      </c>
      <c r="AL25" s="13"/>
      <c r="AM25" s="13"/>
      <c r="AN25" s="13"/>
      <c r="AO25" s="13"/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>
        <v>4</v>
      </c>
      <c r="F26" s="9">
        <v>2</v>
      </c>
      <c r="G26" s="9">
        <f t="shared" si="2"/>
        <v>2</v>
      </c>
      <c r="H26" s="9"/>
      <c r="I26" s="9"/>
      <c r="J26" s="9"/>
      <c r="K26" s="9"/>
      <c r="L26" s="9"/>
      <c r="M26" s="10"/>
      <c r="N26" s="10"/>
      <c r="O26" s="9"/>
      <c r="P26" s="9">
        <f t="shared" si="4"/>
        <v>3</v>
      </c>
      <c r="Q26" s="16">
        <v>1</v>
      </c>
      <c r="R26" s="16">
        <v>1</v>
      </c>
      <c r="S26" s="9"/>
      <c r="T26" s="16"/>
      <c r="U26" s="9">
        <f t="shared" si="7"/>
        <v>1</v>
      </c>
      <c r="V26" s="16"/>
      <c r="W26" s="9">
        <v>1</v>
      </c>
      <c r="X26" s="9"/>
      <c r="Y26" s="9"/>
      <c r="Z26" s="9">
        <f t="shared" si="5"/>
        <v>3</v>
      </c>
      <c r="AA26" s="16"/>
      <c r="AB26" s="16"/>
      <c r="AC26" s="16">
        <v>1</v>
      </c>
      <c r="AD26" s="11">
        <v>1</v>
      </c>
      <c r="AE26" s="11"/>
      <c r="AF26" s="12"/>
      <c r="AG26" s="11"/>
      <c r="AH26" s="11"/>
      <c r="AI26" s="12"/>
      <c r="AJ26" s="13"/>
      <c r="AK26" s="13"/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/>
      <c r="F27" s="9"/>
      <c r="G27" s="9"/>
      <c r="H27" s="9"/>
      <c r="I27" s="9"/>
      <c r="J27" s="9"/>
      <c r="K27" s="9"/>
      <c r="L27" s="9"/>
      <c r="M27" s="10"/>
      <c r="N27" s="10"/>
      <c r="O27" s="9"/>
      <c r="P27" s="9"/>
      <c r="Q27" s="16"/>
      <c r="R27" s="16"/>
      <c r="S27" s="9"/>
      <c r="T27" s="16"/>
      <c r="U27" s="9"/>
      <c r="V27" s="16"/>
      <c r="W27" s="9"/>
      <c r="X27" s="9"/>
      <c r="Y27" s="9"/>
      <c r="Z27" s="9"/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>
        <v>2</v>
      </c>
      <c r="F28" s="9"/>
      <c r="G28" s="9">
        <f t="shared" si="2"/>
        <v>2</v>
      </c>
      <c r="H28" s="9"/>
      <c r="I28" s="9"/>
      <c r="J28" s="9">
        <f t="shared" si="3"/>
        <v>3</v>
      </c>
      <c r="K28" s="9">
        <v>3</v>
      </c>
      <c r="L28" s="9"/>
      <c r="M28" s="10"/>
      <c r="N28" s="10"/>
      <c r="O28" s="16">
        <v>4</v>
      </c>
      <c r="P28" s="9">
        <f t="shared" si="4"/>
        <v>1</v>
      </c>
      <c r="Q28" s="16"/>
      <c r="R28" s="16"/>
      <c r="S28" s="9"/>
      <c r="T28" s="16"/>
      <c r="U28" s="9">
        <f t="shared" si="7"/>
        <v>1</v>
      </c>
      <c r="V28" s="16">
        <v>1</v>
      </c>
      <c r="W28" s="9"/>
      <c r="X28" s="9"/>
      <c r="Y28" s="16"/>
      <c r="Z28" s="9">
        <f t="shared" si="5"/>
        <v>1</v>
      </c>
      <c r="AA28" s="16"/>
      <c r="AB28" s="16"/>
      <c r="AC28" s="16"/>
      <c r="AD28" s="11"/>
      <c r="AE28" s="11"/>
      <c r="AF28" s="12"/>
      <c r="AG28" s="11"/>
      <c r="AH28" s="11"/>
      <c r="AI28" s="12"/>
      <c r="AJ28" s="13"/>
      <c r="AK28" s="13"/>
      <c r="AL28" s="13"/>
      <c r="AM28" s="13"/>
      <c r="AN28" s="13"/>
      <c r="AO28" s="13"/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6</v>
      </c>
      <c r="F31" s="4">
        <f t="shared" ref="F31:AP31" si="8">SUM(F32:F42)</f>
        <v>1</v>
      </c>
      <c r="G31" s="4">
        <f t="shared" si="8"/>
        <v>5</v>
      </c>
      <c r="H31" s="4">
        <f t="shared" si="8"/>
        <v>0</v>
      </c>
      <c r="I31" s="4">
        <f t="shared" si="8"/>
        <v>0</v>
      </c>
      <c r="J31" s="4">
        <f t="shared" si="8"/>
        <v>5</v>
      </c>
      <c r="K31" s="4">
        <f t="shared" si="8"/>
        <v>2</v>
      </c>
      <c r="L31" s="4">
        <f t="shared" si="8"/>
        <v>3</v>
      </c>
      <c r="M31" s="4">
        <f t="shared" si="8"/>
        <v>0</v>
      </c>
      <c r="N31" s="4">
        <f t="shared" si="8"/>
        <v>0</v>
      </c>
      <c r="O31" s="4">
        <f t="shared" si="8"/>
        <v>3</v>
      </c>
      <c r="P31" s="4">
        <f t="shared" si="8"/>
        <v>3</v>
      </c>
      <c r="Q31" s="4">
        <f t="shared" si="8"/>
        <v>1</v>
      </c>
      <c r="R31" s="4">
        <f t="shared" si="8"/>
        <v>0</v>
      </c>
      <c r="S31" s="4">
        <f t="shared" si="8"/>
        <v>1</v>
      </c>
      <c r="T31" s="4">
        <f t="shared" si="8"/>
        <v>0</v>
      </c>
      <c r="U31" s="4">
        <f t="shared" si="8"/>
        <v>1</v>
      </c>
      <c r="V31" s="4">
        <f t="shared" si="8"/>
        <v>0</v>
      </c>
      <c r="W31" s="4">
        <f t="shared" si="8"/>
        <v>1</v>
      </c>
      <c r="X31" s="4">
        <f t="shared" si="8"/>
        <v>0</v>
      </c>
      <c r="Y31" s="4">
        <f t="shared" si="8"/>
        <v>1</v>
      </c>
      <c r="Z31" s="4">
        <f t="shared" si="8"/>
        <v>4</v>
      </c>
      <c r="AA31" s="4">
        <f t="shared" si="8"/>
        <v>0</v>
      </c>
      <c r="AB31" s="4">
        <f t="shared" si="8"/>
        <v>1</v>
      </c>
      <c r="AC31" s="4">
        <f t="shared" si="8"/>
        <v>1</v>
      </c>
      <c r="AD31" s="4">
        <f t="shared" si="8"/>
        <v>1</v>
      </c>
      <c r="AE31" s="4">
        <f t="shared" si="8"/>
        <v>1</v>
      </c>
      <c r="AF31" s="4">
        <f t="shared" si="8"/>
        <v>0</v>
      </c>
      <c r="AG31" s="4">
        <f t="shared" si="8"/>
        <v>1</v>
      </c>
      <c r="AH31" s="4">
        <f t="shared" si="8"/>
        <v>1</v>
      </c>
      <c r="AI31" s="4">
        <f t="shared" si="8"/>
        <v>0</v>
      </c>
      <c r="AJ31" s="4">
        <f t="shared" si="8"/>
        <v>0</v>
      </c>
      <c r="AK31" s="4">
        <f t="shared" si="8"/>
        <v>1</v>
      </c>
      <c r="AL31" s="4">
        <f t="shared" si="8"/>
        <v>0</v>
      </c>
      <c r="AM31" s="4">
        <f t="shared" si="8"/>
        <v>0</v>
      </c>
      <c r="AN31" s="4">
        <f t="shared" si="8"/>
        <v>0</v>
      </c>
      <c r="AO31" s="4">
        <f t="shared" si="8"/>
        <v>0</v>
      </c>
      <c r="AP31" s="4">
        <f t="shared" si="8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>
        <v>1</v>
      </c>
      <c r="F34" s="9"/>
      <c r="G34" s="9">
        <f t="shared" si="2"/>
        <v>1</v>
      </c>
      <c r="H34" s="9"/>
      <c r="I34" s="9"/>
      <c r="J34" s="9">
        <f t="shared" si="3"/>
        <v>2</v>
      </c>
      <c r="K34" s="9">
        <v>1</v>
      </c>
      <c r="L34" s="9">
        <v>1</v>
      </c>
      <c r="M34" s="9"/>
      <c r="N34" s="9"/>
      <c r="O34" s="16">
        <v>1</v>
      </c>
      <c r="P34" s="9">
        <f t="shared" si="4"/>
        <v>1</v>
      </c>
      <c r="Q34" s="16"/>
      <c r="R34" s="16"/>
      <c r="S34" s="9"/>
      <c r="T34" s="16"/>
      <c r="U34" s="9">
        <f t="shared" si="7"/>
        <v>1</v>
      </c>
      <c r="V34" s="16"/>
      <c r="W34" s="9">
        <v>1</v>
      </c>
      <c r="X34" s="9"/>
      <c r="Y34" s="16"/>
      <c r="Z34" s="9">
        <f t="shared" si="5"/>
        <v>1</v>
      </c>
      <c r="AA34" s="16"/>
      <c r="AB34" s="16"/>
      <c r="AC34" s="16"/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>
        <f t="shared" si="3"/>
        <v>2</v>
      </c>
      <c r="K35" s="9"/>
      <c r="L35" s="9">
        <v>2</v>
      </c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>
        <v>3</v>
      </c>
      <c r="F37" s="9">
        <v>1</v>
      </c>
      <c r="G37" s="9">
        <f t="shared" si="2"/>
        <v>2</v>
      </c>
      <c r="H37" s="9"/>
      <c r="I37" s="9"/>
      <c r="J37" s="9">
        <f t="shared" si="3"/>
        <v>1</v>
      </c>
      <c r="K37" s="9">
        <v>1</v>
      </c>
      <c r="L37" s="9"/>
      <c r="M37" s="9"/>
      <c r="N37" s="9"/>
      <c r="O37" s="16">
        <v>1</v>
      </c>
      <c r="P37" s="9">
        <f t="shared" si="4"/>
        <v>1</v>
      </c>
      <c r="Q37" s="16"/>
      <c r="R37" s="16"/>
      <c r="S37" s="9">
        <v>1</v>
      </c>
      <c r="T37" s="16"/>
      <c r="U37" s="9"/>
      <c r="V37" s="16"/>
      <c r="W37" s="9"/>
      <c r="X37" s="9"/>
      <c r="Y37" s="16">
        <v>1</v>
      </c>
      <c r="Z37" s="9">
        <f t="shared" si="5"/>
        <v>2</v>
      </c>
      <c r="AA37" s="16"/>
      <c r="AB37" s="16">
        <v>1</v>
      </c>
      <c r="AC37" s="16">
        <v>1</v>
      </c>
      <c r="AD37" s="11">
        <v>1</v>
      </c>
      <c r="AE37" s="11"/>
      <c r="AF37" s="12"/>
      <c r="AG37" s="11"/>
      <c r="AH37" s="11"/>
      <c r="AI37" s="12"/>
      <c r="AJ37" s="13"/>
      <c r="AK37" s="13"/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/>
      <c r="F40" s="9"/>
      <c r="G40" s="9"/>
      <c r="H40" s="9"/>
      <c r="I40" s="9"/>
      <c r="J40" s="9"/>
      <c r="K40" s="9"/>
      <c r="L40" s="9"/>
      <c r="M40" s="9"/>
      <c r="N40" s="9"/>
      <c r="O40" s="16"/>
      <c r="P40" s="9"/>
      <c r="Q40" s="16"/>
      <c r="R40" s="16"/>
      <c r="S40" s="9"/>
      <c r="T40" s="16"/>
      <c r="U40" s="9"/>
      <c r="V40" s="16"/>
      <c r="W40" s="9"/>
      <c r="X40" s="9"/>
      <c r="Y40" s="16"/>
      <c r="Z40" s="9"/>
      <c r="AA40" s="16"/>
      <c r="AB40" s="16"/>
      <c r="AC40" s="16"/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/>
      <c r="K41" s="9"/>
      <c r="L41" s="9"/>
      <c r="M41" s="9"/>
      <c r="N41" s="9"/>
      <c r="O41" s="16"/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>
        <v>2</v>
      </c>
      <c r="F42" s="9"/>
      <c r="G42" s="9">
        <f t="shared" si="2"/>
        <v>2</v>
      </c>
      <c r="H42" s="9"/>
      <c r="I42" s="9"/>
      <c r="J42" s="9"/>
      <c r="K42" s="9"/>
      <c r="L42" s="9"/>
      <c r="M42" s="9"/>
      <c r="N42" s="9"/>
      <c r="O42" s="16">
        <v>1</v>
      </c>
      <c r="P42" s="9">
        <f t="shared" si="4"/>
        <v>1</v>
      </c>
      <c r="Q42" s="16">
        <v>1</v>
      </c>
      <c r="R42" s="16"/>
      <c r="S42" s="9"/>
      <c r="T42" s="16"/>
      <c r="U42" s="9"/>
      <c r="V42" s="16"/>
      <c r="W42" s="9"/>
      <c r="X42" s="9"/>
      <c r="Y42" s="16"/>
      <c r="Z42" s="9">
        <f t="shared" si="5"/>
        <v>1</v>
      </c>
      <c r="AA42" s="9"/>
      <c r="AB42" s="16"/>
      <c r="AC42" s="16"/>
      <c r="AD42" s="11"/>
      <c r="AE42" s="11">
        <v>1</v>
      </c>
      <c r="AF42" s="12"/>
      <c r="AG42" s="11">
        <f t="shared" si="6"/>
        <v>1</v>
      </c>
      <c r="AH42" s="11">
        <v>1</v>
      </c>
      <c r="AI42" s="12"/>
      <c r="AJ42" s="13"/>
      <c r="AK42" s="13">
        <v>1</v>
      </c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1</v>
      </c>
      <c r="F43" s="4">
        <f t="shared" ref="F43:AP43" si="9">SUM(F44:F50)</f>
        <v>0</v>
      </c>
      <c r="G43" s="4">
        <f t="shared" si="9"/>
        <v>1</v>
      </c>
      <c r="H43" s="4">
        <f t="shared" si="9"/>
        <v>0</v>
      </c>
      <c r="I43" s="4">
        <f t="shared" si="9"/>
        <v>0</v>
      </c>
      <c r="J43" s="4">
        <f t="shared" si="9"/>
        <v>6</v>
      </c>
      <c r="K43" s="4">
        <f t="shared" si="9"/>
        <v>4</v>
      </c>
      <c r="L43" s="4">
        <f t="shared" si="9"/>
        <v>2</v>
      </c>
      <c r="M43" s="4">
        <f t="shared" si="9"/>
        <v>0</v>
      </c>
      <c r="N43" s="4">
        <f t="shared" si="9"/>
        <v>0</v>
      </c>
      <c r="O43" s="4">
        <f t="shared" si="9"/>
        <v>4</v>
      </c>
      <c r="P43" s="4">
        <f t="shared" si="9"/>
        <v>1</v>
      </c>
      <c r="Q43" s="4">
        <f t="shared" si="9"/>
        <v>1</v>
      </c>
      <c r="R43" s="4">
        <f t="shared" si="9"/>
        <v>0</v>
      </c>
      <c r="S43" s="4">
        <f t="shared" si="9"/>
        <v>0</v>
      </c>
      <c r="T43" s="4">
        <f t="shared" si="9"/>
        <v>0</v>
      </c>
      <c r="U43" s="4">
        <f t="shared" si="9"/>
        <v>0</v>
      </c>
      <c r="V43" s="4">
        <f t="shared" si="9"/>
        <v>0</v>
      </c>
      <c r="W43" s="4">
        <f t="shared" si="9"/>
        <v>0</v>
      </c>
      <c r="X43" s="4">
        <f t="shared" si="9"/>
        <v>0</v>
      </c>
      <c r="Y43" s="4">
        <f t="shared" si="9"/>
        <v>0</v>
      </c>
      <c r="Z43" s="4">
        <f t="shared" si="9"/>
        <v>1</v>
      </c>
      <c r="AA43" s="4">
        <f t="shared" si="9"/>
        <v>0</v>
      </c>
      <c r="AB43" s="4">
        <f t="shared" si="9"/>
        <v>0</v>
      </c>
      <c r="AC43" s="4">
        <f t="shared" si="9"/>
        <v>0</v>
      </c>
      <c r="AD43" s="4">
        <f t="shared" si="9"/>
        <v>0</v>
      </c>
      <c r="AE43" s="4">
        <f t="shared" si="9"/>
        <v>0</v>
      </c>
      <c r="AF43" s="4">
        <f t="shared" si="9"/>
        <v>0</v>
      </c>
      <c r="AG43" s="4">
        <f t="shared" si="9"/>
        <v>0</v>
      </c>
      <c r="AH43" s="4">
        <f t="shared" si="9"/>
        <v>0</v>
      </c>
      <c r="AI43" s="4">
        <f t="shared" si="9"/>
        <v>0</v>
      </c>
      <c r="AJ43" s="4">
        <f t="shared" si="9"/>
        <v>0</v>
      </c>
      <c r="AK43" s="4">
        <f t="shared" si="9"/>
        <v>0</v>
      </c>
      <c r="AL43" s="4">
        <f t="shared" si="9"/>
        <v>0</v>
      </c>
      <c r="AM43" s="4">
        <f t="shared" si="9"/>
        <v>0</v>
      </c>
      <c r="AN43" s="4">
        <f t="shared" si="9"/>
        <v>0</v>
      </c>
      <c r="AO43" s="4">
        <f t="shared" si="9"/>
        <v>0</v>
      </c>
      <c r="AP43" s="4">
        <f t="shared" si="9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>
        <f t="shared" si="3"/>
        <v>1</v>
      </c>
      <c r="K48" s="9">
        <v>1</v>
      </c>
      <c r="L48" s="9"/>
      <c r="M48" s="9"/>
      <c r="N48" s="9"/>
      <c r="O48" s="16">
        <v>1</v>
      </c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>
        <v>1</v>
      </c>
      <c r="F50" s="9"/>
      <c r="G50" s="9">
        <f t="shared" si="2"/>
        <v>1</v>
      </c>
      <c r="H50" s="9"/>
      <c r="I50" s="9"/>
      <c r="J50" s="9">
        <f t="shared" si="3"/>
        <v>5</v>
      </c>
      <c r="K50" s="9">
        <v>3</v>
      </c>
      <c r="L50" s="9">
        <v>2</v>
      </c>
      <c r="M50" s="9"/>
      <c r="N50" s="9"/>
      <c r="O50" s="16">
        <v>3</v>
      </c>
      <c r="P50" s="9">
        <f t="shared" si="4"/>
        <v>1</v>
      </c>
      <c r="Q50" s="16">
        <v>1</v>
      </c>
      <c r="R50" s="16"/>
      <c r="S50" s="9"/>
      <c r="T50" s="16"/>
      <c r="U50" s="9"/>
      <c r="V50" s="16"/>
      <c r="W50" s="9"/>
      <c r="X50" s="9"/>
      <c r="Y50" s="16"/>
      <c r="Z50" s="9">
        <f t="shared" si="5"/>
        <v>1</v>
      </c>
      <c r="AA50" s="16"/>
      <c r="AB50" s="16"/>
      <c r="AC50" s="16"/>
      <c r="AD50" s="11"/>
      <c r="AE50" s="11"/>
      <c r="AF50" s="12"/>
      <c r="AG50" s="11"/>
      <c r="AH50" s="11"/>
      <c r="AI50" s="12"/>
      <c r="AJ50" s="13"/>
      <c r="AK50" s="13"/>
      <c r="AL50" s="13"/>
      <c r="AM50" s="13"/>
      <c r="AN50" s="13"/>
      <c r="AO50" s="13"/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13</v>
      </c>
      <c r="F51" s="4">
        <f t="shared" ref="F51:AP51" si="10">SUM(F52:F64)</f>
        <v>0</v>
      </c>
      <c r="G51" s="4">
        <f t="shared" si="10"/>
        <v>13</v>
      </c>
      <c r="H51" s="4">
        <f t="shared" si="10"/>
        <v>0</v>
      </c>
      <c r="I51" s="4">
        <f t="shared" si="10"/>
        <v>0</v>
      </c>
      <c r="J51" s="4">
        <f t="shared" si="10"/>
        <v>30</v>
      </c>
      <c r="K51" s="4">
        <f t="shared" si="10"/>
        <v>23</v>
      </c>
      <c r="L51" s="4">
        <f t="shared" si="10"/>
        <v>7</v>
      </c>
      <c r="M51" s="4">
        <f t="shared" si="10"/>
        <v>0</v>
      </c>
      <c r="N51" s="4">
        <f t="shared" si="10"/>
        <v>0</v>
      </c>
      <c r="O51" s="4">
        <f t="shared" si="10"/>
        <v>9</v>
      </c>
      <c r="P51" s="4">
        <f t="shared" si="10"/>
        <v>26</v>
      </c>
      <c r="Q51" s="4">
        <f t="shared" si="10"/>
        <v>13</v>
      </c>
      <c r="R51" s="4">
        <f t="shared" si="10"/>
        <v>12</v>
      </c>
      <c r="S51" s="4">
        <f t="shared" si="10"/>
        <v>1</v>
      </c>
      <c r="T51" s="4">
        <f t="shared" si="10"/>
        <v>0</v>
      </c>
      <c r="U51" s="4">
        <f t="shared" si="10"/>
        <v>0</v>
      </c>
      <c r="V51" s="4">
        <f t="shared" si="10"/>
        <v>0</v>
      </c>
      <c r="W51" s="4">
        <f t="shared" si="10"/>
        <v>0</v>
      </c>
      <c r="X51" s="4">
        <f t="shared" si="10"/>
        <v>0</v>
      </c>
      <c r="Y51" s="4">
        <f t="shared" si="10"/>
        <v>0</v>
      </c>
      <c r="Z51" s="4">
        <f t="shared" si="10"/>
        <v>26</v>
      </c>
      <c r="AA51" s="4">
        <f t="shared" si="10"/>
        <v>1</v>
      </c>
      <c r="AB51" s="4">
        <f t="shared" si="10"/>
        <v>0</v>
      </c>
      <c r="AC51" s="4">
        <f t="shared" si="10"/>
        <v>0</v>
      </c>
      <c r="AD51" s="4">
        <f t="shared" si="10"/>
        <v>0</v>
      </c>
      <c r="AE51" s="4">
        <f t="shared" si="10"/>
        <v>4</v>
      </c>
      <c r="AF51" s="4">
        <f t="shared" si="10"/>
        <v>0</v>
      </c>
      <c r="AG51" s="4">
        <f t="shared" si="10"/>
        <v>4</v>
      </c>
      <c r="AH51" s="4">
        <f t="shared" si="10"/>
        <v>1</v>
      </c>
      <c r="AI51" s="4">
        <f t="shared" si="10"/>
        <v>3</v>
      </c>
      <c r="AJ51" s="4">
        <f t="shared" si="10"/>
        <v>0</v>
      </c>
      <c r="AK51" s="4">
        <f t="shared" si="10"/>
        <v>4</v>
      </c>
      <c r="AL51" s="4">
        <f t="shared" si="10"/>
        <v>0</v>
      </c>
      <c r="AM51" s="4">
        <f t="shared" si="10"/>
        <v>0</v>
      </c>
      <c r="AN51" s="4">
        <f t="shared" si="10"/>
        <v>0</v>
      </c>
      <c r="AO51" s="4">
        <f t="shared" si="10"/>
        <v>0</v>
      </c>
      <c r="AP51" s="4">
        <f t="shared" si="10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>
        <v>3</v>
      </c>
      <c r="F52" s="9"/>
      <c r="G52" s="9">
        <f t="shared" si="2"/>
        <v>3</v>
      </c>
      <c r="H52" s="9"/>
      <c r="I52" s="9"/>
      <c r="J52" s="9">
        <f t="shared" si="3"/>
        <v>11</v>
      </c>
      <c r="K52" s="9">
        <v>7</v>
      </c>
      <c r="L52" s="9">
        <v>4</v>
      </c>
      <c r="M52" s="9"/>
      <c r="N52" s="9"/>
      <c r="O52" s="16"/>
      <c r="P52" s="9">
        <f t="shared" si="4"/>
        <v>10</v>
      </c>
      <c r="Q52" s="16">
        <v>7</v>
      </c>
      <c r="R52" s="16">
        <v>3</v>
      </c>
      <c r="S52" s="9"/>
      <c r="T52" s="16"/>
      <c r="U52" s="9"/>
      <c r="V52" s="16"/>
      <c r="W52" s="9"/>
      <c r="X52" s="9"/>
      <c r="Y52" s="16"/>
      <c r="Z52" s="9">
        <f t="shared" si="5"/>
        <v>10</v>
      </c>
      <c r="AA52" s="16"/>
      <c r="AB52" s="16"/>
      <c r="AC52" s="16"/>
      <c r="AD52" s="11"/>
      <c r="AE52" s="11"/>
      <c r="AF52" s="11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>
        <f>2+1</f>
        <v>3</v>
      </c>
      <c r="F53" s="9"/>
      <c r="G53" s="9">
        <f t="shared" si="2"/>
        <v>3</v>
      </c>
      <c r="H53" s="9"/>
      <c r="I53" s="9"/>
      <c r="J53" s="9">
        <f t="shared" si="3"/>
        <v>8</v>
      </c>
      <c r="K53" s="9">
        <v>7</v>
      </c>
      <c r="L53" s="9">
        <v>1</v>
      </c>
      <c r="M53" s="9"/>
      <c r="N53" s="9"/>
      <c r="O53" s="16"/>
      <c r="P53" s="9">
        <f t="shared" si="4"/>
        <v>10</v>
      </c>
      <c r="Q53" s="16">
        <v>3</v>
      </c>
      <c r="R53" s="16">
        <v>7</v>
      </c>
      <c r="S53" s="9"/>
      <c r="T53" s="16"/>
      <c r="U53" s="9"/>
      <c r="V53" s="16"/>
      <c r="W53" s="9"/>
      <c r="X53" s="9"/>
      <c r="Y53" s="16"/>
      <c r="Z53" s="9">
        <f t="shared" si="5"/>
        <v>10</v>
      </c>
      <c r="AA53" s="16"/>
      <c r="AB53" s="16"/>
      <c r="AC53" s="16"/>
      <c r="AD53" s="11"/>
      <c r="AE53" s="11">
        <v>1</v>
      </c>
      <c r="AF53" s="12"/>
      <c r="AG53" s="11">
        <f t="shared" si="6"/>
        <v>1</v>
      </c>
      <c r="AH53" s="11"/>
      <c r="AI53" s="12">
        <v>1</v>
      </c>
      <c r="AJ53" s="13"/>
      <c r="AK53" s="13">
        <v>1</v>
      </c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/>
      <c r="K54" s="9"/>
      <c r="L54" s="9"/>
      <c r="M54" s="9"/>
      <c r="N54" s="9"/>
      <c r="O54" s="16"/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/>
      <c r="AF54" s="12"/>
      <c r="AG54" s="11"/>
      <c r="AH54" s="11"/>
      <c r="AI54" s="12"/>
      <c r="AJ54" s="13"/>
      <c r="AK54" s="13"/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>
        <f t="shared" si="3"/>
        <v>1</v>
      </c>
      <c r="K57" s="9"/>
      <c r="L57" s="9">
        <v>1</v>
      </c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>
        <v>1</v>
      </c>
      <c r="F58" s="9"/>
      <c r="G58" s="9">
        <f t="shared" si="2"/>
        <v>1</v>
      </c>
      <c r="H58" s="9"/>
      <c r="I58" s="9"/>
      <c r="J58" s="9">
        <f t="shared" si="3"/>
        <v>1</v>
      </c>
      <c r="K58" s="9">
        <v>1</v>
      </c>
      <c r="L58" s="9"/>
      <c r="M58" s="9"/>
      <c r="N58" s="9"/>
      <c r="O58" s="16">
        <v>1</v>
      </c>
      <c r="P58" s="9">
        <f t="shared" si="4"/>
        <v>1</v>
      </c>
      <c r="Q58" s="16"/>
      <c r="R58" s="16"/>
      <c r="S58" s="9">
        <v>1</v>
      </c>
      <c r="T58" s="16"/>
      <c r="U58" s="9"/>
      <c r="V58" s="16"/>
      <c r="W58" s="9"/>
      <c r="X58" s="9"/>
      <c r="Y58" s="16"/>
      <c r="Z58" s="9">
        <f t="shared" si="5"/>
        <v>1</v>
      </c>
      <c r="AA58" s="16"/>
      <c r="AB58" s="16"/>
      <c r="AC58" s="16"/>
      <c r="AD58" s="11"/>
      <c r="AE58" s="11">
        <v>1</v>
      </c>
      <c r="AF58" s="12"/>
      <c r="AG58" s="11">
        <f t="shared" si="6"/>
        <v>1</v>
      </c>
      <c r="AH58" s="11"/>
      <c r="AI58" s="12">
        <v>1</v>
      </c>
      <c r="AJ58" s="13"/>
      <c r="AK58" s="13">
        <v>1</v>
      </c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/>
      <c r="F59" s="9"/>
      <c r="G59" s="9"/>
      <c r="H59" s="9"/>
      <c r="I59" s="9"/>
      <c r="J59" s="9">
        <f t="shared" si="3"/>
        <v>1</v>
      </c>
      <c r="K59" s="9"/>
      <c r="L59" s="9">
        <v>1</v>
      </c>
      <c r="M59" s="9"/>
      <c r="N59" s="9"/>
      <c r="O59" s="16"/>
      <c r="P59" s="9"/>
      <c r="Q59" s="16"/>
      <c r="R59" s="16"/>
      <c r="S59" s="9"/>
      <c r="T59" s="16"/>
      <c r="U59" s="9"/>
      <c r="V59" s="16"/>
      <c r="W59" s="9"/>
      <c r="X59" s="9"/>
      <c r="Y59" s="16"/>
      <c r="Z59" s="9"/>
      <c r="AA59" s="16"/>
      <c r="AB59" s="16"/>
      <c r="AC59" s="16"/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>
        <v>3</v>
      </c>
      <c r="F60" s="9"/>
      <c r="G60" s="9">
        <f t="shared" si="2"/>
        <v>3</v>
      </c>
      <c r="H60" s="9"/>
      <c r="I60" s="9"/>
      <c r="J60" s="9">
        <f t="shared" si="3"/>
        <v>4</v>
      </c>
      <c r="K60" s="9">
        <v>4</v>
      </c>
      <c r="L60" s="9"/>
      <c r="M60" s="9"/>
      <c r="N60" s="9"/>
      <c r="O60" s="16">
        <v>4</v>
      </c>
      <c r="P60" s="9">
        <f t="shared" si="4"/>
        <v>2</v>
      </c>
      <c r="Q60" s="16">
        <v>2</v>
      </c>
      <c r="R60" s="16"/>
      <c r="S60" s="9"/>
      <c r="T60" s="16"/>
      <c r="U60" s="9"/>
      <c r="V60" s="16"/>
      <c r="W60" s="9"/>
      <c r="X60" s="9"/>
      <c r="Y60" s="16"/>
      <c r="Z60" s="9">
        <f t="shared" si="5"/>
        <v>2</v>
      </c>
      <c r="AA60" s="16">
        <v>1</v>
      </c>
      <c r="AB60" s="16"/>
      <c r="AC60" s="16"/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>
        <v>2</v>
      </c>
      <c r="F61" s="9"/>
      <c r="G61" s="9">
        <f t="shared" si="2"/>
        <v>2</v>
      </c>
      <c r="H61" s="9"/>
      <c r="I61" s="9"/>
      <c r="J61" s="9">
        <f t="shared" si="3"/>
        <v>2</v>
      </c>
      <c r="K61" s="9">
        <v>2</v>
      </c>
      <c r="L61" s="9"/>
      <c r="M61" s="9"/>
      <c r="N61" s="9"/>
      <c r="O61" s="16">
        <v>3</v>
      </c>
      <c r="P61" s="9">
        <f t="shared" si="4"/>
        <v>1</v>
      </c>
      <c r="Q61" s="16"/>
      <c r="R61" s="16">
        <v>1</v>
      </c>
      <c r="S61" s="9"/>
      <c r="T61" s="16"/>
      <c r="U61" s="9"/>
      <c r="V61" s="16"/>
      <c r="W61" s="9"/>
      <c r="X61" s="9"/>
      <c r="Y61" s="16"/>
      <c r="Z61" s="9">
        <f t="shared" si="5"/>
        <v>1</v>
      </c>
      <c r="AA61" s="16"/>
      <c r="AB61" s="16"/>
      <c r="AC61" s="16"/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>
        <v>1</v>
      </c>
      <c r="F62" s="9"/>
      <c r="G62" s="9">
        <f t="shared" si="2"/>
        <v>1</v>
      </c>
      <c r="H62" s="9"/>
      <c r="I62" s="9"/>
      <c r="J62" s="9">
        <f t="shared" si="3"/>
        <v>1</v>
      </c>
      <c r="K62" s="9">
        <v>1</v>
      </c>
      <c r="L62" s="9"/>
      <c r="M62" s="9"/>
      <c r="N62" s="9"/>
      <c r="O62" s="16">
        <v>1</v>
      </c>
      <c r="P62" s="9">
        <f t="shared" si="4"/>
        <v>1</v>
      </c>
      <c r="Q62" s="16">
        <v>1</v>
      </c>
      <c r="R62" s="16"/>
      <c r="S62" s="9"/>
      <c r="T62" s="16"/>
      <c r="U62" s="9"/>
      <c r="V62" s="16"/>
      <c r="W62" s="9"/>
      <c r="X62" s="9"/>
      <c r="Y62" s="16"/>
      <c r="Z62" s="9">
        <f t="shared" si="5"/>
        <v>1</v>
      </c>
      <c r="AA62" s="16"/>
      <c r="AB62" s="16"/>
      <c r="AC62" s="16"/>
      <c r="AD62" s="11"/>
      <c r="AE62" s="11">
        <v>1</v>
      </c>
      <c r="AF62" s="12"/>
      <c r="AG62" s="11">
        <f t="shared" si="6"/>
        <v>1</v>
      </c>
      <c r="AH62" s="11">
        <v>1</v>
      </c>
      <c r="AI62" s="12"/>
      <c r="AJ62" s="13"/>
      <c r="AK62" s="13">
        <v>1</v>
      </c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>
        <f t="shared" si="3"/>
        <v>1</v>
      </c>
      <c r="K64" s="9">
        <v>1</v>
      </c>
      <c r="L64" s="9"/>
      <c r="M64" s="9"/>
      <c r="N64" s="9"/>
      <c r="O64" s="16"/>
      <c r="P64" s="9">
        <f t="shared" si="4"/>
        <v>1</v>
      </c>
      <c r="Q64" s="16"/>
      <c r="R64" s="16">
        <v>1</v>
      </c>
      <c r="S64" s="9"/>
      <c r="T64" s="16"/>
      <c r="U64" s="9"/>
      <c r="V64" s="16"/>
      <c r="W64" s="9"/>
      <c r="X64" s="9"/>
      <c r="Y64" s="16"/>
      <c r="Z64" s="9">
        <f t="shared" si="5"/>
        <v>1</v>
      </c>
      <c r="AA64" s="16"/>
      <c r="AB64" s="16"/>
      <c r="AC64" s="16"/>
      <c r="AD64" s="11"/>
      <c r="AE64" s="11">
        <v>1</v>
      </c>
      <c r="AF64" s="12"/>
      <c r="AG64" s="11">
        <f t="shared" si="6"/>
        <v>1</v>
      </c>
      <c r="AH64" s="11"/>
      <c r="AI64" s="12">
        <v>1</v>
      </c>
      <c r="AJ64" s="13"/>
      <c r="AK64" s="13">
        <v>1</v>
      </c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11">SUM(F66:F71)</f>
        <v>0</v>
      </c>
      <c r="G65" s="4">
        <f t="shared" si="11"/>
        <v>0</v>
      </c>
      <c r="H65" s="4">
        <f t="shared" si="11"/>
        <v>0</v>
      </c>
      <c r="I65" s="4">
        <f t="shared" si="11"/>
        <v>0</v>
      </c>
      <c r="J65" s="4">
        <f t="shared" si="11"/>
        <v>1</v>
      </c>
      <c r="K65" s="4">
        <f t="shared" si="11"/>
        <v>0</v>
      </c>
      <c r="L65" s="4">
        <f t="shared" si="11"/>
        <v>1</v>
      </c>
      <c r="M65" s="4">
        <f t="shared" si="11"/>
        <v>0</v>
      </c>
      <c r="N65" s="4">
        <f t="shared" si="11"/>
        <v>0</v>
      </c>
      <c r="O65" s="4">
        <f t="shared" si="11"/>
        <v>0</v>
      </c>
      <c r="P65" s="4">
        <f t="shared" si="11"/>
        <v>0</v>
      </c>
      <c r="Q65" s="4">
        <f t="shared" si="11"/>
        <v>0</v>
      </c>
      <c r="R65" s="4">
        <f t="shared" si="11"/>
        <v>0</v>
      </c>
      <c r="S65" s="4">
        <f t="shared" si="11"/>
        <v>0</v>
      </c>
      <c r="T65" s="4">
        <f t="shared" si="11"/>
        <v>0</v>
      </c>
      <c r="U65" s="4">
        <f t="shared" si="11"/>
        <v>0</v>
      </c>
      <c r="V65" s="4">
        <f t="shared" si="11"/>
        <v>0</v>
      </c>
      <c r="W65" s="4">
        <f t="shared" si="11"/>
        <v>0</v>
      </c>
      <c r="X65" s="4">
        <f t="shared" si="11"/>
        <v>0</v>
      </c>
      <c r="Y65" s="4">
        <f t="shared" si="11"/>
        <v>0</v>
      </c>
      <c r="Z65" s="4">
        <f t="shared" si="11"/>
        <v>0</v>
      </c>
      <c r="AA65" s="4">
        <f t="shared" si="11"/>
        <v>0</v>
      </c>
      <c r="AB65" s="4">
        <f t="shared" si="11"/>
        <v>0</v>
      </c>
      <c r="AC65" s="4">
        <f t="shared" si="11"/>
        <v>0</v>
      </c>
      <c r="AD65" s="4">
        <f t="shared" si="11"/>
        <v>0</v>
      </c>
      <c r="AE65" s="4">
        <f t="shared" si="11"/>
        <v>0</v>
      </c>
      <c r="AF65" s="4">
        <f t="shared" si="11"/>
        <v>0</v>
      </c>
      <c r="AG65" s="4">
        <f t="shared" si="11"/>
        <v>0</v>
      </c>
      <c r="AH65" s="4">
        <f t="shared" si="11"/>
        <v>0</v>
      </c>
      <c r="AI65" s="4">
        <f t="shared" si="11"/>
        <v>0</v>
      </c>
      <c r="AJ65" s="4">
        <f t="shared" si="11"/>
        <v>0</v>
      </c>
      <c r="AK65" s="4">
        <f t="shared" si="11"/>
        <v>0</v>
      </c>
      <c r="AL65" s="4">
        <f t="shared" si="11"/>
        <v>0</v>
      </c>
      <c r="AM65" s="4">
        <f t="shared" si="11"/>
        <v>0</v>
      </c>
      <c r="AN65" s="4">
        <f t="shared" si="11"/>
        <v>0</v>
      </c>
      <c r="AO65" s="4">
        <f t="shared" si="11"/>
        <v>0</v>
      </c>
      <c r="AP65" s="4">
        <f t="shared" si="11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>
        <f t="shared" si="3"/>
        <v>1</v>
      </c>
      <c r="K70" s="9"/>
      <c r="L70" s="9">
        <v>1</v>
      </c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2</v>
      </c>
      <c r="F72" s="4">
        <f t="shared" ref="F72:AP72" si="12">SUM(F73:F79)</f>
        <v>1</v>
      </c>
      <c r="G72" s="4">
        <f t="shared" si="12"/>
        <v>1</v>
      </c>
      <c r="H72" s="4">
        <f t="shared" si="12"/>
        <v>0</v>
      </c>
      <c r="I72" s="4">
        <f t="shared" si="12"/>
        <v>0</v>
      </c>
      <c r="J72" s="4">
        <f t="shared" si="12"/>
        <v>3</v>
      </c>
      <c r="K72" s="4">
        <f t="shared" si="12"/>
        <v>3</v>
      </c>
      <c r="L72" s="4">
        <f t="shared" si="12"/>
        <v>0</v>
      </c>
      <c r="M72" s="4">
        <f t="shared" si="12"/>
        <v>0</v>
      </c>
      <c r="N72" s="4">
        <f t="shared" si="12"/>
        <v>0</v>
      </c>
      <c r="O72" s="4">
        <f t="shared" si="12"/>
        <v>2</v>
      </c>
      <c r="P72" s="4">
        <f t="shared" si="12"/>
        <v>3</v>
      </c>
      <c r="Q72" s="4">
        <f t="shared" si="12"/>
        <v>0</v>
      </c>
      <c r="R72" s="4">
        <f t="shared" si="12"/>
        <v>1</v>
      </c>
      <c r="S72" s="4">
        <f t="shared" si="12"/>
        <v>0</v>
      </c>
      <c r="T72" s="4">
        <f t="shared" si="12"/>
        <v>0</v>
      </c>
      <c r="U72" s="4">
        <f t="shared" si="12"/>
        <v>2</v>
      </c>
      <c r="V72" s="4">
        <f t="shared" si="12"/>
        <v>1</v>
      </c>
      <c r="W72" s="4">
        <f t="shared" si="12"/>
        <v>1</v>
      </c>
      <c r="X72" s="4">
        <f t="shared" si="12"/>
        <v>0</v>
      </c>
      <c r="Y72" s="4">
        <f t="shared" si="12"/>
        <v>0</v>
      </c>
      <c r="Z72" s="4">
        <f t="shared" si="12"/>
        <v>3</v>
      </c>
      <c r="AA72" s="4">
        <f t="shared" si="12"/>
        <v>0</v>
      </c>
      <c r="AB72" s="4">
        <f t="shared" si="12"/>
        <v>0</v>
      </c>
      <c r="AC72" s="4">
        <f t="shared" si="12"/>
        <v>0</v>
      </c>
      <c r="AD72" s="4">
        <f t="shared" si="12"/>
        <v>0</v>
      </c>
      <c r="AE72" s="4">
        <f t="shared" si="12"/>
        <v>1</v>
      </c>
      <c r="AF72" s="4">
        <f t="shared" si="12"/>
        <v>0</v>
      </c>
      <c r="AG72" s="4">
        <f t="shared" si="12"/>
        <v>1</v>
      </c>
      <c r="AH72" s="4">
        <f t="shared" si="12"/>
        <v>0</v>
      </c>
      <c r="AI72" s="4">
        <f t="shared" si="12"/>
        <v>1</v>
      </c>
      <c r="AJ72" s="4">
        <f t="shared" si="12"/>
        <v>0</v>
      </c>
      <c r="AK72" s="4">
        <f t="shared" si="12"/>
        <v>1</v>
      </c>
      <c r="AL72" s="4">
        <f t="shared" si="12"/>
        <v>0</v>
      </c>
      <c r="AM72" s="4">
        <f t="shared" si="12"/>
        <v>0</v>
      </c>
      <c r="AN72" s="4">
        <f t="shared" si="12"/>
        <v>0</v>
      </c>
      <c r="AO72" s="4">
        <f t="shared" si="12"/>
        <v>0</v>
      </c>
      <c r="AP72" s="4">
        <f t="shared" si="12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>
        <v>1</v>
      </c>
      <c r="F73" s="9"/>
      <c r="G73" s="9">
        <f t="shared" ref="G73" si="13">+E73-F73-H73-I73</f>
        <v>1</v>
      </c>
      <c r="H73" s="9"/>
      <c r="I73" s="9"/>
      <c r="J73" s="9"/>
      <c r="K73" s="9"/>
      <c r="L73" s="9"/>
      <c r="M73" s="9"/>
      <c r="N73" s="9"/>
      <c r="O73" s="16"/>
      <c r="P73" s="9">
        <f t="shared" si="4"/>
        <v>1</v>
      </c>
      <c r="Q73" s="16"/>
      <c r="R73" s="16">
        <v>1</v>
      </c>
      <c r="S73" s="9"/>
      <c r="T73" s="16"/>
      <c r="U73" s="9"/>
      <c r="V73" s="16"/>
      <c r="W73" s="9"/>
      <c r="X73" s="9"/>
      <c r="Y73" s="16"/>
      <c r="Z73" s="9">
        <f t="shared" si="5"/>
        <v>1</v>
      </c>
      <c r="AA73" s="16"/>
      <c r="AB73" s="16"/>
      <c r="AC73" s="16"/>
      <c r="AD73" s="11"/>
      <c r="AE73" s="11">
        <v>1</v>
      </c>
      <c r="AF73" s="12"/>
      <c r="AG73" s="11">
        <f t="shared" si="6"/>
        <v>1</v>
      </c>
      <c r="AH73" s="11"/>
      <c r="AI73" s="12">
        <v>1</v>
      </c>
      <c r="AJ73" s="13"/>
      <c r="AK73" s="13">
        <v>1</v>
      </c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>
        <f t="shared" si="3"/>
        <v>1</v>
      </c>
      <c r="K74" s="9">
        <v>1</v>
      </c>
      <c r="L74" s="9"/>
      <c r="M74" s="9"/>
      <c r="N74" s="9"/>
      <c r="O74" s="16"/>
      <c r="P74" s="9">
        <f t="shared" si="4"/>
        <v>1</v>
      </c>
      <c r="Q74" s="16"/>
      <c r="R74" s="16"/>
      <c r="S74" s="9"/>
      <c r="T74" s="16"/>
      <c r="U74" s="9">
        <f t="shared" si="7"/>
        <v>1</v>
      </c>
      <c r="V74" s="16"/>
      <c r="W74" s="9">
        <v>1</v>
      </c>
      <c r="X74" s="9"/>
      <c r="Y74" s="16"/>
      <c r="Z74" s="9">
        <f t="shared" si="5"/>
        <v>1</v>
      </c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>
        <f t="shared" ref="J77:J125" si="14">+K77+L77+M77+N77</f>
        <v>1</v>
      </c>
      <c r="K77" s="9">
        <v>1</v>
      </c>
      <c r="L77" s="9"/>
      <c r="M77" s="9"/>
      <c r="N77" s="9"/>
      <c r="O77" s="16">
        <v>1</v>
      </c>
      <c r="P77" s="9"/>
      <c r="Q77" s="16"/>
      <c r="R77" s="16"/>
      <c r="S77" s="9"/>
      <c r="T77" s="16"/>
      <c r="U77" s="9"/>
      <c r="V77" s="16"/>
      <c r="W77" s="9"/>
      <c r="X77" s="9"/>
      <c r="Y77" s="16"/>
      <c r="Z77" s="9"/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>
        <v>1</v>
      </c>
      <c r="F78" s="9">
        <v>1</v>
      </c>
      <c r="G78" s="9"/>
      <c r="H78" s="9"/>
      <c r="I78" s="9"/>
      <c r="J78" s="9"/>
      <c r="K78" s="9"/>
      <c r="L78" s="9"/>
      <c r="M78" s="9"/>
      <c r="N78" s="9"/>
      <c r="O78" s="16">
        <v>1</v>
      </c>
      <c r="P78" s="9"/>
      <c r="Q78" s="16"/>
      <c r="R78" s="16"/>
      <c r="S78" s="9"/>
      <c r="T78" s="16"/>
      <c r="U78" s="9"/>
      <c r="V78" s="16"/>
      <c r="W78" s="9"/>
      <c r="X78" s="9"/>
      <c r="Y78" s="16"/>
      <c r="Z78" s="9"/>
      <c r="AA78" s="16"/>
      <c r="AB78" s="16"/>
      <c r="AC78" s="16"/>
      <c r="AD78" s="11"/>
      <c r="AE78" s="11"/>
      <c r="AF78" s="12"/>
      <c r="AG78" s="11"/>
      <c r="AH78" s="11"/>
      <c r="AI78" s="12"/>
      <c r="AJ78" s="13"/>
      <c r="AK78" s="13"/>
      <c r="AL78" s="13"/>
      <c r="AM78" s="13"/>
      <c r="AN78" s="13"/>
      <c r="AO78" s="13"/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>
        <f t="shared" si="14"/>
        <v>1</v>
      </c>
      <c r="K79" s="9">
        <v>1</v>
      </c>
      <c r="L79" s="9"/>
      <c r="M79" s="9"/>
      <c r="N79" s="9"/>
      <c r="O79" s="16"/>
      <c r="P79" s="9">
        <f t="shared" ref="P79:P128" si="15">+Q79+R79+S79+T79+U79</f>
        <v>1</v>
      </c>
      <c r="Q79" s="16"/>
      <c r="R79" s="16"/>
      <c r="S79" s="9"/>
      <c r="T79" s="16"/>
      <c r="U79" s="9">
        <f t="shared" ref="U79:U120" si="16">+V79+W79+X79</f>
        <v>1</v>
      </c>
      <c r="V79" s="16">
        <v>1</v>
      </c>
      <c r="W79" s="9"/>
      <c r="X79" s="9"/>
      <c r="Y79" s="16"/>
      <c r="Z79" s="9">
        <f t="shared" ref="Z79:Z128" si="17">+P79+Y79</f>
        <v>1</v>
      </c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0</v>
      </c>
      <c r="F80" s="4">
        <f t="shared" ref="F80:AP80" si="18">SUM(F81:F82)</f>
        <v>0</v>
      </c>
      <c r="G80" s="4">
        <f t="shared" si="18"/>
        <v>0</v>
      </c>
      <c r="H80" s="4">
        <f t="shared" si="18"/>
        <v>0</v>
      </c>
      <c r="I80" s="4">
        <f t="shared" si="18"/>
        <v>0</v>
      </c>
      <c r="J80" s="4">
        <f t="shared" si="18"/>
        <v>0</v>
      </c>
      <c r="K80" s="4">
        <f t="shared" si="18"/>
        <v>0</v>
      </c>
      <c r="L80" s="4">
        <f t="shared" si="18"/>
        <v>0</v>
      </c>
      <c r="M80" s="4">
        <f t="shared" si="18"/>
        <v>0</v>
      </c>
      <c r="N80" s="4">
        <f t="shared" si="18"/>
        <v>0</v>
      </c>
      <c r="O80" s="4">
        <f t="shared" si="18"/>
        <v>0</v>
      </c>
      <c r="P80" s="4">
        <f t="shared" si="18"/>
        <v>0</v>
      </c>
      <c r="Q80" s="4">
        <f t="shared" si="18"/>
        <v>0</v>
      </c>
      <c r="R80" s="4">
        <f t="shared" si="18"/>
        <v>0</v>
      </c>
      <c r="S80" s="4">
        <f t="shared" si="18"/>
        <v>0</v>
      </c>
      <c r="T80" s="4">
        <f t="shared" si="18"/>
        <v>0</v>
      </c>
      <c r="U80" s="4">
        <f t="shared" si="18"/>
        <v>0</v>
      </c>
      <c r="V80" s="4">
        <f t="shared" si="18"/>
        <v>0</v>
      </c>
      <c r="W80" s="4">
        <f t="shared" si="18"/>
        <v>0</v>
      </c>
      <c r="X80" s="4">
        <f t="shared" si="18"/>
        <v>0</v>
      </c>
      <c r="Y80" s="4">
        <f t="shared" si="18"/>
        <v>0</v>
      </c>
      <c r="Z80" s="4">
        <f t="shared" si="18"/>
        <v>0</v>
      </c>
      <c r="AA80" s="4">
        <f t="shared" si="18"/>
        <v>0</v>
      </c>
      <c r="AB80" s="4">
        <f t="shared" si="18"/>
        <v>0</v>
      </c>
      <c r="AC80" s="4">
        <f t="shared" si="18"/>
        <v>0</v>
      </c>
      <c r="AD80" s="4">
        <f t="shared" si="18"/>
        <v>0</v>
      </c>
      <c r="AE80" s="4">
        <f t="shared" si="18"/>
        <v>0</v>
      </c>
      <c r="AF80" s="4">
        <f t="shared" si="18"/>
        <v>0</v>
      </c>
      <c r="AG80" s="4">
        <f t="shared" si="18"/>
        <v>0</v>
      </c>
      <c r="AH80" s="4">
        <f t="shared" si="18"/>
        <v>0</v>
      </c>
      <c r="AI80" s="4">
        <f t="shared" si="18"/>
        <v>0</v>
      </c>
      <c r="AJ80" s="4">
        <f t="shared" si="18"/>
        <v>0</v>
      </c>
      <c r="AK80" s="4">
        <f t="shared" si="18"/>
        <v>0</v>
      </c>
      <c r="AL80" s="4">
        <f t="shared" si="18"/>
        <v>0</v>
      </c>
      <c r="AM80" s="4">
        <f t="shared" si="18"/>
        <v>0</v>
      </c>
      <c r="AN80" s="4">
        <f t="shared" si="18"/>
        <v>0</v>
      </c>
      <c r="AO80" s="4">
        <f t="shared" si="18"/>
        <v>0</v>
      </c>
      <c r="AP80" s="4">
        <f t="shared" si="18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/>
      <c r="F81" s="9"/>
      <c r="G81" s="9"/>
      <c r="H81" s="9"/>
      <c r="I81" s="9"/>
      <c r="J81" s="9"/>
      <c r="K81" s="9"/>
      <c r="L81" s="9"/>
      <c r="M81" s="9"/>
      <c r="N81" s="9"/>
      <c r="O81" s="16"/>
      <c r="P81" s="9"/>
      <c r="Q81" s="16"/>
      <c r="R81" s="16"/>
      <c r="S81" s="9"/>
      <c r="T81" s="16"/>
      <c r="U81" s="9"/>
      <c r="V81" s="16"/>
      <c r="W81" s="9"/>
      <c r="X81" s="9"/>
      <c r="Y81" s="16"/>
      <c r="Z81" s="9"/>
      <c r="AA81" s="16"/>
      <c r="AB81" s="16"/>
      <c r="AC81" s="16"/>
      <c r="AD81" s="11"/>
      <c r="AE81" s="11"/>
      <c r="AF81" s="11"/>
      <c r="AG81" s="11"/>
      <c r="AH81" s="11"/>
      <c r="AI81" s="11"/>
      <c r="AJ81" s="13"/>
      <c r="AK81" s="13"/>
      <c r="AL81" s="13"/>
      <c r="AM81" s="13"/>
      <c r="AN81" s="13"/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1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23</v>
      </c>
      <c r="F83" s="4">
        <f t="shared" ref="F83:AP83" si="19">SUM(F84:F104)</f>
        <v>0</v>
      </c>
      <c r="G83" s="4">
        <f t="shared" si="19"/>
        <v>23</v>
      </c>
      <c r="H83" s="4">
        <f t="shared" si="19"/>
        <v>0</v>
      </c>
      <c r="I83" s="4">
        <f t="shared" si="19"/>
        <v>0</v>
      </c>
      <c r="J83" s="4">
        <f t="shared" si="19"/>
        <v>44</v>
      </c>
      <c r="K83" s="4">
        <f t="shared" si="19"/>
        <v>33</v>
      </c>
      <c r="L83" s="4">
        <f t="shared" si="19"/>
        <v>11</v>
      </c>
      <c r="M83" s="4">
        <f t="shared" si="19"/>
        <v>0</v>
      </c>
      <c r="N83" s="4">
        <f t="shared" si="19"/>
        <v>0</v>
      </c>
      <c r="O83" s="4">
        <f t="shared" si="19"/>
        <v>0</v>
      </c>
      <c r="P83" s="4">
        <f t="shared" si="19"/>
        <v>55</v>
      </c>
      <c r="Q83" s="4">
        <f t="shared" si="19"/>
        <v>38</v>
      </c>
      <c r="R83" s="4">
        <f t="shared" si="19"/>
        <v>2</v>
      </c>
      <c r="S83" s="4">
        <f t="shared" si="19"/>
        <v>13</v>
      </c>
      <c r="T83" s="4">
        <f t="shared" si="19"/>
        <v>0</v>
      </c>
      <c r="U83" s="4">
        <f t="shared" si="19"/>
        <v>2</v>
      </c>
      <c r="V83" s="4">
        <f t="shared" si="19"/>
        <v>1</v>
      </c>
      <c r="W83" s="4">
        <f t="shared" si="19"/>
        <v>0</v>
      </c>
      <c r="X83" s="4">
        <f t="shared" si="19"/>
        <v>1</v>
      </c>
      <c r="Y83" s="4">
        <f t="shared" si="19"/>
        <v>1</v>
      </c>
      <c r="Z83" s="4">
        <f t="shared" si="19"/>
        <v>56</v>
      </c>
      <c r="AA83" s="4">
        <f t="shared" si="19"/>
        <v>0</v>
      </c>
      <c r="AB83" s="4">
        <f t="shared" si="19"/>
        <v>0</v>
      </c>
      <c r="AC83" s="4">
        <f t="shared" si="19"/>
        <v>0</v>
      </c>
      <c r="AD83" s="4">
        <f t="shared" si="19"/>
        <v>0</v>
      </c>
      <c r="AE83" s="4">
        <f t="shared" si="19"/>
        <v>0</v>
      </c>
      <c r="AF83" s="4">
        <f t="shared" si="19"/>
        <v>0</v>
      </c>
      <c r="AG83" s="4">
        <f t="shared" si="19"/>
        <v>0</v>
      </c>
      <c r="AH83" s="4">
        <f t="shared" si="19"/>
        <v>0</v>
      </c>
      <c r="AI83" s="4">
        <f t="shared" si="19"/>
        <v>0</v>
      </c>
      <c r="AJ83" s="4">
        <f t="shared" si="19"/>
        <v>0</v>
      </c>
      <c r="AK83" s="4">
        <f t="shared" si="19"/>
        <v>0</v>
      </c>
      <c r="AL83" s="4">
        <f t="shared" si="19"/>
        <v>0</v>
      </c>
      <c r="AM83" s="4">
        <f t="shared" si="19"/>
        <v>0</v>
      </c>
      <c r="AN83" s="4">
        <f t="shared" si="19"/>
        <v>0</v>
      </c>
      <c r="AO83" s="4">
        <f t="shared" si="19"/>
        <v>0</v>
      </c>
      <c r="AP83" s="4">
        <f t="shared" si="19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/>
      <c r="F85" s="9"/>
      <c r="G85" s="9"/>
      <c r="H85" s="9"/>
      <c r="I85" s="9"/>
      <c r="J85" s="9">
        <f t="shared" si="14"/>
        <v>3</v>
      </c>
      <c r="K85" s="9">
        <v>2</v>
      </c>
      <c r="L85" s="9">
        <v>1</v>
      </c>
      <c r="M85" s="9"/>
      <c r="N85" s="9"/>
      <c r="O85" s="16"/>
      <c r="P85" s="9">
        <f t="shared" si="15"/>
        <v>1</v>
      </c>
      <c r="Q85" s="16">
        <v>1</v>
      </c>
      <c r="R85" s="16"/>
      <c r="S85" s="9"/>
      <c r="T85" s="16"/>
      <c r="U85" s="9"/>
      <c r="V85" s="16"/>
      <c r="W85" s="9"/>
      <c r="X85" s="9"/>
      <c r="Y85" s="16">
        <v>1</v>
      </c>
      <c r="Z85" s="9">
        <f t="shared" si="17"/>
        <v>2</v>
      </c>
      <c r="AA85" s="16"/>
      <c r="AB85" s="16"/>
      <c r="AC85" s="16"/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>
        <f>5+1</f>
        <v>6</v>
      </c>
      <c r="F87" s="9"/>
      <c r="G87" s="9">
        <f t="shared" ref="G87:G102" si="20">+E87-F87-H87-I87</f>
        <v>6</v>
      </c>
      <c r="H87" s="9"/>
      <c r="I87" s="9"/>
      <c r="J87" s="9">
        <f t="shared" si="14"/>
        <v>4</v>
      </c>
      <c r="K87" s="9">
        <v>4</v>
      </c>
      <c r="L87" s="9"/>
      <c r="M87" s="9"/>
      <c r="N87" s="9"/>
      <c r="O87" s="16"/>
      <c r="P87" s="9">
        <f t="shared" si="15"/>
        <v>10</v>
      </c>
      <c r="Q87" s="16">
        <v>10</v>
      </c>
      <c r="R87" s="16"/>
      <c r="S87" s="9"/>
      <c r="T87" s="16"/>
      <c r="U87" s="9"/>
      <c r="V87" s="16"/>
      <c r="W87" s="9"/>
      <c r="X87" s="9"/>
      <c r="Y87" s="16"/>
      <c r="Z87" s="9">
        <f t="shared" si="17"/>
        <v>10</v>
      </c>
      <c r="AA87" s="16"/>
      <c r="AB87" s="16"/>
      <c r="AC87" s="16"/>
      <c r="AD87" s="11"/>
      <c r="AE87" s="11"/>
      <c r="AF87" s="12"/>
      <c r="AG87" s="11"/>
      <c r="AH87" s="11"/>
      <c r="AI87" s="12"/>
      <c r="AJ87" s="13"/>
      <c r="AK87" s="13"/>
      <c r="AL87" s="13"/>
      <c r="AM87" s="13"/>
      <c r="AN87" s="13"/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>
        <v>1</v>
      </c>
      <c r="F88" s="9"/>
      <c r="G88" s="9">
        <f t="shared" si="20"/>
        <v>1</v>
      </c>
      <c r="H88" s="9"/>
      <c r="I88" s="9"/>
      <c r="J88" s="9"/>
      <c r="K88" s="9"/>
      <c r="L88" s="9"/>
      <c r="M88" s="9"/>
      <c r="N88" s="9"/>
      <c r="O88" s="16"/>
      <c r="P88" s="9">
        <f t="shared" si="15"/>
        <v>1</v>
      </c>
      <c r="Q88" s="16">
        <v>1</v>
      </c>
      <c r="R88" s="16"/>
      <c r="S88" s="9"/>
      <c r="T88" s="16"/>
      <c r="U88" s="9"/>
      <c r="V88" s="16"/>
      <c r="W88" s="9"/>
      <c r="X88" s="9"/>
      <c r="Y88" s="16"/>
      <c r="Z88" s="9">
        <f t="shared" si="17"/>
        <v>1</v>
      </c>
      <c r="AA88" s="16"/>
      <c r="AB88" s="16"/>
      <c r="AC88" s="16"/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>
        <v>2</v>
      </c>
      <c r="F90" s="9"/>
      <c r="G90" s="9">
        <f t="shared" si="20"/>
        <v>2</v>
      </c>
      <c r="H90" s="9"/>
      <c r="I90" s="9"/>
      <c r="J90" s="9">
        <f t="shared" si="14"/>
        <v>6</v>
      </c>
      <c r="K90" s="9">
        <v>5</v>
      </c>
      <c r="L90" s="9">
        <v>1</v>
      </c>
      <c r="M90" s="9"/>
      <c r="N90" s="9"/>
      <c r="O90" s="16"/>
      <c r="P90" s="9">
        <f t="shared" si="15"/>
        <v>7</v>
      </c>
      <c r="Q90" s="16">
        <v>7</v>
      </c>
      <c r="R90" s="16"/>
      <c r="S90" s="9"/>
      <c r="T90" s="16"/>
      <c r="U90" s="9"/>
      <c r="V90" s="16"/>
      <c r="W90" s="9"/>
      <c r="X90" s="9"/>
      <c r="Y90" s="16"/>
      <c r="Z90" s="9">
        <f t="shared" si="17"/>
        <v>7</v>
      </c>
      <c r="AA90" s="16"/>
      <c r="AB90" s="16"/>
      <c r="AC90" s="16"/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>
        <v>1</v>
      </c>
      <c r="F92" s="9"/>
      <c r="G92" s="9">
        <f t="shared" si="20"/>
        <v>1</v>
      </c>
      <c r="H92" s="9"/>
      <c r="I92" s="9"/>
      <c r="J92" s="9">
        <f t="shared" si="14"/>
        <v>4</v>
      </c>
      <c r="K92" s="9">
        <v>1</v>
      </c>
      <c r="L92" s="9">
        <v>3</v>
      </c>
      <c r="M92" s="9"/>
      <c r="N92" s="9"/>
      <c r="O92" s="16"/>
      <c r="P92" s="9">
        <f t="shared" si="15"/>
        <v>2</v>
      </c>
      <c r="Q92" s="16">
        <v>2</v>
      </c>
      <c r="R92" s="16"/>
      <c r="S92" s="9"/>
      <c r="T92" s="16"/>
      <c r="U92" s="9"/>
      <c r="V92" s="16"/>
      <c r="W92" s="9"/>
      <c r="X92" s="9"/>
      <c r="Y92" s="16"/>
      <c r="Z92" s="9">
        <f t="shared" si="17"/>
        <v>2</v>
      </c>
      <c r="AA92" s="16"/>
      <c r="AB92" s="16"/>
      <c r="AC92" s="16"/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>
        <v>3</v>
      </c>
      <c r="F93" s="9"/>
      <c r="G93" s="9">
        <f t="shared" si="20"/>
        <v>3</v>
      </c>
      <c r="H93" s="9"/>
      <c r="I93" s="9"/>
      <c r="J93" s="9">
        <f t="shared" si="14"/>
        <v>1</v>
      </c>
      <c r="K93" s="9">
        <v>1</v>
      </c>
      <c r="L93" s="9"/>
      <c r="M93" s="9"/>
      <c r="N93" s="9"/>
      <c r="O93" s="16"/>
      <c r="P93" s="9">
        <f t="shared" si="15"/>
        <v>4</v>
      </c>
      <c r="Q93" s="16">
        <v>3</v>
      </c>
      <c r="R93" s="16">
        <v>1</v>
      </c>
      <c r="S93" s="9"/>
      <c r="T93" s="16"/>
      <c r="U93" s="9"/>
      <c r="V93" s="16"/>
      <c r="W93" s="9"/>
      <c r="X93" s="9"/>
      <c r="Y93" s="16"/>
      <c r="Z93" s="9">
        <f t="shared" si="17"/>
        <v>4</v>
      </c>
      <c r="AA93" s="16"/>
      <c r="AB93" s="16"/>
      <c r="AC93" s="16"/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/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>
        <v>2</v>
      </c>
      <c r="F94" s="9"/>
      <c r="G94" s="9">
        <f t="shared" si="20"/>
        <v>2</v>
      </c>
      <c r="H94" s="9"/>
      <c r="I94" s="9"/>
      <c r="J94" s="9">
        <f t="shared" si="14"/>
        <v>4</v>
      </c>
      <c r="K94" s="9">
        <v>3</v>
      </c>
      <c r="L94" s="9">
        <v>1</v>
      </c>
      <c r="M94" s="9"/>
      <c r="N94" s="9"/>
      <c r="O94" s="16"/>
      <c r="P94" s="9">
        <f t="shared" si="15"/>
        <v>5</v>
      </c>
      <c r="Q94" s="16">
        <v>3</v>
      </c>
      <c r="R94" s="16"/>
      <c r="S94" s="9">
        <v>1</v>
      </c>
      <c r="T94" s="16"/>
      <c r="U94" s="9">
        <f t="shared" si="16"/>
        <v>1</v>
      </c>
      <c r="V94" s="16">
        <v>1</v>
      </c>
      <c r="W94" s="9"/>
      <c r="X94" s="9"/>
      <c r="Y94" s="16"/>
      <c r="Z94" s="9">
        <f t="shared" si="17"/>
        <v>5</v>
      </c>
      <c r="AA94" s="16"/>
      <c r="AB94" s="16"/>
      <c r="AC94" s="16"/>
      <c r="AD94" s="11"/>
      <c r="AE94" s="11"/>
      <c r="AF94" s="12"/>
      <c r="AG94" s="11"/>
      <c r="AH94" s="11"/>
      <c r="AI94" s="12"/>
      <c r="AJ94" s="13"/>
      <c r="AK94" s="13"/>
      <c r="AL94" s="13"/>
      <c r="AM94" s="13"/>
      <c r="AN94" s="13"/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/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>
        <v>1</v>
      </c>
      <c r="F96" s="9"/>
      <c r="G96" s="9">
        <f t="shared" si="20"/>
        <v>1</v>
      </c>
      <c r="H96" s="9"/>
      <c r="I96" s="9"/>
      <c r="J96" s="9">
        <f t="shared" si="14"/>
        <v>4</v>
      </c>
      <c r="K96" s="9">
        <v>2</v>
      </c>
      <c r="L96" s="9">
        <v>2</v>
      </c>
      <c r="M96" s="9"/>
      <c r="N96" s="9"/>
      <c r="O96" s="16"/>
      <c r="P96" s="9">
        <f t="shared" si="15"/>
        <v>3</v>
      </c>
      <c r="Q96" s="16">
        <v>3</v>
      </c>
      <c r="R96" s="16"/>
      <c r="S96" s="9"/>
      <c r="T96" s="16"/>
      <c r="U96" s="9"/>
      <c r="V96" s="16"/>
      <c r="W96" s="9"/>
      <c r="X96" s="9"/>
      <c r="Y96" s="16"/>
      <c r="Z96" s="9">
        <f t="shared" si="17"/>
        <v>3</v>
      </c>
      <c r="AA96" s="16"/>
      <c r="AB96" s="16"/>
      <c r="AC96" s="16"/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>
        <f t="shared" si="14"/>
        <v>1</v>
      </c>
      <c r="K97" s="9"/>
      <c r="L97" s="9">
        <v>1</v>
      </c>
      <c r="M97" s="9"/>
      <c r="N97" s="9"/>
      <c r="O97" s="16"/>
      <c r="P97" s="9"/>
      <c r="Q97" s="16"/>
      <c r="R97" s="9"/>
      <c r="S97" s="9"/>
      <c r="T97" s="16"/>
      <c r="U97" s="9"/>
      <c r="V97" s="16"/>
      <c r="W97" s="9"/>
      <c r="X97" s="9"/>
      <c r="Y97" s="16"/>
      <c r="Z97" s="9"/>
      <c r="AA97" s="16"/>
      <c r="AB97" s="16"/>
      <c r="AC97" s="16"/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>
        <f>4+1</f>
        <v>5</v>
      </c>
      <c r="F99" s="9"/>
      <c r="G99" s="9">
        <f t="shared" si="20"/>
        <v>5</v>
      </c>
      <c r="H99" s="9"/>
      <c r="I99" s="9"/>
      <c r="J99" s="9">
        <f t="shared" si="14"/>
        <v>2</v>
      </c>
      <c r="K99" s="9"/>
      <c r="L99" s="9">
        <v>2</v>
      </c>
      <c r="M99" s="9"/>
      <c r="N99" s="9"/>
      <c r="O99" s="16"/>
      <c r="P99" s="9">
        <f t="shared" si="15"/>
        <v>5</v>
      </c>
      <c r="Q99" s="16">
        <v>3</v>
      </c>
      <c r="R99" s="16">
        <v>1</v>
      </c>
      <c r="S99" s="9"/>
      <c r="T99" s="16"/>
      <c r="U99" s="9">
        <f t="shared" si="16"/>
        <v>1</v>
      </c>
      <c r="V99" s="16"/>
      <c r="W99" s="9"/>
      <c r="X99" s="9">
        <v>1</v>
      </c>
      <c r="Y99" s="16"/>
      <c r="Z99" s="9">
        <f t="shared" si="17"/>
        <v>5</v>
      </c>
      <c r="AA99" s="16"/>
      <c r="AB99" s="16"/>
      <c r="AC99" s="16"/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>
        <f t="shared" si="14"/>
        <v>15</v>
      </c>
      <c r="K101" s="9">
        <v>15</v>
      </c>
      <c r="L101" s="9"/>
      <c r="M101" s="9"/>
      <c r="N101" s="9"/>
      <c r="O101" s="9"/>
      <c r="P101" s="9">
        <f t="shared" si="15"/>
        <v>15</v>
      </c>
      <c r="Q101" s="16">
        <v>3</v>
      </c>
      <c r="R101" s="16"/>
      <c r="S101" s="16">
        <v>12</v>
      </c>
      <c r="T101" s="9"/>
      <c r="U101" s="9"/>
      <c r="V101" s="16"/>
      <c r="W101" s="16"/>
      <c r="X101" s="9"/>
      <c r="Y101" s="9"/>
      <c r="Z101" s="9">
        <f t="shared" si="17"/>
        <v>15</v>
      </c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>
        <v>2</v>
      </c>
      <c r="F102" s="9"/>
      <c r="G102" s="9">
        <f t="shared" si="20"/>
        <v>2</v>
      </c>
      <c r="H102" s="9"/>
      <c r="I102" s="9"/>
      <c r="J102" s="9"/>
      <c r="K102" s="9"/>
      <c r="L102" s="9"/>
      <c r="M102" s="9"/>
      <c r="N102" s="9"/>
      <c r="O102" s="16"/>
      <c r="P102" s="9">
        <f t="shared" si="15"/>
        <v>2</v>
      </c>
      <c r="Q102" s="16">
        <v>2</v>
      </c>
      <c r="R102" s="16"/>
      <c r="S102" s="9"/>
      <c r="T102" s="16"/>
      <c r="U102" s="9"/>
      <c r="V102" s="16"/>
      <c r="W102" s="9"/>
      <c r="X102" s="9"/>
      <c r="Y102" s="16"/>
      <c r="Z102" s="9">
        <f t="shared" si="17"/>
        <v>2</v>
      </c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21">SUM(F106:F109)</f>
        <v>0</v>
      </c>
      <c r="G105" s="4">
        <f t="shared" si="21"/>
        <v>0</v>
      </c>
      <c r="H105" s="4">
        <f t="shared" si="21"/>
        <v>0</v>
      </c>
      <c r="I105" s="4">
        <f t="shared" si="21"/>
        <v>0</v>
      </c>
      <c r="J105" s="4">
        <f t="shared" si="21"/>
        <v>0</v>
      </c>
      <c r="K105" s="4">
        <f t="shared" si="21"/>
        <v>0</v>
      </c>
      <c r="L105" s="4">
        <f t="shared" si="21"/>
        <v>0</v>
      </c>
      <c r="M105" s="4">
        <f t="shared" si="21"/>
        <v>0</v>
      </c>
      <c r="N105" s="4">
        <f t="shared" si="21"/>
        <v>0</v>
      </c>
      <c r="O105" s="4">
        <f t="shared" si="21"/>
        <v>0</v>
      </c>
      <c r="P105" s="4">
        <f t="shared" si="21"/>
        <v>0</v>
      </c>
      <c r="Q105" s="4">
        <f t="shared" si="21"/>
        <v>0</v>
      </c>
      <c r="R105" s="4">
        <f t="shared" si="21"/>
        <v>0</v>
      </c>
      <c r="S105" s="4">
        <f t="shared" si="21"/>
        <v>0</v>
      </c>
      <c r="T105" s="4">
        <f t="shared" si="21"/>
        <v>0</v>
      </c>
      <c r="U105" s="4">
        <f t="shared" si="21"/>
        <v>0</v>
      </c>
      <c r="V105" s="4">
        <f t="shared" si="21"/>
        <v>0</v>
      </c>
      <c r="W105" s="4">
        <f t="shared" si="21"/>
        <v>0</v>
      </c>
      <c r="X105" s="4">
        <f t="shared" si="21"/>
        <v>0</v>
      </c>
      <c r="Y105" s="4">
        <f t="shared" si="21"/>
        <v>0</v>
      </c>
      <c r="Z105" s="4">
        <f t="shared" si="21"/>
        <v>0</v>
      </c>
      <c r="AA105" s="4">
        <f t="shared" si="21"/>
        <v>0</v>
      </c>
      <c r="AB105" s="4">
        <f t="shared" si="21"/>
        <v>0</v>
      </c>
      <c r="AC105" s="4">
        <f t="shared" si="21"/>
        <v>0</v>
      </c>
      <c r="AD105" s="4">
        <f t="shared" si="21"/>
        <v>0</v>
      </c>
      <c r="AE105" s="4">
        <f t="shared" si="21"/>
        <v>0</v>
      </c>
      <c r="AF105" s="4">
        <f t="shared" si="21"/>
        <v>0</v>
      </c>
      <c r="AG105" s="4">
        <f t="shared" si="21"/>
        <v>0</v>
      </c>
      <c r="AH105" s="4">
        <f t="shared" si="21"/>
        <v>0</v>
      </c>
      <c r="AI105" s="4">
        <f t="shared" si="21"/>
        <v>0</v>
      </c>
      <c r="AJ105" s="4">
        <f t="shared" si="21"/>
        <v>0</v>
      </c>
      <c r="AK105" s="4">
        <f t="shared" si="21"/>
        <v>0</v>
      </c>
      <c r="AL105" s="4">
        <f t="shared" si="21"/>
        <v>0</v>
      </c>
      <c r="AM105" s="4">
        <f t="shared" si="21"/>
        <v>0</v>
      </c>
      <c r="AN105" s="4">
        <f t="shared" si="21"/>
        <v>0</v>
      </c>
      <c r="AO105" s="4">
        <f t="shared" si="21"/>
        <v>0</v>
      </c>
      <c r="AP105" s="4">
        <f t="shared" si="21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629</v>
      </c>
      <c r="F110" s="4">
        <f t="shared" ref="F110:AP110" si="22">SUM(F111:F118)</f>
        <v>16</v>
      </c>
      <c r="G110" s="4">
        <f t="shared" si="22"/>
        <v>613</v>
      </c>
      <c r="H110" s="4">
        <f t="shared" si="22"/>
        <v>0</v>
      </c>
      <c r="I110" s="4">
        <f t="shared" si="22"/>
        <v>0</v>
      </c>
      <c r="J110" s="4">
        <f t="shared" si="22"/>
        <v>31</v>
      </c>
      <c r="K110" s="4">
        <f t="shared" si="22"/>
        <v>26</v>
      </c>
      <c r="L110" s="4">
        <f t="shared" si="22"/>
        <v>5</v>
      </c>
      <c r="M110" s="4">
        <f t="shared" si="22"/>
        <v>0</v>
      </c>
      <c r="N110" s="4">
        <f t="shared" si="22"/>
        <v>0</v>
      </c>
      <c r="O110" s="4">
        <f t="shared" si="22"/>
        <v>12</v>
      </c>
      <c r="P110" s="4">
        <f t="shared" si="22"/>
        <v>629</v>
      </c>
      <c r="Q110" s="4">
        <f t="shared" si="22"/>
        <v>447</v>
      </c>
      <c r="R110" s="4">
        <f t="shared" si="22"/>
        <v>143</v>
      </c>
      <c r="S110" s="4">
        <f t="shared" si="22"/>
        <v>17</v>
      </c>
      <c r="T110" s="4">
        <f t="shared" si="22"/>
        <v>0</v>
      </c>
      <c r="U110" s="4">
        <f t="shared" si="22"/>
        <v>22</v>
      </c>
      <c r="V110" s="4">
        <f t="shared" si="22"/>
        <v>1</v>
      </c>
      <c r="W110" s="4">
        <f t="shared" si="22"/>
        <v>10</v>
      </c>
      <c r="X110" s="4">
        <f t="shared" si="22"/>
        <v>11</v>
      </c>
      <c r="Y110" s="4">
        <f t="shared" si="22"/>
        <v>0</v>
      </c>
      <c r="Z110" s="4">
        <f t="shared" si="22"/>
        <v>629</v>
      </c>
      <c r="AA110" s="4">
        <f t="shared" si="22"/>
        <v>0</v>
      </c>
      <c r="AB110" s="4">
        <f t="shared" si="22"/>
        <v>1</v>
      </c>
      <c r="AC110" s="4">
        <f t="shared" si="22"/>
        <v>14</v>
      </c>
      <c r="AD110" s="4">
        <f t="shared" si="22"/>
        <v>14</v>
      </c>
      <c r="AE110" s="4">
        <f t="shared" si="22"/>
        <v>19</v>
      </c>
      <c r="AF110" s="4">
        <f t="shared" si="22"/>
        <v>1</v>
      </c>
      <c r="AG110" s="4">
        <f t="shared" si="22"/>
        <v>20</v>
      </c>
      <c r="AH110" s="4">
        <f t="shared" si="22"/>
        <v>4</v>
      </c>
      <c r="AI110" s="4">
        <f t="shared" si="22"/>
        <v>16</v>
      </c>
      <c r="AJ110" s="4">
        <f t="shared" si="22"/>
        <v>0</v>
      </c>
      <c r="AK110" s="4">
        <f t="shared" si="22"/>
        <v>13</v>
      </c>
      <c r="AL110" s="4">
        <f t="shared" si="22"/>
        <v>4</v>
      </c>
      <c r="AM110" s="4">
        <f t="shared" si="22"/>
        <v>0</v>
      </c>
      <c r="AN110" s="4">
        <f t="shared" si="22"/>
        <v>4</v>
      </c>
      <c r="AO110" s="4">
        <f t="shared" si="22"/>
        <v>4</v>
      </c>
      <c r="AP110" s="4">
        <f t="shared" si="22"/>
        <v>0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>
        <f>620+1</f>
        <v>621</v>
      </c>
      <c r="F111" s="9">
        <v>14</v>
      </c>
      <c r="G111" s="9">
        <f t="shared" ref="G111:G118" si="23">+E111-F111-H111-I111</f>
        <v>607</v>
      </c>
      <c r="H111" s="9"/>
      <c r="I111" s="9"/>
      <c r="J111" s="9">
        <f t="shared" si="14"/>
        <v>28</v>
      </c>
      <c r="K111" s="9">
        <v>24</v>
      </c>
      <c r="L111" s="9">
        <v>4</v>
      </c>
      <c r="M111" s="9"/>
      <c r="N111" s="9"/>
      <c r="O111" s="16">
        <v>8</v>
      </c>
      <c r="P111" s="9">
        <f t="shared" si="15"/>
        <v>623</v>
      </c>
      <c r="Q111" s="16">
        <v>447</v>
      </c>
      <c r="R111" s="16">
        <v>142</v>
      </c>
      <c r="S111" s="9">
        <v>14</v>
      </c>
      <c r="T111" s="16"/>
      <c r="U111" s="9">
        <f t="shared" si="16"/>
        <v>20</v>
      </c>
      <c r="V111" s="16">
        <v>1</v>
      </c>
      <c r="W111" s="16">
        <v>10</v>
      </c>
      <c r="X111" s="16">
        <v>9</v>
      </c>
      <c r="Y111" s="16"/>
      <c r="Z111" s="9">
        <f t="shared" si="17"/>
        <v>623</v>
      </c>
      <c r="AA111" s="16"/>
      <c r="AB111" s="16">
        <v>1</v>
      </c>
      <c r="AC111" s="16">
        <v>14</v>
      </c>
      <c r="AD111" s="11">
        <v>14</v>
      </c>
      <c r="AE111" s="11">
        <v>12</v>
      </c>
      <c r="AF111" s="12">
        <v>1</v>
      </c>
      <c r="AG111" s="11">
        <f t="shared" ref="AG111:AG120" si="24">+AE111+AF111</f>
        <v>13</v>
      </c>
      <c r="AH111" s="11">
        <v>2</v>
      </c>
      <c r="AI111" s="12">
        <v>11</v>
      </c>
      <c r="AJ111" s="13"/>
      <c r="AK111" s="13">
        <v>8</v>
      </c>
      <c r="AL111" s="13">
        <v>2</v>
      </c>
      <c r="AM111" s="13"/>
      <c r="AN111" s="13">
        <f t="shared" ref="AN111:AN113" si="25">+AL111+AM111</f>
        <v>2</v>
      </c>
      <c r="AO111" s="13">
        <v>2</v>
      </c>
      <c r="AP111" s="13"/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7</v>
      </c>
      <c r="F113" s="9">
        <v>2</v>
      </c>
      <c r="G113" s="9">
        <f t="shared" si="23"/>
        <v>5</v>
      </c>
      <c r="H113" s="9"/>
      <c r="I113" s="9"/>
      <c r="J113" s="9">
        <f t="shared" si="14"/>
        <v>3</v>
      </c>
      <c r="K113" s="9">
        <v>2</v>
      </c>
      <c r="L113" s="9">
        <v>1</v>
      </c>
      <c r="M113" s="9"/>
      <c r="N113" s="9"/>
      <c r="O113" s="16">
        <v>4</v>
      </c>
      <c r="P113" s="9">
        <f t="shared" si="15"/>
        <v>5</v>
      </c>
      <c r="Q113" s="16"/>
      <c r="R113" s="16">
        <v>1</v>
      </c>
      <c r="S113" s="9">
        <v>2</v>
      </c>
      <c r="T113" s="16"/>
      <c r="U113" s="9">
        <f t="shared" si="16"/>
        <v>2</v>
      </c>
      <c r="V113" s="16"/>
      <c r="W113" s="16"/>
      <c r="X113" s="16">
        <v>2</v>
      </c>
      <c r="Y113" s="16"/>
      <c r="Z113" s="9">
        <f t="shared" si="17"/>
        <v>5</v>
      </c>
      <c r="AA113" s="16"/>
      <c r="AB113" s="16"/>
      <c r="AC113" s="16"/>
      <c r="AD113" s="11"/>
      <c r="AE113" s="11">
        <v>5</v>
      </c>
      <c r="AF113" s="12"/>
      <c r="AG113" s="11">
        <f t="shared" si="24"/>
        <v>5</v>
      </c>
      <c r="AH113" s="11">
        <v>1</v>
      </c>
      <c r="AI113" s="12">
        <v>4</v>
      </c>
      <c r="AJ113" s="13"/>
      <c r="AK113" s="13">
        <v>4</v>
      </c>
      <c r="AL113" s="13">
        <v>2</v>
      </c>
      <c r="AM113" s="13"/>
      <c r="AN113" s="13">
        <f t="shared" si="25"/>
        <v>2</v>
      </c>
      <c r="AO113" s="13">
        <v>2</v>
      </c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16"/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/>
      <c r="AD114" s="11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16"/>
      <c r="P116" s="9"/>
      <c r="Q116" s="16"/>
      <c r="R116" s="16"/>
      <c r="S116" s="9"/>
      <c r="T116" s="16"/>
      <c r="U116" s="9"/>
      <c r="V116" s="16"/>
      <c r="W116" s="16"/>
      <c r="X116" s="16"/>
      <c r="Y116" s="16"/>
      <c r="Z116" s="9"/>
      <c r="AA116" s="16"/>
      <c r="AB116" s="16"/>
      <c r="AC116" s="16"/>
      <c r="AD116" s="11"/>
      <c r="AE116" s="11">
        <v>1</v>
      </c>
      <c r="AF116" s="12"/>
      <c r="AG116" s="11">
        <f t="shared" si="24"/>
        <v>1</v>
      </c>
      <c r="AH116" s="11">
        <v>1</v>
      </c>
      <c r="AI116" s="12"/>
      <c r="AJ116" s="13"/>
      <c r="AK116" s="13"/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>
        <v>1</v>
      </c>
      <c r="F118" s="9"/>
      <c r="G118" s="9">
        <f t="shared" si="23"/>
        <v>1</v>
      </c>
      <c r="H118" s="9"/>
      <c r="I118" s="9"/>
      <c r="J118" s="9"/>
      <c r="K118" s="9"/>
      <c r="L118" s="9"/>
      <c r="M118" s="9"/>
      <c r="N118" s="9"/>
      <c r="O118" s="16"/>
      <c r="P118" s="9">
        <f t="shared" si="15"/>
        <v>1</v>
      </c>
      <c r="Q118" s="16"/>
      <c r="R118" s="16"/>
      <c r="S118" s="9">
        <v>1</v>
      </c>
      <c r="T118" s="16"/>
      <c r="U118" s="9"/>
      <c r="V118" s="16"/>
      <c r="W118" s="16"/>
      <c r="X118" s="16"/>
      <c r="Y118" s="16"/>
      <c r="Z118" s="9">
        <f t="shared" si="17"/>
        <v>1</v>
      </c>
      <c r="AA118" s="16"/>
      <c r="AB118" s="16"/>
      <c r="AC118" s="16"/>
      <c r="AD118" s="11"/>
      <c r="AE118" s="11">
        <v>1</v>
      </c>
      <c r="AF118" s="12"/>
      <c r="AG118" s="11">
        <f t="shared" si="24"/>
        <v>1</v>
      </c>
      <c r="AH118" s="11"/>
      <c r="AI118" s="12">
        <v>1</v>
      </c>
      <c r="AJ118" s="13"/>
      <c r="AK118" s="13">
        <v>1</v>
      </c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3</v>
      </c>
      <c r="F119" s="4">
        <f t="shared" ref="F119:AP119" si="26">SUM(F120:F123)</f>
        <v>0</v>
      </c>
      <c r="G119" s="4">
        <f t="shared" si="26"/>
        <v>3</v>
      </c>
      <c r="H119" s="4">
        <f t="shared" si="26"/>
        <v>0</v>
      </c>
      <c r="I119" s="4">
        <f t="shared" si="26"/>
        <v>0</v>
      </c>
      <c r="J119" s="4">
        <f t="shared" si="26"/>
        <v>1</v>
      </c>
      <c r="K119" s="4">
        <f t="shared" si="26"/>
        <v>0</v>
      </c>
      <c r="L119" s="4">
        <f t="shared" si="26"/>
        <v>1</v>
      </c>
      <c r="M119" s="4">
        <f t="shared" si="26"/>
        <v>0</v>
      </c>
      <c r="N119" s="4">
        <f t="shared" si="26"/>
        <v>0</v>
      </c>
      <c r="O119" s="4">
        <f t="shared" si="26"/>
        <v>1</v>
      </c>
      <c r="P119" s="4">
        <f t="shared" si="26"/>
        <v>2</v>
      </c>
      <c r="Q119" s="4">
        <f t="shared" si="26"/>
        <v>0</v>
      </c>
      <c r="R119" s="4">
        <f t="shared" si="26"/>
        <v>0</v>
      </c>
      <c r="S119" s="4">
        <f t="shared" si="26"/>
        <v>1</v>
      </c>
      <c r="T119" s="4">
        <f t="shared" si="26"/>
        <v>0</v>
      </c>
      <c r="U119" s="4">
        <f t="shared" si="26"/>
        <v>1</v>
      </c>
      <c r="V119" s="4">
        <f t="shared" si="26"/>
        <v>1</v>
      </c>
      <c r="W119" s="4">
        <f t="shared" si="26"/>
        <v>0</v>
      </c>
      <c r="X119" s="4">
        <f t="shared" si="26"/>
        <v>0</v>
      </c>
      <c r="Y119" s="4">
        <f t="shared" si="26"/>
        <v>0</v>
      </c>
      <c r="Z119" s="4">
        <f t="shared" si="26"/>
        <v>2</v>
      </c>
      <c r="AA119" s="4">
        <f t="shared" si="26"/>
        <v>0</v>
      </c>
      <c r="AB119" s="4">
        <f t="shared" si="26"/>
        <v>0</v>
      </c>
      <c r="AC119" s="4">
        <f t="shared" si="26"/>
        <v>0</v>
      </c>
      <c r="AD119" s="4">
        <f t="shared" si="26"/>
        <v>0</v>
      </c>
      <c r="AE119" s="4">
        <f t="shared" si="26"/>
        <v>1</v>
      </c>
      <c r="AF119" s="4">
        <f t="shared" si="26"/>
        <v>0</v>
      </c>
      <c r="AG119" s="4">
        <f t="shared" si="26"/>
        <v>1</v>
      </c>
      <c r="AH119" s="4">
        <f t="shared" si="26"/>
        <v>0</v>
      </c>
      <c r="AI119" s="4">
        <f t="shared" si="26"/>
        <v>1</v>
      </c>
      <c r="AJ119" s="4">
        <f t="shared" si="26"/>
        <v>0</v>
      </c>
      <c r="AK119" s="4">
        <f t="shared" si="26"/>
        <v>1</v>
      </c>
      <c r="AL119" s="4">
        <f t="shared" si="26"/>
        <v>0</v>
      </c>
      <c r="AM119" s="4">
        <f t="shared" si="26"/>
        <v>0</v>
      </c>
      <c r="AN119" s="4">
        <f t="shared" si="26"/>
        <v>0</v>
      </c>
      <c r="AO119" s="4">
        <f t="shared" si="26"/>
        <v>0</v>
      </c>
      <c r="AP119" s="4">
        <f t="shared" si="26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>
        <v>3</v>
      </c>
      <c r="F120" s="9"/>
      <c r="G120" s="9">
        <f t="shared" ref="G120:G128" si="27">+E120-F120-H120-I120</f>
        <v>3</v>
      </c>
      <c r="H120" s="9"/>
      <c r="I120" s="9"/>
      <c r="J120" s="9"/>
      <c r="K120" s="9"/>
      <c r="L120" s="9"/>
      <c r="M120" s="9"/>
      <c r="N120" s="9"/>
      <c r="O120" s="16">
        <v>1</v>
      </c>
      <c r="P120" s="9">
        <f t="shared" si="15"/>
        <v>2</v>
      </c>
      <c r="Q120" s="16"/>
      <c r="R120" s="16"/>
      <c r="S120" s="9">
        <v>1</v>
      </c>
      <c r="T120" s="16"/>
      <c r="U120" s="9">
        <f t="shared" si="16"/>
        <v>1</v>
      </c>
      <c r="V120" s="16">
        <v>1</v>
      </c>
      <c r="W120" s="16"/>
      <c r="X120" s="16"/>
      <c r="Y120" s="16"/>
      <c r="Z120" s="9">
        <f t="shared" si="17"/>
        <v>2</v>
      </c>
      <c r="AA120" s="16"/>
      <c r="AB120" s="16"/>
      <c r="AC120" s="16"/>
      <c r="AD120" s="11"/>
      <c r="AE120" s="11">
        <v>1</v>
      </c>
      <c r="AF120" s="12"/>
      <c r="AG120" s="11">
        <f t="shared" si="24"/>
        <v>1</v>
      </c>
      <c r="AH120" s="11"/>
      <c r="AI120" s="12">
        <v>1</v>
      </c>
      <c r="AJ120" s="13"/>
      <c r="AK120" s="13">
        <v>1</v>
      </c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>
        <f t="shared" si="14"/>
        <v>1</v>
      </c>
      <c r="K122" s="9"/>
      <c r="L122" s="9">
        <v>1</v>
      </c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 t="shared" ref="F124:AP124" si="28">SUM(F125:F126)</f>
        <v>0</v>
      </c>
      <c r="G124" s="4">
        <f t="shared" si="28"/>
        <v>0</v>
      </c>
      <c r="H124" s="4">
        <f t="shared" si="28"/>
        <v>0</v>
      </c>
      <c r="I124" s="4">
        <f t="shared" si="28"/>
        <v>0</v>
      </c>
      <c r="J124" s="4">
        <f t="shared" si="28"/>
        <v>1</v>
      </c>
      <c r="K124" s="4">
        <f t="shared" si="28"/>
        <v>1</v>
      </c>
      <c r="L124" s="4">
        <f t="shared" si="28"/>
        <v>0</v>
      </c>
      <c r="M124" s="4">
        <f t="shared" si="28"/>
        <v>0</v>
      </c>
      <c r="N124" s="4">
        <f t="shared" si="28"/>
        <v>0</v>
      </c>
      <c r="O124" s="4">
        <f t="shared" si="28"/>
        <v>1</v>
      </c>
      <c r="P124" s="4">
        <f t="shared" si="28"/>
        <v>0</v>
      </c>
      <c r="Q124" s="4">
        <f t="shared" si="28"/>
        <v>0</v>
      </c>
      <c r="R124" s="4">
        <f t="shared" si="28"/>
        <v>0</v>
      </c>
      <c r="S124" s="4">
        <f t="shared" si="28"/>
        <v>0</v>
      </c>
      <c r="T124" s="4">
        <f t="shared" si="28"/>
        <v>0</v>
      </c>
      <c r="U124" s="4">
        <f t="shared" si="28"/>
        <v>0</v>
      </c>
      <c r="V124" s="4">
        <f t="shared" si="28"/>
        <v>0</v>
      </c>
      <c r="W124" s="4">
        <f t="shared" si="28"/>
        <v>0</v>
      </c>
      <c r="X124" s="4">
        <f t="shared" si="28"/>
        <v>0</v>
      </c>
      <c r="Y124" s="4">
        <f t="shared" si="28"/>
        <v>0</v>
      </c>
      <c r="Z124" s="4">
        <f t="shared" si="28"/>
        <v>0</v>
      </c>
      <c r="AA124" s="4">
        <f t="shared" si="28"/>
        <v>0</v>
      </c>
      <c r="AB124" s="4">
        <f t="shared" si="28"/>
        <v>0</v>
      </c>
      <c r="AC124" s="4">
        <f t="shared" si="28"/>
        <v>0</v>
      </c>
      <c r="AD124" s="4">
        <f t="shared" si="28"/>
        <v>0</v>
      </c>
      <c r="AE124" s="4">
        <f t="shared" si="28"/>
        <v>0</v>
      </c>
      <c r="AF124" s="4">
        <f t="shared" si="28"/>
        <v>0</v>
      </c>
      <c r="AG124" s="4">
        <f t="shared" si="28"/>
        <v>0</v>
      </c>
      <c r="AH124" s="4">
        <f t="shared" si="28"/>
        <v>0</v>
      </c>
      <c r="AI124" s="4">
        <f t="shared" si="28"/>
        <v>0</v>
      </c>
      <c r="AJ124" s="4">
        <f t="shared" si="28"/>
        <v>0</v>
      </c>
      <c r="AK124" s="4">
        <f t="shared" si="28"/>
        <v>0</v>
      </c>
      <c r="AL124" s="4">
        <f t="shared" si="28"/>
        <v>0</v>
      </c>
      <c r="AM124" s="4">
        <f t="shared" si="28"/>
        <v>0</v>
      </c>
      <c r="AN124" s="4">
        <f t="shared" si="28"/>
        <v>0</v>
      </c>
      <c r="AO124" s="4">
        <f t="shared" si="28"/>
        <v>0</v>
      </c>
      <c r="AP124" s="4">
        <f t="shared" si="28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>
        <f t="shared" si="14"/>
        <v>1</v>
      </c>
      <c r="K125" s="9">
        <v>1</v>
      </c>
      <c r="L125" s="9"/>
      <c r="M125" s="9"/>
      <c r="N125" s="9"/>
      <c r="O125" s="16">
        <v>1</v>
      </c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1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1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>
        <v>3</v>
      </c>
      <c r="F128" s="23"/>
      <c r="G128" s="9">
        <f t="shared" si="27"/>
        <v>3</v>
      </c>
      <c r="H128" s="23"/>
      <c r="I128" s="23"/>
      <c r="J128" s="9"/>
      <c r="K128" s="23"/>
      <c r="L128" s="23"/>
      <c r="M128" s="23"/>
      <c r="N128" s="23"/>
      <c r="O128" s="24"/>
      <c r="P128" s="9">
        <f t="shared" si="15"/>
        <v>3</v>
      </c>
      <c r="Q128" s="24"/>
      <c r="R128" s="24"/>
      <c r="S128" s="23">
        <v>2</v>
      </c>
      <c r="T128" s="24">
        <v>1</v>
      </c>
      <c r="U128" s="9"/>
      <c r="V128" s="24"/>
      <c r="W128" s="24"/>
      <c r="X128" s="24"/>
      <c r="Y128" s="24"/>
      <c r="Z128" s="9">
        <f t="shared" si="17"/>
        <v>3</v>
      </c>
      <c r="AA128" s="24"/>
      <c r="AB128" s="24"/>
      <c r="AC128" s="24"/>
      <c r="AD128" s="4"/>
      <c r="AE128" s="4">
        <v>1</v>
      </c>
      <c r="AF128" s="4"/>
      <c r="AG128" s="11">
        <f>+AE128+AF128</f>
        <v>1</v>
      </c>
      <c r="AH128" s="4"/>
      <c r="AI128" s="4">
        <v>1</v>
      </c>
      <c r="AJ128" s="25"/>
      <c r="AK128" s="25">
        <v>1</v>
      </c>
      <c r="AL128" s="25"/>
      <c r="AM128" s="25"/>
      <c r="AN128" s="13"/>
      <c r="AO128" s="25"/>
      <c r="AP128" s="25"/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769</v>
      </c>
      <c r="F129" s="4">
        <f t="shared" ref="F129:AP129" si="29">F10+F31+F43+F51+F65+F72+F80+F83+F105+F110+F119+F124+F127+F128</f>
        <v>45</v>
      </c>
      <c r="G129" s="4">
        <f t="shared" si="29"/>
        <v>723</v>
      </c>
      <c r="H129" s="4">
        <f t="shared" si="29"/>
        <v>1</v>
      </c>
      <c r="I129" s="4">
        <f t="shared" si="29"/>
        <v>0</v>
      </c>
      <c r="J129" s="4">
        <f t="shared" si="29"/>
        <v>159</v>
      </c>
      <c r="K129" s="4">
        <f t="shared" si="29"/>
        <v>117</v>
      </c>
      <c r="L129" s="4">
        <f t="shared" si="29"/>
        <v>41</v>
      </c>
      <c r="M129" s="4">
        <f t="shared" si="29"/>
        <v>1</v>
      </c>
      <c r="N129" s="4">
        <f t="shared" si="29"/>
        <v>0</v>
      </c>
      <c r="O129" s="4">
        <f t="shared" si="29"/>
        <v>77</v>
      </c>
      <c r="P129" s="4">
        <f t="shared" si="29"/>
        <v>775</v>
      </c>
      <c r="Q129" s="4">
        <f t="shared" si="29"/>
        <v>529</v>
      </c>
      <c r="R129" s="4">
        <f t="shared" si="29"/>
        <v>160</v>
      </c>
      <c r="S129" s="4">
        <f t="shared" si="29"/>
        <v>43</v>
      </c>
      <c r="T129" s="4">
        <f t="shared" si="29"/>
        <v>2</v>
      </c>
      <c r="U129" s="4">
        <f t="shared" si="29"/>
        <v>41</v>
      </c>
      <c r="V129" s="4">
        <f t="shared" si="29"/>
        <v>6</v>
      </c>
      <c r="W129" s="4">
        <f t="shared" si="29"/>
        <v>22</v>
      </c>
      <c r="X129" s="4">
        <f t="shared" si="29"/>
        <v>13</v>
      </c>
      <c r="Y129" s="4">
        <f t="shared" si="29"/>
        <v>3</v>
      </c>
      <c r="Z129" s="4">
        <f t="shared" si="29"/>
        <v>778</v>
      </c>
      <c r="AA129" s="4">
        <f t="shared" si="29"/>
        <v>1</v>
      </c>
      <c r="AB129" s="4">
        <f t="shared" si="29"/>
        <v>11</v>
      </c>
      <c r="AC129" s="4">
        <f t="shared" si="29"/>
        <v>29</v>
      </c>
      <c r="AD129" s="4">
        <f t="shared" si="29"/>
        <v>29</v>
      </c>
      <c r="AE129" s="4">
        <f t="shared" si="29"/>
        <v>33</v>
      </c>
      <c r="AF129" s="4">
        <f t="shared" si="29"/>
        <v>1</v>
      </c>
      <c r="AG129" s="4">
        <f t="shared" si="29"/>
        <v>34</v>
      </c>
      <c r="AH129" s="4">
        <f t="shared" si="29"/>
        <v>6</v>
      </c>
      <c r="AI129" s="4">
        <f t="shared" si="29"/>
        <v>28</v>
      </c>
      <c r="AJ129" s="4">
        <f t="shared" si="29"/>
        <v>0</v>
      </c>
      <c r="AK129" s="4">
        <f t="shared" si="29"/>
        <v>28</v>
      </c>
      <c r="AL129" s="4">
        <f t="shared" si="29"/>
        <v>5</v>
      </c>
      <c r="AM129" s="4">
        <f t="shared" si="29"/>
        <v>0</v>
      </c>
      <c r="AN129" s="4">
        <f t="shared" si="29"/>
        <v>5</v>
      </c>
      <c r="AO129" s="4">
        <f t="shared" si="29"/>
        <v>5</v>
      </c>
      <c r="AP129" s="4">
        <f t="shared" si="29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18" zoomScale="85" zoomScaleNormal="85" workbookViewId="0">
      <selection activeCell="D9" sqref="A9:XFD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286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28" t="s">
        <v>38</v>
      </c>
      <c r="V8" s="28" t="s">
        <v>39</v>
      </c>
      <c r="W8" s="28" t="s">
        <v>285</v>
      </c>
      <c r="X8" s="28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73</v>
      </c>
      <c r="F10" s="4">
        <f t="shared" ref="F10:J10" si="0">SUM(F11:F30)</f>
        <v>53</v>
      </c>
      <c r="G10" s="4">
        <f t="shared" si="0"/>
        <v>20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>SUM(K11:K30)</f>
        <v>0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0</v>
      </c>
      <c r="P10" s="4">
        <f t="shared" si="1"/>
        <v>47</v>
      </c>
      <c r="Q10" s="4">
        <f t="shared" si="1"/>
        <v>23</v>
      </c>
      <c r="R10" s="4">
        <f t="shared" si="1"/>
        <v>3</v>
      </c>
      <c r="S10" s="4">
        <f t="shared" si="1"/>
        <v>6</v>
      </c>
      <c r="T10" s="4">
        <f t="shared" si="1"/>
        <v>0</v>
      </c>
      <c r="U10" s="4">
        <f t="shared" si="1"/>
        <v>15</v>
      </c>
      <c r="V10" s="4">
        <f t="shared" si="1"/>
        <v>0</v>
      </c>
      <c r="W10" s="4">
        <f t="shared" si="1"/>
        <v>9</v>
      </c>
      <c r="X10" s="4">
        <f t="shared" si="1"/>
        <v>6</v>
      </c>
      <c r="Y10" s="4">
        <f t="shared" si="1"/>
        <v>5</v>
      </c>
      <c r="Z10" s="4">
        <f t="shared" si="1"/>
        <v>52</v>
      </c>
      <c r="AA10" s="4">
        <f t="shared" si="1"/>
        <v>1</v>
      </c>
      <c r="AB10" s="4">
        <f t="shared" si="1"/>
        <v>9</v>
      </c>
      <c r="AC10" s="4">
        <f t="shared" si="1"/>
        <v>20</v>
      </c>
      <c r="AD10" s="4">
        <f t="shared" si="1"/>
        <v>15</v>
      </c>
      <c r="AE10" s="4">
        <f t="shared" si="1"/>
        <v>7</v>
      </c>
      <c r="AF10" s="4">
        <f t="shared" si="1"/>
        <v>1</v>
      </c>
      <c r="AG10" s="4">
        <f t="shared" si="1"/>
        <v>8</v>
      </c>
      <c r="AH10" s="4">
        <f t="shared" si="1"/>
        <v>0</v>
      </c>
      <c r="AI10" s="4">
        <f t="shared" si="1"/>
        <v>8</v>
      </c>
      <c r="AJ10" s="4">
        <f t="shared" si="1"/>
        <v>0</v>
      </c>
      <c r="AK10" s="4">
        <f t="shared" si="1"/>
        <v>8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>
        <v>3</v>
      </c>
      <c r="F11" s="9"/>
      <c r="G11" s="9">
        <f>+E11-F11-H11-I11</f>
        <v>3</v>
      </c>
      <c r="H11" s="9"/>
      <c r="I11" s="9"/>
      <c r="J11" s="9"/>
      <c r="K11" s="9"/>
      <c r="L11" s="9"/>
      <c r="M11" s="10"/>
      <c r="N11" s="10"/>
      <c r="O11" s="9"/>
      <c r="P11" s="9">
        <f>+Q11+R11+S11+T11+U11</f>
        <v>3</v>
      </c>
      <c r="Q11" s="9"/>
      <c r="R11" s="9">
        <v>1</v>
      </c>
      <c r="S11" s="9">
        <v>2</v>
      </c>
      <c r="T11" s="9"/>
      <c r="U11" s="9"/>
      <c r="V11" s="9"/>
      <c r="W11" s="9"/>
      <c r="X11" s="9"/>
      <c r="Y11" s="9"/>
      <c r="Z11" s="9">
        <f>+P11+Y11</f>
        <v>3</v>
      </c>
      <c r="AA11" s="9"/>
      <c r="AB11" s="9"/>
      <c r="AC11" s="9"/>
      <c r="AD11" s="11"/>
      <c r="AE11" s="11">
        <v>2</v>
      </c>
      <c r="AF11" s="12"/>
      <c r="AG11" s="11">
        <f>+AE11+AF11</f>
        <v>2</v>
      </c>
      <c r="AH11" s="11"/>
      <c r="AI11" s="12">
        <v>2</v>
      </c>
      <c r="AJ11" s="13"/>
      <c r="AK11" s="13">
        <v>2</v>
      </c>
      <c r="AL11" s="13"/>
      <c r="AM11" s="13"/>
      <c r="AN11" s="13"/>
      <c r="AO11" s="13"/>
      <c r="AP11" s="13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>
        <v>4</v>
      </c>
      <c r="F12" s="9">
        <v>1</v>
      </c>
      <c r="G12" s="9">
        <f t="shared" ref="G12:G28" si="2">+E12-F12-H12-I12</f>
        <v>3</v>
      </c>
      <c r="H12" s="9"/>
      <c r="I12" s="9"/>
      <c r="J12" s="9"/>
      <c r="K12" s="9"/>
      <c r="L12" s="9"/>
      <c r="M12" s="10"/>
      <c r="N12" s="10"/>
      <c r="O12" s="16"/>
      <c r="P12" s="9">
        <f t="shared" ref="P12:P28" si="3">+Q12+R12+S12+T12+U12</f>
        <v>3</v>
      </c>
      <c r="Q12" s="16">
        <v>2</v>
      </c>
      <c r="R12" s="16"/>
      <c r="S12" s="9">
        <v>1</v>
      </c>
      <c r="T12" s="16"/>
      <c r="U12" s="9"/>
      <c r="V12" s="16"/>
      <c r="W12" s="9"/>
      <c r="X12" s="9"/>
      <c r="Y12" s="16"/>
      <c r="Z12" s="9">
        <f t="shared" ref="Z12:Z61" si="4">+P12+Y12</f>
        <v>3</v>
      </c>
      <c r="AA12" s="9"/>
      <c r="AB12" s="16"/>
      <c r="AC12" s="16">
        <v>1</v>
      </c>
      <c r="AD12" s="11">
        <v>1</v>
      </c>
      <c r="AE12" s="11">
        <v>1</v>
      </c>
      <c r="AF12" s="12"/>
      <c r="AG12" s="11">
        <f t="shared" ref="AG12:AG26" si="5">+AE12+AF12</f>
        <v>1</v>
      </c>
      <c r="AH12" s="11"/>
      <c r="AI12" s="12">
        <v>1</v>
      </c>
      <c r="AJ12" s="13"/>
      <c r="AK12" s="13">
        <v>1</v>
      </c>
      <c r="AL12" s="13"/>
      <c r="AM12" s="13"/>
      <c r="AN12" s="13"/>
      <c r="AO12" s="13"/>
      <c r="AP12" s="13"/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/>
      <c r="F13" s="9"/>
      <c r="G13" s="9"/>
      <c r="H13" s="9"/>
      <c r="I13" s="9"/>
      <c r="J13" s="9"/>
      <c r="K13" s="9"/>
      <c r="L13" s="9"/>
      <c r="M13" s="10"/>
      <c r="N13" s="10"/>
      <c r="O13" s="16"/>
      <c r="P13" s="9"/>
      <c r="Q13" s="16"/>
      <c r="R13" s="16"/>
      <c r="S13" s="9"/>
      <c r="T13" s="16"/>
      <c r="U13" s="9"/>
      <c r="V13" s="16"/>
      <c r="W13" s="9"/>
      <c r="X13" s="9"/>
      <c r="Y13" s="16"/>
      <c r="Z13" s="9"/>
      <c r="AA13" s="9"/>
      <c r="AB13" s="16"/>
      <c r="AC13" s="16"/>
      <c r="AD13" s="11"/>
      <c r="AE13" s="11"/>
      <c r="AF13" s="12"/>
      <c r="AG13" s="11"/>
      <c r="AH13" s="11"/>
      <c r="AI13" s="12"/>
      <c r="AJ13" s="13"/>
      <c r="AK13" s="13"/>
      <c r="AL13" s="13"/>
      <c r="AM13" s="13"/>
      <c r="AN13" s="13"/>
      <c r="AO13" s="13"/>
      <c r="AP13" s="13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>
        <v>1</v>
      </c>
      <c r="F14" s="9"/>
      <c r="G14" s="9">
        <f t="shared" si="2"/>
        <v>1</v>
      </c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>
        <v>1</v>
      </c>
      <c r="AD14" s="11"/>
      <c r="AE14" s="11"/>
      <c r="AF14" s="12">
        <v>1</v>
      </c>
      <c r="AG14" s="11">
        <f t="shared" si="5"/>
        <v>1</v>
      </c>
      <c r="AH14" s="11"/>
      <c r="AI14" s="12">
        <v>1</v>
      </c>
      <c r="AJ14" s="13"/>
      <c r="AK14" s="13">
        <v>1</v>
      </c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>
        <v>2</v>
      </c>
      <c r="F21" s="9">
        <v>2</v>
      </c>
      <c r="G21" s="9"/>
      <c r="H21" s="9"/>
      <c r="I21" s="9"/>
      <c r="J21" s="9"/>
      <c r="K21" s="9"/>
      <c r="L21" s="9"/>
      <c r="M21" s="10"/>
      <c r="N21" s="10"/>
      <c r="O21" s="16"/>
      <c r="P21" s="9">
        <f t="shared" si="3"/>
        <v>2</v>
      </c>
      <c r="Q21" s="16">
        <v>1</v>
      </c>
      <c r="R21" s="16"/>
      <c r="S21" s="9"/>
      <c r="T21" s="16"/>
      <c r="U21" s="9">
        <f t="shared" ref="U21:U28" si="6">+V21+W21+X21</f>
        <v>1</v>
      </c>
      <c r="V21" s="16"/>
      <c r="W21" s="9"/>
      <c r="X21" s="9">
        <v>1</v>
      </c>
      <c r="Y21" s="16"/>
      <c r="Z21" s="9">
        <f t="shared" si="4"/>
        <v>2</v>
      </c>
      <c r="AA21" s="9"/>
      <c r="AB21" s="16"/>
      <c r="AC21" s="16"/>
      <c r="AD21" s="11"/>
      <c r="AE21" s="11">
        <v>1</v>
      </c>
      <c r="AF21" s="12"/>
      <c r="AG21" s="11">
        <f t="shared" si="5"/>
        <v>1</v>
      </c>
      <c r="AH21" s="11"/>
      <c r="AI21" s="12">
        <v>1</v>
      </c>
      <c r="AJ21" s="13"/>
      <c r="AK21" s="13">
        <v>1</v>
      </c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>
        <v>8</v>
      </c>
      <c r="F22" s="9">
        <v>7</v>
      </c>
      <c r="G22" s="9">
        <f t="shared" si="2"/>
        <v>1</v>
      </c>
      <c r="H22" s="9"/>
      <c r="I22" s="9"/>
      <c r="J22" s="9"/>
      <c r="K22" s="9"/>
      <c r="L22" s="9"/>
      <c r="M22" s="10"/>
      <c r="N22" s="10"/>
      <c r="O22" s="16"/>
      <c r="P22" s="9">
        <f t="shared" si="3"/>
        <v>5</v>
      </c>
      <c r="Q22" s="16"/>
      <c r="R22" s="16"/>
      <c r="S22" s="9">
        <v>2</v>
      </c>
      <c r="T22" s="16"/>
      <c r="U22" s="9">
        <f t="shared" si="6"/>
        <v>3</v>
      </c>
      <c r="V22" s="16"/>
      <c r="W22" s="9"/>
      <c r="X22" s="9">
        <v>3</v>
      </c>
      <c r="Y22" s="16">
        <v>1</v>
      </c>
      <c r="Z22" s="9">
        <f t="shared" si="4"/>
        <v>6</v>
      </c>
      <c r="AA22" s="9"/>
      <c r="AB22" s="16">
        <v>1</v>
      </c>
      <c r="AC22" s="16">
        <v>2</v>
      </c>
      <c r="AD22" s="11">
        <v>2</v>
      </c>
      <c r="AE22" s="11"/>
      <c r="AF22" s="12"/>
      <c r="AG22" s="11"/>
      <c r="AH22" s="11"/>
      <c r="AI22" s="12"/>
      <c r="AJ22" s="13"/>
      <c r="AK22" s="13"/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>
        <v>1</v>
      </c>
      <c r="F24" s="9">
        <v>1</v>
      </c>
      <c r="G24" s="9"/>
      <c r="H24" s="9"/>
      <c r="I24" s="9"/>
      <c r="J24" s="9"/>
      <c r="K24" s="9"/>
      <c r="L24" s="9"/>
      <c r="M24" s="10"/>
      <c r="N24" s="10"/>
      <c r="O24" s="16"/>
      <c r="P24" s="9"/>
      <c r="Q24" s="16"/>
      <c r="R24" s="16"/>
      <c r="S24" s="9"/>
      <c r="T24" s="16"/>
      <c r="U24" s="9"/>
      <c r="V24" s="16"/>
      <c r="W24" s="9"/>
      <c r="X24" s="9"/>
      <c r="Y24" s="16">
        <v>1</v>
      </c>
      <c r="Z24" s="9">
        <f t="shared" si="4"/>
        <v>1</v>
      </c>
      <c r="AA24" s="9"/>
      <c r="AB24" s="16"/>
      <c r="AC24" s="16"/>
      <c r="AD24" s="11"/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>
        <v>40</v>
      </c>
      <c r="F25" s="9">
        <v>31</v>
      </c>
      <c r="G25" s="9">
        <f t="shared" si="2"/>
        <v>9</v>
      </c>
      <c r="H25" s="9"/>
      <c r="I25" s="9"/>
      <c r="J25" s="9"/>
      <c r="K25" s="9"/>
      <c r="L25" s="9"/>
      <c r="M25" s="10"/>
      <c r="N25" s="10"/>
      <c r="O25" s="16"/>
      <c r="P25" s="9">
        <f t="shared" si="3"/>
        <v>28</v>
      </c>
      <c r="Q25" s="16">
        <v>18</v>
      </c>
      <c r="R25" s="16">
        <v>1</v>
      </c>
      <c r="S25" s="9">
        <v>1</v>
      </c>
      <c r="T25" s="16"/>
      <c r="U25" s="9">
        <f t="shared" si="6"/>
        <v>8</v>
      </c>
      <c r="V25" s="16"/>
      <c r="W25" s="9">
        <v>6</v>
      </c>
      <c r="X25" s="9">
        <v>2</v>
      </c>
      <c r="Y25" s="16"/>
      <c r="Z25" s="9">
        <f t="shared" si="4"/>
        <v>28</v>
      </c>
      <c r="AA25" s="16">
        <v>1</v>
      </c>
      <c r="AB25" s="16">
        <v>5</v>
      </c>
      <c r="AC25" s="16">
        <v>11</v>
      </c>
      <c r="AD25" s="11">
        <v>7</v>
      </c>
      <c r="AE25" s="11">
        <v>2</v>
      </c>
      <c r="AF25" s="12"/>
      <c r="AG25" s="11">
        <f t="shared" si="5"/>
        <v>2</v>
      </c>
      <c r="AH25" s="11"/>
      <c r="AI25" s="12">
        <v>2</v>
      </c>
      <c r="AJ25" s="13"/>
      <c r="AK25" s="13">
        <v>2</v>
      </c>
      <c r="AL25" s="13"/>
      <c r="AM25" s="13"/>
      <c r="AN25" s="13"/>
      <c r="AO25" s="13"/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>
        <v>3</v>
      </c>
      <c r="F26" s="9">
        <v>2</v>
      </c>
      <c r="G26" s="9">
        <f t="shared" si="2"/>
        <v>1</v>
      </c>
      <c r="H26" s="9"/>
      <c r="I26" s="9"/>
      <c r="J26" s="9"/>
      <c r="K26" s="9"/>
      <c r="L26" s="9"/>
      <c r="M26" s="10"/>
      <c r="N26" s="10"/>
      <c r="O26" s="9"/>
      <c r="P26" s="9">
        <f t="shared" si="3"/>
        <v>3</v>
      </c>
      <c r="Q26" s="16">
        <v>1</v>
      </c>
      <c r="R26" s="16">
        <v>1</v>
      </c>
      <c r="S26" s="9"/>
      <c r="T26" s="16"/>
      <c r="U26" s="9">
        <f t="shared" si="6"/>
        <v>1</v>
      </c>
      <c r="V26" s="16"/>
      <c r="W26" s="9">
        <v>1</v>
      </c>
      <c r="X26" s="9"/>
      <c r="Y26" s="9"/>
      <c r="Z26" s="9">
        <f t="shared" si="4"/>
        <v>3</v>
      </c>
      <c r="AA26" s="16"/>
      <c r="AB26" s="16"/>
      <c r="AC26" s="16"/>
      <c r="AD26" s="11"/>
      <c r="AE26" s="11">
        <v>1</v>
      </c>
      <c r="AF26" s="12"/>
      <c r="AG26" s="11">
        <f t="shared" si="5"/>
        <v>1</v>
      </c>
      <c r="AH26" s="11"/>
      <c r="AI26" s="12">
        <v>1</v>
      </c>
      <c r="AJ26" s="13"/>
      <c r="AK26" s="13">
        <v>1</v>
      </c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>
        <v>1</v>
      </c>
      <c r="F27" s="9">
        <v>1</v>
      </c>
      <c r="G27" s="9"/>
      <c r="H27" s="9"/>
      <c r="I27" s="9"/>
      <c r="J27" s="9"/>
      <c r="K27" s="9"/>
      <c r="L27" s="9"/>
      <c r="M27" s="10"/>
      <c r="N27" s="10"/>
      <c r="O27" s="9"/>
      <c r="P27" s="9">
        <f t="shared" si="3"/>
        <v>1</v>
      </c>
      <c r="Q27" s="16"/>
      <c r="R27" s="16"/>
      <c r="S27" s="9"/>
      <c r="T27" s="16"/>
      <c r="U27" s="9">
        <f t="shared" si="6"/>
        <v>1</v>
      </c>
      <c r="V27" s="16"/>
      <c r="W27" s="9">
        <v>1</v>
      </c>
      <c r="X27" s="9"/>
      <c r="Y27" s="9"/>
      <c r="Z27" s="9">
        <f t="shared" si="4"/>
        <v>1</v>
      </c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>
        <v>10</v>
      </c>
      <c r="F28" s="9">
        <v>8</v>
      </c>
      <c r="G28" s="9">
        <f t="shared" si="2"/>
        <v>2</v>
      </c>
      <c r="H28" s="9"/>
      <c r="I28" s="9"/>
      <c r="J28" s="9"/>
      <c r="K28" s="9"/>
      <c r="L28" s="9"/>
      <c r="M28" s="10"/>
      <c r="N28" s="10"/>
      <c r="O28" s="16"/>
      <c r="P28" s="9">
        <f t="shared" si="3"/>
        <v>2</v>
      </c>
      <c r="Q28" s="16">
        <v>1</v>
      </c>
      <c r="R28" s="16"/>
      <c r="S28" s="9"/>
      <c r="T28" s="16"/>
      <c r="U28" s="9">
        <f t="shared" si="6"/>
        <v>1</v>
      </c>
      <c r="V28" s="16"/>
      <c r="W28" s="9">
        <v>1</v>
      </c>
      <c r="X28" s="9"/>
      <c r="Y28" s="16">
        <v>3</v>
      </c>
      <c r="Z28" s="9">
        <f t="shared" si="4"/>
        <v>5</v>
      </c>
      <c r="AA28" s="16"/>
      <c r="AB28" s="16">
        <v>3</v>
      </c>
      <c r="AC28" s="16">
        <v>5</v>
      </c>
      <c r="AD28" s="11">
        <v>5</v>
      </c>
      <c r="AE28" s="11"/>
      <c r="AF28" s="12"/>
      <c r="AG28" s="11"/>
      <c r="AH28" s="11"/>
      <c r="AI28" s="12"/>
      <c r="AJ28" s="13"/>
      <c r="AK28" s="13"/>
      <c r="AL28" s="13"/>
      <c r="AM28" s="13"/>
      <c r="AN28" s="13"/>
      <c r="AO28" s="13"/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9</v>
      </c>
      <c r="F31" s="4">
        <f t="shared" ref="F31:AP31" si="7">SUM(F32:F42)</f>
        <v>2</v>
      </c>
      <c r="G31" s="4">
        <f t="shared" si="7"/>
        <v>7</v>
      </c>
      <c r="H31" s="4">
        <f t="shared" si="7"/>
        <v>0</v>
      </c>
      <c r="I31" s="4">
        <f t="shared" si="7"/>
        <v>0</v>
      </c>
      <c r="J31" s="4">
        <f t="shared" si="7"/>
        <v>0</v>
      </c>
      <c r="K31" s="4">
        <f t="shared" si="7"/>
        <v>0</v>
      </c>
      <c r="L31" s="4">
        <f t="shared" si="7"/>
        <v>0</v>
      </c>
      <c r="M31" s="4">
        <f t="shared" si="7"/>
        <v>0</v>
      </c>
      <c r="N31" s="4">
        <f t="shared" si="7"/>
        <v>0</v>
      </c>
      <c r="O31" s="4">
        <f t="shared" si="7"/>
        <v>0</v>
      </c>
      <c r="P31" s="4">
        <f t="shared" si="7"/>
        <v>7</v>
      </c>
      <c r="Q31" s="4">
        <f t="shared" si="7"/>
        <v>1</v>
      </c>
      <c r="R31" s="4">
        <f t="shared" si="7"/>
        <v>0</v>
      </c>
      <c r="S31" s="4">
        <f t="shared" si="7"/>
        <v>3</v>
      </c>
      <c r="T31" s="4">
        <f t="shared" si="7"/>
        <v>0</v>
      </c>
      <c r="U31" s="4">
        <f t="shared" si="7"/>
        <v>3</v>
      </c>
      <c r="V31" s="4">
        <f t="shared" si="7"/>
        <v>0</v>
      </c>
      <c r="W31" s="4">
        <f t="shared" si="7"/>
        <v>1</v>
      </c>
      <c r="X31" s="4">
        <f t="shared" si="7"/>
        <v>2</v>
      </c>
      <c r="Y31" s="4">
        <f t="shared" si="7"/>
        <v>0</v>
      </c>
      <c r="Z31" s="4">
        <f t="shared" si="7"/>
        <v>7</v>
      </c>
      <c r="AA31" s="4">
        <f t="shared" si="7"/>
        <v>0</v>
      </c>
      <c r="AB31" s="4">
        <f t="shared" si="7"/>
        <v>1</v>
      </c>
      <c r="AC31" s="4">
        <f t="shared" si="7"/>
        <v>2</v>
      </c>
      <c r="AD31" s="4">
        <f t="shared" si="7"/>
        <v>1</v>
      </c>
      <c r="AE31" s="4">
        <f t="shared" si="7"/>
        <v>4</v>
      </c>
      <c r="AF31" s="4">
        <f t="shared" si="7"/>
        <v>0</v>
      </c>
      <c r="AG31" s="4">
        <f t="shared" si="7"/>
        <v>4</v>
      </c>
      <c r="AH31" s="4">
        <f t="shared" si="7"/>
        <v>1</v>
      </c>
      <c r="AI31" s="4">
        <f t="shared" si="7"/>
        <v>3</v>
      </c>
      <c r="AJ31" s="4">
        <f t="shared" si="7"/>
        <v>0</v>
      </c>
      <c r="AK31" s="4">
        <f t="shared" si="7"/>
        <v>3</v>
      </c>
      <c r="AL31" s="4">
        <f t="shared" si="7"/>
        <v>0</v>
      </c>
      <c r="AM31" s="4">
        <f t="shared" si="7"/>
        <v>0</v>
      </c>
      <c r="AN31" s="4">
        <f t="shared" si="7"/>
        <v>0</v>
      </c>
      <c r="AO31" s="4">
        <f t="shared" si="7"/>
        <v>0</v>
      </c>
      <c r="AP31" s="4">
        <f t="shared" si="7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>
        <v>1</v>
      </c>
      <c r="F32" s="9"/>
      <c r="G32" s="9">
        <f>+E32-F32-H32-I32</f>
        <v>1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>
        <v>1</v>
      </c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>
        <v>2</v>
      </c>
      <c r="F34" s="9"/>
      <c r="G34" s="9">
        <f t="shared" ref="G34:G94" si="8">+E34-F34-H34-I34</f>
        <v>2</v>
      </c>
      <c r="H34" s="9"/>
      <c r="I34" s="9"/>
      <c r="J34" s="9"/>
      <c r="K34" s="9"/>
      <c r="L34" s="9"/>
      <c r="M34" s="9"/>
      <c r="N34" s="9"/>
      <c r="O34" s="16"/>
      <c r="P34" s="9">
        <f t="shared" ref="P34:P94" si="9">+Q34+R34+S34+T34+U34</f>
        <v>2</v>
      </c>
      <c r="Q34" s="16"/>
      <c r="R34" s="16"/>
      <c r="S34" s="9">
        <v>1</v>
      </c>
      <c r="T34" s="16"/>
      <c r="U34" s="9">
        <f t="shared" ref="U34:U88" si="10">+V34+W34+X34</f>
        <v>1</v>
      </c>
      <c r="V34" s="16"/>
      <c r="W34" s="9">
        <v>1</v>
      </c>
      <c r="X34" s="9"/>
      <c r="Y34" s="16"/>
      <c r="Z34" s="9">
        <f t="shared" si="4"/>
        <v>2</v>
      </c>
      <c r="AA34" s="16"/>
      <c r="AB34" s="16"/>
      <c r="AC34" s="16"/>
      <c r="AD34" s="11"/>
      <c r="AE34" s="11">
        <v>1</v>
      </c>
      <c r="AF34" s="12"/>
      <c r="AG34" s="11">
        <f t="shared" ref="AG34:AG42" si="11">+AE34+AF34</f>
        <v>1</v>
      </c>
      <c r="AH34" s="11"/>
      <c r="AI34" s="12">
        <v>1</v>
      </c>
      <c r="AJ34" s="13"/>
      <c r="AK34" s="13">
        <v>1</v>
      </c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/>
      <c r="K35" s="9"/>
      <c r="L35" s="9"/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>
        <v>5</v>
      </c>
      <c r="F37" s="9">
        <v>2</v>
      </c>
      <c r="G37" s="9">
        <f t="shared" si="8"/>
        <v>3</v>
      </c>
      <c r="H37" s="9"/>
      <c r="I37" s="9"/>
      <c r="J37" s="9"/>
      <c r="K37" s="9"/>
      <c r="L37" s="9"/>
      <c r="M37" s="9"/>
      <c r="N37" s="9"/>
      <c r="O37" s="16"/>
      <c r="P37" s="9">
        <f t="shared" si="9"/>
        <v>4</v>
      </c>
      <c r="Q37" s="16">
        <v>1</v>
      </c>
      <c r="R37" s="16"/>
      <c r="S37" s="9">
        <v>1</v>
      </c>
      <c r="T37" s="16"/>
      <c r="U37" s="9">
        <f t="shared" si="10"/>
        <v>2</v>
      </c>
      <c r="V37" s="16"/>
      <c r="W37" s="9"/>
      <c r="X37" s="9">
        <v>2</v>
      </c>
      <c r="Y37" s="16"/>
      <c r="Z37" s="9">
        <f t="shared" si="4"/>
        <v>4</v>
      </c>
      <c r="AA37" s="16"/>
      <c r="AB37" s="16">
        <v>1</v>
      </c>
      <c r="AC37" s="16">
        <v>1</v>
      </c>
      <c r="AD37" s="11">
        <v>1</v>
      </c>
      <c r="AE37" s="11">
        <v>2</v>
      </c>
      <c r="AF37" s="12"/>
      <c r="AG37" s="11">
        <f t="shared" si="11"/>
        <v>2</v>
      </c>
      <c r="AH37" s="11"/>
      <c r="AI37" s="12">
        <v>2</v>
      </c>
      <c r="AJ37" s="13"/>
      <c r="AK37" s="13">
        <v>2</v>
      </c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/>
      <c r="F40" s="9"/>
      <c r="G40" s="9"/>
      <c r="H40" s="9"/>
      <c r="I40" s="9"/>
      <c r="J40" s="9"/>
      <c r="K40" s="9"/>
      <c r="L40" s="9"/>
      <c r="M40" s="9"/>
      <c r="N40" s="9"/>
      <c r="O40" s="16"/>
      <c r="P40" s="9"/>
      <c r="Q40" s="16"/>
      <c r="R40" s="16"/>
      <c r="S40" s="9"/>
      <c r="T40" s="16"/>
      <c r="U40" s="9"/>
      <c r="V40" s="16"/>
      <c r="W40" s="9"/>
      <c r="X40" s="9"/>
      <c r="Y40" s="16"/>
      <c r="Z40" s="9"/>
      <c r="AA40" s="16"/>
      <c r="AB40" s="16"/>
      <c r="AC40" s="16"/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/>
      <c r="K41" s="9"/>
      <c r="L41" s="9"/>
      <c r="M41" s="9"/>
      <c r="N41" s="9"/>
      <c r="O41" s="16"/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>
        <v>1</v>
      </c>
      <c r="F42" s="9"/>
      <c r="G42" s="9">
        <f t="shared" si="8"/>
        <v>1</v>
      </c>
      <c r="H42" s="9"/>
      <c r="I42" s="9"/>
      <c r="J42" s="9"/>
      <c r="K42" s="9"/>
      <c r="L42" s="9"/>
      <c r="M42" s="9"/>
      <c r="N42" s="9"/>
      <c r="O42" s="16"/>
      <c r="P42" s="9">
        <f t="shared" si="9"/>
        <v>1</v>
      </c>
      <c r="Q42" s="16"/>
      <c r="R42" s="16"/>
      <c r="S42" s="9">
        <v>1</v>
      </c>
      <c r="T42" s="16"/>
      <c r="U42" s="9"/>
      <c r="V42" s="16"/>
      <c r="W42" s="9"/>
      <c r="X42" s="9"/>
      <c r="Y42" s="16"/>
      <c r="Z42" s="9">
        <f t="shared" si="4"/>
        <v>1</v>
      </c>
      <c r="AA42" s="9"/>
      <c r="AB42" s="16"/>
      <c r="AC42" s="16"/>
      <c r="AD42" s="11"/>
      <c r="AE42" s="11">
        <v>1</v>
      </c>
      <c r="AF42" s="12"/>
      <c r="AG42" s="11">
        <f t="shared" si="11"/>
        <v>1</v>
      </c>
      <c r="AH42" s="11">
        <v>1</v>
      </c>
      <c r="AI42" s="12"/>
      <c r="AJ42" s="13"/>
      <c r="AK42" s="13"/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6</v>
      </c>
      <c r="F43" s="4">
        <f t="shared" ref="F43:AP43" si="12">SUM(F44:F50)</f>
        <v>4</v>
      </c>
      <c r="G43" s="4">
        <f t="shared" si="12"/>
        <v>2</v>
      </c>
      <c r="H43" s="4">
        <f t="shared" si="12"/>
        <v>0</v>
      </c>
      <c r="I43" s="4">
        <f t="shared" si="12"/>
        <v>0</v>
      </c>
      <c r="J43" s="4">
        <f t="shared" si="12"/>
        <v>0</v>
      </c>
      <c r="K43" s="4">
        <f t="shared" si="12"/>
        <v>0</v>
      </c>
      <c r="L43" s="4">
        <f t="shared" si="12"/>
        <v>0</v>
      </c>
      <c r="M43" s="4">
        <f t="shared" si="12"/>
        <v>0</v>
      </c>
      <c r="N43" s="4">
        <f t="shared" si="12"/>
        <v>0</v>
      </c>
      <c r="O43" s="4">
        <f t="shared" si="12"/>
        <v>0</v>
      </c>
      <c r="P43" s="4">
        <f t="shared" si="12"/>
        <v>3</v>
      </c>
      <c r="Q43" s="4">
        <f t="shared" si="12"/>
        <v>1</v>
      </c>
      <c r="R43" s="4">
        <f t="shared" si="12"/>
        <v>1</v>
      </c>
      <c r="S43" s="4">
        <f t="shared" si="12"/>
        <v>0</v>
      </c>
      <c r="T43" s="4">
        <f t="shared" si="12"/>
        <v>0</v>
      </c>
      <c r="U43" s="4">
        <f t="shared" si="12"/>
        <v>1</v>
      </c>
      <c r="V43" s="4">
        <f t="shared" si="12"/>
        <v>0</v>
      </c>
      <c r="W43" s="4">
        <f t="shared" si="12"/>
        <v>1</v>
      </c>
      <c r="X43" s="4">
        <f t="shared" si="12"/>
        <v>0</v>
      </c>
      <c r="Y43" s="4">
        <f t="shared" si="12"/>
        <v>1</v>
      </c>
      <c r="Z43" s="4">
        <f t="shared" si="12"/>
        <v>4</v>
      </c>
      <c r="AA43" s="4">
        <f t="shared" si="12"/>
        <v>0</v>
      </c>
      <c r="AB43" s="4">
        <f t="shared" si="12"/>
        <v>1</v>
      </c>
      <c r="AC43" s="4">
        <f t="shared" si="12"/>
        <v>2</v>
      </c>
      <c r="AD43" s="4">
        <f t="shared" si="12"/>
        <v>1</v>
      </c>
      <c r="AE43" s="4">
        <f t="shared" si="12"/>
        <v>2</v>
      </c>
      <c r="AF43" s="4">
        <f t="shared" si="12"/>
        <v>0</v>
      </c>
      <c r="AG43" s="4">
        <f t="shared" si="12"/>
        <v>2</v>
      </c>
      <c r="AH43" s="4">
        <f t="shared" si="12"/>
        <v>0</v>
      </c>
      <c r="AI43" s="4">
        <f t="shared" si="12"/>
        <v>2</v>
      </c>
      <c r="AJ43" s="4">
        <f t="shared" si="12"/>
        <v>0</v>
      </c>
      <c r="AK43" s="4">
        <f t="shared" si="12"/>
        <v>2</v>
      </c>
      <c r="AL43" s="4">
        <f t="shared" si="12"/>
        <v>0</v>
      </c>
      <c r="AM43" s="4">
        <f t="shared" si="12"/>
        <v>0</v>
      </c>
      <c r="AN43" s="4">
        <f t="shared" si="12"/>
        <v>0</v>
      </c>
      <c r="AO43" s="4">
        <f t="shared" si="12"/>
        <v>0</v>
      </c>
      <c r="AP43" s="4">
        <f t="shared" si="12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>
        <v>1</v>
      </c>
      <c r="F48" s="9">
        <v>1</v>
      </c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>
        <v>1</v>
      </c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>
        <v>1</v>
      </c>
      <c r="F49" s="9">
        <v>1</v>
      </c>
      <c r="G49" s="9"/>
      <c r="H49" s="9"/>
      <c r="I49" s="9"/>
      <c r="J49" s="9"/>
      <c r="K49" s="9"/>
      <c r="L49" s="9"/>
      <c r="M49" s="9"/>
      <c r="N49" s="9"/>
      <c r="O49" s="16"/>
      <c r="P49" s="9">
        <f t="shared" si="9"/>
        <v>1</v>
      </c>
      <c r="Q49" s="16"/>
      <c r="R49" s="16"/>
      <c r="S49" s="9"/>
      <c r="T49" s="16"/>
      <c r="U49" s="9">
        <f t="shared" si="10"/>
        <v>1</v>
      </c>
      <c r="V49" s="16"/>
      <c r="W49" s="9">
        <v>1</v>
      </c>
      <c r="X49" s="9"/>
      <c r="Y49" s="16"/>
      <c r="Z49" s="9">
        <f t="shared" si="4"/>
        <v>1</v>
      </c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>
        <v>4</v>
      </c>
      <c r="F50" s="9">
        <v>2</v>
      </c>
      <c r="G50" s="9">
        <f t="shared" si="8"/>
        <v>2</v>
      </c>
      <c r="H50" s="9"/>
      <c r="I50" s="9"/>
      <c r="J50" s="9">
        <f t="shared" ref="J50" si="13">+K50+L50+M50+N50</f>
        <v>0</v>
      </c>
      <c r="K50" s="9"/>
      <c r="L50" s="9"/>
      <c r="M50" s="9"/>
      <c r="N50" s="9"/>
      <c r="O50" s="16"/>
      <c r="P50" s="9">
        <f t="shared" si="9"/>
        <v>2</v>
      </c>
      <c r="Q50" s="16">
        <v>1</v>
      </c>
      <c r="R50" s="16">
        <v>1</v>
      </c>
      <c r="S50" s="9"/>
      <c r="T50" s="16"/>
      <c r="U50" s="9"/>
      <c r="V50" s="16"/>
      <c r="W50" s="9"/>
      <c r="X50" s="9"/>
      <c r="Y50" s="16">
        <v>1</v>
      </c>
      <c r="Z50" s="9">
        <f t="shared" si="4"/>
        <v>3</v>
      </c>
      <c r="AA50" s="16"/>
      <c r="AB50" s="16">
        <v>1</v>
      </c>
      <c r="AC50" s="16">
        <v>1</v>
      </c>
      <c r="AD50" s="11">
        <v>1</v>
      </c>
      <c r="AE50" s="11">
        <v>2</v>
      </c>
      <c r="AF50" s="12"/>
      <c r="AG50" s="11">
        <f t="shared" ref="AG50" si="14">+AE50+AF50</f>
        <v>2</v>
      </c>
      <c r="AH50" s="11"/>
      <c r="AI50" s="12">
        <v>2</v>
      </c>
      <c r="AJ50" s="13"/>
      <c r="AK50" s="13">
        <v>2</v>
      </c>
      <c r="AL50" s="13"/>
      <c r="AM50" s="13"/>
      <c r="AN50" s="13"/>
      <c r="AO50" s="13"/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5</v>
      </c>
      <c r="F51" s="4">
        <f t="shared" ref="F51:AP51" si="15">SUM(F52:F64)</f>
        <v>1</v>
      </c>
      <c r="G51" s="4">
        <f t="shared" si="15"/>
        <v>4</v>
      </c>
      <c r="H51" s="4">
        <f t="shared" si="15"/>
        <v>0</v>
      </c>
      <c r="I51" s="4">
        <f t="shared" si="15"/>
        <v>0</v>
      </c>
      <c r="J51" s="4">
        <f t="shared" si="15"/>
        <v>0</v>
      </c>
      <c r="K51" s="4">
        <f t="shared" si="15"/>
        <v>0</v>
      </c>
      <c r="L51" s="4">
        <f t="shared" si="15"/>
        <v>0</v>
      </c>
      <c r="M51" s="4">
        <f t="shared" si="15"/>
        <v>0</v>
      </c>
      <c r="N51" s="4">
        <f t="shared" si="15"/>
        <v>0</v>
      </c>
      <c r="O51" s="4">
        <f t="shared" si="15"/>
        <v>0</v>
      </c>
      <c r="P51" s="4">
        <f t="shared" si="15"/>
        <v>4</v>
      </c>
      <c r="Q51" s="4">
        <f t="shared" si="15"/>
        <v>3</v>
      </c>
      <c r="R51" s="4">
        <f t="shared" si="15"/>
        <v>0</v>
      </c>
      <c r="S51" s="4">
        <f t="shared" si="15"/>
        <v>1</v>
      </c>
      <c r="T51" s="4">
        <f t="shared" si="15"/>
        <v>0</v>
      </c>
      <c r="U51" s="4">
        <f t="shared" si="15"/>
        <v>0</v>
      </c>
      <c r="V51" s="4">
        <f t="shared" si="15"/>
        <v>0</v>
      </c>
      <c r="W51" s="4">
        <f t="shared" si="15"/>
        <v>0</v>
      </c>
      <c r="X51" s="4">
        <f t="shared" si="15"/>
        <v>0</v>
      </c>
      <c r="Y51" s="4">
        <f t="shared" si="15"/>
        <v>0</v>
      </c>
      <c r="Z51" s="4">
        <f t="shared" si="15"/>
        <v>4</v>
      </c>
      <c r="AA51" s="4">
        <f t="shared" si="15"/>
        <v>0</v>
      </c>
      <c r="AB51" s="4">
        <f t="shared" si="15"/>
        <v>0</v>
      </c>
      <c r="AC51" s="4">
        <f t="shared" si="15"/>
        <v>1</v>
      </c>
      <c r="AD51" s="4">
        <f t="shared" si="15"/>
        <v>1</v>
      </c>
      <c r="AE51" s="4">
        <f t="shared" si="15"/>
        <v>2</v>
      </c>
      <c r="AF51" s="4">
        <f t="shared" si="15"/>
        <v>0</v>
      </c>
      <c r="AG51" s="4">
        <f t="shared" si="15"/>
        <v>2</v>
      </c>
      <c r="AH51" s="4">
        <f t="shared" si="15"/>
        <v>1</v>
      </c>
      <c r="AI51" s="4">
        <f t="shared" si="15"/>
        <v>1</v>
      </c>
      <c r="AJ51" s="4">
        <f t="shared" si="15"/>
        <v>0</v>
      </c>
      <c r="AK51" s="4">
        <f t="shared" si="15"/>
        <v>1</v>
      </c>
      <c r="AL51" s="4">
        <f t="shared" si="15"/>
        <v>0</v>
      </c>
      <c r="AM51" s="4">
        <f t="shared" si="15"/>
        <v>0</v>
      </c>
      <c r="AN51" s="4">
        <f t="shared" si="15"/>
        <v>0</v>
      </c>
      <c r="AO51" s="4">
        <f t="shared" si="15"/>
        <v>0</v>
      </c>
      <c r="AP51" s="4">
        <f t="shared" si="15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>
        <v>1</v>
      </c>
      <c r="F52" s="9">
        <v>1</v>
      </c>
      <c r="G52" s="9"/>
      <c r="H52" s="9"/>
      <c r="I52" s="9"/>
      <c r="J52" s="9"/>
      <c r="K52" s="9"/>
      <c r="L52" s="9"/>
      <c r="M52" s="9"/>
      <c r="N52" s="9"/>
      <c r="O52" s="16"/>
      <c r="P52" s="9"/>
      <c r="Q52" s="16"/>
      <c r="R52" s="16"/>
      <c r="S52" s="9"/>
      <c r="T52" s="16"/>
      <c r="U52" s="9"/>
      <c r="V52" s="16"/>
      <c r="W52" s="9"/>
      <c r="X52" s="9"/>
      <c r="Y52" s="16"/>
      <c r="Z52" s="9"/>
      <c r="AA52" s="16"/>
      <c r="AB52" s="16"/>
      <c r="AC52" s="16">
        <v>1</v>
      </c>
      <c r="AD52" s="11">
        <v>1</v>
      </c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>
        <v>1</v>
      </c>
      <c r="F53" s="9"/>
      <c r="G53" s="9">
        <f t="shared" si="8"/>
        <v>1</v>
      </c>
      <c r="H53" s="9"/>
      <c r="I53" s="9"/>
      <c r="J53" s="9"/>
      <c r="K53" s="9"/>
      <c r="L53" s="9"/>
      <c r="M53" s="9"/>
      <c r="N53" s="9"/>
      <c r="O53" s="16"/>
      <c r="P53" s="9">
        <f t="shared" si="9"/>
        <v>1</v>
      </c>
      <c r="Q53" s="16">
        <v>1</v>
      </c>
      <c r="R53" s="16"/>
      <c r="S53" s="9"/>
      <c r="T53" s="16"/>
      <c r="U53" s="9"/>
      <c r="V53" s="16"/>
      <c r="W53" s="9"/>
      <c r="X53" s="9"/>
      <c r="Y53" s="16"/>
      <c r="Z53" s="9">
        <f t="shared" si="4"/>
        <v>1</v>
      </c>
      <c r="AA53" s="16"/>
      <c r="AB53" s="16"/>
      <c r="AC53" s="16"/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/>
      <c r="K54" s="9"/>
      <c r="L54" s="9"/>
      <c r="M54" s="9"/>
      <c r="N54" s="9"/>
      <c r="O54" s="16"/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/>
      <c r="AF54" s="12"/>
      <c r="AG54" s="11"/>
      <c r="AH54" s="11"/>
      <c r="AI54" s="12"/>
      <c r="AJ54" s="13"/>
      <c r="AK54" s="13"/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/>
      <c r="K57" s="9"/>
      <c r="L57" s="9"/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/>
      <c r="K58" s="9"/>
      <c r="L58" s="9"/>
      <c r="M58" s="9"/>
      <c r="N58" s="9"/>
      <c r="O58" s="16"/>
      <c r="P58" s="9"/>
      <c r="Q58" s="16"/>
      <c r="R58" s="16"/>
      <c r="S58" s="9"/>
      <c r="T58" s="16"/>
      <c r="U58" s="9"/>
      <c r="V58" s="16"/>
      <c r="W58" s="9"/>
      <c r="X58" s="9"/>
      <c r="Y58" s="16"/>
      <c r="Z58" s="9"/>
      <c r="AA58" s="16"/>
      <c r="AB58" s="16"/>
      <c r="AC58" s="16"/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/>
      <c r="F59" s="9"/>
      <c r="G59" s="9"/>
      <c r="H59" s="9"/>
      <c r="I59" s="9"/>
      <c r="J59" s="9"/>
      <c r="K59" s="9"/>
      <c r="L59" s="9"/>
      <c r="M59" s="9"/>
      <c r="N59" s="9"/>
      <c r="O59" s="16"/>
      <c r="P59" s="9"/>
      <c r="Q59" s="16"/>
      <c r="R59" s="16"/>
      <c r="S59" s="9"/>
      <c r="T59" s="16"/>
      <c r="U59" s="9"/>
      <c r="V59" s="16"/>
      <c r="W59" s="9"/>
      <c r="X59" s="9"/>
      <c r="Y59" s="16"/>
      <c r="Z59" s="9"/>
      <c r="AA59" s="16"/>
      <c r="AB59" s="16"/>
      <c r="AC59" s="16"/>
      <c r="AD59" s="11"/>
      <c r="AE59" s="11">
        <v>1</v>
      </c>
      <c r="AF59" s="12"/>
      <c r="AG59" s="11">
        <f t="shared" ref="AG59:AG60" si="16">+AE59+AF59</f>
        <v>1</v>
      </c>
      <c r="AH59" s="11">
        <v>1</v>
      </c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>
        <v>2</v>
      </c>
      <c r="F60" s="9"/>
      <c r="G60" s="9">
        <f t="shared" si="8"/>
        <v>2</v>
      </c>
      <c r="H60" s="9"/>
      <c r="I60" s="9"/>
      <c r="J60" s="9"/>
      <c r="K60" s="9"/>
      <c r="L60" s="9"/>
      <c r="M60" s="9"/>
      <c r="N60" s="9"/>
      <c r="O60" s="16"/>
      <c r="P60" s="9">
        <f t="shared" si="9"/>
        <v>2</v>
      </c>
      <c r="Q60" s="16">
        <v>1</v>
      </c>
      <c r="R60" s="16"/>
      <c r="S60" s="9">
        <v>1</v>
      </c>
      <c r="T60" s="16"/>
      <c r="U60" s="9"/>
      <c r="V60" s="16"/>
      <c r="W60" s="9"/>
      <c r="X60" s="9"/>
      <c r="Y60" s="16"/>
      <c r="Z60" s="9">
        <f t="shared" si="4"/>
        <v>2</v>
      </c>
      <c r="AA60" s="16"/>
      <c r="AB60" s="16"/>
      <c r="AC60" s="16"/>
      <c r="AD60" s="11"/>
      <c r="AE60" s="11">
        <v>1</v>
      </c>
      <c r="AF60" s="12"/>
      <c r="AG60" s="11">
        <f t="shared" si="16"/>
        <v>1</v>
      </c>
      <c r="AH60" s="11"/>
      <c r="AI60" s="12">
        <v>1</v>
      </c>
      <c r="AJ60" s="13"/>
      <c r="AK60" s="13">
        <v>1</v>
      </c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>
        <v>1</v>
      </c>
      <c r="F61" s="9"/>
      <c r="G61" s="9">
        <f t="shared" si="8"/>
        <v>1</v>
      </c>
      <c r="H61" s="9"/>
      <c r="I61" s="9"/>
      <c r="J61" s="9"/>
      <c r="K61" s="9"/>
      <c r="L61" s="9"/>
      <c r="M61" s="9"/>
      <c r="N61" s="9"/>
      <c r="O61" s="16"/>
      <c r="P61" s="9">
        <f t="shared" si="9"/>
        <v>1</v>
      </c>
      <c r="Q61" s="16">
        <v>1</v>
      </c>
      <c r="R61" s="16"/>
      <c r="S61" s="9"/>
      <c r="T61" s="16"/>
      <c r="U61" s="9"/>
      <c r="V61" s="16"/>
      <c r="W61" s="9"/>
      <c r="X61" s="9"/>
      <c r="Y61" s="16"/>
      <c r="Z61" s="9">
        <f t="shared" si="4"/>
        <v>1</v>
      </c>
      <c r="AA61" s="16"/>
      <c r="AB61" s="16"/>
      <c r="AC61" s="16"/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/>
      <c r="K62" s="9"/>
      <c r="L62" s="9"/>
      <c r="M62" s="9"/>
      <c r="N62" s="9"/>
      <c r="O62" s="16"/>
      <c r="P62" s="9"/>
      <c r="Q62" s="16"/>
      <c r="R62" s="16"/>
      <c r="S62" s="9"/>
      <c r="T62" s="16"/>
      <c r="U62" s="9"/>
      <c r="V62" s="16"/>
      <c r="W62" s="9"/>
      <c r="X62" s="9"/>
      <c r="Y62" s="16"/>
      <c r="Z62" s="9"/>
      <c r="AA62" s="16"/>
      <c r="AB62" s="16"/>
      <c r="AC62" s="16"/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/>
      <c r="K64" s="9"/>
      <c r="L64" s="9"/>
      <c r="M64" s="9"/>
      <c r="N64" s="9"/>
      <c r="O64" s="16"/>
      <c r="P64" s="9"/>
      <c r="Q64" s="16"/>
      <c r="R64" s="16"/>
      <c r="S64" s="9"/>
      <c r="T64" s="16"/>
      <c r="U64" s="9"/>
      <c r="V64" s="16"/>
      <c r="W64" s="9"/>
      <c r="X64" s="9"/>
      <c r="Y64" s="16"/>
      <c r="Z64" s="9"/>
      <c r="AA64" s="16"/>
      <c r="AB64" s="16"/>
      <c r="AC64" s="16"/>
      <c r="AD64" s="11"/>
      <c r="AE64" s="11"/>
      <c r="AF64" s="12"/>
      <c r="AG64" s="11"/>
      <c r="AH64" s="11"/>
      <c r="AI64" s="12"/>
      <c r="AJ64" s="13"/>
      <c r="AK64" s="13"/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17">SUM(F66:F71)</f>
        <v>0</v>
      </c>
      <c r="G65" s="4">
        <f t="shared" si="17"/>
        <v>0</v>
      </c>
      <c r="H65" s="4">
        <f t="shared" si="17"/>
        <v>0</v>
      </c>
      <c r="I65" s="4">
        <f t="shared" si="17"/>
        <v>0</v>
      </c>
      <c r="J65" s="4">
        <f t="shared" si="17"/>
        <v>0</v>
      </c>
      <c r="K65" s="4">
        <f t="shared" si="17"/>
        <v>0</v>
      </c>
      <c r="L65" s="4">
        <f t="shared" si="17"/>
        <v>0</v>
      </c>
      <c r="M65" s="4">
        <f t="shared" si="17"/>
        <v>0</v>
      </c>
      <c r="N65" s="4">
        <f t="shared" si="17"/>
        <v>0</v>
      </c>
      <c r="O65" s="4">
        <f t="shared" si="17"/>
        <v>0</v>
      </c>
      <c r="P65" s="4">
        <f t="shared" si="17"/>
        <v>0</v>
      </c>
      <c r="Q65" s="4">
        <f t="shared" si="17"/>
        <v>0</v>
      </c>
      <c r="R65" s="4">
        <f t="shared" si="17"/>
        <v>0</v>
      </c>
      <c r="S65" s="4">
        <f t="shared" si="17"/>
        <v>0</v>
      </c>
      <c r="T65" s="4">
        <f t="shared" si="17"/>
        <v>0</v>
      </c>
      <c r="U65" s="4">
        <f t="shared" si="17"/>
        <v>0</v>
      </c>
      <c r="V65" s="4">
        <f t="shared" si="17"/>
        <v>0</v>
      </c>
      <c r="W65" s="4">
        <f t="shared" si="17"/>
        <v>0</v>
      </c>
      <c r="X65" s="4">
        <f t="shared" si="17"/>
        <v>0</v>
      </c>
      <c r="Y65" s="4">
        <f t="shared" si="17"/>
        <v>0</v>
      </c>
      <c r="Z65" s="4">
        <f t="shared" si="17"/>
        <v>0</v>
      </c>
      <c r="AA65" s="4">
        <f t="shared" si="17"/>
        <v>0</v>
      </c>
      <c r="AB65" s="4">
        <f t="shared" si="17"/>
        <v>0</v>
      </c>
      <c r="AC65" s="4">
        <f t="shared" si="17"/>
        <v>0</v>
      </c>
      <c r="AD65" s="4">
        <f t="shared" si="17"/>
        <v>0</v>
      </c>
      <c r="AE65" s="4">
        <f t="shared" si="17"/>
        <v>0</v>
      </c>
      <c r="AF65" s="4">
        <f t="shared" si="17"/>
        <v>0</v>
      </c>
      <c r="AG65" s="4">
        <f t="shared" si="17"/>
        <v>0</v>
      </c>
      <c r="AH65" s="4">
        <f t="shared" si="17"/>
        <v>0</v>
      </c>
      <c r="AI65" s="4">
        <f t="shared" si="17"/>
        <v>0</v>
      </c>
      <c r="AJ65" s="4">
        <f t="shared" si="17"/>
        <v>0</v>
      </c>
      <c r="AK65" s="4">
        <f t="shared" si="17"/>
        <v>0</v>
      </c>
      <c r="AL65" s="4">
        <f t="shared" si="17"/>
        <v>0</v>
      </c>
      <c r="AM65" s="4">
        <f t="shared" si="17"/>
        <v>0</v>
      </c>
      <c r="AN65" s="4">
        <f t="shared" si="17"/>
        <v>0</v>
      </c>
      <c r="AO65" s="4">
        <f t="shared" si="17"/>
        <v>0</v>
      </c>
      <c r="AP65" s="4">
        <f t="shared" si="17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1</v>
      </c>
      <c r="F72" s="4">
        <f t="shared" ref="F72:AP72" si="18">SUM(F73:F79)</f>
        <v>0</v>
      </c>
      <c r="G72" s="4">
        <f t="shared" si="18"/>
        <v>1</v>
      </c>
      <c r="H72" s="4">
        <f t="shared" si="18"/>
        <v>0</v>
      </c>
      <c r="I72" s="4">
        <f t="shared" si="18"/>
        <v>0</v>
      </c>
      <c r="J72" s="4">
        <f t="shared" si="18"/>
        <v>0</v>
      </c>
      <c r="K72" s="4">
        <f t="shared" si="18"/>
        <v>0</v>
      </c>
      <c r="L72" s="4">
        <f t="shared" si="18"/>
        <v>0</v>
      </c>
      <c r="M72" s="4">
        <f t="shared" si="18"/>
        <v>0</v>
      </c>
      <c r="N72" s="4">
        <f t="shared" si="18"/>
        <v>0</v>
      </c>
      <c r="O72" s="4">
        <f t="shared" si="18"/>
        <v>0</v>
      </c>
      <c r="P72" s="4">
        <f t="shared" si="18"/>
        <v>1</v>
      </c>
      <c r="Q72" s="4">
        <f t="shared" si="18"/>
        <v>0</v>
      </c>
      <c r="R72" s="4">
        <f t="shared" si="18"/>
        <v>1</v>
      </c>
      <c r="S72" s="4">
        <f t="shared" si="18"/>
        <v>0</v>
      </c>
      <c r="T72" s="4">
        <f t="shared" si="18"/>
        <v>0</v>
      </c>
      <c r="U72" s="4">
        <f t="shared" si="18"/>
        <v>0</v>
      </c>
      <c r="V72" s="4">
        <f t="shared" si="18"/>
        <v>0</v>
      </c>
      <c r="W72" s="4">
        <f t="shared" si="18"/>
        <v>0</v>
      </c>
      <c r="X72" s="4">
        <f t="shared" si="18"/>
        <v>0</v>
      </c>
      <c r="Y72" s="4">
        <f t="shared" si="18"/>
        <v>0</v>
      </c>
      <c r="Z72" s="4">
        <f t="shared" si="18"/>
        <v>1</v>
      </c>
      <c r="AA72" s="4">
        <f t="shared" si="18"/>
        <v>0</v>
      </c>
      <c r="AB72" s="4">
        <f t="shared" si="18"/>
        <v>0</v>
      </c>
      <c r="AC72" s="4">
        <f t="shared" si="18"/>
        <v>0</v>
      </c>
      <c r="AD72" s="4">
        <f t="shared" si="18"/>
        <v>0</v>
      </c>
      <c r="AE72" s="4">
        <f t="shared" si="18"/>
        <v>1</v>
      </c>
      <c r="AF72" s="4">
        <f t="shared" si="18"/>
        <v>0</v>
      </c>
      <c r="AG72" s="4">
        <f t="shared" si="18"/>
        <v>1</v>
      </c>
      <c r="AH72" s="4">
        <f t="shared" si="18"/>
        <v>0</v>
      </c>
      <c r="AI72" s="4">
        <f t="shared" si="18"/>
        <v>1</v>
      </c>
      <c r="AJ72" s="4">
        <f t="shared" si="18"/>
        <v>0</v>
      </c>
      <c r="AK72" s="4">
        <f t="shared" si="18"/>
        <v>2</v>
      </c>
      <c r="AL72" s="4">
        <f t="shared" si="18"/>
        <v>0</v>
      </c>
      <c r="AM72" s="4">
        <f t="shared" si="18"/>
        <v>0</v>
      </c>
      <c r="AN72" s="4">
        <f t="shared" si="18"/>
        <v>0</v>
      </c>
      <c r="AO72" s="4">
        <f t="shared" si="18"/>
        <v>0</v>
      </c>
      <c r="AP72" s="4">
        <f t="shared" si="18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/>
      <c r="F73" s="9"/>
      <c r="G73" s="9"/>
      <c r="H73" s="9"/>
      <c r="I73" s="9"/>
      <c r="J73" s="9"/>
      <c r="K73" s="9"/>
      <c r="L73" s="9"/>
      <c r="M73" s="9"/>
      <c r="N73" s="9"/>
      <c r="O73" s="16"/>
      <c r="P73" s="9"/>
      <c r="Q73" s="16"/>
      <c r="R73" s="16"/>
      <c r="S73" s="9"/>
      <c r="T73" s="16"/>
      <c r="U73" s="9"/>
      <c r="V73" s="16"/>
      <c r="W73" s="9"/>
      <c r="X73" s="9"/>
      <c r="Y73" s="16"/>
      <c r="Z73" s="9"/>
      <c r="AA73" s="16"/>
      <c r="AB73" s="16"/>
      <c r="AC73" s="16"/>
      <c r="AD73" s="11"/>
      <c r="AE73" s="11"/>
      <c r="AF73" s="12"/>
      <c r="AG73" s="11"/>
      <c r="AH73" s="11"/>
      <c r="AI73" s="12"/>
      <c r="AJ73" s="13"/>
      <c r="AK73" s="13"/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/>
      <c r="K77" s="9"/>
      <c r="L77" s="9"/>
      <c r="M77" s="9"/>
      <c r="N77" s="9"/>
      <c r="O77" s="16"/>
      <c r="P77" s="9"/>
      <c r="Q77" s="16"/>
      <c r="R77" s="16"/>
      <c r="S77" s="9"/>
      <c r="T77" s="16"/>
      <c r="U77" s="9"/>
      <c r="V77" s="16"/>
      <c r="W77" s="9"/>
      <c r="X77" s="9"/>
      <c r="Y77" s="16"/>
      <c r="Z77" s="9"/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>
        <v>1</v>
      </c>
      <c r="F78" s="9"/>
      <c r="G78" s="9">
        <f t="shared" si="8"/>
        <v>1</v>
      </c>
      <c r="H78" s="9"/>
      <c r="I78" s="9"/>
      <c r="J78" s="9"/>
      <c r="K78" s="9"/>
      <c r="L78" s="9"/>
      <c r="M78" s="9"/>
      <c r="N78" s="9"/>
      <c r="O78" s="16"/>
      <c r="P78" s="9">
        <f t="shared" si="9"/>
        <v>1</v>
      </c>
      <c r="Q78" s="16"/>
      <c r="R78" s="16">
        <v>1</v>
      </c>
      <c r="S78" s="9"/>
      <c r="T78" s="16"/>
      <c r="U78" s="9"/>
      <c r="V78" s="16"/>
      <c r="W78" s="9"/>
      <c r="X78" s="9"/>
      <c r="Y78" s="16"/>
      <c r="Z78" s="9">
        <f t="shared" ref="Z78:Z128" si="19">+P78+Y78</f>
        <v>1</v>
      </c>
      <c r="AA78" s="16"/>
      <c r="AB78" s="16"/>
      <c r="AC78" s="16"/>
      <c r="AD78" s="11"/>
      <c r="AE78" s="11">
        <v>1</v>
      </c>
      <c r="AF78" s="12"/>
      <c r="AG78" s="11">
        <f t="shared" ref="AG78" si="20">+AE78+AF78</f>
        <v>1</v>
      </c>
      <c r="AH78" s="11"/>
      <c r="AI78" s="12">
        <v>1</v>
      </c>
      <c r="AJ78" s="13"/>
      <c r="AK78" s="38">
        <v>2</v>
      </c>
      <c r="AL78" s="13"/>
      <c r="AM78" s="13"/>
      <c r="AN78" s="13"/>
      <c r="AO78" s="13"/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/>
      <c r="K79" s="9"/>
      <c r="L79" s="9"/>
      <c r="M79" s="9"/>
      <c r="N79" s="9"/>
      <c r="O79" s="16"/>
      <c r="P79" s="9"/>
      <c r="Q79" s="16"/>
      <c r="R79" s="16"/>
      <c r="S79" s="9"/>
      <c r="T79" s="16"/>
      <c r="U79" s="9"/>
      <c r="V79" s="16"/>
      <c r="W79" s="9"/>
      <c r="X79" s="9"/>
      <c r="Y79" s="16"/>
      <c r="Z79" s="9"/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2</v>
      </c>
      <c r="F80" s="4">
        <f t="shared" ref="F80:AP80" si="21">SUM(F81:F82)</f>
        <v>0</v>
      </c>
      <c r="G80" s="4">
        <f t="shared" si="21"/>
        <v>2</v>
      </c>
      <c r="H80" s="4">
        <f t="shared" si="21"/>
        <v>0</v>
      </c>
      <c r="I80" s="4">
        <f t="shared" si="21"/>
        <v>0</v>
      </c>
      <c r="J80" s="4">
        <f t="shared" si="21"/>
        <v>0</v>
      </c>
      <c r="K80" s="4">
        <f t="shared" si="21"/>
        <v>0</v>
      </c>
      <c r="L80" s="4">
        <f t="shared" si="21"/>
        <v>0</v>
      </c>
      <c r="M80" s="4">
        <f t="shared" si="21"/>
        <v>0</v>
      </c>
      <c r="N80" s="4">
        <f t="shared" si="21"/>
        <v>0</v>
      </c>
      <c r="O80" s="4">
        <f t="shared" si="21"/>
        <v>0</v>
      </c>
      <c r="P80" s="4">
        <f t="shared" si="21"/>
        <v>2</v>
      </c>
      <c r="Q80" s="4">
        <f t="shared" si="21"/>
        <v>1</v>
      </c>
      <c r="R80" s="4">
        <f t="shared" si="21"/>
        <v>0</v>
      </c>
      <c r="S80" s="4">
        <f t="shared" si="21"/>
        <v>0</v>
      </c>
      <c r="T80" s="4">
        <f t="shared" si="21"/>
        <v>0</v>
      </c>
      <c r="U80" s="4">
        <f t="shared" si="21"/>
        <v>1</v>
      </c>
      <c r="V80" s="4">
        <f t="shared" si="21"/>
        <v>0</v>
      </c>
      <c r="W80" s="4">
        <f t="shared" si="21"/>
        <v>1</v>
      </c>
      <c r="X80" s="4">
        <f t="shared" si="21"/>
        <v>0</v>
      </c>
      <c r="Y80" s="4">
        <f t="shared" si="21"/>
        <v>0</v>
      </c>
      <c r="Z80" s="4">
        <f t="shared" si="21"/>
        <v>2</v>
      </c>
      <c r="AA80" s="4">
        <f t="shared" si="21"/>
        <v>0</v>
      </c>
      <c r="AB80" s="4">
        <f t="shared" si="21"/>
        <v>0</v>
      </c>
      <c r="AC80" s="4">
        <f t="shared" si="21"/>
        <v>0</v>
      </c>
      <c r="AD80" s="4">
        <f t="shared" si="21"/>
        <v>0</v>
      </c>
      <c r="AE80" s="4">
        <f t="shared" si="21"/>
        <v>1</v>
      </c>
      <c r="AF80" s="4">
        <f t="shared" si="21"/>
        <v>0</v>
      </c>
      <c r="AG80" s="4">
        <f t="shared" si="21"/>
        <v>1</v>
      </c>
      <c r="AH80" s="4">
        <f t="shared" si="21"/>
        <v>0</v>
      </c>
      <c r="AI80" s="4">
        <f t="shared" si="21"/>
        <v>1</v>
      </c>
      <c r="AJ80" s="4">
        <f t="shared" si="21"/>
        <v>0</v>
      </c>
      <c r="AK80" s="4">
        <f t="shared" si="21"/>
        <v>1</v>
      </c>
      <c r="AL80" s="4">
        <f t="shared" si="21"/>
        <v>1</v>
      </c>
      <c r="AM80" s="4">
        <f t="shared" si="21"/>
        <v>0</v>
      </c>
      <c r="AN80" s="4">
        <f t="shared" si="21"/>
        <v>1</v>
      </c>
      <c r="AO80" s="4">
        <f t="shared" si="21"/>
        <v>1</v>
      </c>
      <c r="AP80" s="4">
        <f t="shared" si="21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>
        <v>2</v>
      </c>
      <c r="F81" s="9"/>
      <c r="G81" s="9">
        <f t="shared" si="8"/>
        <v>2</v>
      </c>
      <c r="H81" s="9"/>
      <c r="I81" s="9"/>
      <c r="J81" s="9"/>
      <c r="K81" s="9"/>
      <c r="L81" s="9"/>
      <c r="M81" s="9"/>
      <c r="N81" s="9"/>
      <c r="O81" s="16"/>
      <c r="P81" s="9">
        <f t="shared" si="9"/>
        <v>2</v>
      </c>
      <c r="Q81" s="16">
        <v>1</v>
      </c>
      <c r="R81" s="16"/>
      <c r="S81" s="9"/>
      <c r="T81" s="16"/>
      <c r="U81" s="9">
        <f t="shared" si="10"/>
        <v>1</v>
      </c>
      <c r="V81" s="16"/>
      <c r="W81" s="9">
        <v>1</v>
      </c>
      <c r="X81" s="9"/>
      <c r="Y81" s="16"/>
      <c r="Z81" s="9">
        <f t="shared" si="19"/>
        <v>2</v>
      </c>
      <c r="AA81" s="16"/>
      <c r="AB81" s="16"/>
      <c r="AC81" s="16"/>
      <c r="AD81" s="11"/>
      <c r="AE81" s="11">
        <v>1</v>
      </c>
      <c r="AF81" s="11"/>
      <c r="AG81" s="11">
        <f t="shared" ref="AG81" si="22">+AE81+AF81</f>
        <v>1</v>
      </c>
      <c r="AH81" s="11"/>
      <c r="AI81" s="12">
        <v>1</v>
      </c>
      <c r="AJ81" s="13"/>
      <c r="AK81" s="38">
        <v>1</v>
      </c>
      <c r="AL81" s="38">
        <v>1</v>
      </c>
      <c r="AM81" s="38"/>
      <c r="AN81" s="38">
        <f t="shared" ref="AN81" si="23">+AL81+AM81</f>
        <v>1</v>
      </c>
      <c r="AO81" s="38">
        <v>1</v>
      </c>
      <c r="AP81" s="38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6</v>
      </c>
      <c r="F83" s="4">
        <f t="shared" ref="F83:AP83" si="24">SUM(F84:F104)</f>
        <v>1</v>
      </c>
      <c r="G83" s="4">
        <f t="shared" si="24"/>
        <v>5</v>
      </c>
      <c r="H83" s="4">
        <f t="shared" si="24"/>
        <v>0</v>
      </c>
      <c r="I83" s="4">
        <f t="shared" si="24"/>
        <v>0</v>
      </c>
      <c r="J83" s="4">
        <f t="shared" si="24"/>
        <v>0</v>
      </c>
      <c r="K83" s="4">
        <f t="shared" si="24"/>
        <v>0</v>
      </c>
      <c r="L83" s="4">
        <f t="shared" si="24"/>
        <v>0</v>
      </c>
      <c r="M83" s="4">
        <f t="shared" si="24"/>
        <v>0</v>
      </c>
      <c r="N83" s="4">
        <f t="shared" si="24"/>
        <v>0</v>
      </c>
      <c r="O83" s="4">
        <f t="shared" si="24"/>
        <v>0</v>
      </c>
      <c r="P83" s="4">
        <f t="shared" si="24"/>
        <v>6</v>
      </c>
      <c r="Q83" s="4">
        <f t="shared" si="24"/>
        <v>5</v>
      </c>
      <c r="R83" s="4">
        <f t="shared" si="24"/>
        <v>0</v>
      </c>
      <c r="S83" s="4">
        <f t="shared" si="24"/>
        <v>0</v>
      </c>
      <c r="T83" s="4">
        <f t="shared" si="24"/>
        <v>0</v>
      </c>
      <c r="U83" s="4">
        <f t="shared" si="24"/>
        <v>1</v>
      </c>
      <c r="V83" s="4">
        <f t="shared" si="24"/>
        <v>0</v>
      </c>
      <c r="W83" s="4">
        <f t="shared" si="24"/>
        <v>0</v>
      </c>
      <c r="X83" s="4">
        <f t="shared" si="24"/>
        <v>1</v>
      </c>
      <c r="Y83" s="4">
        <f t="shared" si="24"/>
        <v>0</v>
      </c>
      <c r="Z83" s="4">
        <f t="shared" si="24"/>
        <v>6</v>
      </c>
      <c r="AA83" s="4">
        <f t="shared" si="24"/>
        <v>0</v>
      </c>
      <c r="AB83" s="4">
        <f t="shared" si="24"/>
        <v>0</v>
      </c>
      <c r="AC83" s="4">
        <f t="shared" si="24"/>
        <v>0</v>
      </c>
      <c r="AD83" s="4">
        <f t="shared" si="24"/>
        <v>0</v>
      </c>
      <c r="AE83" s="4">
        <f t="shared" si="24"/>
        <v>0</v>
      </c>
      <c r="AF83" s="4">
        <f t="shared" si="24"/>
        <v>0</v>
      </c>
      <c r="AG83" s="4">
        <f t="shared" si="24"/>
        <v>0</v>
      </c>
      <c r="AH83" s="4">
        <f t="shared" si="24"/>
        <v>0</v>
      </c>
      <c r="AI83" s="4">
        <f t="shared" si="24"/>
        <v>0</v>
      </c>
      <c r="AJ83" s="4">
        <f t="shared" si="24"/>
        <v>0</v>
      </c>
      <c r="AK83" s="4">
        <f t="shared" si="24"/>
        <v>0</v>
      </c>
      <c r="AL83" s="4">
        <f t="shared" si="24"/>
        <v>0</v>
      </c>
      <c r="AM83" s="4">
        <f t="shared" si="24"/>
        <v>0</v>
      </c>
      <c r="AN83" s="4">
        <f t="shared" si="24"/>
        <v>0</v>
      </c>
      <c r="AO83" s="4">
        <f t="shared" si="24"/>
        <v>0</v>
      </c>
      <c r="AP83" s="4">
        <f t="shared" si="24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>
        <v>2</v>
      </c>
      <c r="F85" s="9"/>
      <c r="G85" s="9">
        <f t="shared" si="8"/>
        <v>2</v>
      </c>
      <c r="H85" s="9"/>
      <c r="I85" s="9"/>
      <c r="J85" s="9"/>
      <c r="K85" s="9"/>
      <c r="L85" s="9"/>
      <c r="M85" s="9"/>
      <c r="N85" s="9"/>
      <c r="O85" s="16"/>
      <c r="P85" s="9">
        <f t="shared" si="9"/>
        <v>2</v>
      </c>
      <c r="Q85" s="16">
        <v>2</v>
      </c>
      <c r="R85" s="16"/>
      <c r="S85" s="9"/>
      <c r="T85" s="16"/>
      <c r="U85" s="9"/>
      <c r="V85" s="16"/>
      <c r="W85" s="9"/>
      <c r="X85" s="9"/>
      <c r="Y85" s="16"/>
      <c r="Z85" s="9">
        <f t="shared" si="19"/>
        <v>2</v>
      </c>
      <c r="AA85" s="16"/>
      <c r="AB85" s="16"/>
      <c r="AC85" s="16"/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>
        <v>1</v>
      </c>
      <c r="F87" s="9"/>
      <c r="G87" s="9">
        <f t="shared" si="8"/>
        <v>1</v>
      </c>
      <c r="H87" s="9"/>
      <c r="I87" s="9"/>
      <c r="J87" s="9"/>
      <c r="K87" s="9"/>
      <c r="L87" s="9"/>
      <c r="M87" s="9"/>
      <c r="N87" s="9"/>
      <c r="O87" s="16"/>
      <c r="P87" s="9">
        <f t="shared" si="9"/>
        <v>1</v>
      </c>
      <c r="Q87" s="16">
        <v>1</v>
      </c>
      <c r="R87" s="16"/>
      <c r="S87" s="9"/>
      <c r="T87" s="16"/>
      <c r="U87" s="9"/>
      <c r="V87" s="16"/>
      <c r="W87" s="9"/>
      <c r="X87" s="9"/>
      <c r="Y87" s="16"/>
      <c r="Z87" s="9">
        <f t="shared" si="19"/>
        <v>1</v>
      </c>
      <c r="AA87" s="16"/>
      <c r="AB87" s="16"/>
      <c r="AC87" s="16"/>
      <c r="AD87" s="11"/>
      <c r="AE87" s="11"/>
      <c r="AF87" s="12"/>
      <c r="AG87" s="11"/>
      <c r="AH87" s="11"/>
      <c r="AI87" s="12"/>
      <c r="AJ87" s="13"/>
      <c r="AK87" s="13"/>
      <c r="AL87" s="13"/>
      <c r="AM87" s="13"/>
      <c r="AN87" s="13"/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>
        <v>1</v>
      </c>
      <c r="F88" s="9">
        <v>1</v>
      </c>
      <c r="G88" s="9"/>
      <c r="H88" s="9"/>
      <c r="I88" s="9"/>
      <c r="J88" s="9"/>
      <c r="K88" s="9"/>
      <c r="L88" s="9"/>
      <c r="M88" s="9"/>
      <c r="N88" s="9"/>
      <c r="O88" s="16"/>
      <c r="P88" s="9">
        <f t="shared" si="9"/>
        <v>1</v>
      </c>
      <c r="Q88" s="16"/>
      <c r="R88" s="16"/>
      <c r="S88" s="9"/>
      <c r="T88" s="16"/>
      <c r="U88" s="9">
        <f t="shared" si="10"/>
        <v>1</v>
      </c>
      <c r="V88" s="16"/>
      <c r="W88" s="9"/>
      <c r="X88" s="9">
        <v>1</v>
      </c>
      <c r="Y88" s="16"/>
      <c r="Z88" s="9">
        <f t="shared" si="19"/>
        <v>1</v>
      </c>
      <c r="AA88" s="16"/>
      <c r="AB88" s="16"/>
      <c r="AC88" s="16"/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/>
      <c r="F90" s="9"/>
      <c r="G90" s="9"/>
      <c r="H90" s="9"/>
      <c r="I90" s="9"/>
      <c r="J90" s="9"/>
      <c r="K90" s="9"/>
      <c r="L90" s="9"/>
      <c r="M90" s="9"/>
      <c r="N90" s="9"/>
      <c r="O90" s="16"/>
      <c r="P90" s="9"/>
      <c r="Q90" s="16"/>
      <c r="R90" s="16"/>
      <c r="S90" s="9"/>
      <c r="T90" s="16"/>
      <c r="U90" s="9"/>
      <c r="V90" s="16"/>
      <c r="W90" s="9"/>
      <c r="X90" s="9"/>
      <c r="Y90" s="16"/>
      <c r="Z90" s="9"/>
      <c r="AA90" s="16"/>
      <c r="AB90" s="16"/>
      <c r="AC90" s="16"/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/>
      <c r="K92" s="9"/>
      <c r="L92" s="9"/>
      <c r="M92" s="9"/>
      <c r="N92" s="9"/>
      <c r="O92" s="16"/>
      <c r="P92" s="9"/>
      <c r="Q92" s="16"/>
      <c r="R92" s="16"/>
      <c r="S92" s="9"/>
      <c r="T92" s="16"/>
      <c r="U92" s="9"/>
      <c r="V92" s="16"/>
      <c r="W92" s="9"/>
      <c r="X92" s="9"/>
      <c r="Y92" s="16"/>
      <c r="Z92" s="9"/>
      <c r="AA92" s="16"/>
      <c r="AB92" s="16"/>
      <c r="AC92" s="16"/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/>
      <c r="F93" s="9"/>
      <c r="G93" s="9"/>
      <c r="H93" s="9"/>
      <c r="I93" s="9"/>
      <c r="J93" s="9"/>
      <c r="K93" s="9"/>
      <c r="L93" s="9"/>
      <c r="M93" s="9"/>
      <c r="N93" s="9"/>
      <c r="O93" s="16"/>
      <c r="P93" s="9"/>
      <c r="Q93" s="16"/>
      <c r="R93" s="16"/>
      <c r="S93" s="9"/>
      <c r="T93" s="16"/>
      <c r="U93" s="9"/>
      <c r="V93" s="16"/>
      <c r="W93" s="9"/>
      <c r="X93" s="9"/>
      <c r="Y93" s="16"/>
      <c r="Z93" s="9"/>
      <c r="AA93" s="16"/>
      <c r="AB93" s="16"/>
      <c r="AC93" s="16"/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/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>
        <v>1</v>
      </c>
      <c r="F94" s="9"/>
      <c r="G94" s="9">
        <f t="shared" si="8"/>
        <v>1</v>
      </c>
      <c r="H94" s="9"/>
      <c r="I94" s="9"/>
      <c r="J94" s="9"/>
      <c r="K94" s="9"/>
      <c r="L94" s="9"/>
      <c r="M94" s="9"/>
      <c r="N94" s="9"/>
      <c r="O94" s="16"/>
      <c r="P94" s="9">
        <f t="shared" si="9"/>
        <v>1</v>
      </c>
      <c r="Q94" s="16">
        <v>1</v>
      </c>
      <c r="R94" s="16"/>
      <c r="S94" s="9"/>
      <c r="T94" s="16"/>
      <c r="U94" s="9"/>
      <c r="V94" s="16"/>
      <c r="W94" s="9"/>
      <c r="X94" s="9"/>
      <c r="Y94" s="16"/>
      <c r="Z94" s="9">
        <f t="shared" si="19"/>
        <v>1</v>
      </c>
      <c r="AA94" s="16"/>
      <c r="AB94" s="16"/>
      <c r="AC94" s="16"/>
      <c r="AD94" s="11"/>
      <c r="AE94" s="11"/>
      <c r="AF94" s="12"/>
      <c r="AG94" s="11"/>
      <c r="AH94" s="11"/>
      <c r="AI94" s="12"/>
      <c r="AJ94" s="13"/>
      <c r="AK94" s="13"/>
      <c r="AL94" s="13"/>
      <c r="AM94" s="13"/>
      <c r="AN94" s="13"/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/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/>
      <c r="F96" s="9"/>
      <c r="G96" s="9"/>
      <c r="H96" s="9"/>
      <c r="I96" s="9"/>
      <c r="J96" s="9"/>
      <c r="K96" s="9"/>
      <c r="L96" s="9"/>
      <c r="M96" s="9"/>
      <c r="N96" s="9"/>
      <c r="O96" s="16"/>
      <c r="P96" s="9"/>
      <c r="Q96" s="16"/>
      <c r="R96" s="16"/>
      <c r="S96" s="9"/>
      <c r="T96" s="16"/>
      <c r="U96" s="9"/>
      <c r="V96" s="16"/>
      <c r="W96" s="9"/>
      <c r="X96" s="9"/>
      <c r="Y96" s="16"/>
      <c r="Z96" s="9"/>
      <c r="AA96" s="16"/>
      <c r="AB96" s="16"/>
      <c r="AC96" s="16"/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/>
      <c r="K97" s="9"/>
      <c r="L97" s="9"/>
      <c r="M97" s="9"/>
      <c r="N97" s="9"/>
      <c r="O97" s="16"/>
      <c r="P97" s="9"/>
      <c r="Q97" s="16"/>
      <c r="R97" s="9"/>
      <c r="S97" s="9"/>
      <c r="T97" s="16"/>
      <c r="U97" s="9"/>
      <c r="V97" s="16"/>
      <c r="W97" s="9"/>
      <c r="X97" s="9"/>
      <c r="Y97" s="16"/>
      <c r="Z97" s="9"/>
      <c r="AA97" s="16"/>
      <c r="AB97" s="16"/>
      <c r="AC97" s="16"/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>
        <v>1</v>
      </c>
      <c r="F99" s="9"/>
      <c r="G99" s="9">
        <f t="shared" ref="G99:G128" si="25">+E99-F99-H99-I99</f>
        <v>1</v>
      </c>
      <c r="H99" s="9"/>
      <c r="I99" s="9"/>
      <c r="J99" s="9"/>
      <c r="K99" s="9"/>
      <c r="L99" s="9"/>
      <c r="M99" s="9"/>
      <c r="N99" s="9"/>
      <c r="O99" s="16"/>
      <c r="P99" s="9">
        <f t="shared" ref="P99:P128" si="26">+Q99+R99+S99+T99+U99</f>
        <v>1</v>
      </c>
      <c r="Q99" s="16">
        <v>1</v>
      </c>
      <c r="R99" s="16"/>
      <c r="S99" s="9"/>
      <c r="T99" s="16"/>
      <c r="U99" s="9"/>
      <c r="V99" s="16"/>
      <c r="W99" s="9"/>
      <c r="X99" s="9"/>
      <c r="Y99" s="16"/>
      <c r="Z99" s="9">
        <f t="shared" si="19"/>
        <v>1</v>
      </c>
      <c r="AA99" s="16"/>
      <c r="AB99" s="16"/>
      <c r="AC99" s="16"/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16"/>
      <c r="R101" s="16"/>
      <c r="S101" s="16"/>
      <c r="T101" s="9"/>
      <c r="U101" s="9"/>
      <c r="V101" s="16"/>
      <c r="W101" s="16"/>
      <c r="X101" s="9"/>
      <c r="Y101" s="9"/>
      <c r="Z101" s="9"/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27">SUM(F106:F109)</f>
        <v>0</v>
      </c>
      <c r="G105" s="4">
        <f t="shared" si="27"/>
        <v>0</v>
      </c>
      <c r="H105" s="4">
        <f t="shared" si="27"/>
        <v>0</v>
      </c>
      <c r="I105" s="4">
        <f t="shared" si="27"/>
        <v>0</v>
      </c>
      <c r="J105" s="4">
        <f t="shared" si="27"/>
        <v>0</v>
      </c>
      <c r="K105" s="4">
        <f t="shared" si="27"/>
        <v>0</v>
      </c>
      <c r="L105" s="4">
        <f t="shared" si="27"/>
        <v>0</v>
      </c>
      <c r="M105" s="4">
        <f t="shared" si="27"/>
        <v>0</v>
      </c>
      <c r="N105" s="4">
        <f t="shared" si="27"/>
        <v>0</v>
      </c>
      <c r="O105" s="4">
        <f t="shared" si="27"/>
        <v>0</v>
      </c>
      <c r="P105" s="4">
        <f t="shared" si="27"/>
        <v>0</v>
      </c>
      <c r="Q105" s="4">
        <f t="shared" si="27"/>
        <v>0</v>
      </c>
      <c r="R105" s="4">
        <f t="shared" si="27"/>
        <v>0</v>
      </c>
      <c r="S105" s="4">
        <f t="shared" si="27"/>
        <v>0</v>
      </c>
      <c r="T105" s="4">
        <f t="shared" si="27"/>
        <v>0</v>
      </c>
      <c r="U105" s="4">
        <f t="shared" si="27"/>
        <v>0</v>
      </c>
      <c r="V105" s="4">
        <f t="shared" si="27"/>
        <v>0</v>
      </c>
      <c r="W105" s="4">
        <f t="shared" si="27"/>
        <v>0</v>
      </c>
      <c r="X105" s="4">
        <f t="shared" si="27"/>
        <v>0</v>
      </c>
      <c r="Y105" s="4">
        <f t="shared" si="27"/>
        <v>0</v>
      </c>
      <c r="Z105" s="4">
        <f t="shared" si="27"/>
        <v>0</v>
      </c>
      <c r="AA105" s="4">
        <f t="shared" si="27"/>
        <v>0</v>
      </c>
      <c r="AB105" s="4">
        <f t="shared" si="27"/>
        <v>0</v>
      </c>
      <c r="AC105" s="4">
        <f t="shared" si="27"/>
        <v>0</v>
      </c>
      <c r="AD105" s="4">
        <f t="shared" si="27"/>
        <v>0</v>
      </c>
      <c r="AE105" s="4">
        <f t="shared" si="27"/>
        <v>0</v>
      </c>
      <c r="AF105" s="4">
        <f t="shared" si="27"/>
        <v>0</v>
      </c>
      <c r="AG105" s="4">
        <f t="shared" si="27"/>
        <v>0</v>
      </c>
      <c r="AH105" s="4">
        <f t="shared" si="27"/>
        <v>0</v>
      </c>
      <c r="AI105" s="4">
        <f t="shared" si="27"/>
        <v>0</v>
      </c>
      <c r="AJ105" s="4">
        <f t="shared" si="27"/>
        <v>0</v>
      </c>
      <c r="AK105" s="4">
        <f t="shared" si="27"/>
        <v>0</v>
      </c>
      <c r="AL105" s="4">
        <f t="shared" si="27"/>
        <v>0</v>
      </c>
      <c r="AM105" s="4">
        <f t="shared" si="27"/>
        <v>0</v>
      </c>
      <c r="AN105" s="4">
        <f t="shared" si="27"/>
        <v>0</v>
      </c>
      <c r="AO105" s="4">
        <f t="shared" si="27"/>
        <v>0</v>
      </c>
      <c r="AP105" s="4">
        <f t="shared" si="27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745</v>
      </c>
      <c r="F110" s="4">
        <f t="shared" ref="F110:AP110" si="28">SUM(F111:F118)</f>
        <v>26</v>
      </c>
      <c r="G110" s="4">
        <f t="shared" si="28"/>
        <v>719</v>
      </c>
      <c r="H110" s="4">
        <f t="shared" si="28"/>
        <v>0</v>
      </c>
      <c r="I110" s="4">
        <f t="shared" si="28"/>
        <v>0</v>
      </c>
      <c r="J110" s="4">
        <f t="shared" si="28"/>
        <v>277</v>
      </c>
      <c r="K110" s="4">
        <f t="shared" si="28"/>
        <v>226</v>
      </c>
      <c r="L110" s="4">
        <f t="shared" si="28"/>
        <v>47</v>
      </c>
      <c r="M110" s="4">
        <f t="shared" si="28"/>
        <v>0</v>
      </c>
      <c r="N110" s="4">
        <f t="shared" si="28"/>
        <v>4</v>
      </c>
      <c r="O110" s="4">
        <f t="shared" si="28"/>
        <v>1</v>
      </c>
      <c r="P110" s="4">
        <f t="shared" si="28"/>
        <v>848</v>
      </c>
      <c r="Q110" s="4">
        <f t="shared" si="28"/>
        <v>748</v>
      </c>
      <c r="R110" s="4">
        <f t="shared" si="28"/>
        <v>19</v>
      </c>
      <c r="S110" s="4">
        <f t="shared" si="28"/>
        <v>18</v>
      </c>
      <c r="T110" s="4">
        <f t="shared" si="28"/>
        <v>0</v>
      </c>
      <c r="U110" s="4">
        <f t="shared" si="28"/>
        <v>63</v>
      </c>
      <c r="V110" s="4">
        <f t="shared" si="28"/>
        <v>3</v>
      </c>
      <c r="W110" s="4">
        <f t="shared" si="28"/>
        <v>24</v>
      </c>
      <c r="X110" s="4">
        <f t="shared" si="28"/>
        <v>36</v>
      </c>
      <c r="Y110" s="4">
        <f t="shared" si="28"/>
        <v>3</v>
      </c>
      <c r="Z110" s="4">
        <f t="shared" si="28"/>
        <v>851</v>
      </c>
      <c r="AA110" s="4">
        <f t="shared" si="28"/>
        <v>4</v>
      </c>
      <c r="AB110" s="4">
        <f t="shared" si="28"/>
        <v>5</v>
      </c>
      <c r="AC110" s="4">
        <f t="shared" si="28"/>
        <v>115</v>
      </c>
      <c r="AD110" s="4">
        <f t="shared" si="28"/>
        <v>14</v>
      </c>
      <c r="AE110" s="4">
        <f t="shared" si="28"/>
        <v>21</v>
      </c>
      <c r="AF110" s="4">
        <f t="shared" si="28"/>
        <v>2</v>
      </c>
      <c r="AG110" s="4">
        <f t="shared" si="28"/>
        <v>23</v>
      </c>
      <c r="AH110" s="4">
        <f t="shared" si="28"/>
        <v>3</v>
      </c>
      <c r="AI110" s="4">
        <f t="shared" si="28"/>
        <v>20</v>
      </c>
      <c r="AJ110" s="4">
        <f t="shared" si="28"/>
        <v>0</v>
      </c>
      <c r="AK110" s="4">
        <f t="shared" si="28"/>
        <v>18</v>
      </c>
      <c r="AL110" s="4">
        <f t="shared" si="28"/>
        <v>5</v>
      </c>
      <c r="AM110" s="4">
        <f t="shared" si="28"/>
        <v>0</v>
      </c>
      <c r="AN110" s="4">
        <f t="shared" si="28"/>
        <v>5</v>
      </c>
      <c r="AO110" s="4">
        <f t="shared" si="28"/>
        <v>4</v>
      </c>
      <c r="AP110" s="4">
        <f t="shared" si="28"/>
        <v>1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>
        <f>737+3</f>
        <v>740</v>
      </c>
      <c r="F111" s="9">
        <v>26</v>
      </c>
      <c r="G111" s="9">
        <f t="shared" si="25"/>
        <v>714</v>
      </c>
      <c r="H111" s="9"/>
      <c r="I111" s="9"/>
      <c r="J111" s="9">
        <f>+K111+L111+M111+N111</f>
        <v>277</v>
      </c>
      <c r="K111" s="9">
        <v>226</v>
      </c>
      <c r="L111" s="9">
        <v>47</v>
      </c>
      <c r="M111" s="9"/>
      <c r="N111" s="9">
        <v>4</v>
      </c>
      <c r="O111" s="16">
        <v>1</v>
      </c>
      <c r="P111" s="9">
        <f t="shared" si="26"/>
        <v>844</v>
      </c>
      <c r="Q111" s="16">
        <v>747</v>
      </c>
      <c r="R111" s="16">
        <v>19</v>
      </c>
      <c r="S111" s="9">
        <v>15</v>
      </c>
      <c r="T111" s="16"/>
      <c r="U111" s="9">
        <f t="shared" ref="U111" si="29">+V111+W111+X111</f>
        <v>63</v>
      </c>
      <c r="V111" s="16">
        <v>3</v>
      </c>
      <c r="W111" s="16">
        <v>24</v>
      </c>
      <c r="X111" s="16">
        <v>36</v>
      </c>
      <c r="Y111" s="16">
        <v>3</v>
      </c>
      <c r="Z111" s="9">
        <f t="shared" si="19"/>
        <v>847</v>
      </c>
      <c r="AA111" s="16">
        <v>4</v>
      </c>
      <c r="AB111" s="16">
        <v>5</v>
      </c>
      <c r="AC111" s="16">
        <v>114</v>
      </c>
      <c r="AD111" s="11">
        <v>14</v>
      </c>
      <c r="AE111" s="11">
        <v>17</v>
      </c>
      <c r="AF111" s="12">
        <v>2</v>
      </c>
      <c r="AG111" s="11">
        <f t="shared" ref="AG111:AG116" si="30">+AE111+AF111</f>
        <v>19</v>
      </c>
      <c r="AH111" s="11">
        <v>3</v>
      </c>
      <c r="AI111" s="12">
        <v>16</v>
      </c>
      <c r="AJ111" s="13"/>
      <c r="AK111" s="13">
        <v>15</v>
      </c>
      <c r="AL111" s="13">
        <v>2</v>
      </c>
      <c r="AM111" s="13"/>
      <c r="AN111" s="13">
        <f t="shared" ref="AN111:AN118" si="31">+AL111+AM111</f>
        <v>2</v>
      </c>
      <c r="AO111" s="13">
        <v>2</v>
      </c>
      <c r="AP111" s="13"/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1</v>
      </c>
      <c r="F113" s="9"/>
      <c r="G113" s="9">
        <f t="shared" si="25"/>
        <v>1</v>
      </c>
      <c r="H113" s="9"/>
      <c r="I113" s="9"/>
      <c r="J113" s="9"/>
      <c r="K113" s="9"/>
      <c r="L113" s="9"/>
      <c r="M113" s="9"/>
      <c r="N113" s="9"/>
      <c r="O113" s="16"/>
      <c r="P113" s="9">
        <f t="shared" si="26"/>
        <v>1</v>
      </c>
      <c r="Q113" s="16"/>
      <c r="R113" s="16"/>
      <c r="S113" s="9">
        <v>1</v>
      </c>
      <c r="T113" s="16"/>
      <c r="U113" s="9"/>
      <c r="V113" s="16"/>
      <c r="W113" s="16"/>
      <c r="X113" s="16"/>
      <c r="Y113" s="16"/>
      <c r="Z113" s="9">
        <f t="shared" si="19"/>
        <v>1</v>
      </c>
      <c r="AA113" s="16"/>
      <c r="AB113" s="16"/>
      <c r="AC113" s="16"/>
      <c r="AD113" s="11"/>
      <c r="AE113" s="11">
        <v>1</v>
      </c>
      <c r="AF113" s="12"/>
      <c r="AG113" s="11">
        <f t="shared" si="30"/>
        <v>1</v>
      </c>
      <c r="AH113" s="11"/>
      <c r="AI113" s="12">
        <v>1</v>
      </c>
      <c r="AJ113" s="13"/>
      <c r="AK113" s="13">
        <v>1</v>
      </c>
      <c r="AL113" s="13">
        <v>1</v>
      </c>
      <c r="AM113" s="13"/>
      <c r="AN113" s="13">
        <f t="shared" si="31"/>
        <v>1</v>
      </c>
      <c r="AO113" s="13">
        <v>1</v>
      </c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>
        <v>2</v>
      </c>
      <c r="F114" s="9"/>
      <c r="G114" s="9">
        <f t="shared" si="25"/>
        <v>2</v>
      </c>
      <c r="H114" s="9"/>
      <c r="I114" s="9"/>
      <c r="J114" s="9"/>
      <c r="K114" s="9"/>
      <c r="L114" s="9"/>
      <c r="M114" s="9"/>
      <c r="N114" s="9"/>
      <c r="O114" s="16"/>
      <c r="P114" s="9">
        <f t="shared" si="26"/>
        <v>1</v>
      </c>
      <c r="Q114" s="16"/>
      <c r="R114" s="16"/>
      <c r="S114" s="9">
        <v>1</v>
      </c>
      <c r="T114" s="16"/>
      <c r="U114" s="9"/>
      <c r="V114" s="16"/>
      <c r="W114" s="16"/>
      <c r="X114" s="16"/>
      <c r="Y114" s="16"/>
      <c r="Z114" s="9">
        <f t="shared" si="19"/>
        <v>1</v>
      </c>
      <c r="AA114" s="16"/>
      <c r="AB114" s="16"/>
      <c r="AC114" s="16">
        <v>1</v>
      </c>
      <c r="AD114" s="11"/>
      <c r="AE114" s="11">
        <v>2</v>
      </c>
      <c r="AF114" s="12"/>
      <c r="AG114" s="11">
        <f t="shared" si="30"/>
        <v>2</v>
      </c>
      <c r="AH114" s="11"/>
      <c r="AI114" s="12">
        <v>2</v>
      </c>
      <c r="AJ114" s="13"/>
      <c r="AK114" s="13">
        <v>1</v>
      </c>
      <c r="AL114" s="13">
        <v>1</v>
      </c>
      <c r="AM114" s="13"/>
      <c r="AN114" s="13">
        <f t="shared" si="31"/>
        <v>1</v>
      </c>
      <c r="AO114" s="13"/>
      <c r="AP114" s="13">
        <v>1</v>
      </c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>
        <v>2</v>
      </c>
      <c r="F116" s="9"/>
      <c r="G116" s="9">
        <f t="shared" si="25"/>
        <v>2</v>
      </c>
      <c r="H116" s="9"/>
      <c r="I116" s="9"/>
      <c r="J116" s="9"/>
      <c r="K116" s="9"/>
      <c r="L116" s="9"/>
      <c r="M116" s="9"/>
      <c r="N116" s="9"/>
      <c r="O116" s="16"/>
      <c r="P116" s="9">
        <f t="shared" si="26"/>
        <v>2</v>
      </c>
      <c r="Q116" s="16">
        <v>1</v>
      </c>
      <c r="R116" s="16"/>
      <c r="S116" s="9">
        <v>1</v>
      </c>
      <c r="T116" s="16"/>
      <c r="U116" s="9"/>
      <c r="V116" s="16"/>
      <c r="W116" s="16"/>
      <c r="X116" s="16"/>
      <c r="Y116" s="16"/>
      <c r="Z116" s="9">
        <f t="shared" si="19"/>
        <v>2</v>
      </c>
      <c r="AA116" s="16"/>
      <c r="AB116" s="16"/>
      <c r="AC116" s="16"/>
      <c r="AD116" s="11"/>
      <c r="AE116" s="11">
        <v>1</v>
      </c>
      <c r="AF116" s="12"/>
      <c r="AG116" s="11">
        <f t="shared" si="30"/>
        <v>1</v>
      </c>
      <c r="AH116" s="11"/>
      <c r="AI116" s="12">
        <v>1</v>
      </c>
      <c r="AJ116" s="13"/>
      <c r="AK116" s="13">
        <v>1</v>
      </c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/>
      <c r="AD118" s="11"/>
      <c r="AE118" s="11"/>
      <c r="AF118" s="12"/>
      <c r="AG118" s="11"/>
      <c r="AH118" s="11"/>
      <c r="AI118" s="12"/>
      <c r="AJ118" s="13"/>
      <c r="AK118" s="13"/>
      <c r="AL118" s="13">
        <v>1</v>
      </c>
      <c r="AM118" s="13"/>
      <c r="AN118" s="13">
        <f t="shared" si="31"/>
        <v>1</v>
      </c>
      <c r="AO118" s="13">
        <v>1</v>
      </c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1</v>
      </c>
      <c r="F119" s="4">
        <f t="shared" ref="F119:AP119" si="32">SUM(F120:F123)</f>
        <v>0</v>
      </c>
      <c r="G119" s="4">
        <f t="shared" si="32"/>
        <v>1</v>
      </c>
      <c r="H119" s="4">
        <f t="shared" si="32"/>
        <v>0</v>
      </c>
      <c r="I119" s="4">
        <f t="shared" si="32"/>
        <v>0</v>
      </c>
      <c r="J119" s="4">
        <f t="shared" si="32"/>
        <v>0</v>
      </c>
      <c r="K119" s="4">
        <f t="shared" si="32"/>
        <v>0</v>
      </c>
      <c r="L119" s="4">
        <f t="shared" si="32"/>
        <v>0</v>
      </c>
      <c r="M119" s="4">
        <f t="shared" si="32"/>
        <v>0</v>
      </c>
      <c r="N119" s="4">
        <f t="shared" si="32"/>
        <v>0</v>
      </c>
      <c r="O119" s="4">
        <f t="shared" si="32"/>
        <v>0</v>
      </c>
      <c r="P119" s="4">
        <f t="shared" si="32"/>
        <v>1</v>
      </c>
      <c r="Q119" s="4">
        <f t="shared" si="32"/>
        <v>0</v>
      </c>
      <c r="R119" s="4">
        <f t="shared" si="32"/>
        <v>0</v>
      </c>
      <c r="S119" s="4">
        <f t="shared" si="32"/>
        <v>1</v>
      </c>
      <c r="T119" s="4">
        <f t="shared" si="32"/>
        <v>0</v>
      </c>
      <c r="U119" s="4">
        <f t="shared" si="32"/>
        <v>0</v>
      </c>
      <c r="V119" s="4">
        <f t="shared" si="32"/>
        <v>0</v>
      </c>
      <c r="W119" s="4">
        <f t="shared" si="32"/>
        <v>0</v>
      </c>
      <c r="X119" s="4">
        <f t="shared" si="32"/>
        <v>0</v>
      </c>
      <c r="Y119" s="4">
        <f t="shared" si="32"/>
        <v>0</v>
      </c>
      <c r="Z119" s="4">
        <f t="shared" si="32"/>
        <v>1</v>
      </c>
      <c r="AA119" s="4">
        <f t="shared" si="32"/>
        <v>0</v>
      </c>
      <c r="AB119" s="4">
        <f t="shared" si="32"/>
        <v>0</v>
      </c>
      <c r="AC119" s="4">
        <f t="shared" si="32"/>
        <v>0</v>
      </c>
      <c r="AD119" s="4">
        <f t="shared" si="32"/>
        <v>0</v>
      </c>
      <c r="AE119" s="4">
        <f t="shared" si="32"/>
        <v>0</v>
      </c>
      <c r="AF119" s="4">
        <f t="shared" si="32"/>
        <v>0</v>
      </c>
      <c r="AG119" s="4">
        <f t="shared" si="32"/>
        <v>0</v>
      </c>
      <c r="AH119" s="4">
        <f t="shared" si="32"/>
        <v>0</v>
      </c>
      <c r="AI119" s="4">
        <f t="shared" si="32"/>
        <v>0</v>
      </c>
      <c r="AJ119" s="4">
        <f t="shared" si="32"/>
        <v>0</v>
      </c>
      <c r="AK119" s="4">
        <f t="shared" si="32"/>
        <v>0</v>
      </c>
      <c r="AL119" s="4">
        <f t="shared" si="32"/>
        <v>0</v>
      </c>
      <c r="AM119" s="4">
        <f t="shared" si="32"/>
        <v>0</v>
      </c>
      <c r="AN119" s="4">
        <f t="shared" si="32"/>
        <v>0</v>
      </c>
      <c r="AO119" s="4">
        <f t="shared" si="32"/>
        <v>0</v>
      </c>
      <c r="AP119" s="4">
        <f t="shared" si="32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>
        <v>1</v>
      </c>
      <c r="F120" s="9"/>
      <c r="G120" s="9">
        <f t="shared" si="25"/>
        <v>1</v>
      </c>
      <c r="H120" s="9"/>
      <c r="I120" s="9"/>
      <c r="J120" s="9"/>
      <c r="K120" s="9"/>
      <c r="L120" s="9"/>
      <c r="M120" s="9"/>
      <c r="N120" s="9"/>
      <c r="O120" s="16"/>
      <c r="P120" s="9">
        <f t="shared" si="26"/>
        <v>1</v>
      </c>
      <c r="Q120" s="16"/>
      <c r="R120" s="16"/>
      <c r="S120" s="9">
        <v>1</v>
      </c>
      <c r="T120" s="16"/>
      <c r="U120" s="9"/>
      <c r="V120" s="16"/>
      <c r="W120" s="16"/>
      <c r="X120" s="16"/>
      <c r="Y120" s="16"/>
      <c r="Z120" s="9">
        <f t="shared" si="19"/>
        <v>1</v>
      </c>
      <c r="AA120" s="16"/>
      <c r="AB120" s="16"/>
      <c r="AC120" s="16"/>
      <c r="AD120" s="11"/>
      <c r="AE120" s="11"/>
      <c r="AF120" s="12"/>
      <c r="AG120" s="11"/>
      <c r="AH120" s="11"/>
      <c r="AI120" s="12"/>
      <c r="AJ120" s="13"/>
      <c r="AK120" s="13"/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 t="shared" ref="F124:AP124" si="33">SUM(F125:F126)</f>
        <v>0</v>
      </c>
      <c r="G124" s="4">
        <f t="shared" si="33"/>
        <v>0</v>
      </c>
      <c r="H124" s="4">
        <f t="shared" si="33"/>
        <v>0</v>
      </c>
      <c r="I124" s="4">
        <f t="shared" si="33"/>
        <v>0</v>
      </c>
      <c r="J124" s="4">
        <f t="shared" si="33"/>
        <v>0</v>
      </c>
      <c r="K124" s="4">
        <f t="shared" si="33"/>
        <v>0</v>
      </c>
      <c r="L124" s="4">
        <f t="shared" si="33"/>
        <v>0</v>
      </c>
      <c r="M124" s="4">
        <f t="shared" si="33"/>
        <v>0</v>
      </c>
      <c r="N124" s="4">
        <f t="shared" si="33"/>
        <v>0</v>
      </c>
      <c r="O124" s="4">
        <f t="shared" si="33"/>
        <v>0</v>
      </c>
      <c r="P124" s="4">
        <f t="shared" si="33"/>
        <v>0</v>
      </c>
      <c r="Q124" s="4">
        <f t="shared" si="33"/>
        <v>0</v>
      </c>
      <c r="R124" s="4">
        <f t="shared" si="33"/>
        <v>0</v>
      </c>
      <c r="S124" s="4">
        <f t="shared" si="33"/>
        <v>0</v>
      </c>
      <c r="T124" s="4">
        <f t="shared" si="33"/>
        <v>0</v>
      </c>
      <c r="U124" s="4">
        <f t="shared" si="33"/>
        <v>0</v>
      </c>
      <c r="V124" s="4">
        <f t="shared" si="33"/>
        <v>0</v>
      </c>
      <c r="W124" s="4">
        <f t="shared" si="33"/>
        <v>0</v>
      </c>
      <c r="X124" s="4">
        <f t="shared" si="33"/>
        <v>0</v>
      </c>
      <c r="Y124" s="4">
        <f t="shared" si="33"/>
        <v>0</v>
      </c>
      <c r="Z124" s="4">
        <f t="shared" si="33"/>
        <v>0</v>
      </c>
      <c r="AA124" s="4">
        <f t="shared" si="33"/>
        <v>0</v>
      </c>
      <c r="AB124" s="4">
        <f t="shared" si="33"/>
        <v>0</v>
      </c>
      <c r="AC124" s="4">
        <f t="shared" si="33"/>
        <v>0</v>
      </c>
      <c r="AD124" s="4">
        <f t="shared" si="33"/>
        <v>0</v>
      </c>
      <c r="AE124" s="4">
        <f t="shared" si="33"/>
        <v>0</v>
      </c>
      <c r="AF124" s="4">
        <f t="shared" si="33"/>
        <v>0</v>
      </c>
      <c r="AG124" s="4">
        <f t="shared" si="33"/>
        <v>0</v>
      </c>
      <c r="AH124" s="4">
        <f t="shared" si="33"/>
        <v>0</v>
      </c>
      <c r="AI124" s="4">
        <f t="shared" si="33"/>
        <v>0</v>
      </c>
      <c r="AJ124" s="4">
        <f t="shared" si="33"/>
        <v>0</v>
      </c>
      <c r="AK124" s="4">
        <f t="shared" si="33"/>
        <v>0</v>
      </c>
      <c r="AL124" s="4">
        <f t="shared" si="33"/>
        <v>0</v>
      </c>
      <c r="AM124" s="4">
        <f t="shared" si="33"/>
        <v>0</v>
      </c>
      <c r="AN124" s="4">
        <f t="shared" si="33"/>
        <v>0</v>
      </c>
      <c r="AO124" s="4">
        <f t="shared" si="33"/>
        <v>0</v>
      </c>
      <c r="AP124" s="4">
        <f t="shared" si="33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16"/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>
        <v>1</v>
      </c>
      <c r="F128" s="23"/>
      <c r="G128" s="9">
        <f t="shared" si="25"/>
        <v>1</v>
      </c>
      <c r="H128" s="23"/>
      <c r="I128" s="23"/>
      <c r="J128" s="9"/>
      <c r="K128" s="23"/>
      <c r="L128" s="23"/>
      <c r="M128" s="23"/>
      <c r="N128" s="23"/>
      <c r="O128" s="24"/>
      <c r="P128" s="9">
        <f t="shared" si="26"/>
        <v>1</v>
      </c>
      <c r="Q128" s="24"/>
      <c r="R128" s="24"/>
      <c r="S128" s="23">
        <v>1</v>
      </c>
      <c r="T128" s="24"/>
      <c r="U128" s="9"/>
      <c r="V128" s="24"/>
      <c r="W128" s="24"/>
      <c r="X128" s="24"/>
      <c r="Y128" s="24"/>
      <c r="Z128" s="9">
        <f t="shared" si="19"/>
        <v>1</v>
      </c>
      <c r="AA128" s="24"/>
      <c r="AB128" s="24"/>
      <c r="AC128" s="24"/>
      <c r="AD128" s="4"/>
      <c r="AE128" s="4">
        <v>1</v>
      </c>
      <c r="AF128" s="4"/>
      <c r="AG128" s="11">
        <f t="shared" ref="AG128" si="34">+AE128+AF128</f>
        <v>1</v>
      </c>
      <c r="AH128" s="11">
        <v>1</v>
      </c>
      <c r="AI128" s="12"/>
      <c r="AJ128" s="13"/>
      <c r="AK128" s="13"/>
      <c r="AL128" s="13">
        <v>1</v>
      </c>
      <c r="AM128" s="13"/>
      <c r="AN128" s="13">
        <f t="shared" ref="AN128" si="35">+AL128+AM128</f>
        <v>1</v>
      </c>
      <c r="AO128" s="25">
        <v>1</v>
      </c>
      <c r="AP128" s="25"/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849</v>
      </c>
      <c r="F129" s="4">
        <f t="shared" ref="F129:AP129" si="36">F10+F31+F43+F51+F65+F72+F80+F83+F105+F110+F119+F124+F127+F128</f>
        <v>87</v>
      </c>
      <c r="G129" s="4">
        <f t="shared" si="36"/>
        <v>762</v>
      </c>
      <c r="H129" s="4">
        <f t="shared" si="36"/>
        <v>0</v>
      </c>
      <c r="I129" s="4">
        <f t="shared" si="36"/>
        <v>0</v>
      </c>
      <c r="J129" s="4">
        <f t="shared" si="36"/>
        <v>277</v>
      </c>
      <c r="K129" s="4">
        <f t="shared" si="36"/>
        <v>226</v>
      </c>
      <c r="L129" s="4">
        <f t="shared" si="36"/>
        <v>47</v>
      </c>
      <c r="M129" s="4">
        <f t="shared" si="36"/>
        <v>0</v>
      </c>
      <c r="N129" s="4">
        <f t="shared" si="36"/>
        <v>4</v>
      </c>
      <c r="O129" s="4">
        <f t="shared" si="36"/>
        <v>1</v>
      </c>
      <c r="P129" s="4">
        <f t="shared" si="36"/>
        <v>920</v>
      </c>
      <c r="Q129" s="4">
        <f t="shared" si="36"/>
        <v>782</v>
      </c>
      <c r="R129" s="4">
        <f t="shared" si="36"/>
        <v>24</v>
      </c>
      <c r="S129" s="4">
        <f t="shared" si="36"/>
        <v>30</v>
      </c>
      <c r="T129" s="4">
        <f t="shared" si="36"/>
        <v>0</v>
      </c>
      <c r="U129" s="4">
        <f t="shared" si="36"/>
        <v>84</v>
      </c>
      <c r="V129" s="4">
        <f t="shared" si="36"/>
        <v>3</v>
      </c>
      <c r="W129" s="4">
        <f t="shared" si="36"/>
        <v>36</v>
      </c>
      <c r="X129" s="4">
        <f t="shared" si="36"/>
        <v>45</v>
      </c>
      <c r="Y129" s="4">
        <f t="shared" si="36"/>
        <v>9</v>
      </c>
      <c r="Z129" s="4">
        <f t="shared" si="36"/>
        <v>929</v>
      </c>
      <c r="AA129" s="4">
        <f t="shared" si="36"/>
        <v>5</v>
      </c>
      <c r="AB129" s="4">
        <f t="shared" si="36"/>
        <v>16</v>
      </c>
      <c r="AC129" s="4">
        <f t="shared" si="36"/>
        <v>140</v>
      </c>
      <c r="AD129" s="4">
        <f t="shared" si="36"/>
        <v>32</v>
      </c>
      <c r="AE129" s="4">
        <f t="shared" si="36"/>
        <v>39</v>
      </c>
      <c r="AF129" s="4">
        <f t="shared" si="36"/>
        <v>3</v>
      </c>
      <c r="AG129" s="4">
        <f t="shared" si="36"/>
        <v>42</v>
      </c>
      <c r="AH129" s="4">
        <f t="shared" si="36"/>
        <v>6</v>
      </c>
      <c r="AI129" s="4">
        <f t="shared" si="36"/>
        <v>36</v>
      </c>
      <c r="AJ129" s="4">
        <f t="shared" si="36"/>
        <v>0</v>
      </c>
      <c r="AK129" s="4">
        <f t="shared" si="36"/>
        <v>35</v>
      </c>
      <c r="AL129" s="4">
        <f t="shared" si="36"/>
        <v>7</v>
      </c>
      <c r="AM129" s="4">
        <f t="shared" si="36"/>
        <v>0</v>
      </c>
      <c r="AN129" s="4">
        <f t="shared" si="36"/>
        <v>7</v>
      </c>
      <c r="AO129" s="4">
        <f t="shared" si="36"/>
        <v>6</v>
      </c>
      <c r="AP129" s="4">
        <f t="shared" si="36"/>
        <v>1</v>
      </c>
    </row>
    <row r="132" spans="1:42">
      <c r="C132" s="1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24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3" width="8.5" style="1" customWidth="1"/>
    <col min="14" max="14" width="7.37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284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33" t="s">
        <v>38</v>
      </c>
      <c r="V8" s="33" t="s">
        <v>39</v>
      </c>
      <c r="W8" s="33" t="s">
        <v>285</v>
      </c>
      <c r="X8" s="33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34"/>
      <c r="B9" s="35"/>
      <c r="C9" s="35"/>
      <c r="D9" s="36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83</v>
      </c>
      <c r="F10" s="4">
        <f t="shared" ref="F10:J10" si="0">SUM(F11:F30)</f>
        <v>55</v>
      </c>
      <c r="G10" s="4">
        <f t="shared" si="0"/>
        <v>28</v>
      </c>
      <c r="H10" s="4">
        <f t="shared" si="0"/>
        <v>0</v>
      </c>
      <c r="I10" s="4">
        <f t="shared" si="0"/>
        <v>0</v>
      </c>
      <c r="J10" s="4">
        <f t="shared" si="0"/>
        <v>176</v>
      </c>
      <c r="K10" s="4">
        <f>SUM(K11:K30)</f>
        <v>152</v>
      </c>
      <c r="L10" s="4">
        <f t="shared" ref="L10:AP10" si="1">SUM(L11:L30)</f>
        <v>20</v>
      </c>
      <c r="M10" s="4">
        <f t="shared" si="1"/>
        <v>3</v>
      </c>
      <c r="N10" s="4">
        <f t="shared" si="1"/>
        <v>1</v>
      </c>
      <c r="O10" s="4">
        <f t="shared" si="1"/>
        <v>0</v>
      </c>
      <c r="P10" s="4">
        <f t="shared" si="1"/>
        <v>115</v>
      </c>
      <c r="Q10" s="4">
        <f t="shared" si="1"/>
        <v>56</v>
      </c>
      <c r="R10" s="4">
        <f t="shared" si="1"/>
        <v>29</v>
      </c>
      <c r="S10" s="4">
        <f t="shared" si="1"/>
        <v>5</v>
      </c>
      <c r="T10" s="4">
        <f t="shared" si="1"/>
        <v>0</v>
      </c>
      <c r="U10" s="4">
        <f t="shared" si="1"/>
        <v>25</v>
      </c>
      <c r="V10" s="4">
        <f t="shared" si="1"/>
        <v>1</v>
      </c>
      <c r="W10" s="4">
        <f t="shared" si="1"/>
        <v>21</v>
      </c>
      <c r="X10" s="4">
        <f t="shared" si="1"/>
        <v>3</v>
      </c>
      <c r="Y10" s="4">
        <f t="shared" si="1"/>
        <v>7</v>
      </c>
      <c r="Z10" s="4">
        <f t="shared" si="1"/>
        <v>122</v>
      </c>
      <c r="AA10" s="4">
        <f t="shared" si="1"/>
        <v>3</v>
      </c>
      <c r="AB10" s="4">
        <f t="shared" si="1"/>
        <v>31</v>
      </c>
      <c r="AC10" s="4">
        <f t="shared" si="1"/>
        <v>110</v>
      </c>
      <c r="AD10" s="4">
        <f t="shared" si="1"/>
        <v>38</v>
      </c>
      <c r="AE10" s="4">
        <f t="shared" si="1"/>
        <v>11</v>
      </c>
      <c r="AF10" s="4">
        <f t="shared" si="1"/>
        <v>8</v>
      </c>
      <c r="AG10" s="4">
        <f t="shared" si="1"/>
        <v>19</v>
      </c>
      <c r="AH10" s="4">
        <f t="shared" si="1"/>
        <v>3</v>
      </c>
      <c r="AI10" s="4">
        <f t="shared" si="1"/>
        <v>16</v>
      </c>
      <c r="AJ10" s="4">
        <f t="shared" si="1"/>
        <v>0</v>
      </c>
      <c r="AK10" s="4">
        <f t="shared" si="1"/>
        <v>15</v>
      </c>
      <c r="AL10" s="4">
        <f t="shared" si="1"/>
        <v>2</v>
      </c>
      <c r="AM10" s="4">
        <f t="shared" si="1"/>
        <v>0</v>
      </c>
      <c r="AN10" s="4">
        <f t="shared" si="1"/>
        <v>2</v>
      </c>
      <c r="AO10" s="4">
        <f t="shared" si="1"/>
        <v>2</v>
      </c>
      <c r="AP10" s="4">
        <f t="shared" si="1"/>
        <v>0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/>
      <c r="F11" s="9"/>
      <c r="G11" s="9"/>
      <c r="H11" s="9"/>
      <c r="I11" s="9"/>
      <c r="J11" s="9">
        <f>+K11+L11+M11+N11</f>
        <v>16</v>
      </c>
      <c r="K11" s="9">
        <v>6</v>
      </c>
      <c r="L11" s="9">
        <v>7</v>
      </c>
      <c r="M11" s="10">
        <v>3</v>
      </c>
      <c r="N11" s="10"/>
      <c r="O11" s="9"/>
      <c r="P11" s="9">
        <f>+Q11+R11+S11+T11+U11</f>
        <v>3</v>
      </c>
      <c r="Q11" s="9">
        <v>2</v>
      </c>
      <c r="R11" s="9">
        <v>1</v>
      </c>
      <c r="S11" s="9"/>
      <c r="T11" s="9"/>
      <c r="U11" s="9"/>
      <c r="V11" s="9"/>
      <c r="W11" s="9"/>
      <c r="X11" s="9"/>
      <c r="Y11" s="9">
        <v>1</v>
      </c>
      <c r="Z11" s="9">
        <f>+P11+Y11</f>
        <v>4</v>
      </c>
      <c r="AA11" s="9"/>
      <c r="AB11" s="9">
        <v>1</v>
      </c>
      <c r="AC11" s="9">
        <v>2</v>
      </c>
      <c r="AD11" s="9">
        <v>1</v>
      </c>
      <c r="AE11" s="11">
        <v>1</v>
      </c>
      <c r="AF11" s="12">
        <v>3</v>
      </c>
      <c r="AG11" s="11">
        <f>+AE11+AF11</f>
        <v>4</v>
      </c>
      <c r="AH11" s="11"/>
      <c r="AI11" s="12">
        <v>4</v>
      </c>
      <c r="AJ11" s="13"/>
      <c r="AK11" s="13">
        <v>3</v>
      </c>
      <c r="AL11" s="13"/>
      <c r="AM11" s="13"/>
      <c r="AN11" s="13"/>
      <c r="AO11" s="13"/>
      <c r="AP11" s="13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>
        <v>4</v>
      </c>
      <c r="F12" s="9"/>
      <c r="G12" s="9">
        <f t="shared" ref="G12:G28" si="2">+E12-F12-H12-I12</f>
        <v>4</v>
      </c>
      <c r="H12" s="9"/>
      <c r="I12" s="9"/>
      <c r="J12" s="9">
        <f t="shared" ref="J12:J64" si="3">+K12+L12+M12+N12</f>
        <v>36</v>
      </c>
      <c r="K12" s="9">
        <v>30</v>
      </c>
      <c r="L12" s="9">
        <v>5</v>
      </c>
      <c r="M12" s="10"/>
      <c r="N12" s="10">
        <v>1</v>
      </c>
      <c r="O12" s="16"/>
      <c r="P12" s="9">
        <f t="shared" ref="P12:P28" si="4">+Q12+R12+S12+T12+U12</f>
        <v>19</v>
      </c>
      <c r="Q12" s="16">
        <v>18</v>
      </c>
      <c r="R12" s="16">
        <v>1</v>
      </c>
      <c r="S12" s="9"/>
      <c r="T12" s="16"/>
      <c r="U12" s="9"/>
      <c r="V12" s="16"/>
      <c r="W12" s="9"/>
      <c r="X12" s="9"/>
      <c r="Y12" s="16">
        <v>4</v>
      </c>
      <c r="Z12" s="9">
        <f t="shared" ref="Z12:Z62" si="5">+P12+Y12</f>
        <v>23</v>
      </c>
      <c r="AA12" s="9"/>
      <c r="AB12" s="16"/>
      <c r="AC12" s="16">
        <v>11</v>
      </c>
      <c r="AD12" s="16"/>
      <c r="AE12" s="11">
        <v>3</v>
      </c>
      <c r="AF12" s="12">
        <v>2</v>
      </c>
      <c r="AG12" s="11">
        <f t="shared" ref="AG12:AG28" si="6">+AE12+AF12</f>
        <v>5</v>
      </c>
      <c r="AH12" s="11">
        <v>1</v>
      </c>
      <c r="AI12" s="12">
        <v>4</v>
      </c>
      <c r="AJ12" s="13"/>
      <c r="AK12" s="13">
        <v>4</v>
      </c>
      <c r="AL12" s="13"/>
      <c r="AM12" s="13"/>
      <c r="AN12" s="13"/>
      <c r="AO12" s="13"/>
      <c r="AP12" s="13"/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>
        <v>6</v>
      </c>
      <c r="F13" s="9"/>
      <c r="G13" s="9">
        <f t="shared" si="2"/>
        <v>6</v>
      </c>
      <c r="H13" s="9"/>
      <c r="I13" s="9"/>
      <c r="J13" s="9">
        <f t="shared" si="3"/>
        <v>6</v>
      </c>
      <c r="K13" s="9">
        <v>5</v>
      </c>
      <c r="L13" s="9">
        <v>1</v>
      </c>
      <c r="M13" s="10"/>
      <c r="N13" s="10"/>
      <c r="O13" s="16"/>
      <c r="P13" s="9">
        <f t="shared" si="4"/>
        <v>9</v>
      </c>
      <c r="Q13" s="16">
        <v>8</v>
      </c>
      <c r="R13" s="16"/>
      <c r="S13" s="9">
        <v>1</v>
      </c>
      <c r="T13" s="16"/>
      <c r="U13" s="9"/>
      <c r="V13" s="16"/>
      <c r="W13" s="9"/>
      <c r="X13" s="9"/>
      <c r="Y13" s="16"/>
      <c r="Z13" s="9">
        <f t="shared" si="5"/>
        <v>9</v>
      </c>
      <c r="AA13" s="9"/>
      <c r="AB13" s="16"/>
      <c r="AC13" s="16">
        <v>2</v>
      </c>
      <c r="AD13" s="16"/>
      <c r="AE13" s="11"/>
      <c r="AF13" s="12"/>
      <c r="AG13" s="11"/>
      <c r="AH13" s="11"/>
      <c r="AI13" s="12"/>
      <c r="AJ13" s="13"/>
      <c r="AK13" s="13"/>
      <c r="AL13" s="13"/>
      <c r="AM13" s="13"/>
      <c r="AN13" s="13"/>
      <c r="AO13" s="13"/>
      <c r="AP13" s="13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6"/>
      <c r="AE14" s="11">
        <v>1</v>
      </c>
      <c r="AF14" s="12"/>
      <c r="AG14" s="11">
        <f t="shared" si="6"/>
        <v>1</v>
      </c>
      <c r="AH14" s="11">
        <v>1</v>
      </c>
      <c r="AI14" s="12"/>
      <c r="AJ14" s="13"/>
      <c r="AK14" s="13">
        <v>1</v>
      </c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6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6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6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6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>
        <v>6</v>
      </c>
      <c r="F20" s="9">
        <v>6</v>
      </c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>
        <v>6</v>
      </c>
      <c r="AD20" s="16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/>
      <c r="F21" s="9"/>
      <c r="G21" s="9"/>
      <c r="H21" s="9"/>
      <c r="I21" s="9"/>
      <c r="J21" s="9">
        <f t="shared" si="3"/>
        <v>3</v>
      </c>
      <c r="K21" s="9">
        <v>3</v>
      </c>
      <c r="L21" s="9"/>
      <c r="M21" s="10"/>
      <c r="N21" s="10"/>
      <c r="O21" s="16"/>
      <c r="P21" s="9">
        <f t="shared" si="4"/>
        <v>1</v>
      </c>
      <c r="Q21" s="16">
        <v>1</v>
      </c>
      <c r="R21" s="16"/>
      <c r="S21" s="9"/>
      <c r="T21" s="16"/>
      <c r="U21" s="9"/>
      <c r="V21" s="16"/>
      <c r="W21" s="9"/>
      <c r="X21" s="9"/>
      <c r="Y21" s="16"/>
      <c r="Z21" s="9">
        <f t="shared" si="5"/>
        <v>1</v>
      </c>
      <c r="AA21" s="9"/>
      <c r="AB21" s="16"/>
      <c r="AC21" s="16">
        <v>2</v>
      </c>
      <c r="AD21" s="16"/>
      <c r="AE21" s="11">
        <v>1</v>
      </c>
      <c r="AF21" s="12"/>
      <c r="AG21" s="11">
        <f t="shared" si="6"/>
        <v>1</v>
      </c>
      <c r="AH21" s="11"/>
      <c r="AI21" s="12">
        <v>1</v>
      </c>
      <c r="AJ21" s="13"/>
      <c r="AK21" s="13">
        <v>1</v>
      </c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>
        <v>2</v>
      </c>
      <c r="F22" s="9"/>
      <c r="G22" s="9">
        <f t="shared" si="2"/>
        <v>2</v>
      </c>
      <c r="H22" s="9"/>
      <c r="I22" s="9"/>
      <c r="J22" s="9">
        <f t="shared" si="3"/>
        <v>5</v>
      </c>
      <c r="K22" s="9">
        <v>5</v>
      </c>
      <c r="L22" s="9"/>
      <c r="M22" s="10"/>
      <c r="N22" s="10"/>
      <c r="O22" s="16"/>
      <c r="P22" s="9">
        <f t="shared" si="4"/>
        <v>3</v>
      </c>
      <c r="Q22" s="16">
        <v>2</v>
      </c>
      <c r="R22" s="16"/>
      <c r="S22" s="9">
        <v>1</v>
      </c>
      <c r="T22" s="16"/>
      <c r="U22" s="9"/>
      <c r="V22" s="16"/>
      <c r="W22" s="9"/>
      <c r="X22" s="9"/>
      <c r="Y22" s="16"/>
      <c r="Z22" s="9">
        <f t="shared" si="5"/>
        <v>3</v>
      </c>
      <c r="AA22" s="9"/>
      <c r="AB22" s="16">
        <v>2</v>
      </c>
      <c r="AC22" s="16">
        <v>4</v>
      </c>
      <c r="AD22" s="16">
        <v>2</v>
      </c>
      <c r="AE22" s="11">
        <v>2</v>
      </c>
      <c r="AF22" s="12"/>
      <c r="AG22" s="11">
        <f t="shared" si="6"/>
        <v>2</v>
      </c>
      <c r="AH22" s="11"/>
      <c r="AI22" s="12">
        <v>2</v>
      </c>
      <c r="AJ22" s="13"/>
      <c r="AK22" s="13">
        <v>2</v>
      </c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6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>
        <v>2</v>
      </c>
      <c r="F24" s="9">
        <v>2</v>
      </c>
      <c r="G24" s="9"/>
      <c r="H24" s="9"/>
      <c r="I24" s="9"/>
      <c r="J24" s="9">
        <f t="shared" si="3"/>
        <v>4</v>
      </c>
      <c r="K24" s="9">
        <v>4</v>
      </c>
      <c r="L24" s="9"/>
      <c r="M24" s="10"/>
      <c r="N24" s="10"/>
      <c r="O24" s="16"/>
      <c r="P24" s="9">
        <f t="shared" si="4"/>
        <v>2</v>
      </c>
      <c r="Q24" s="16"/>
      <c r="R24" s="16"/>
      <c r="S24" s="9">
        <v>2</v>
      </c>
      <c r="T24" s="16"/>
      <c r="U24" s="9"/>
      <c r="V24" s="16"/>
      <c r="W24" s="9"/>
      <c r="X24" s="9"/>
      <c r="Y24" s="16"/>
      <c r="Z24" s="9">
        <f t="shared" si="5"/>
        <v>2</v>
      </c>
      <c r="AA24" s="9"/>
      <c r="AB24" s="16">
        <v>1</v>
      </c>
      <c r="AC24" s="16">
        <v>4</v>
      </c>
      <c r="AD24" s="16">
        <v>1</v>
      </c>
      <c r="AE24" s="11">
        <v>1</v>
      </c>
      <c r="AF24" s="12"/>
      <c r="AG24" s="11">
        <f t="shared" si="6"/>
        <v>1</v>
      </c>
      <c r="AH24" s="11"/>
      <c r="AI24" s="12">
        <v>1</v>
      </c>
      <c r="AJ24" s="13"/>
      <c r="AK24" s="13">
        <v>1</v>
      </c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>
        <v>57</v>
      </c>
      <c r="F25" s="9">
        <v>42</v>
      </c>
      <c r="G25" s="9">
        <f t="shared" si="2"/>
        <v>15</v>
      </c>
      <c r="H25" s="9"/>
      <c r="I25" s="9"/>
      <c r="J25" s="9">
        <f t="shared" si="3"/>
        <v>97</v>
      </c>
      <c r="K25" s="9">
        <f>90+3</f>
        <v>93</v>
      </c>
      <c r="L25" s="9">
        <v>4</v>
      </c>
      <c r="M25" s="10"/>
      <c r="N25" s="10"/>
      <c r="O25" s="16"/>
      <c r="P25" s="9">
        <f t="shared" si="4"/>
        <v>75</v>
      </c>
      <c r="Q25" s="16">
        <v>25</v>
      </c>
      <c r="R25" s="16">
        <v>27</v>
      </c>
      <c r="S25" s="9"/>
      <c r="T25" s="16"/>
      <c r="U25" s="9">
        <f t="shared" ref="U25:U28" si="7">+V25+W25+X25</f>
        <v>23</v>
      </c>
      <c r="V25" s="16">
        <v>1</v>
      </c>
      <c r="W25" s="9">
        <v>20</v>
      </c>
      <c r="X25" s="9">
        <v>2</v>
      </c>
      <c r="Y25" s="16">
        <v>2</v>
      </c>
      <c r="Z25" s="9">
        <f t="shared" si="5"/>
        <v>77</v>
      </c>
      <c r="AA25" s="16">
        <v>3</v>
      </c>
      <c r="AB25" s="16">
        <v>26</v>
      </c>
      <c r="AC25" s="16">
        <f>67+3</f>
        <v>70</v>
      </c>
      <c r="AD25" s="16">
        <v>29</v>
      </c>
      <c r="AE25" s="11">
        <v>2</v>
      </c>
      <c r="AF25" s="12">
        <v>3</v>
      </c>
      <c r="AG25" s="11">
        <f t="shared" si="6"/>
        <v>5</v>
      </c>
      <c r="AH25" s="11">
        <v>1</v>
      </c>
      <c r="AI25" s="12">
        <v>4</v>
      </c>
      <c r="AJ25" s="13"/>
      <c r="AK25" s="13">
        <v>3</v>
      </c>
      <c r="AL25" s="13">
        <v>1</v>
      </c>
      <c r="AM25" s="13"/>
      <c r="AN25" s="13">
        <f t="shared" ref="AN25:AN28" si="8">+AL25+AM25</f>
        <v>1</v>
      </c>
      <c r="AO25" s="13">
        <v>1</v>
      </c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/>
      <c r="F26" s="9"/>
      <c r="G26" s="9"/>
      <c r="H26" s="9"/>
      <c r="I26" s="9"/>
      <c r="J26" s="9"/>
      <c r="K26" s="9"/>
      <c r="L26" s="9"/>
      <c r="M26" s="10"/>
      <c r="N26" s="10"/>
      <c r="O26" s="9"/>
      <c r="P26" s="9"/>
      <c r="Q26" s="16"/>
      <c r="R26" s="16"/>
      <c r="S26" s="9"/>
      <c r="T26" s="16"/>
      <c r="U26" s="9"/>
      <c r="V26" s="16"/>
      <c r="W26" s="9"/>
      <c r="X26" s="9"/>
      <c r="Y26" s="9"/>
      <c r="Z26" s="9"/>
      <c r="AA26" s="16"/>
      <c r="AB26" s="16"/>
      <c r="AC26" s="16"/>
      <c r="AD26" s="16"/>
      <c r="AE26" s="11"/>
      <c r="AF26" s="12"/>
      <c r="AG26" s="11">
        <f t="shared" si="6"/>
        <v>0</v>
      </c>
      <c r="AH26" s="11"/>
      <c r="AI26" s="12"/>
      <c r="AJ26" s="13"/>
      <c r="AK26" s="13"/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/>
      <c r="F27" s="9"/>
      <c r="G27" s="9"/>
      <c r="H27" s="9"/>
      <c r="I27" s="9"/>
      <c r="J27" s="9">
        <f t="shared" si="3"/>
        <v>1</v>
      </c>
      <c r="K27" s="9">
        <v>1</v>
      </c>
      <c r="L27" s="9"/>
      <c r="M27" s="10"/>
      <c r="N27" s="10"/>
      <c r="O27" s="9"/>
      <c r="P27" s="9"/>
      <c r="Q27" s="16"/>
      <c r="R27" s="16"/>
      <c r="S27" s="9"/>
      <c r="T27" s="16"/>
      <c r="U27" s="9"/>
      <c r="V27" s="16"/>
      <c r="W27" s="9"/>
      <c r="X27" s="9"/>
      <c r="Y27" s="9"/>
      <c r="Z27" s="9"/>
      <c r="AA27" s="16"/>
      <c r="AB27" s="16"/>
      <c r="AC27" s="16">
        <v>1</v>
      </c>
      <c r="AD27" s="16"/>
      <c r="AE27" s="11"/>
      <c r="AF27" s="12"/>
      <c r="AG27" s="11">
        <f t="shared" si="6"/>
        <v>0</v>
      </c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>
        <v>6</v>
      </c>
      <c r="F28" s="9">
        <v>5</v>
      </c>
      <c r="G28" s="9">
        <f t="shared" si="2"/>
        <v>1</v>
      </c>
      <c r="H28" s="9"/>
      <c r="I28" s="9"/>
      <c r="J28" s="9">
        <f t="shared" si="3"/>
        <v>8</v>
      </c>
      <c r="K28" s="9">
        <v>5</v>
      </c>
      <c r="L28" s="9">
        <v>3</v>
      </c>
      <c r="M28" s="10"/>
      <c r="N28" s="10"/>
      <c r="O28" s="16"/>
      <c r="P28" s="9">
        <f t="shared" si="4"/>
        <v>3</v>
      </c>
      <c r="Q28" s="16"/>
      <c r="R28" s="16"/>
      <c r="S28" s="9">
        <v>1</v>
      </c>
      <c r="T28" s="16"/>
      <c r="U28" s="9">
        <f t="shared" si="7"/>
        <v>2</v>
      </c>
      <c r="V28" s="16"/>
      <c r="W28" s="9">
        <v>1</v>
      </c>
      <c r="X28" s="9">
        <v>1</v>
      </c>
      <c r="Y28" s="16"/>
      <c r="Z28" s="9">
        <f t="shared" si="5"/>
        <v>3</v>
      </c>
      <c r="AA28" s="16"/>
      <c r="AB28" s="16">
        <v>1</v>
      </c>
      <c r="AC28" s="16">
        <v>8</v>
      </c>
      <c r="AD28" s="16">
        <v>5</v>
      </c>
      <c r="AE28" s="11"/>
      <c r="AF28" s="12"/>
      <c r="AG28" s="11">
        <f t="shared" si="6"/>
        <v>0</v>
      </c>
      <c r="AH28" s="11"/>
      <c r="AI28" s="12"/>
      <c r="AJ28" s="13"/>
      <c r="AK28" s="13"/>
      <c r="AL28" s="13">
        <v>1</v>
      </c>
      <c r="AM28" s="13"/>
      <c r="AN28" s="13">
        <f t="shared" si="8"/>
        <v>1</v>
      </c>
      <c r="AO28" s="13">
        <v>1</v>
      </c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6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6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10</v>
      </c>
      <c r="F31" s="4">
        <f t="shared" ref="F31:AP31" si="9">SUM(F32:F42)</f>
        <v>2</v>
      </c>
      <c r="G31" s="4">
        <f t="shared" si="9"/>
        <v>8</v>
      </c>
      <c r="H31" s="4">
        <f t="shared" si="9"/>
        <v>0</v>
      </c>
      <c r="I31" s="4">
        <f t="shared" si="9"/>
        <v>0</v>
      </c>
      <c r="J31" s="4">
        <f t="shared" si="9"/>
        <v>21</v>
      </c>
      <c r="K31" s="4">
        <f t="shared" si="9"/>
        <v>19</v>
      </c>
      <c r="L31" s="4">
        <f t="shared" si="9"/>
        <v>2</v>
      </c>
      <c r="M31" s="4">
        <f t="shared" si="9"/>
        <v>0</v>
      </c>
      <c r="N31" s="4">
        <f t="shared" si="9"/>
        <v>0</v>
      </c>
      <c r="O31" s="4">
        <f t="shared" si="9"/>
        <v>0</v>
      </c>
      <c r="P31" s="4">
        <f t="shared" si="9"/>
        <v>19</v>
      </c>
      <c r="Q31" s="4">
        <f t="shared" si="9"/>
        <v>14</v>
      </c>
      <c r="R31" s="4">
        <f t="shared" si="9"/>
        <v>1</v>
      </c>
      <c r="S31" s="4">
        <f t="shared" si="9"/>
        <v>3</v>
      </c>
      <c r="T31" s="4">
        <f t="shared" si="9"/>
        <v>0</v>
      </c>
      <c r="U31" s="4">
        <f t="shared" si="9"/>
        <v>1</v>
      </c>
      <c r="V31" s="4">
        <f t="shared" si="9"/>
        <v>1</v>
      </c>
      <c r="W31" s="4">
        <f t="shared" si="9"/>
        <v>0</v>
      </c>
      <c r="X31" s="4">
        <f t="shared" si="9"/>
        <v>0</v>
      </c>
      <c r="Y31" s="4">
        <f t="shared" si="9"/>
        <v>1</v>
      </c>
      <c r="Z31" s="4">
        <f t="shared" si="9"/>
        <v>20</v>
      </c>
      <c r="AA31" s="4">
        <f t="shared" si="9"/>
        <v>1</v>
      </c>
      <c r="AB31" s="4">
        <f t="shared" si="9"/>
        <v>0</v>
      </c>
      <c r="AC31" s="4">
        <f t="shared" si="9"/>
        <v>8</v>
      </c>
      <c r="AD31" s="4">
        <f t="shared" si="9"/>
        <v>1</v>
      </c>
      <c r="AE31" s="4">
        <f t="shared" si="9"/>
        <v>1</v>
      </c>
      <c r="AF31" s="4">
        <f t="shared" si="9"/>
        <v>0</v>
      </c>
      <c r="AG31" s="4">
        <f t="shared" si="9"/>
        <v>1</v>
      </c>
      <c r="AH31" s="4">
        <f t="shared" si="9"/>
        <v>0</v>
      </c>
      <c r="AI31" s="4">
        <f t="shared" si="9"/>
        <v>1</v>
      </c>
      <c r="AJ31" s="4">
        <f t="shared" si="9"/>
        <v>0</v>
      </c>
      <c r="AK31" s="4">
        <f t="shared" si="9"/>
        <v>2</v>
      </c>
      <c r="AL31" s="4">
        <f t="shared" si="9"/>
        <v>0</v>
      </c>
      <c r="AM31" s="4">
        <f t="shared" si="9"/>
        <v>0</v>
      </c>
      <c r="AN31" s="4">
        <f t="shared" si="9"/>
        <v>0</v>
      </c>
      <c r="AO31" s="4">
        <f t="shared" si="9"/>
        <v>0</v>
      </c>
      <c r="AP31" s="4">
        <f t="shared" si="9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6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/>
      <c r="F34" s="9"/>
      <c r="G34" s="9"/>
      <c r="H34" s="9"/>
      <c r="I34" s="9"/>
      <c r="J34" s="9"/>
      <c r="K34" s="9"/>
      <c r="L34" s="9"/>
      <c r="M34" s="9"/>
      <c r="N34" s="9"/>
      <c r="O34" s="16"/>
      <c r="P34" s="9"/>
      <c r="Q34" s="16"/>
      <c r="R34" s="16"/>
      <c r="S34" s="9"/>
      <c r="T34" s="16"/>
      <c r="U34" s="9"/>
      <c r="V34" s="16"/>
      <c r="W34" s="9"/>
      <c r="X34" s="9"/>
      <c r="Y34" s="16"/>
      <c r="Z34" s="9"/>
      <c r="AA34" s="16"/>
      <c r="AB34" s="16"/>
      <c r="AC34" s="16"/>
      <c r="AD34" s="16"/>
      <c r="AE34" s="11"/>
      <c r="AF34" s="12"/>
      <c r="AG34" s="11"/>
      <c r="AH34" s="11"/>
      <c r="AI34" s="12"/>
      <c r="AJ34" s="13"/>
      <c r="AK34" s="13">
        <v>1</v>
      </c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>
        <v>7</v>
      </c>
      <c r="F35" s="9"/>
      <c r="G35" s="9">
        <f t="shared" ref="G35:G96" si="10">+E35-F35-H35-I35</f>
        <v>7</v>
      </c>
      <c r="H35" s="9"/>
      <c r="I35" s="9"/>
      <c r="J35" s="9">
        <f t="shared" si="3"/>
        <v>12</v>
      </c>
      <c r="K35" s="9">
        <v>11</v>
      </c>
      <c r="L35" s="9">
        <v>1</v>
      </c>
      <c r="M35" s="9"/>
      <c r="N35" s="9"/>
      <c r="O35" s="16"/>
      <c r="P35" s="9">
        <f t="shared" ref="P35:P96" si="11">+Q35+R35+S35+T35+U35</f>
        <v>15</v>
      </c>
      <c r="Q35" s="16">
        <v>14</v>
      </c>
      <c r="R35" s="16"/>
      <c r="S35" s="9"/>
      <c r="T35" s="16"/>
      <c r="U35" s="9">
        <f t="shared" ref="U35:U90" si="12">+V35+W35+X35</f>
        <v>1</v>
      </c>
      <c r="V35" s="16">
        <v>1</v>
      </c>
      <c r="W35" s="9"/>
      <c r="X35" s="9"/>
      <c r="Y35" s="16">
        <v>1</v>
      </c>
      <c r="Z35" s="9">
        <f t="shared" si="5"/>
        <v>16</v>
      </c>
      <c r="AA35" s="16"/>
      <c r="AB35" s="16"/>
      <c r="AC35" s="16">
        <v>2</v>
      </c>
      <c r="AD35" s="16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6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/>
      <c r="F37" s="9"/>
      <c r="G37" s="9"/>
      <c r="H37" s="9"/>
      <c r="I37" s="9"/>
      <c r="J37" s="9">
        <f t="shared" si="3"/>
        <v>4</v>
      </c>
      <c r="K37" s="9">
        <v>4</v>
      </c>
      <c r="L37" s="9"/>
      <c r="M37" s="9"/>
      <c r="N37" s="9"/>
      <c r="O37" s="16"/>
      <c r="P37" s="9">
        <f t="shared" si="11"/>
        <v>1</v>
      </c>
      <c r="Q37" s="16"/>
      <c r="R37" s="16"/>
      <c r="S37" s="9">
        <v>1</v>
      </c>
      <c r="T37" s="16"/>
      <c r="U37" s="9"/>
      <c r="V37" s="16"/>
      <c r="W37" s="9"/>
      <c r="X37" s="9"/>
      <c r="Y37" s="16"/>
      <c r="Z37" s="9">
        <f t="shared" si="5"/>
        <v>1</v>
      </c>
      <c r="AA37" s="16"/>
      <c r="AB37" s="16"/>
      <c r="AC37" s="16">
        <v>3</v>
      </c>
      <c r="AD37" s="16"/>
      <c r="AE37" s="11"/>
      <c r="AF37" s="12"/>
      <c r="AG37" s="11"/>
      <c r="AH37" s="11"/>
      <c r="AI37" s="12"/>
      <c r="AJ37" s="13"/>
      <c r="AK37" s="13"/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6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6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>
        <v>3</v>
      </c>
      <c r="F40" s="9">
        <v>2</v>
      </c>
      <c r="G40" s="9">
        <f t="shared" si="10"/>
        <v>1</v>
      </c>
      <c r="H40" s="9"/>
      <c r="I40" s="9"/>
      <c r="J40" s="9">
        <f t="shared" si="3"/>
        <v>3</v>
      </c>
      <c r="K40" s="9">
        <v>3</v>
      </c>
      <c r="L40" s="9"/>
      <c r="M40" s="9"/>
      <c r="N40" s="9"/>
      <c r="O40" s="16"/>
      <c r="P40" s="9">
        <f t="shared" si="11"/>
        <v>3</v>
      </c>
      <c r="Q40" s="16"/>
      <c r="R40" s="16">
        <v>1</v>
      </c>
      <c r="S40" s="9">
        <v>2</v>
      </c>
      <c r="T40" s="16"/>
      <c r="U40" s="9"/>
      <c r="V40" s="16"/>
      <c r="W40" s="9"/>
      <c r="X40" s="9"/>
      <c r="Y40" s="16"/>
      <c r="Z40" s="9">
        <f t="shared" si="5"/>
        <v>3</v>
      </c>
      <c r="AA40" s="16"/>
      <c r="AB40" s="16"/>
      <c r="AC40" s="16">
        <v>3</v>
      </c>
      <c r="AD40" s="16">
        <v>1</v>
      </c>
      <c r="AE40" s="11">
        <v>1</v>
      </c>
      <c r="AF40" s="12"/>
      <c r="AG40" s="11">
        <f t="shared" ref="AG40" si="13">+AE40+AF40</f>
        <v>1</v>
      </c>
      <c r="AH40" s="11"/>
      <c r="AI40" s="12">
        <v>1</v>
      </c>
      <c r="AJ40" s="13"/>
      <c r="AK40" s="13">
        <v>1</v>
      </c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>
        <f t="shared" si="3"/>
        <v>1</v>
      </c>
      <c r="K41" s="9"/>
      <c r="L41" s="9">
        <v>1</v>
      </c>
      <c r="M41" s="9"/>
      <c r="N41" s="9"/>
      <c r="O41" s="16"/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6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/>
      <c r="F42" s="9"/>
      <c r="G42" s="9"/>
      <c r="H42" s="9"/>
      <c r="I42" s="9"/>
      <c r="J42" s="9">
        <f t="shared" si="3"/>
        <v>1</v>
      </c>
      <c r="K42" s="9">
        <v>1</v>
      </c>
      <c r="L42" s="9"/>
      <c r="M42" s="9"/>
      <c r="N42" s="9"/>
      <c r="O42" s="16"/>
      <c r="P42" s="9"/>
      <c r="Q42" s="16"/>
      <c r="R42" s="16"/>
      <c r="S42" s="9"/>
      <c r="T42" s="16"/>
      <c r="U42" s="9"/>
      <c r="V42" s="16"/>
      <c r="W42" s="9"/>
      <c r="X42" s="9"/>
      <c r="Y42" s="16"/>
      <c r="Z42" s="9"/>
      <c r="AA42" s="9">
        <v>1</v>
      </c>
      <c r="AB42" s="16"/>
      <c r="AC42" s="16"/>
      <c r="AD42" s="16"/>
      <c r="AE42" s="11"/>
      <c r="AF42" s="12"/>
      <c r="AG42" s="11"/>
      <c r="AH42" s="11"/>
      <c r="AI42" s="12"/>
      <c r="AJ42" s="13"/>
      <c r="AK42" s="13"/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2</v>
      </c>
      <c r="F43" s="4">
        <f t="shared" ref="F43:AP43" si="14">SUM(F44:F50)</f>
        <v>0</v>
      </c>
      <c r="G43" s="4">
        <f t="shared" si="14"/>
        <v>2</v>
      </c>
      <c r="H43" s="4">
        <f t="shared" si="14"/>
        <v>0</v>
      </c>
      <c r="I43" s="4">
        <f t="shared" si="14"/>
        <v>0</v>
      </c>
      <c r="J43" s="4">
        <f t="shared" si="14"/>
        <v>6</v>
      </c>
      <c r="K43" s="4">
        <f t="shared" si="14"/>
        <v>6</v>
      </c>
      <c r="L43" s="4">
        <f t="shared" si="14"/>
        <v>0</v>
      </c>
      <c r="M43" s="4">
        <f t="shared" si="14"/>
        <v>0</v>
      </c>
      <c r="N43" s="4">
        <f t="shared" si="14"/>
        <v>0</v>
      </c>
      <c r="O43" s="4">
        <f t="shared" si="14"/>
        <v>0</v>
      </c>
      <c r="P43" s="4">
        <f t="shared" si="14"/>
        <v>4</v>
      </c>
      <c r="Q43" s="4">
        <f t="shared" si="14"/>
        <v>3</v>
      </c>
      <c r="R43" s="4">
        <f t="shared" si="14"/>
        <v>0</v>
      </c>
      <c r="S43" s="4">
        <f t="shared" si="14"/>
        <v>0</v>
      </c>
      <c r="T43" s="4">
        <f t="shared" si="14"/>
        <v>0</v>
      </c>
      <c r="U43" s="4">
        <f t="shared" si="14"/>
        <v>1</v>
      </c>
      <c r="V43" s="4">
        <f t="shared" si="14"/>
        <v>1</v>
      </c>
      <c r="W43" s="4">
        <f t="shared" si="14"/>
        <v>0</v>
      </c>
      <c r="X43" s="4">
        <f t="shared" si="14"/>
        <v>0</v>
      </c>
      <c r="Y43" s="4">
        <f t="shared" si="14"/>
        <v>2</v>
      </c>
      <c r="Z43" s="4">
        <f t="shared" si="14"/>
        <v>6</v>
      </c>
      <c r="AA43" s="4">
        <f t="shared" si="14"/>
        <v>0</v>
      </c>
      <c r="AB43" s="4">
        <f t="shared" si="14"/>
        <v>1</v>
      </c>
      <c r="AC43" s="4">
        <f t="shared" si="14"/>
        <v>2</v>
      </c>
      <c r="AD43" s="4">
        <f t="shared" si="14"/>
        <v>1</v>
      </c>
      <c r="AE43" s="4">
        <f t="shared" si="14"/>
        <v>0</v>
      </c>
      <c r="AF43" s="4">
        <f t="shared" si="14"/>
        <v>0</v>
      </c>
      <c r="AG43" s="4">
        <f t="shared" si="14"/>
        <v>0</v>
      </c>
      <c r="AH43" s="4">
        <f t="shared" si="14"/>
        <v>0</v>
      </c>
      <c r="AI43" s="4">
        <f t="shared" si="14"/>
        <v>0</v>
      </c>
      <c r="AJ43" s="4">
        <f t="shared" si="14"/>
        <v>0</v>
      </c>
      <c r="AK43" s="4">
        <f t="shared" si="14"/>
        <v>0</v>
      </c>
      <c r="AL43" s="4">
        <f t="shared" si="14"/>
        <v>1</v>
      </c>
      <c r="AM43" s="4">
        <f t="shared" si="14"/>
        <v>0</v>
      </c>
      <c r="AN43" s="4">
        <f t="shared" si="14"/>
        <v>1</v>
      </c>
      <c r="AO43" s="4">
        <f t="shared" si="14"/>
        <v>1</v>
      </c>
      <c r="AP43" s="4">
        <f t="shared" si="14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>
        <v>1</v>
      </c>
      <c r="F47" s="9"/>
      <c r="G47" s="9">
        <f t="shared" si="10"/>
        <v>1</v>
      </c>
      <c r="H47" s="9"/>
      <c r="I47" s="9"/>
      <c r="J47" s="9">
        <f t="shared" si="3"/>
        <v>1</v>
      </c>
      <c r="K47" s="9">
        <v>1</v>
      </c>
      <c r="L47" s="9"/>
      <c r="M47" s="9"/>
      <c r="N47" s="9"/>
      <c r="O47" s="16"/>
      <c r="P47" s="9">
        <f t="shared" si="11"/>
        <v>2</v>
      </c>
      <c r="Q47" s="16">
        <v>2</v>
      </c>
      <c r="R47" s="16"/>
      <c r="S47" s="9"/>
      <c r="T47" s="16"/>
      <c r="U47" s="9"/>
      <c r="V47" s="16"/>
      <c r="W47" s="9"/>
      <c r="X47" s="9"/>
      <c r="Y47" s="16"/>
      <c r="Z47" s="9">
        <f t="shared" si="5"/>
        <v>2</v>
      </c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>
        <v>1</v>
      </c>
      <c r="F50" s="9"/>
      <c r="G50" s="9">
        <f t="shared" si="10"/>
        <v>1</v>
      </c>
      <c r="H50" s="9"/>
      <c r="I50" s="9"/>
      <c r="J50" s="9">
        <f t="shared" si="3"/>
        <v>5</v>
      </c>
      <c r="K50" s="9">
        <v>5</v>
      </c>
      <c r="L50" s="9"/>
      <c r="M50" s="9"/>
      <c r="N50" s="9"/>
      <c r="O50" s="16"/>
      <c r="P50" s="9">
        <f t="shared" si="11"/>
        <v>2</v>
      </c>
      <c r="Q50" s="16">
        <v>1</v>
      </c>
      <c r="R50" s="16"/>
      <c r="S50" s="9"/>
      <c r="T50" s="16"/>
      <c r="U50" s="9">
        <f t="shared" si="12"/>
        <v>1</v>
      </c>
      <c r="V50" s="16">
        <v>1</v>
      </c>
      <c r="W50" s="9"/>
      <c r="X50" s="9"/>
      <c r="Y50" s="16">
        <v>2</v>
      </c>
      <c r="Z50" s="9">
        <f t="shared" si="5"/>
        <v>4</v>
      </c>
      <c r="AA50" s="16"/>
      <c r="AB50" s="16">
        <v>1</v>
      </c>
      <c r="AC50" s="16">
        <v>2</v>
      </c>
      <c r="AD50" s="16">
        <v>1</v>
      </c>
      <c r="AE50" s="11"/>
      <c r="AF50" s="12"/>
      <c r="AG50" s="11"/>
      <c r="AH50" s="11"/>
      <c r="AI50" s="12"/>
      <c r="AJ50" s="13"/>
      <c r="AK50" s="13"/>
      <c r="AL50" s="13">
        <v>1</v>
      </c>
      <c r="AM50" s="13"/>
      <c r="AN50" s="13">
        <f t="shared" ref="AN50" si="15">+AL50+AM50</f>
        <v>1</v>
      </c>
      <c r="AO50" s="13">
        <v>1</v>
      </c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8</v>
      </c>
      <c r="F51" s="4">
        <f t="shared" ref="F51:AP51" si="16">SUM(F52:F64)</f>
        <v>0</v>
      </c>
      <c r="G51" s="4">
        <f t="shared" si="16"/>
        <v>8</v>
      </c>
      <c r="H51" s="4">
        <f t="shared" si="16"/>
        <v>0</v>
      </c>
      <c r="I51" s="4">
        <f t="shared" si="16"/>
        <v>0</v>
      </c>
      <c r="J51" s="4">
        <f t="shared" si="16"/>
        <v>53</v>
      </c>
      <c r="K51" s="4">
        <f t="shared" si="16"/>
        <v>47</v>
      </c>
      <c r="L51" s="4">
        <f t="shared" si="16"/>
        <v>4</v>
      </c>
      <c r="M51" s="4">
        <f t="shared" si="16"/>
        <v>1</v>
      </c>
      <c r="N51" s="4">
        <f t="shared" si="16"/>
        <v>1</v>
      </c>
      <c r="O51" s="4">
        <f t="shared" si="16"/>
        <v>1</v>
      </c>
      <c r="P51" s="4">
        <f t="shared" si="16"/>
        <v>37</v>
      </c>
      <c r="Q51" s="4">
        <f t="shared" si="16"/>
        <v>23</v>
      </c>
      <c r="R51" s="4">
        <f t="shared" si="16"/>
        <v>8</v>
      </c>
      <c r="S51" s="4">
        <f t="shared" si="16"/>
        <v>0</v>
      </c>
      <c r="T51" s="4">
        <f t="shared" si="16"/>
        <v>0</v>
      </c>
      <c r="U51" s="4">
        <f t="shared" si="16"/>
        <v>6</v>
      </c>
      <c r="V51" s="4">
        <f t="shared" si="16"/>
        <v>3</v>
      </c>
      <c r="W51" s="4">
        <f t="shared" si="16"/>
        <v>3</v>
      </c>
      <c r="X51" s="4">
        <f t="shared" si="16"/>
        <v>0</v>
      </c>
      <c r="Y51" s="4">
        <f t="shared" si="16"/>
        <v>1</v>
      </c>
      <c r="Z51" s="4">
        <f t="shared" si="16"/>
        <v>38</v>
      </c>
      <c r="AA51" s="4">
        <f t="shared" si="16"/>
        <v>0</v>
      </c>
      <c r="AB51" s="4">
        <f t="shared" si="16"/>
        <v>0</v>
      </c>
      <c r="AC51" s="4">
        <f t="shared" si="16"/>
        <v>16</v>
      </c>
      <c r="AD51" s="4">
        <f t="shared" si="16"/>
        <v>0</v>
      </c>
      <c r="AE51" s="4">
        <f t="shared" si="16"/>
        <v>2</v>
      </c>
      <c r="AF51" s="4">
        <f t="shared" si="16"/>
        <v>2</v>
      </c>
      <c r="AG51" s="4">
        <f t="shared" si="16"/>
        <v>4</v>
      </c>
      <c r="AH51" s="4">
        <f t="shared" si="16"/>
        <v>0</v>
      </c>
      <c r="AI51" s="4">
        <f t="shared" si="16"/>
        <v>4</v>
      </c>
      <c r="AJ51" s="4">
        <f t="shared" si="16"/>
        <v>0</v>
      </c>
      <c r="AK51" s="4">
        <f t="shared" si="16"/>
        <v>4</v>
      </c>
      <c r="AL51" s="4">
        <f t="shared" si="16"/>
        <v>0</v>
      </c>
      <c r="AM51" s="4">
        <f t="shared" si="16"/>
        <v>0</v>
      </c>
      <c r="AN51" s="4">
        <f t="shared" si="16"/>
        <v>0</v>
      </c>
      <c r="AO51" s="4">
        <f t="shared" si="16"/>
        <v>0</v>
      </c>
      <c r="AP51" s="4">
        <f t="shared" si="16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>
        <f>3+2</f>
        <v>5</v>
      </c>
      <c r="F52" s="9"/>
      <c r="G52" s="9">
        <f t="shared" si="10"/>
        <v>5</v>
      </c>
      <c r="H52" s="9"/>
      <c r="I52" s="9"/>
      <c r="J52" s="9">
        <f t="shared" si="3"/>
        <v>25</v>
      </c>
      <c r="K52" s="9">
        <v>23</v>
      </c>
      <c r="L52" s="9">
        <v>1</v>
      </c>
      <c r="M52" s="9"/>
      <c r="N52" s="9">
        <v>1</v>
      </c>
      <c r="O52" s="16">
        <v>1</v>
      </c>
      <c r="P52" s="9">
        <f t="shared" si="11"/>
        <v>21</v>
      </c>
      <c r="Q52" s="16">
        <v>17</v>
      </c>
      <c r="R52" s="16">
        <v>3</v>
      </c>
      <c r="S52" s="9"/>
      <c r="T52" s="16"/>
      <c r="U52" s="9">
        <f t="shared" si="12"/>
        <v>1</v>
      </c>
      <c r="V52" s="16">
        <v>1</v>
      </c>
      <c r="W52" s="9"/>
      <c r="X52" s="9"/>
      <c r="Y52" s="16"/>
      <c r="Z52" s="9">
        <f t="shared" si="5"/>
        <v>21</v>
      </c>
      <c r="AA52" s="16"/>
      <c r="AB52" s="16"/>
      <c r="AC52" s="16">
        <v>6</v>
      </c>
      <c r="AD52" s="11"/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/>
      <c r="F53" s="9"/>
      <c r="G53" s="9"/>
      <c r="H53" s="9"/>
      <c r="I53" s="9"/>
      <c r="J53" s="9">
        <f t="shared" si="3"/>
        <v>13</v>
      </c>
      <c r="K53" s="9">
        <v>13</v>
      </c>
      <c r="L53" s="9"/>
      <c r="M53" s="9"/>
      <c r="N53" s="9"/>
      <c r="O53" s="16"/>
      <c r="P53" s="9">
        <f t="shared" si="11"/>
        <v>8</v>
      </c>
      <c r="Q53" s="16">
        <v>1</v>
      </c>
      <c r="R53" s="16">
        <v>4</v>
      </c>
      <c r="S53" s="9"/>
      <c r="T53" s="16"/>
      <c r="U53" s="9">
        <f t="shared" si="12"/>
        <v>3</v>
      </c>
      <c r="V53" s="16"/>
      <c r="W53" s="9">
        <v>3</v>
      </c>
      <c r="X53" s="9"/>
      <c r="Y53" s="16">
        <v>1</v>
      </c>
      <c r="Z53" s="9">
        <f t="shared" si="5"/>
        <v>9</v>
      </c>
      <c r="AA53" s="16"/>
      <c r="AB53" s="16"/>
      <c r="AC53" s="16">
        <v>4</v>
      </c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>
        <v>1</v>
      </c>
      <c r="F54" s="9"/>
      <c r="G54" s="9">
        <f t="shared" si="10"/>
        <v>1</v>
      </c>
      <c r="H54" s="9"/>
      <c r="I54" s="9"/>
      <c r="J54" s="9">
        <f t="shared" si="3"/>
        <v>2</v>
      </c>
      <c r="K54" s="9">
        <v>1</v>
      </c>
      <c r="L54" s="9">
        <v>1</v>
      </c>
      <c r="M54" s="9"/>
      <c r="N54" s="9"/>
      <c r="O54" s="16"/>
      <c r="P54" s="9">
        <f t="shared" si="11"/>
        <v>1</v>
      </c>
      <c r="Q54" s="16">
        <v>1</v>
      </c>
      <c r="R54" s="16"/>
      <c r="S54" s="9"/>
      <c r="T54" s="16"/>
      <c r="U54" s="9"/>
      <c r="V54" s="16"/>
      <c r="W54" s="9"/>
      <c r="X54" s="9"/>
      <c r="Y54" s="16"/>
      <c r="Z54" s="9">
        <f t="shared" si="5"/>
        <v>1</v>
      </c>
      <c r="AA54" s="16"/>
      <c r="AB54" s="16"/>
      <c r="AC54" s="16">
        <v>1</v>
      </c>
      <c r="AD54" s="11"/>
      <c r="AE54" s="11">
        <v>1</v>
      </c>
      <c r="AF54" s="12">
        <v>1</v>
      </c>
      <c r="AG54" s="11">
        <f t="shared" ref="AG54:AG64" si="17">+AE54+AF54</f>
        <v>2</v>
      </c>
      <c r="AH54" s="11"/>
      <c r="AI54" s="12">
        <v>2</v>
      </c>
      <c r="AJ54" s="13"/>
      <c r="AK54" s="13">
        <v>2</v>
      </c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/>
      <c r="K57" s="9"/>
      <c r="L57" s="9"/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>
        <f t="shared" si="3"/>
        <v>1</v>
      </c>
      <c r="K58" s="9">
        <v>1</v>
      </c>
      <c r="L58" s="9"/>
      <c r="M58" s="9"/>
      <c r="N58" s="9"/>
      <c r="O58" s="16"/>
      <c r="P58" s="9">
        <f t="shared" si="11"/>
        <v>1</v>
      </c>
      <c r="Q58" s="16">
        <v>1</v>
      </c>
      <c r="R58" s="16"/>
      <c r="S58" s="9"/>
      <c r="T58" s="16"/>
      <c r="U58" s="9"/>
      <c r="V58" s="16"/>
      <c r="W58" s="9"/>
      <c r="X58" s="9"/>
      <c r="Y58" s="16"/>
      <c r="Z58" s="9">
        <f t="shared" si="5"/>
        <v>1</v>
      </c>
      <c r="AA58" s="16"/>
      <c r="AB58" s="16"/>
      <c r="AC58" s="16"/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>
        <v>1</v>
      </c>
      <c r="F59" s="9"/>
      <c r="G59" s="9">
        <f t="shared" si="10"/>
        <v>1</v>
      </c>
      <c r="H59" s="9"/>
      <c r="I59" s="9"/>
      <c r="J59" s="9"/>
      <c r="K59" s="9"/>
      <c r="L59" s="9"/>
      <c r="M59" s="9"/>
      <c r="N59" s="9"/>
      <c r="O59" s="16"/>
      <c r="P59" s="9">
        <f t="shared" si="11"/>
        <v>1</v>
      </c>
      <c r="Q59" s="16">
        <v>1</v>
      </c>
      <c r="R59" s="16"/>
      <c r="S59" s="9"/>
      <c r="T59" s="16"/>
      <c r="U59" s="9"/>
      <c r="V59" s="16"/>
      <c r="W59" s="9"/>
      <c r="X59" s="9"/>
      <c r="Y59" s="16"/>
      <c r="Z59" s="9">
        <f t="shared" si="5"/>
        <v>1</v>
      </c>
      <c r="AA59" s="16"/>
      <c r="AB59" s="16"/>
      <c r="AC59" s="16"/>
      <c r="AD59" s="11"/>
      <c r="AE59" s="11">
        <v>1</v>
      </c>
      <c r="AF59" s="12"/>
      <c r="AG59" s="11">
        <f t="shared" si="17"/>
        <v>1</v>
      </c>
      <c r="AH59" s="11"/>
      <c r="AI59" s="12">
        <v>1</v>
      </c>
      <c r="AJ59" s="13"/>
      <c r="AK59" s="13">
        <v>1</v>
      </c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/>
      <c r="F60" s="9"/>
      <c r="G60" s="9"/>
      <c r="H60" s="9"/>
      <c r="I60" s="9"/>
      <c r="J60" s="9">
        <f t="shared" si="3"/>
        <v>8</v>
      </c>
      <c r="K60" s="9">
        <v>7</v>
      </c>
      <c r="L60" s="9">
        <v>1</v>
      </c>
      <c r="M60" s="9"/>
      <c r="N60" s="9"/>
      <c r="O60" s="16"/>
      <c r="P60" s="9">
        <f t="shared" si="11"/>
        <v>2</v>
      </c>
      <c r="Q60" s="16">
        <v>1</v>
      </c>
      <c r="R60" s="16"/>
      <c r="S60" s="9"/>
      <c r="T60" s="16"/>
      <c r="U60" s="9">
        <f t="shared" si="12"/>
        <v>1</v>
      </c>
      <c r="V60" s="16">
        <v>1</v>
      </c>
      <c r="W60" s="9"/>
      <c r="X60" s="9"/>
      <c r="Y60" s="16"/>
      <c r="Z60" s="9">
        <f t="shared" si="5"/>
        <v>2</v>
      </c>
      <c r="AA60" s="16"/>
      <c r="AB60" s="16"/>
      <c r="AC60" s="16">
        <v>5</v>
      </c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>
        <v>1</v>
      </c>
      <c r="F61" s="9"/>
      <c r="G61" s="9">
        <f t="shared" si="10"/>
        <v>1</v>
      </c>
      <c r="H61" s="9"/>
      <c r="I61" s="9"/>
      <c r="J61" s="9">
        <f t="shared" si="3"/>
        <v>2</v>
      </c>
      <c r="K61" s="9">
        <v>1</v>
      </c>
      <c r="L61" s="9">
        <v>1</v>
      </c>
      <c r="M61" s="9"/>
      <c r="N61" s="9"/>
      <c r="O61" s="16"/>
      <c r="P61" s="9">
        <f t="shared" si="11"/>
        <v>2</v>
      </c>
      <c r="Q61" s="16"/>
      <c r="R61" s="16">
        <v>1</v>
      </c>
      <c r="S61" s="9"/>
      <c r="T61" s="16"/>
      <c r="U61" s="9">
        <f t="shared" si="12"/>
        <v>1</v>
      </c>
      <c r="V61" s="16">
        <v>1</v>
      </c>
      <c r="W61" s="9"/>
      <c r="X61" s="9"/>
      <c r="Y61" s="16"/>
      <c r="Z61" s="9">
        <f t="shared" si="5"/>
        <v>2</v>
      </c>
      <c r="AA61" s="16"/>
      <c r="AB61" s="16"/>
      <c r="AC61" s="16"/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>
        <f t="shared" si="3"/>
        <v>1</v>
      </c>
      <c r="K62" s="9">
        <v>1</v>
      </c>
      <c r="L62" s="9"/>
      <c r="M62" s="9"/>
      <c r="N62" s="9"/>
      <c r="O62" s="16"/>
      <c r="P62" s="9">
        <f t="shared" si="11"/>
        <v>1</v>
      </c>
      <c r="Q62" s="16">
        <v>1</v>
      </c>
      <c r="R62" s="16"/>
      <c r="S62" s="9"/>
      <c r="T62" s="16"/>
      <c r="U62" s="9"/>
      <c r="V62" s="16"/>
      <c r="W62" s="9"/>
      <c r="X62" s="9"/>
      <c r="Y62" s="16"/>
      <c r="Z62" s="9">
        <f t="shared" si="5"/>
        <v>1</v>
      </c>
      <c r="AA62" s="16"/>
      <c r="AB62" s="16"/>
      <c r="AC62" s="16"/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>
        <f t="shared" si="3"/>
        <v>1</v>
      </c>
      <c r="K64" s="9"/>
      <c r="L64" s="9"/>
      <c r="M64" s="9">
        <v>1</v>
      </c>
      <c r="N64" s="9"/>
      <c r="O64" s="16"/>
      <c r="P64" s="9"/>
      <c r="Q64" s="16"/>
      <c r="R64" s="16"/>
      <c r="S64" s="9"/>
      <c r="T64" s="16"/>
      <c r="U64" s="9"/>
      <c r="V64" s="16"/>
      <c r="W64" s="9"/>
      <c r="X64" s="9"/>
      <c r="Y64" s="16"/>
      <c r="Z64" s="9"/>
      <c r="AA64" s="16"/>
      <c r="AB64" s="16"/>
      <c r="AC64" s="16"/>
      <c r="AD64" s="11"/>
      <c r="AE64" s="11"/>
      <c r="AF64" s="12">
        <v>1</v>
      </c>
      <c r="AG64" s="11">
        <f t="shared" si="17"/>
        <v>1</v>
      </c>
      <c r="AH64" s="11"/>
      <c r="AI64" s="12">
        <v>1</v>
      </c>
      <c r="AJ64" s="13"/>
      <c r="AK64" s="13">
        <v>1</v>
      </c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18">SUM(F66:F71)</f>
        <v>0</v>
      </c>
      <c r="G65" s="4">
        <f t="shared" si="18"/>
        <v>0</v>
      </c>
      <c r="H65" s="4">
        <f t="shared" si="18"/>
        <v>0</v>
      </c>
      <c r="I65" s="4">
        <f t="shared" si="18"/>
        <v>0</v>
      </c>
      <c r="J65" s="4">
        <f t="shared" si="18"/>
        <v>0</v>
      </c>
      <c r="K65" s="4">
        <f t="shared" si="18"/>
        <v>0</v>
      </c>
      <c r="L65" s="4">
        <f t="shared" si="18"/>
        <v>0</v>
      </c>
      <c r="M65" s="4">
        <f t="shared" si="18"/>
        <v>0</v>
      </c>
      <c r="N65" s="4">
        <f t="shared" si="18"/>
        <v>0</v>
      </c>
      <c r="O65" s="4">
        <f t="shared" si="18"/>
        <v>0</v>
      </c>
      <c r="P65" s="4">
        <f t="shared" si="18"/>
        <v>0</v>
      </c>
      <c r="Q65" s="4">
        <f t="shared" si="18"/>
        <v>0</v>
      </c>
      <c r="R65" s="4">
        <f t="shared" si="18"/>
        <v>0</v>
      </c>
      <c r="S65" s="4">
        <f t="shared" si="18"/>
        <v>0</v>
      </c>
      <c r="T65" s="4">
        <f t="shared" si="18"/>
        <v>0</v>
      </c>
      <c r="U65" s="4">
        <f t="shared" si="18"/>
        <v>0</v>
      </c>
      <c r="V65" s="4">
        <f t="shared" si="18"/>
        <v>0</v>
      </c>
      <c r="W65" s="4">
        <f t="shared" si="18"/>
        <v>0</v>
      </c>
      <c r="X65" s="4">
        <f t="shared" si="18"/>
        <v>0</v>
      </c>
      <c r="Y65" s="4">
        <f t="shared" si="18"/>
        <v>0</v>
      </c>
      <c r="Z65" s="4">
        <f t="shared" si="18"/>
        <v>0</v>
      </c>
      <c r="AA65" s="4">
        <f t="shared" si="18"/>
        <v>0</v>
      </c>
      <c r="AB65" s="4">
        <f t="shared" si="18"/>
        <v>0</v>
      </c>
      <c r="AC65" s="4">
        <f t="shared" si="18"/>
        <v>0</v>
      </c>
      <c r="AD65" s="4">
        <f t="shared" si="18"/>
        <v>0</v>
      </c>
      <c r="AE65" s="4">
        <f t="shared" si="18"/>
        <v>0</v>
      </c>
      <c r="AF65" s="4">
        <f t="shared" si="18"/>
        <v>0</v>
      </c>
      <c r="AG65" s="4">
        <f t="shared" si="18"/>
        <v>0</v>
      </c>
      <c r="AH65" s="4">
        <f t="shared" si="18"/>
        <v>0</v>
      </c>
      <c r="AI65" s="4">
        <f t="shared" si="18"/>
        <v>0</v>
      </c>
      <c r="AJ65" s="4">
        <f t="shared" si="18"/>
        <v>0</v>
      </c>
      <c r="AK65" s="4">
        <f t="shared" si="18"/>
        <v>0</v>
      </c>
      <c r="AL65" s="4">
        <f t="shared" si="18"/>
        <v>0</v>
      </c>
      <c r="AM65" s="4">
        <f t="shared" si="18"/>
        <v>0</v>
      </c>
      <c r="AN65" s="4">
        <f t="shared" si="18"/>
        <v>0</v>
      </c>
      <c r="AO65" s="4">
        <f t="shared" si="18"/>
        <v>0</v>
      </c>
      <c r="AP65" s="4">
        <f t="shared" si="18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1</v>
      </c>
      <c r="F72" s="4">
        <f t="shared" ref="F72:AP72" si="19">SUM(F73:F79)</f>
        <v>1</v>
      </c>
      <c r="G72" s="4">
        <f t="shared" si="19"/>
        <v>0</v>
      </c>
      <c r="H72" s="4">
        <f t="shared" si="19"/>
        <v>0</v>
      </c>
      <c r="I72" s="4">
        <f t="shared" si="19"/>
        <v>0</v>
      </c>
      <c r="J72" s="4">
        <f t="shared" si="19"/>
        <v>9</v>
      </c>
      <c r="K72" s="4">
        <f t="shared" si="19"/>
        <v>8</v>
      </c>
      <c r="L72" s="4">
        <f t="shared" si="19"/>
        <v>1</v>
      </c>
      <c r="M72" s="4">
        <f t="shared" si="19"/>
        <v>0</v>
      </c>
      <c r="N72" s="4">
        <f t="shared" si="19"/>
        <v>0</v>
      </c>
      <c r="O72" s="4">
        <f t="shared" si="19"/>
        <v>0</v>
      </c>
      <c r="P72" s="4">
        <f t="shared" si="19"/>
        <v>6</v>
      </c>
      <c r="Q72" s="4">
        <f t="shared" si="19"/>
        <v>3</v>
      </c>
      <c r="R72" s="4">
        <f t="shared" si="19"/>
        <v>0</v>
      </c>
      <c r="S72" s="4">
        <f t="shared" si="19"/>
        <v>2</v>
      </c>
      <c r="T72" s="4">
        <f t="shared" si="19"/>
        <v>0</v>
      </c>
      <c r="U72" s="4">
        <f t="shared" si="19"/>
        <v>1</v>
      </c>
      <c r="V72" s="4">
        <f t="shared" si="19"/>
        <v>0</v>
      </c>
      <c r="W72" s="4">
        <f t="shared" si="19"/>
        <v>1</v>
      </c>
      <c r="X72" s="4">
        <f t="shared" si="19"/>
        <v>0</v>
      </c>
      <c r="Y72" s="4">
        <f t="shared" si="19"/>
        <v>1</v>
      </c>
      <c r="Z72" s="4">
        <f t="shared" si="19"/>
        <v>7</v>
      </c>
      <c r="AA72" s="4">
        <f t="shared" si="19"/>
        <v>0</v>
      </c>
      <c r="AB72" s="4">
        <f t="shared" si="19"/>
        <v>0</v>
      </c>
      <c r="AC72" s="4">
        <f t="shared" si="19"/>
        <v>2</v>
      </c>
      <c r="AD72" s="4">
        <f t="shared" si="19"/>
        <v>1</v>
      </c>
      <c r="AE72" s="4">
        <f t="shared" si="19"/>
        <v>4</v>
      </c>
      <c r="AF72" s="4">
        <f t="shared" si="19"/>
        <v>0</v>
      </c>
      <c r="AG72" s="4">
        <f t="shared" si="19"/>
        <v>4</v>
      </c>
      <c r="AH72" s="4">
        <f t="shared" si="19"/>
        <v>1</v>
      </c>
      <c r="AI72" s="4">
        <f t="shared" si="19"/>
        <v>3</v>
      </c>
      <c r="AJ72" s="4">
        <f t="shared" si="19"/>
        <v>0</v>
      </c>
      <c r="AK72" s="4">
        <f t="shared" si="19"/>
        <v>3</v>
      </c>
      <c r="AL72" s="4">
        <f t="shared" si="19"/>
        <v>2</v>
      </c>
      <c r="AM72" s="4">
        <f t="shared" si="19"/>
        <v>0</v>
      </c>
      <c r="AN72" s="4">
        <f t="shared" si="19"/>
        <v>2</v>
      </c>
      <c r="AO72" s="4">
        <f t="shared" si="19"/>
        <v>2</v>
      </c>
      <c r="AP72" s="4">
        <f t="shared" si="19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/>
      <c r="F73" s="9"/>
      <c r="G73" s="9"/>
      <c r="H73" s="9"/>
      <c r="I73" s="9"/>
      <c r="J73" s="9"/>
      <c r="K73" s="9"/>
      <c r="L73" s="9"/>
      <c r="M73" s="9"/>
      <c r="N73" s="9"/>
      <c r="O73" s="16"/>
      <c r="P73" s="9"/>
      <c r="Q73" s="16"/>
      <c r="R73" s="16"/>
      <c r="S73" s="9"/>
      <c r="T73" s="16"/>
      <c r="U73" s="9"/>
      <c r="V73" s="16"/>
      <c r="W73" s="9"/>
      <c r="X73" s="9"/>
      <c r="Y73" s="16"/>
      <c r="Z73" s="9"/>
      <c r="AA73" s="16"/>
      <c r="AB73" s="16"/>
      <c r="AC73" s="16"/>
      <c r="AD73" s="11"/>
      <c r="AE73" s="11"/>
      <c r="AF73" s="12"/>
      <c r="AG73" s="11"/>
      <c r="AH73" s="11"/>
      <c r="AI73" s="12"/>
      <c r="AJ73" s="13"/>
      <c r="AK73" s="13"/>
      <c r="AL73" s="13">
        <v>1</v>
      </c>
      <c r="AM73" s="13"/>
      <c r="AN73" s="13">
        <f t="shared" ref="AN73:AN78" si="20">+AL73+AM73</f>
        <v>1</v>
      </c>
      <c r="AO73" s="13">
        <v>1</v>
      </c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>
        <f t="shared" ref="J77:J128" si="21">+K77+L77+M77+N77</f>
        <v>1</v>
      </c>
      <c r="K77" s="9">
        <v>1</v>
      </c>
      <c r="L77" s="9"/>
      <c r="M77" s="9"/>
      <c r="N77" s="9"/>
      <c r="O77" s="16"/>
      <c r="P77" s="9">
        <f t="shared" si="11"/>
        <v>1</v>
      </c>
      <c r="Q77" s="16">
        <v>1</v>
      </c>
      <c r="R77" s="16"/>
      <c r="S77" s="9"/>
      <c r="T77" s="16"/>
      <c r="U77" s="9"/>
      <c r="V77" s="16"/>
      <c r="W77" s="9"/>
      <c r="X77" s="9"/>
      <c r="Y77" s="16"/>
      <c r="Z77" s="9">
        <f t="shared" ref="Z77:Z128" si="22">+P77+Y77</f>
        <v>1</v>
      </c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>
        <v>1</v>
      </c>
      <c r="F78" s="9">
        <v>1</v>
      </c>
      <c r="G78" s="9"/>
      <c r="H78" s="9"/>
      <c r="I78" s="9"/>
      <c r="J78" s="9">
        <f t="shared" si="21"/>
        <v>7</v>
      </c>
      <c r="K78" s="9">
        <v>6</v>
      </c>
      <c r="L78" s="9">
        <v>1</v>
      </c>
      <c r="M78" s="9"/>
      <c r="N78" s="9"/>
      <c r="O78" s="16"/>
      <c r="P78" s="9">
        <f t="shared" si="11"/>
        <v>4</v>
      </c>
      <c r="Q78" s="16">
        <v>2</v>
      </c>
      <c r="R78" s="16"/>
      <c r="S78" s="9">
        <v>2</v>
      </c>
      <c r="T78" s="16"/>
      <c r="U78" s="9"/>
      <c r="V78" s="16"/>
      <c r="W78" s="9"/>
      <c r="X78" s="9"/>
      <c r="Y78" s="16">
        <v>1</v>
      </c>
      <c r="Z78" s="9">
        <f t="shared" si="22"/>
        <v>5</v>
      </c>
      <c r="AA78" s="16"/>
      <c r="AB78" s="16"/>
      <c r="AC78" s="16">
        <v>2</v>
      </c>
      <c r="AD78" s="16">
        <v>1</v>
      </c>
      <c r="AE78" s="11">
        <v>3</v>
      </c>
      <c r="AF78" s="12"/>
      <c r="AG78" s="11">
        <f t="shared" ref="AG78:AG79" si="23">+AE78+AF78</f>
        <v>3</v>
      </c>
      <c r="AH78" s="11"/>
      <c r="AI78" s="12">
        <v>3</v>
      </c>
      <c r="AJ78" s="13"/>
      <c r="AK78" s="13">
        <v>3</v>
      </c>
      <c r="AL78" s="13">
        <v>1</v>
      </c>
      <c r="AM78" s="13"/>
      <c r="AN78" s="13">
        <f t="shared" si="20"/>
        <v>1</v>
      </c>
      <c r="AO78" s="13">
        <v>1</v>
      </c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>
        <f t="shared" si="21"/>
        <v>1</v>
      </c>
      <c r="K79" s="9">
        <v>1</v>
      </c>
      <c r="L79" s="9"/>
      <c r="M79" s="9"/>
      <c r="N79" s="9"/>
      <c r="O79" s="16"/>
      <c r="P79" s="9">
        <f t="shared" si="11"/>
        <v>1</v>
      </c>
      <c r="Q79" s="16"/>
      <c r="R79" s="16"/>
      <c r="S79" s="9"/>
      <c r="T79" s="16"/>
      <c r="U79" s="9">
        <f t="shared" si="12"/>
        <v>1</v>
      </c>
      <c r="V79" s="16"/>
      <c r="W79" s="9">
        <v>1</v>
      </c>
      <c r="X79" s="9"/>
      <c r="Y79" s="16"/>
      <c r="Z79" s="9">
        <f t="shared" si="22"/>
        <v>1</v>
      </c>
      <c r="AA79" s="16"/>
      <c r="AB79" s="16"/>
      <c r="AC79" s="16"/>
      <c r="AD79" s="11"/>
      <c r="AE79" s="11">
        <v>1</v>
      </c>
      <c r="AF79" s="12"/>
      <c r="AG79" s="11">
        <f t="shared" si="23"/>
        <v>1</v>
      </c>
      <c r="AH79" s="11">
        <v>1</v>
      </c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0</v>
      </c>
      <c r="F80" s="4">
        <f t="shared" ref="F80:AP80" si="24">SUM(F81:F82)</f>
        <v>0</v>
      </c>
      <c r="G80" s="4">
        <f t="shared" si="24"/>
        <v>0</v>
      </c>
      <c r="H80" s="4">
        <f t="shared" si="24"/>
        <v>0</v>
      </c>
      <c r="I80" s="4">
        <f t="shared" si="24"/>
        <v>0</v>
      </c>
      <c r="J80" s="4">
        <f t="shared" si="24"/>
        <v>2</v>
      </c>
      <c r="K80" s="4">
        <f t="shared" si="24"/>
        <v>2</v>
      </c>
      <c r="L80" s="4">
        <f t="shared" si="24"/>
        <v>0</v>
      </c>
      <c r="M80" s="4">
        <f t="shared" si="24"/>
        <v>0</v>
      </c>
      <c r="N80" s="4">
        <f t="shared" si="24"/>
        <v>0</v>
      </c>
      <c r="O80" s="4">
        <f t="shared" si="24"/>
        <v>0</v>
      </c>
      <c r="P80" s="4">
        <f t="shared" si="24"/>
        <v>0</v>
      </c>
      <c r="Q80" s="4">
        <f t="shared" si="24"/>
        <v>0</v>
      </c>
      <c r="R80" s="4">
        <f t="shared" si="24"/>
        <v>0</v>
      </c>
      <c r="S80" s="4">
        <f t="shared" si="24"/>
        <v>0</v>
      </c>
      <c r="T80" s="4">
        <f t="shared" si="24"/>
        <v>0</v>
      </c>
      <c r="U80" s="4">
        <f t="shared" si="24"/>
        <v>0</v>
      </c>
      <c r="V80" s="4">
        <f t="shared" si="24"/>
        <v>0</v>
      </c>
      <c r="W80" s="4">
        <f t="shared" si="24"/>
        <v>0</v>
      </c>
      <c r="X80" s="4">
        <f t="shared" si="24"/>
        <v>0</v>
      </c>
      <c r="Y80" s="4">
        <f t="shared" si="24"/>
        <v>0</v>
      </c>
      <c r="Z80" s="4">
        <f t="shared" si="24"/>
        <v>0</v>
      </c>
      <c r="AA80" s="4">
        <f t="shared" si="24"/>
        <v>0</v>
      </c>
      <c r="AB80" s="4">
        <f t="shared" si="24"/>
        <v>0</v>
      </c>
      <c r="AC80" s="4">
        <f t="shared" si="24"/>
        <v>2</v>
      </c>
      <c r="AD80" s="4">
        <f t="shared" si="24"/>
        <v>0</v>
      </c>
      <c r="AE80" s="4">
        <f t="shared" si="24"/>
        <v>0</v>
      </c>
      <c r="AF80" s="4">
        <f t="shared" si="24"/>
        <v>0</v>
      </c>
      <c r="AG80" s="4">
        <f t="shared" si="24"/>
        <v>0</v>
      </c>
      <c r="AH80" s="4">
        <f t="shared" si="24"/>
        <v>0</v>
      </c>
      <c r="AI80" s="4">
        <f t="shared" si="24"/>
        <v>0</v>
      </c>
      <c r="AJ80" s="4">
        <f t="shared" si="24"/>
        <v>0</v>
      </c>
      <c r="AK80" s="4">
        <f t="shared" si="24"/>
        <v>0</v>
      </c>
      <c r="AL80" s="4">
        <f t="shared" si="24"/>
        <v>0</v>
      </c>
      <c r="AM80" s="4">
        <f t="shared" si="24"/>
        <v>0</v>
      </c>
      <c r="AN80" s="4">
        <f t="shared" si="24"/>
        <v>0</v>
      </c>
      <c r="AO80" s="4">
        <f t="shared" si="24"/>
        <v>0</v>
      </c>
      <c r="AP80" s="4">
        <f t="shared" si="24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/>
      <c r="F81" s="9"/>
      <c r="G81" s="9"/>
      <c r="H81" s="9"/>
      <c r="I81" s="9"/>
      <c r="J81" s="9">
        <f t="shared" si="21"/>
        <v>2</v>
      </c>
      <c r="K81" s="9">
        <v>2</v>
      </c>
      <c r="L81" s="9"/>
      <c r="M81" s="9"/>
      <c r="N81" s="9"/>
      <c r="O81" s="16"/>
      <c r="P81" s="9"/>
      <c r="Q81" s="16"/>
      <c r="R81" s="16"/>
      <c r="S81" s="9"/>
      <c r="T81" s="16"/>
      <c r="U81" s="9"/>
      <c r="V81" s="16"/>
      <c r="W81" s="9"/>
      <c r="X81" s="9"/>
      <c r="Y81" s="16"/>
      <c r="Z81" s="9"/>
      <c r="AA81" s="16"/>
      <c r="AB81" s="16"/>
      <c r="AC81" s="16">
        <v>2</v>
      </c>
      <c r="AD81" s="11"/>
      <c r="AE81" s="11"/>
      <c r="AF81" s="11"/>
      <c r="AG81" s="11"/>
      <c r="AH81" s="11"/>
      <c r="AI81" s="12"/>
      <c r="AJ81" s="13"/>
      <c r="AK81" s="13"/>
      <c r="AL81" s="13"/>
      <c r="AM81" s="13"/>
      <c r="AN81" s="13"/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8</v>
      </c>
      <c r="F83" s="4">
        <f t="shared" ref="F83:AP83" si="25">SUM(F84:F104)</f>
        <v>0</v>
      </c>
      <c r="G83" s="4">
        <f t="shared" si="25"/>
        <v>8</v>
      </c>
      <c r="H83" s="4">
        <f t="shared" si="25"/>
        <v>0</v>
      </c>
      <c r="I83" s="4">
        <f t="shared" si="25"/>
        <v>0</v>
      </c>
      <c r="J83" s="4">
        <f t="shared" si="25"/>
        <v>108</v>
      </c>
      <c r="K83" s="4">
        <f t="shared" si="25"/>
        <v>82</v>
      </c>
      <c r="L83" s="4">
        <f t="shared" si="25"/>
        <v>24</v>
      </c>
      <c r="M83" s="4">
        <f t="shared" si="25"/>
        <v>1</v>
      </c>
      <c r="N83" s="4">
        <f t="shared" si="25"/>
        <v>1</v>
      </c>
      <c r="O83" s="4">
        <f t="shared" si="25"/>
        <v>0</v>
      </c>
      <c r="P83" s="4">
        <f t="shared" si="25"/>
        <v>82</v>
      </c>
      <c r="Q83" s="4">
        <f t="shared" si="25"/>
        <v>80</v>
      </c>
      <c r="R83" s="4">
        <f t="shared" si="25"/>
        <v>1</v>
      </c>
      <c r="S83" s="4">
        <f t="shared" si="25"/>
        <v>0</v>
      </c>
      <c r="T83" s="4">
        <f t="shared" si="25"/>
        <v>0</v>
      </c>
      <c r="U83" s="4">
        <f t="shared" si="25"/>
        <v>1</v>
      </c>
      <c r="V83" s="4">
        <f t="shared" si="25"/>
        <v>0</v>
      </c>
      <c r="W83" s="4">
        <f t="shared" si="25"/>
        <v>1</v>
      </c>
      <c r="X83" s="4">
        <f t="shared" si="25"/>
        <v>0</v>
      </c>
      <c r="Y83" s="4">
        <f t="shared" si="25"/>
        <v>1</v>
      </c>
      <c r="Z83" s="4">
        <f t="shared" si="25"/>
        <v>83</v>
      </c>
      <c r="AA83" s="4">
        <f t="shared" si="25"/>
        <v>0</v>
      </c>
      <c r="AB83" s="4">
        <f t="shared" si="25"/>
        <v>0</v>
      </c>
      <c r="AC83" s="4">
        <f t="shared" si="25"/>
        <v>6</v>
      </c>
      <c r="AD83" s="4">
        <f t="shared" si="25"/>
        <v>0</v>
      </c>
      <c r="AE83" s="4">
        <f t="shared" si="25"/>
        <v>1</v>
      </c>
      <c r="AF83" s="4">
        <f t="shared" si="25"/>
        <v>1</v>
      </c>
      <c r="AG83" s="4">
        <f t="shared" si="25"/>
        <v>2</v>
      </c>
      <c r="AH83" s="4">
        <f t="shared" si="25"/>
        <v>0</v>
      </c>
      <c r="AI83" s="4">
        <f t="shared" si="25"/>
        <v>2</v>
      </c>
      <c r="AJ83" s="4">
        <f t="shared" si="25"/>
        <v>0</v>
      </c>
      <c r="AK83" s="4">
        <f t="shared" si="25"/>
        <v>1</v>
      </c>
      <c r="AL83" s="4">
        <f t="shared" si="25"/>
        <v>0</v>
      </c>
      <c r="AM83" s="4">
        <f t="shared" si="25"/>
        <v>1</v>
      </c>
      <c r="AN83" s="4">
        <f t="shared" si="25"/>
        <v>1</v>
      </c>
      <c r="AO83" s="4">
        <f t="shared" si="25"/>
        <v>0</v>
      </c>
      <c r="AP83" s="4">
        <f t="shared" si="25"/>
        <v>1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/>
      <c r="F85" s="9"/>
      <c r="G85" s="9"/>
      <c r="H85" s="9"/>
      <c r="I85" s="9"/>
      <c r="J85" s="9">
        <f t="shared" si="21"/>
        <v>10</v>
      </c>
      <c r="K85" s="9">
        <v>5</v>
      </c>
      <c r="L85" s="9">
        <v>5</v>
      </c>
      <c r="M85" s="9"/>
      <c r="N85" s="9"/>
      <c r="O85" s="16"/>
      <c r="P85" s="9">
        <f t="shared" si="11"/>
        <v>5</v>
      </c>
      <c r="Q85" s="16">
        <v>5</v>
      </c>
      <c r="R85" s="16"/>
      <c r="S85" s="9"/>
      <c r="T85" s="16"/>
      <c r="U85" s="9"/>
      <c r="V85" s="16"/>
      <c r="W85" s="9"/>
      <c r="X85" s="9"/>
      <c r="Y85" s="16"/>
      <c r="Z85" s="9">
        <f t="shared" si="22"/>
        <v>5</v>
      </c>
      <c r="AA85" s="16"/>
      <c r="AB85" s="16"/>
      <c r="AC85" s="16"/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>
        <f>1+1</f>
        <v>2</v>
      </c>
      <c r="F87" s="9"/>
      <c r="G87" s="9">
        <f t="shared" si="10"/>
        <v>2</v>
      </c>
      <c r="H87" s="9"/>
      <c r="I87" s="9"/>
      <c r="J87" s="9">
        <f t="shared" si="21"/>
        <v>6</v>
      </c>
      <c r="K87" s="9">
        <v>5</v>
      </c>
      <c r="L87" s="9">
        <v>1</v>
      </c>
      <c r="M87" s="9"/>
      <c r="N87" s="9"/>
      <c r="O87" s="16"/>
      <c r="P87" s="9">
        <f t="shared" si="11"/>
        <v>6</v>
      </c>
      <c r="Q87" s="16">
        <v>6</v>
      </c>
      <c r="R87" s="16"/>
      <c r="S87" s="9"/>
      <c r="T87" s="16"/>
      <c r="U87" s="9"/>
      <c r="V87" s="16"/>
      <c r="W87" s="9"/>
      <c r="X87" s="9"/>
      <c r="Y87" s="16"/>
      <c r="Z87" s="9">
        <f t="shared" si="22"/>
        <v>6</v>
      </c>
      <c r="AA87" s="16"/>
      <c r="AB87" s="16"/>
      <c r="AC87" s="16"/>
      <c r="AD87" s="11"/>
      <c r="AE87" s="11"/>
      <c r="AF87" s="12">
        <v>1</v>
      </c>
      <c r="AG87" s="11">
        <f t="shared" ref="AG87:AG94" si="26">+AE87+AF87</f>
        <v>1</v>
      </c>
      <c r="AH87" s="11"/>
      <c r="AI87" s="12">
        <v>1</v>
      </c>
      <c r="AJ87" s="13"/>
      <c r="AK87" s="13"/>
      <c r="AL87" s="13"/>
      <c r="AM87" s="13">
        <v>1</v>
      </c>
      <c r="AN87" s="13">
        <f t="shared" ref="AN87" si="27">+AL87+AM87</f>
        <v>1</v>
      </c>
      <c r="AO87" s="13"/>
      <c r="AP87" s="13">
        <v>1</v>
      </c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/>
      <c r="F88" s="9"/>
      <c r="G88" s="9"/>
      <c r="H88" s="9"/>
      <c r="I88" s="9"/>
      <c r="J88" s="9">
        <f t="shared" si="21"/>
        <v>1</v>
      </c>
      <c r="K88" s="9">
        <v>1</v>
      </c>
      <c r="L88" s="9"/>
      <c r="M88" s="9"/>
      <c r="N88" s="9"/>
      <c r="O88" s="16"/>
      <c r="P88" s="9">
        <f t="shared" si="11"/>
        <v>1</v>
      </c>
      <c r="Q88" s="16">
        <v>1</v>
      </c>
      <c r="R88" s="16"/>
      <c r="S88" s="9"/>
      <c r="T88" s="16"/>
      <c r="U88" s="9"/>
      <c r="V88" s="16"/>
      <c r="W88" s="9"/>
      <c r="X88" s="9"/>
      <c r="Y88" s="16"/>
      <c r="Z88" s="9">
        <f t="shared" si="22"/>
        <v>1</v>
      </c>
      <c r="AA88" s="16"/>
      <c r="AB88" s="16"/>
      <c r="AC88" s="16"/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>
        <v>1</v>
      </c>
      <c r="F90" s="9"/>
      <c r="G90" s="9">
        <f t="shared" si="10"/>
        <v>1</v>
      </c>
      <c r="H90" s="9"/>
      <c r="I90" s="9"/>
      <c r="J90" s="9">
        <f t="shared" si="21"/>
        <v>12</v>
      </c>
      <c r="K90" s="9">
        <v>11</v>
      </c>
      <c r="L90" s="9">
        <v>1</v>
      </c>
      <c r="M90" s="9"/>
      <c r="N90" s="9"/>
      <c r="O90" s="16"/>
      <c r="P90" s="9">
        <f t="shared" si="11"/>
        <v>10</v>
      </c>
      <c r="Q90" s="16">
        <v>9</v>
      </c>
      <c r="R90" s="16"/>
      <c r="S90" s="9"/>
      <c r="T90" s="16"/>
      <c r="U90" s="9">
        <f t="shared" si="12"/>
        <v>1</v>
      </c>
      <c r="V90" s="16"/>
      <c r="W90" s="9">
        <v>1</v>
      </c>
      <c r="X90" s="9"/>
      <c r="Y90" s="16"/>
      <c r="Z90" s="9">
        <f t="shared" si="22"/>
        <v>10</v>
      </c>
      <c r="AA90" s="16"/>
      <c r="AB90" s="16"/>
      <c r="AC90" s="16">
        <v>2</v>
      </c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>
        <f t="shared" si="21"/>
        <v>11</v>
      </c>
      <c r="K92" s="9">
        <v>9</v>
      </c>
      <c r="L92" s="9">
        <v>2</v>
      </c>
      <c r="M92" s="9"/>
      <c r="N92" s="9"/>
      <c r="O92" s="16"/>
      <c r="P92" s="9">
        <f t="shared" si="11"/>
        <v>8</v>
      </c>
      <c r="Q92" s="16">
        <v>8</v>
      </c>
      <c r="R92" s="16"/>
      <c r="S92" s="9"/>
      <c r="T92" s="16"/>
      <c r="U92" s="9"/>
      <c r="V92" s="16"/>
      <c r="W92" s="9"/>
      <c r="X92" s="9"/>
      <c r="Y92" s="16"/>
      <c r="Z92" s="9">
        <f t="shared" si="22"/>
        <v>8</v>
      </c>
      <c r="AA92" s="16"/>
      <c r="AB92" s="16"/>
      <c r="AC92" s="16">
        <v>1</v>
      </c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/>
      <c r="F93" s="9"/>
      <c r="G93" s="9"/>
      <c r="H93" s="9"/>
      <c r="I93" s="9"/>
      <c r="J93" s="9">
        <f t="shared" si="21"/>
        <v>2</v>
      </c>
      <c r="K93" s="9">
        <v>2</v>
      </c>
      <c r="L93" s="9"/>
      <c r="M93" s="9"/>
      <c r="N93" s="9"/>
      <c r="O93" s="16"/>
      <c r="P93" s="9">
        <f t="shared" si="11"/>
        <v>2</v>
      </c>
      <c r="Q93" s="16">
        <v>2</v>
      </c>
      <c r="R93" s="16"/>
      <c r="S93" s="9"/>
      <c r="T93" s="16"/>
      <c r="U93" s="9"/>
      <c r="V93" s="16"/>
      <c r="W93" s="9"/>
      <c r="X93" s="9"/>
      <c r="Y93" s="16"/>
      <c r="Z93" s="9">
        <f t="shared" si="22"/>
        <v>2</v>
      </c>
      <c r="AA93" s="16"/>
      <c r="AB93" s="16"/>
      <c r="AC93" s="16"/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/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>
        <f>2+1</f>
        <v>3</v>
      </c>
      <c r="F94" s="9"/>
      <c r="G94" s="9">
        <f t="shared" si="10"/>
        <v>3</v>
      </c>
      <c r="H94" s="9"/>
      <c r="I94" s="9"/>
      <c r="J94" s="9">
        <f t="shared" si="21"/>
        <v>19</v>
      </c>
      <c r="K94" s="9">
        <v>14</v>
      </c>
      <c r="L94" s="9">
        <v>4</v>
      </c>
      <c r="M94" s="9"/>
      <c r="N94" s="9">
        <v>1</v>
      </c>
      <c r="O94" s="16"/>
      <c r="P94" s="9">
        <f t="shared" si="11"/>
        <v>15</v>
      </c>
      <c r="Q94" s="16">
        <v>15</v>
      </c>
      <c r="R94" s="16"/>
      <c r="S94" s="9"/>
      <c r="T94" s="16"/>
      <c r="U94" s="9"/>
      <c r="V94" s="16"/>
      <c r="W94" s="9"/>
      <c r="X94" s="9"/>
      <c r="Y94" s="16">
        <v>1</v>
      </c>
      <c r="Z94" s="9">
        <f t="shared" si="22"/>
        <v>16</v>
      </c>
      <c r="AA94" s="16"/>
      <c r="AB94" s="16"/>
      <c r="AC94" s="16">
        <v>1</v>
      </c>
      <c r="AD94" s="11"/>
      <c r="AE94" s="11">
        <v>1</v>
      </c>
      <c r="AF94" s="12"/>
      <c r="AG94" s="11">
        <f t="shared" si="26"/>
        <v>1</v>
      </c>
      <c r="AH94" s="11"/>
      <c r="AI94" s="12">
        <v>1</v>
      </c>
      <c r="AJ94" s="13"/>
      <c r="AK94" s="13">
        <v>1</v>
      </c>
      <c r="AL94" s="13"/>
      <c r="AM94" s="13"/>
      <c r="AN94" s="13"/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>
        <f t="shared" si="10"/>
        <v>0</v>
      </c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/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/>
      <c r="F96" s="9"/>
      <c r="G96" s="9">
        <f t="shared" si="10"/>
        <v>0</v>
      </c>
      <c r="H96" s="9"/>
      <c r="I96" s="9"/>
      <c r="J96" s="9">
        <f t="shared" si="21"/>
        <v>9</v>
      </c>
      <c r="K96" s="9">
        <v>9</v>
      </c>
      <c r="L96" s="9"/>
      <c r="M96" s="9"/>
      <c r="N96" s="9"/>
      <c r="O96" s="16"/>
      <c r="P96" s="9">
        <f t="shared" si="11"/>
        <v>8</v>
      </c>
      <c r="Q96" s="16">
        <v>8</v>
      </c>
      <c r="R96" s="16"/>
      <c r="S96" s="9"/>
      <c r="T96" s="16"/>
      <c r="U96" s="9"/>
      <c r="V96" s="16"/>
      <c r="W96" s="9"/>
      <c r="X96" s="9"/>
      <c r="Y96" s="16"/>
      <c r="Z96" s="9">
        <f t="shared" si="22"/>
        <v>8</v>
      </c>
      <c r="AA96" s="16"/>
      <c r="AB96" s="16"/>
      <c r="AC96" s="16">
        <v>1</v>
      </c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>
        <f t="shared" ref="G97:G114" si="28">+E97-F97-H97-I97</f>
        <v>0</v>
      </c>
      <c r="H97" s="9"/>
      <c r="I97" s="9"/>
      <c r="J97" s="9">
        <f t="shared" si="21"/>
        <v>6</v>
      </c>
      <c r="K97" s="9">
        <v>5</v>
      </c>
      <c r="L97" s="9">
        <v>1</v>
      </c>
      <c r="M97" s="9"/>
      <c r="N97" s="9"/>
      <c r="O97" s="16"/>
      <c r="P97" s="9">
        <f t="shared" ref="P97:P128" si="29">+Q97+R97+S97+T97+U97</f>
        <v>5</v>
      </c>
      <c r="Q97" s="16">
        <v>5</v>
      </c>
      <c r="R97" s="9"/>
      <c r="S97" s="9"/>
      <c r="T97" s="16"/>
      <c r="U97" s="9"/>
      <c r="V97" s="16"/>
      <c r="W97" s="9"/>
      <c r="X97" s="9"/>
      <c r="Y97" s="16"/>
      <c r="Z97" s="9">
        <f t="shared" si="22"/>
        <v>5</v>
      </c>
      <c r="AA97" s="16"/>
      <c r="AB97" s="16"/>
      <c r="AC97" s="16"/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>
        <v>2</v>
      </c>
      <c r="F99" s="9"/>
      <c r="G99" s="9">
        <f t="shared" si="28"/>
        <v>2</v>
      </c>
      <c r="H99" s="9"/>
      <c r="I99" s="9"/>
      <c r="J99" s="9">
        <f t="shared" si="21"/>
        <v>12</v>
      </c>
      <c r="K99" s="9">
        <v>8</v>
      </c>
      <c r="L99" s="9">
        <v>3</v>
      </c>
      <c r="M99" s="9">
        <v>1</v>
      </c>
      <c r="N99" s="9"/>
      <c r="O99" s="16"/>
      <c r="P99" s="9">
        <f t="shared" si="29"/>
        <v>9</v>
      </c>
      <c r="Q99" s="16">
        <v>8</v>
      </c>
      <c r="R99" s="16">
        <v>1</v>
      </c>
      <c r="S99" s="9"/>
      <c r="T99" s="16"/>
      <c r="U99" s="9"/>
      <c r="V99" s="16"/>
      <c r="W99" s="9"/>
      <c r="X99" s="9"/>
      <c r="Y99" s="16"/>
      <c r="Z99" s="9">
        <f t="shared" si="22"/>
        <v>9</v>
      </c>
      <c r="AA99" s="16"/>
      <c r="AB99" s="16"/>
      <c r="AC99" s="16">
        <v>1</v>
      </c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>
        <f t="shared" si="21"/>
        <v>20</v>
      </c>
      <c r="K101" s="9">
        <v>13</v>
      </c>
      <c r="L101" s="9">
        <v>7</v>
      </c>
      <c r="M101" s="9"/>
      <c r="N101" s="9"/>
      <c r="O101" s="9"/>
      <c r="P101" s="9">
        <f t="shared" si="29"/>
        <v>13</v>
      </c>
      <c r="Q101" s="16">
        <v>13</v>
      </c>
      <c r="R101" s="16"/>
      <c r="S101" s="16"/>
      <c r="T101" s="9"/>
      <c r="U101" s="9"/>
      <c r="V101" s="16"/>
      <c r="W101" s="16"/>
      <c r="X101" s="9"/>
      <c r="Y101" s="9"/>
      <c r="Z101" s="9">
        <f t="shared" si="22"/>
        <v>13</v>
      </c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30">SUM(F106:F109)</f>
        <v>0</v>
      </c>
      <c r="G105" s="4">
        <f t="shared" si="30"/>
        <v>0</v>
      </c>
      <c r="H105" s="4">
        <f t="shared" si="30"/>
        <v>0</v>
      </c>
      <c r="I105" s="4">
        <f t="shared" si="30"/>
        <v>0</v>
      </c>
      <c r="J105" s="4">
        <f t="shared" si="30"/>
        <v>1</v>
      </c>
      <c r="K105" s="4">
        <f t="shared" si="30"/>
        <v>1</v>
      </c>
      <c r="L105" s="4">
        <f t="shared" si="30"/>
        <v>0</v>
      </c>
      <c r="M105" s="4">
        <f t="shared" si="30"/>
        <v>0</v>
      </c>
      <c r="N105" s="4">
        <f t="shared" si="30"/>
        <v>0</v>
      </c>
      <c r="O105" s="4">
        <f t="shared" si="30"/>
        <v>0</v>
      </c>
      <c r="P105" s="4">
        <f t="shared" si="30"/>
        <v>1</v>
      </c>
      <c r="Q105" s="4">
        <f t="shared" si="30"/>
        <v>1</v>
      </c>
      <c r="R105" s="4">
        <f t="shared" si="30"/>
        <v>0</v>
      </c>
      <c r="S105" s="4">
        <f t="shared" si="30"/>
        <v>0</v>
      </c>
      <c r="T105" s="4">
        <f t="shared" si="30"/>
        <v>0</v>
      </c>
      <c r="U105" s="4">
        <f t="shared" si="30"/>
        <v>0</v>
      </c>
      <c r="V105" s="4">
        <f t="shared" si="30"/>
        <v>0</v>
      </c>
      <c r="W105" s="4">
        <f t="shared" si="30"/>
        <v>0</v>
      </c>
      <c r="X105" s="4">
        <f t="shared" si="30"/>
        <v>0</v>
      </c>
      <c r="Y105" s="4">
        <f t="shared" si="30"/>
        <v>0</v>
      </c>
      <c r="Z105" s="4">
        <f t="shared" si="30"/>
        <v>1</v>
      </c>
      <c r="AA105" s="4">
        <f t="shared" si="30"/>
        <v>0</v>
      </c>
      <c r="AB105" s="4">
        <f t="shared" si="30"/>
        <v>0</v>
      </c>
      <c r="AC105" s="4">
        <f t="shared" si="30"/>
        <v>0</v>
      </c>
      <c r="AD105" s="4">
        <f t="shared" si="30"/>
        <v>0</v>
      </c>
      <c r="AE105" s="4">
        <f t="shared" si="30"/>
        <v>0</v>
      </c>
      <c r="AF105" s="4">
        <f t="shared" si="30"/>
        <v>0</v>
      </c>
      <c r="AG105" s="4">
        <f t="shared" si="30"/>
        <v>0</v>
      </c>
      <c r="AH105" s="4">
        <f t="shared" si="30"/>
        <v>0</v>
      </c>
      <c r="AI105" s="4">
        <f t="shared" si="30"/>
        <v>0</v>
      </c>
      <c r="AJ105" s="4">
        <f t="shared" si="30"/>
        <v>0</v>
      </c>
      <c r="AK105" s="4">
        <f t="shared" si="30"/>
        <v>0</v>
      </c>
      <c r="AL105" s="4">
        <f t="shared" si="30"/>
        <v>0</v>
      </c>
      <c r="AM105" s="4">
        <f t="shared" si="30"/>
        <v>0</v>
      </c>
      <c r="AN105" s="4">
        <f t="shared" si="30"/>
        <v>0</v>
      </c>
      <c r="AO105" s="4">
        <f t="shared" si="30"/>
        <v>0</v>
      </c>
      <c r="AP105" s="4">
        <f t="shared" si="30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>
        <f t="shared" si="21"/>
        <v>1</v>
      </c>
      <c r="K108" s="9">
        <v>1</v>
      </c>
      <c r="L108" s="9"/>
      <c r="M108" s="9"/>
      <c r="N108" s="9"/>
      <c r="O108" s="9"/>
      <c r="P108" s="9">
        <f t="shared" si="29"/>
        <v>1</v>
      </c>
      <c r="Q108" s="16">
        <v>1</v>
      </c>
      <c r="R108" s="16"/>
      <c r="S108" s="16"/>
      <c r="T108" s="9"/>
      <c r="U108" s="9"/>
      <c r="V108" s="16"/>
      <c r="W108" s="16"/>
      <c r="X108" s="9"/>
      <c r="Y108" s="9"/>
      <c r="Z108" s="9">
        <f t="shared" si="22"/>
        <v>1</v>
      </c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359</v>
      </c>
      <c r="F110" s="4">
        <f t="shared" ref="F110:AP110" si="31">SUM(F111:F118)</f>
        <v>7</v>
      </c>
      <c r="G110" s="4">
        <f t="shared" si="31"/>
        <v>352</v>
      </c>
      <c r="H110" s="4">
        <f t="shared" si="31"/>
        <v>0</v>
      </c>
      <c r="I110" s="4">
        <f t="shared" si="31"/>
        <v>0</v>
      </c>
      <c r="J110" s="4">
        <f t="shared" si="31"/>
        <v>117</v>
      </c>
      <c r="K110" s="4">
        <f t="shared" si="31"/>
        <v>106</v>
      </c>
      <c r="L110" s="4">
        <f t="shared" si="31"/>
        <v>10</v>
      </c>
      <c r="M110" s="4">
        <f t="shared" si="31"/>
        <v>1</v>
      </c>
      <c r="N110" s="4">
        <f t="shared" si="31"/>
        <v>0</v>
      </c>
      <c r="O110" s="4">
        <f t="shared" si="31"/>
        <v>0</v>
      </c>
      <c r="P110" s="4">
        <f t="shared" si="31"/>
        <v>435</v>
      </c>
      <c r="Q110" s="4">
        <f t="shared" si="31"/>
        <v>318</v>
      </c>
      <c r="R110" s="4">
        <f t="shared" si="31"/>
        <v>76</v>
      </c>
      <c r="S110" s="4">
        <f t="shared" si="31"/>
        <v>19</v>
      </c>
      <c r="T110" s="4">
        <f t="shared" si="31"/>
        <v>0</v>
      </c>
      <c r="U110" s="4">
        <f t="shared" si="31"/>
        <v>22</v>
      </c>
      <c r="V110" s="4">
        <f t="shared" si="31"/>
        <v>5</v>
      </c>
      <c r="W110" s="4">
        <f t="shared" si="31"/>
        <v>8</v>
      </c>
      <c r="X110" s="4">
        <f t="shared" si="31"/>
        <v>9</v>
      </c>
      <c r="Y110" s="4">
        <f t="shared" si="31"/>
        <v>1</v>
      </c>
      <c r="Z110" s="4">
        <f t="shared" si="31"/>
        <v>436</v>
      </c>
      <c r="AA110" s="4">
        <f t="shared" si="31"/>
        <v>2</v>
      </c>
      <c r="AB110" s="4">
        <f t="shared" si="31"/>
        <v>6</v>
      </c>
      <c r="AC110" s="4">
        <f t="shared" si="31"/>
        <v>27</v>
      </c>
      <c r="AD110" s="4">
        <f t="shared" si="31"/>
        <v>8</v>
      </c>
      <c r="AE110" s="4">
        <f t="shared" si="31"/>
        <v>14</v>
      </c>
      <c r="AF110" s="4">
        <f t="shared" si="31"/>
        <v>3</v>
      </c>
      <c r="AG110" s="4">
        <f t="shared" si="31"/>
        <v>17</v>
      </c>
      <c r="AH110" s="4">
        <f t="shared" si="31"/>
        <v>1</v>
      </c>
      <c r="AI110" s="4">
        <f t="shared" si="31"/>
        <v>16</v>
      </c>
      <c r="AJ110" s="4">
        <f t="shared" si="31"/>
        <v>0</v>
      </c>
      <c r="AK110" s="4">
        <f t="shared" si="31"/>
        <v>11</v>
      </c>
      <c r="AL110" s="4">
        <f t="shared" si="31"/>
        <v>3</v>
      </c>
      <c r="AM110" s="4">
        <f t="shared" si="31"/>
        <v>2</v>
      </c>
      <c r="AN110" s="4">
        <f t="shared" si="31"/>
        <v>5</v>
      </c>
      <c r="AO110" s="4">
        <f t="shared" si="31"/>
        <v>4</v>
      </c>
      <c r="AP110" s="4">
        <f t="shared" si="31"/>
        <v>1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>
        <f>304+49</f>
        <v>353</v>
      </c>
      <c r="F111" s="9">
        <v>4</v>
      </c>
      <c r="G111" s="9">
        <f t="shared" si="28"/>
        <v>349</v>
      </c>
      <c r="H111" s="9"/>
      <c r="I111" s="9"/>
      <c r="J111" s="9">
        <f t="shared" si="21"/>
        <v>89</v>
      </c>
      <c r="K111" s="9">
        <v>84</v>
      </c>
      <c r="L111" s="9">
        <v>4</v>
      </c>
      <c r="M111" s="9">
        <v>1</v>
      </c>
      <c r="N111" s="9"/>
      <c r="O111" s="16"/>
      <c r="P111" s="9">
        <f t="shared" si="29"/>
        <v>421</v>
      </c>
      <c r="Q111" s="16">
        <v>310</v>
      </c>
      <c r="R111" s="16">
        <v>76</v>
      </c>
      <c r="S111" s="9">
        <v>16</v>
      </c>
      <c r="T111" s="16"/>
      <c r="U111" s="9">
        <f t="shared" ref="U111:U114" si="32">+V111+W111+X111</f>
        <v>19</v>
      </c>
      <c r="V111" s="16">
        <v>3</v>
      </c>
      <c r="W111" s="16">
        <v>7</v>
      </c>
      <c r="X111" s="16">
        <v>9</v>
      </c>
      <c r="Y111" s="16"/>
      <c r="Z111" s="9">
        <f t="shared" si="22"/>
        <v>421</v>
      </c>
      <c r="AA111" s="16">
        <v>2</v>
      </c>
      <c r="AB111" s="16">
        <v>5</v>
      </c>
      <c r="AC111" s="16">
        <v>14</v>
      </c>
      <c r="AD111" s="16">
        <v>6</v>
      </c>
      <c r="AE111" s="11">
        <v>12</v>
      </c>
      <c r="AF111" s="12">
        <v>3</v>
      </c>
      <c r="AG111" s="11">
        <f t="shared" ref="AG111:AG113" si="33">+AE111+AF111</f>
        <v>15</v>
      </c>
      <c r="AH111" s="11">
        <v>1</v>
      </c>
      <c r="AI111" s="12">
        <v>14</v>
      </c>
      <c r="AJ111" s="13"/>
      <c r="AK111" s="13">
        <v>9</v>
      </c>
      <c r="AL111" s="13">
        <v>3</v>
      </c>
      <c r="AM111" s="13">
        <v>2</v>
      </c>
      <c r="AN111" s="13">
        <f t="shared" ref="AN111" si="34">+AL111+AM111</f>
        <v>5</v>
      </c>
      <c r="AO111" s="13">
        <v>4</v>
      </c>
      <c r="AP111" s="13">
        <v>1</v>
      </c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6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3</v>
      </c>
      <c r="F113" s="9">
        <v>1</v>
      </c>
      <c r="G113" s="9">
        <f t="shared" si="28"/>
        <v>2</v>
      </c>
      <c r="H113" s="9"/>
      <c r="I113" s="9"/>
      <c r="J113" s="9">
        <f t="shared" si="21"/>
        <v>18</v>
      </c>
      <c r="K113" s="9">
        <v>12</v>
      </c>
      <c r="L113" s="9">
        <v>6</v>
      </c>
      <c r="M113" s="9"/>
      <c r="N113" s="9"/>
      <c r="O113" s="16"/>
      <c r="P113" s="9">
        <f t="shared" si="29"/>
        <v>4</v>
      </c>
      <c r="Q113" s="16">
        <v>1</v>
      </c>
      <c r="R113" s="16"/>
      <c r="S113" s="9">
        <v>2</v>
      </c>
      <c r="T113" s="16"/>
      <c r="U113" s="9">
        <f t="shared" si="32"/>
        <v>1</v>
      </c>
      <c r="V113" s="16"/>
      <c r="W113" s="16">
        <v>1</v>
      </c>
      <c r="X113" s="16"/>
      <c r="Y113" s="16">
        <v>1</v>
      </c>
      <c r="Z113" s="9">
        <f t="shared" si="22"/>
        <v>5</v>
      </c>
      <c r="AA113" s="16"/>
      <c r="AB113" s="16">
        <v>1</v>
      </c>
      <c r="AC113" s="16">
        <v>10</v>
      </c>
      <c r="AD113" s="16">
        <v>1</v>
      </c>
      <c r="AE113" s="11">
        <v>2</v>
      </c>
      <c r="AF113" s="12"/>
      <c r="AG113" s="11">
        <f t="shared" si="33"/>
        <v>2</v>
      </c>
      <c r="AH113" s="11"/>
      <c r="AI113" s="12">
        <v>2</v>
      </c>
      <c r="AJ113" s="13"/>
      <c r="AK113" s="13">
        <v>2</v>
      </c>
      <c r="AL113" s="13"/>
      <c r="AM113" s="13"/>
      <c r="AN113" s="13"/>
      <c r="AO113" s="13"/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>
        <v>1</v>
      </c>
      <c r="F114" s="9"/>
      <c r="G114" s="9">
        <f t="shared" si="28"/>
        <v>1</v>
      </c>
      <c r="H114" s="9"/>
      <c r="I114" s="9"/>
      <c r="J114" s="9">
        <f t="shared" si="21"/>
        <v>1</v>
      </c>
      <c r="K114" s="9">
        <v>1</v>
      </c>
      <c r="L114" s="9"/>
      <c r="M114" s="9"/>
      <c r="N114" s="9"/>
      <c r="O114" s="16"/>
      <c r="P114" s="9">
        <f t="shared" si="29"/>
        <v>2</v>
      </c>
      <c r="Q114" s="16"/>
      <c r="R114" s="16"/>
      <c r="S114" s="9"/>
      <c r="T114" s="16"/>
      <c r="U114" s="9">
        <f t="shared" si="32"/>
        <v>2</v>
      </c>
      <c r="V114" s="16">
        <v>2</v>
      </c>
      <c r="W114" s="16"/>
      <c r="X114" s="16"/>
      <c r="Y114" s="16"/>
      <c r="Z114" s="9">
        <f t="shared" si="22"/>
        <v>2</v>
      </c>
      <c r="AA114" s="16"/>
      <c r="AB114" s="16"/>
      <c r="AC114" s="16"/>
      <c r="AD114" s="16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>
        <v>1</v>
      </c>
      <c r="F115" s="9">
        <v>1</v>
      </c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>
        <v>1</v>
      </c>
      <c r="AD115" s="16">
        <v>1</v>
      </c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>
        <v>1</v>
      </c>
      <c r="F116" s="9">
        <v>1</v>
      </c>
      <c r="G116" s="9"/>
      <c r="H116" s="9"/>
      <c r="I116" s="9"/>
      <c r="J116" s="9">
        <f t="shared" si="21"/>
        <v>8</v>
      </c>
      <c r="K116" s="9">
        <v>8</v>
      </c>
      <c r="L116" s="9"/>
      <c r="M116" s="9"/>
      <c r="N116" s="9"/>
      <c r="O116" s="16"/>
      <c r="P116" s="9">
        <f t="shared" si="29"/>
        <v>8</v>
      </c>
      <c r="Q116" s="16">
        <v>7</v>
      </c>
      <c r="R116" s="16"/>
      <c r="S116" s="9">
        <v>1</v>
      </c>
      <c r="T116" s="16"/>
      <c r="U116" s="9"/>
      <c r="V116" s="16"/>
      <c r="W116" s="16"/>
      <c r="X116" s="16"/>
      <c r="Y116" s="16"/>
      <c r="Z116" s="9">
        <f t="shared" si="22"/>
        <v>8</v>
      </c>
      <c r="AA116" s="16"/>
      <c r="AB116" s="16"/>
      <c r="AC116" s="16">
        <v>1</v>
      </c>
      <c r="AD116" s="16"/>
      <c r="AE116" s="11"/>
      <c r="AF116" s="12"/>
      <c r="AG116" s="11"/>
      <c r="AH116" s="11"/>
      <c r="AI116" s="12"/>
      <c r="AJ116" s="13"/>
      <c r="AK116" s="13"/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6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>
        <f t="shared" si="21"/>
        <v>1</v>
      </c>
      <c r="K118" s="9">
        <v>1</v>
      </c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>
        <v>1</v>
      </c>
      <c r="AD118" s="16"/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0</v>
      </c>
      <c r="F119" s="4">
        <f t="shared" ref="F119:AP119" si="35">SUM(F120:F123)</f>
        <v>0</v>
      </c>
      <c r="G119" s="4">
        <f t="shared" si="35"/>
        <v>0</v>
      </c>
      <c r="H119" s="4">
        <f t="shared" si="35"/>
        <v>0</v>
      </c>
      <c r="I119" s="4">
        <f t="shared" si="35"/>
        <v>0</v>
      </c>
      <c r="J119" s="4">
        <f t="shared" si="35"/>
        <v>4</v>
      </c>
      <c r="K119" s="4">
        <f t="shared" si="35"/>
        <v>2</v>
      </c>
      <c r="L119" s="4">
        <f t="shared" si="35"/>
        <v>2</v>
      </c>
      <c r="M119" s="4">
        <f t="shared" si="35"/>
        <v>0</v>
      </c>
      <c r="N119" s="4">
        <f t="shared" si="35"/>
        <v>0</v>
      </c>
      <c r="O119" s="4">
        <f t="shared" si="35"/>
        <v>1</v>
      </c>
      <c r="P119" s="4">
        <f t="shared" si="35"/>
        <v>1</v>
      </c>
      <c r="Q119" s="4">
        <f t="shared" si="35"/>
        <v>0</v>
      </c>
      <c r="R119" s="4">
        <f t="shared" si="35"/>
        <v>1</v>
      </c>
      <c r="S119" s="4">
        <f t="shared" si="35"/>
        <v>0</v>
      </c>
      <c r="T119" s="4">
        <f t="shared" si="35"/>
        <v>0</v>
      </c>
      <c r="U119" s="4">
        <f t="shared" si="35"/>
        <v>0</v>
      </c>
      <c r="V119" s="4">
        <f t="shared" si="35"/>
        <v>0</v>
      </c>
      <c r="W119" s="4">
        <f t="shared" si="35"/>
        <v>0</v>
      </c>
      <c r="X119" s="4">
        <f t="shared" si="35"/>
        <v>0</v>
      </c>
      <c r="Y119" s="4">
        <f t="shared" si="35"/>
        <v>0</v>
      </c>
      <c r="Z119" s="4">
        <f t="shared" si="35"/>
        <v>1</v>
      </c>
      <c r="AA119" s="4">
        <f t="shared" si="35"/>
        <v>0</v>
      </c>
      <c r="AB119" s="4">
        <f t="shared" si="35"/>
        <v>0</v>
      </c>
      <c r="AC119" s="4">
        <f t="shared" si="35"/>
        <v>0</v>
      </c>
      <c r="AD119" s="4">
        <f t="shared" si="35"/>
        <v>0</v>
      </c>
      <c r="AE119" s="4">
        <f t="shared" si="35"/>
        <v>1</v>
      </c>
      <c r="AF119" s="4">
        <f t="shared" si="35"/>
        <v>1</v>
      </c>
      <c r="AG119" s="4">
        <f t="shared" si="35"/>
        <v>2</v>
      </c>
      <c r="AH119" s="4">
        <f t="shared" si="35"/>
        <v>0</v>
      </c>
      <c r="AI119" s="4">
        <f t="shared" si="35"/>
        <v>2</v>
      </c>
      <c r="AJ119" s="4">
        <f t="shared" si="35"/>
        <v>0</v>
      </c>
      <c r="AK119" s="4">
        <f t="shared" si="35"/>
        <v>1</v>
      </c>
      <c r="AL119" s="4">
        <f t="shared" si="35"/>
        <v>0</v>
      </c>
      <c r="AM119" s="4">
        <f t="shared" si="35"/>
        <v>1</v>
      </c>
      <c r="AN119" s="4">
        <f t="shared" si="35"/>
        <v>1</v>
      </c>
      <c r="AO119" s="4">
        <f t="shared" si="35"/>
        <v>0</v>
      </c>
      <c r="AP119" s="4">
        <f t="shared" si="35"/>
        <v>1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/>
      <c r="F120" s="9"/>
      <c r="G120" s="9"/>
      <c r="H120" s="9"/>
      <c r="I120" s="9"/>
      <c r="J120" s="9">
        <f t="shared" si="21"/>
        <v>3</v>
      </c>
      <c r="K120" s="9">
        <v>2</v>
      </c>
      <c r="L120" s="9">
        <v>1</v>
      </c>
      <c r="M120" s="9"/>
      <c r="N120" s="9"/>
      <c r="O120" s="16">
        <v>1</v>
      </c>
      <c r="P120" s="9">
        <f t="shared" si="29"/>
        <v>1</v>
      </c>
      <c r="Q120" s="16"/>
      <c r="R120" s="16">
        <v>1</v>
      </c>
      <c r="S120" s="9"/>
      <c r="T120" s="16"/>
      <c r="U120" s="9"/>
      <c r="V120" s="16"/>
      <c r="W120" s="16"/>
      <c r="X120" s="16"/>
      <c r="Y120" s="16"/>
      <c r="Z120" s="9">
        <f t="shared" si="22"/>
        <v>1</v>
      </c>
      <c r="AA120" s="16"/>
      <c r="AB120" s="16"/>
      <c r="AC120" s="16"/>
      <c r="AD120" s="11"/>
      <c r="AE120" s="11">
        <v>1</v>
      </c>
      <c r="AF120" s="12">
        <v>1</v>
      </c>
      <c r="AG120" s="11">
        <f t="shared" ref="AG120" si="36">+AE120+AF120</f>
        <v>2</v>
      </c>
      <c r="AH120" s="11"/>
      <c r="AI120" s="12">
        <v>2</v>
      </c>
      <c r="AJ120" s="13"/>
      <c r="AK120" s="13">
        <v>1</v>
      </c>
      <c r="AL120" s="13"/>
      <c r="AM120" s="13">
        <v>1</v>
      </c>
      <c r="AN120" s="13">
        <f t="shared" ref="AN120" si="37">+AL120+AM120</f>
        <v>1</v>
      </c>
      <c r="AO120" s="13"/>
      <c r="AP120" s="13">
        <v>1</v>
      </c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>
        <f t="shared" si="21"/>
        <v>1</v>
      </c>
      <c r="K122" s="9"/>
      <c r="L122" s="9">
        <v>1</v>
      </c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 t="shared" ref="F124:AP124" si="38">SUM(F125:F126)</f>
        <v>0</v>
      </c>
      <c r="G124" s="4">
        <f t="shared" si="38"/>
        <v>0</v>
      </c>
      <c r="H124" s="4">
        <f t="shared" si="38"/>
        <v>0</v>
      </c>
      <c r="I124" s="4">
        <f t="shared" si="38"/>
        <v>0</v>
      </c>
      <c r="J124" s="4">
        <f>SUM(J125:J126)</f>
        <v>5</v>
      </c>
      <c r="K124" s="4">
        <f t="shared" si="38"/>
        <v>5</v>
      </c>
      <c r="L124" s="4">
        <f t="shared" si="38"/>
        <v>0</v>
      </c>
      <c r="M124" s="4">
        <f t="shared" si="38"/>
        <v>0</v>
      </c>
      <c r="N124" s="4">
        <f t="shared" si="38"/>
        <v>0</v>
      </c>
      <c r="O124" s="4">
        <f t="shared" si="38"/>
        <v>0</v>
      </c>
      <c r="P124" s="4">
        <f t="shared" si="38"/>
        <v>3</v>
      </c>
      <c r="Q124" s="4">
        <f t="shared" si="38"/>
        <v>1</v>
      </c>
      <c r="R124" s="4">
        <f t="shared" si="38"/>
        <v>1</v>
      </c>
      <c r="S124" s="4">
        <f t="shared" si="38"/>
        <v>1</v>
      </c>
      <c r="T124" s="4">
        <f t="shared" si="38"/>
        <v>0</v>
      </c>
      <c r="U124" s="4">
        <f t="shared" si="38"/>
        <v>0</v>
      </c>
      <c r="V124" s="4">
        <f t="shared" si="38"/>
        <v>0</v>
      </c>
      <c r="W124" s="4">
        <f t="shared" si="38"/>
        <v>0</v>
      </c>
      <c r="X124" s="4">
        <f t="shared" si="38"/>
        <v>0</v>
      </c>
      <c r="Y124" s="4">
        <f t="shared" si="38"/>
        <v>0</v>
      </c>
      <c r="Z124" s="4">
        <f t="shared" si="38"/>
        <v>3</v>
      </c>
      <c r="AA124" s="4">
        <f t="shared" si="38"/>
        <v>0</v>
      </c>
      <c r="AB124" s="4">
        <f t="shared" si="38"/>
        <v>0</v>
      </c>
      <c r="AC124" s="4">
        <f t="shared" si="38"/>
        <v>2</v>
      </c>
      <c r="AD124" s="4">
        <f t="shared" si="38"/>
        <v>0</v>
      </c>
      <c r="AE124" s="4">
        <f t="shared" si="38"/>
        <v>0</v>
      </c>
      <c r="AF124" s="4">
        <f t="shared" si="38"/>
        <v>0</v>
      </c>
      <c r="AG124" s="4">
        <f t="shared" si="38"/>
        <v>0</v>
      </c>
      <c r="AH124" s="4">
        <f t="shared" si="38"/>
        <v>0</v>
      </c>
      <c r="AI124" s="4">
        <f t="shared" si="38"/>
        <v>0</v>
      </c>
      <c r="AJ124" s="4">
        <f t="shared" si="38"/>
        <v>0</v>
      </c>
      <c r="AK124" s="4">
        <f t="shared" si="38"/>
        <v>0</v>
      </c>
      <c r="AL124" s="4">
        <f t="shared" si="38"/>
        <v>0</v>
      </c>
      <c r="AM124" s="4">
        <f t="shared" si="38"/>
        <v>0</v>
      </c>
      <c r="AN124" s="4">
        <f t="shared" si="38"/>
        <v>0</v>
      </c>
      <c r="AO124" s="4">
        <f t="shared" si="38"/>
        <v>0</v>
      </c>
      <c r="AP124" s="4">
        <f t="shared" si="38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>
        <f t="shared" si="21"/>
        <v>5</v>
      </c>
      <c r="K125" s="9">
        <v>5</v>
      </c>
      <c r="L125" s="9"/>
      <c r="M125" s="9"/>
      <c r="N125" s="9"/>
      <c r="O125" s="16"/>
      <c r="P125" s="9">
        <f t="shared" si="29"/>
        <v>3</v>
      </c>
      <c r="Q125" s="16">
        <v>1</v>
      </c>
      <c r="R125" s="16">
        <v>1</v>
      </c>
      <c r="S125" s="9">
        <v>1</v>
      </c>
      <c r="T125" s="16"/>
      <c r="U125" s="9"/>
      <c r="V125" s="16"/>
      <c r="W125" s="16"/>
      <c r="X125" s="16"/>
      <c r="Y125" s="16"/>
      <c r="Z125" s="9">
        <f t="shared" si="22"/>
        <v>3</v>
      </c>
      <c r="AA125" s="16"/>
      <c r="AB125" s="16"/>
      <c r="AC125" s="16">
        <v>2</v>
      </c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/>
      <c r="F128" s="23"/>
      <c r="G128" s="9"/>
      <c r="H128" s="23"/>
      <c r="I128" s="23"/>
      <c r="J128" s="9">
        <f t="shared" si="21"/>
        <v>4</v>
      </c>
      <c r="K128" s="23">
        <v>1</v>
      </c>
      <c r="L128" s="23">
        <v>3</v>
      </c>
      <c r="M128" s="23"/>
      <c r="N128" s="23"/>
      <c r="O128" s="24"/>
      <c r="P128" s="9">
        <f t="shared" si="29"/>
        <v>1</v>
      </c>
      <c r="Q128" s="24">
        <v>1</v>
      </c>
      <c r="R128" s="24"/>
      <c r="S128" s="23"/>
      <c r="T128" s="24"/>
      <c r="U128" s="9"/>
      <c r="V128" s="24"/>
      <c r="W128" s="24"/>
      <c r="X128" s="24"/>
      <c r="Y128" s="24"/>
      <c r="Z128" s="9">
        <f t="shared" si="22"/>
        <v>1</v>
      </c>
      <c r="AA128" s="24"/>
      <c r="AB128" s="24"/>
      <c r="AC128" s="24"/>
      <c r="AD128" s="4"/>
      <c r="AE128" s="4"/>
      <c r="AF128" s="4">
        <v>1</v>
      </c>
      <c r="AG128" s="11">
        <f t="shared" ref="AG128" si="39">+AE128+AF128</f>
        <v>1</v>
      </c>
      <c r="AH128" s="11"/>
      <c r="AI128" s="12">
        <v>1</v>
      </c>
      <c r="AJ128" s="13"/>
      <c r="AK128" s="13">
        <v>3</v>
      </c>
      <c r="AL128" s="13">
        <v>2</v>
      </c>
      <c r="AM128" s="13"/>
      <c r="AN128" s="13">
        <f t="shared" ref="AN128" si="40">+AL128+AM128</f>
        <v>2</v>
      </c>
      <c r="AO128" s="25">
        <v>2</v>
      </c>
      <c r="AP128" s="25"/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471</v>
      </c>
      <c r="F129" s="4">
        <f t="shared" ref="F129:AP129" si="41">F10+F31+F43+F51+F65+F72+F80+F83+F105+F110+F119+F124+F127+F128</f>
        <v>65</v>
      </c>
      <c r="G129" s="4">
        <f t="shared" si="41"/>
        <v>406</v>
      </c>
      <c r="H129" s="4">
        <f t="shared" si="41"/>
        <v>0</v>
      </c>
      <c r="I129" s="4">
        <f t="shared" si="41"/>
        <v>0</v>
      </c>
      <c r="J129" s="4">
        <f t="shared" si="41"/>
        <v>506</v>
      </c>
      <c r="K129" s="4">
        <f t="shared" si="41"/>
        <v>431</v>
      </c>
      <c r="L129" s="4">
        <f t="shared" si="41"/>
        <v>66</v>
      </c>
      <c r="M129" s="4">
        <f t="shared" si="41"/>
        <v>6</v>
      </c>
      <c r="N129" s="4">
        <f t="shared" si="41"/>
        <v>3</v>
      </c>
      <c r="O129" s="4">
        <f t="shared" si="41"/>
        <v>2</v>
      </c>
      <c r="P129" s="4">
        <f t="shared" si="41"/>
        <v>704</v>
      </c>
      <c r="Q129" s="4">
        <f t="shared" si="41"/>
        <v>500</v>
      </c>
      <c r="R129" s="4">
        <f t="shared" si="41"/>
        <v>117</v>
      </c>
      <c r="S129" s="4">
        <f t="shared" si="41"/>
        <v>30</v>
      </c>
      <c r="T129" s="4">
        <f t="shared" si="41"/>
        <v>0</v>
      </c>
      <c r="U129" s="4">
        <f t="shared" si="41"/>
        <v>57</v>
      </c>
      <c r="V129" s="4">
        <f t="shared" si="41"/>
        <v>11</v>
      </c>
      <c r="W129" s="4">
        <f t="shared" si="41"/>
        <v>34</v>
      </c>
      <c r="X129" s="4">
        <f t="shared" si="41"/>
        <v>12</v>
      </c>
      <c r="Y129" s="4">
        <f t="shared" si="41"/>
        <v>14</v>
      </c>
      <c r="Z129" s="4">
        <f t="shared" si="41"/>
        <v>718</v>
      </c>
      <c r="AA129" s="4">
        <f t="shared" si="41"/>
        <v>6</v>
      </c>
      <c r="AB129" s="4">
        <f t="shared" si="41"/>
        <v>38</v>
      </c>
      <c r="AC129" s="4">
        <f t="shared" si="41"/>
        <v>175</v>
      </c>
      <c r="AD129" s="4">
        <f t="shared" si="41"/>
        <v>49</v>
      </c>
      <c r="AE129" s="4">
        <f t="shared" si="41"/>
        <v>34</v>
      </c>
      <c r="AF129" s="4">
        <f t="shared" si="41"/>
        <v>16</v>
      </c>
      <c r="AG129" s="4">
        <f t="shared" si="41"/>
        <v>50</v>
      </c>
      <c r="AH129" s="4">
        <f t="shared" si="41"/>
        <v>5</v>
      </c>
      <c r="AI129" s="4">
        <f t="shared" si="41"/>
        <v>45</v>
      </c>
      <c r="AJ129" s="4">
        <f t="shared" si="41"/>
        <v>0</v>
      </c>
      <c r="AK129" s="4">
        <f t="shared" si="41"/>
        <v>40</v>
      </c>
      <c r="AL129" s="4">
        <f t="shared" si="41"/>
        <v>10</v>
      </c>
      <c r="AM129" s="4">
        <f t="shared" si="41"/>
        <v>4</v>
      </c>
      <c r="AN129" s="4">
        <f t="shared" si="41"/>
        <v>14</v>
      </c>
      <c r="AO129" s="4">
        <f t="shared" si="41"/>
        <v>11</v>
      </c>
      <c r="AP129" s="4">
        <f t="shared" si="41"/>
        <v>3</v>
      </c>
    </row>
    <row r="133" spans="1:42" ht="28.5">
      <c r="B133" s="37" t="s">
        <v>291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18" zoomScale="85" zoomScaleNormal="85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1"/>
      <c r="AN1" s="71"/>
      <c r="AO1" s="71"/>
      <c r="AP1" s="71"/>
    </row>
    <row r="2" spans="1:42" ht="58.5" customHeight="1">
      <c r="A2" s="73" t="s">
        <v>292</v>
      </c>
      <c r="B2" s="96"/>
      <c r="C2" s="96"/>
      <c r="D2" s="96"/>
      <c r="E2" s="96"/>
      <c r="F2" s="96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75" t="s">
        <v>283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2.5">
      <c r="A5" s="81" t="s">
        <v>293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</row>
    <row r="6" spans="1:42" ht="87.75" customHeight="1">
      <c r="A6" s="84" t="s">
        <v>5</v>
      </c>
      <c r="B6" s="99"/>
      <c r="C6" s="99"/>
      <c r="D6" s="100"/>
      <c r="E6" s="67" t="s">
        <v>6</v>
      </c>
      <c r="F6" s="68"/>
      <c r="G6" s="68"/>
      <c r="H6" s="68"/>
      <c r="I6" s="69"/>
      <c r="J6" s="67" t="s">
        <v>7</v>
      </c>
      <c r="K6" s="68"/>
      <c r="L6" s="68"/>
      <c r="M6" s="68"/>
      <c r="N6" s="69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62" t="s">
        <v>13</v>
      </c>
      <c r="AE6" s="67" t="s">
        <v>14</v>
      </c>
      <c r="AF6" s="68"/>
      <c r="AG6" s="68"/>
      <c r="AH6" s="68"/>
      <c r="AI6" s="69"/>
      <c r="AJ6" s="62" t="s">
        <v>15</v>
      </c>
      <c r="AK6" s="62" t="s">
        <v>16</v>
      </c>
      <c r="AL6" s="67" t="s">
        <v>17</v>
      </c>
      <c r="AM6" s="68"/>
      <c r="AN6" s="68"/>
      <c r="AO6" s="68"/>
      <c r="AP6" s="69"/>
    </row>
    <row r="7" spans="1:42" ht="75.75" customHeight="1">
      <c r="A7" s="101"/>
      <c r="B7" s="102"/>
      <c r="C7" s="102"/>
      <c r="D7" s="103"/>
      <c r="E7" s="62" t="s">
        <v>18</v>
      </c>
      <c r="F7" s="62" t="s">
        <v>19</v>
      </c>
      <c r="G7" s="62" t="s">
        <v>20</v>
      </c>
      <c r="H7" s="62" t="s">
        <v>21</v>
      </c>
      <c r="I7" s="62" t="s">
        <v>22</v>
      </c>
      <c r="J7" s="62" t="s">
        <v>18</v>
      </c>
      <c r="K7" s="62" t="s">
        <v>20</v>
      </c>
      <c r="L7" s="62" t="s">
        <v>21</v>
      </c>
      <c r="M7" s="62" t="s">
        <v>22</v>
      </c>
      <c r="N7" s="62" t="s">
        <v>23</v>
      </c>
      <c r="O7" s="63"/>
      <c r="P7" s="62" t="s">
        <v>24</v>
      </c>
      <c r="Q7" s="62" t="s">
        <v>25</v>
      </c>
      <c r="R7" s="62" t="s">
        <v>26</v>
      </c>
      <c r="S7" s="62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62" t="s">
        <v>31</v>
      </c>
      <c r="AA7" s="63"/>
      <c r="AB7" s="63"/>
      <c r="AC7" s="63"/>
      <c r="AD7" s="63"/>
      <c r="AE7" s="62" t="s">
        <v>32</v>
      </c>
      <c r="AF7" s="62" t="s">
        <v>33</v>
      </c>
      <c r="AG7" s="62" t="s">
        <v>18</v>
      </c>
      <c r="AH7" s="62" t="s">
        <v>34</v>
      </c>
      <c r="AI7" s="62" t="s">
        <v>35</v>
      </c>
      <c r="AJ7" s="63"/>
      <c r="AK7" s="63"/>
      <c r="AL7" s="62" t="s">
        <v>32</v>
      </c>
      <c r="AM7" s="62" t="s">
        <v>33</v>
      </c>
      <c r="AN7" s="62" t="s">
        <v>18</v>
      </c>
      <c r="AO7" s="62" t="s">
        <v>36</v>
      </c>
      <c r="AP7" s="62" t="s">
        <v>37</v>
      </c>
    </row>
    <row r="8" spans="1:42" ht="168" customHeight="1">
      <c r="A8" s="104"/>
      <c r="B8" s="105"/>
      <c r="C8" s="105"/>
      <c r="D8" s="10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28" t="s">
        <v>38</v>
      </c>
      <c r="V8" s="28" t="s">
        <v>39</v>
      </c>
      <c r="W8" s="28" t="s">
        <v>285</v>
      </c>
      <c r="X8" s="28" t="s">
        <v>41</v>
      </c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48" t="s">
        <v>53</v>
      </c>
      <c r="C10" s="49"/>
      <c r="D10" s="50"/>
      <c r="E10" s="4">
        <f>SUM(E11:E30)</f>
        <v>39</v>
      </c>
      <c r="F10" s="4">
        <f t="shared" ref="F10:J10" si="0">SUM(F11:F30)</f>
        <v>23</v>
      </c>
      <c r="G10" s="4">
        <f t="shared" si="0"/>
        <v>16</v>
      </c>
      <c r="H10" s="4">
        <f t="shared" si="0"/>
        <v>0</v>
      </c>
      <c r="I10" s="4">
        <f t="shared" si="0"/>
        <v>0</v>
      </c>
      <c r="J10" s="4">
        <f t="shared" si="0"/>
        <v>111</v>
      </c>
      <c r="K10" s="4">
        <f>SUM(K11:K30)</f>
        <v>101</v>
      </c>
      <c r="L10" s="4">
        <f t="shared" ref="L10:AP10" si="1">SUM(L11:L30)</f>
        <v>6</v>
      </c>
      <c r="M10" s="4">
        <f t="shared" si="1"/>
        <v>3</v>
      </c>
      <c r="N10" s="4">
        <f t="shared" si="1"/>
        <v>1</v>
      </c>
      <c r="O10" s="4">
        <f t="shared" si="1"/>
        <v>1</v>
      </c>
      <c r="P10" s="4">
        <f t="shared" si="1"/>
        <v>49</v>
      </c>
      <c r="Q10" s="4">
        <f t="shared" si="1"/>
        <v>22</v>
      </c>
      <c r="R10" s="4">
        <f t="shared" si="1"/>
        <v>3</v>
      </c>
      <c r="S10" s="4">
        <f t="shared" si="1"/>
        <v>7</v>
      </c>
      <c r="T10" s="4">
        <f t="shared" si="1"/>
        <v>0</v>
      </c>
      <c r="U10" s="4">
        <f t="shared" si="1"/>
        <v>17</v>
      </c>
      <c r="V10" s="4">
        <f t="shared" si="1"/>
        <v>0</v>
      </c>
      <c r="W10" s="4">
        <f t="shared" si="1"/>
        <v>13</v>
      </c>
      <c r="X10" s="4">
        <f t="shared" si="1"/>
        <v>4</v>
      </c>
      <c r="Y10" s="4">
        <f t="shared" si="1"/>
        <v>1</v>
      </c>
      <c r="Z10" s="4">
        <f t="shared" si="1"/>
        <v>50</v>
      </c>
      <c r="AA10" s="4">
        <f t="shared" si="1"/>
        <v>0</v>
      </c>
      <c r="AB10" s="4">
        <f t="shared" si="1"/>
        <v>18</v>
      </c>
      <c r="AC10" s="4">
        <f t="shared" si="1"/>
        <v>89</v>
      </c>
      <c r="AD10" s="4">
        <f t="shared" si="1"/>
        <v>23</v>
      </c>
      <c r="AE10" s="4">
        <f t="shared" si="1"/>
        <v>2</v>
      </c>
      <c r="AF10" s="4">
        <f t="shared" si="1"/>
        <v>2</v>
      </c>
      <c r="AG10" s="4">
        <f t="shared" si="1"/>
        <v>4</v>
      </c>
      <c r="AH10" s="4">
        <f t="shared" si="1"/>
        <v>0</v>
      </c>
      <c r="AI10" s="4">
        <f t="shared" si="1"/>
        <v>4</v>
      </c>
      <c r="AJ10" s="4">
        <f t="shared" si="1"/>
        <v>0</v>
      </c>
      <c r="AK10" s="4">
        <f t="shared" si="1"/>
        <v>2</v>
      </c>
      <c r="AL10" s="4">
        <f t="shared" si="1"/>
        <v>0</v>
      </c>
      <c r="AM10" s="4">
        <f t="shared" si="1"/>
        <v>1</v>
      </c>
      <c r="AN10" s="4">
        <f t="shared" si="1"/>
        <v>1</v>
      </c>
      <c r="AO10" s="4">
        <f t="shared" si="1"/>
        <v>0</v>
      </c>
      <c r="AP10" s="4">
        <f t="shared" si="1"/>
        <v>1</v>
      </c>
    </row>
    <row r="11" spans="1:42" s="14" customFormat="1" ht="39.950000000000003" customHeight="1">
      <c r="A11" s="8" t="s">
        <v>54</v>
      </c>
      <c r="B11" s="54" t="s">
        <v>55</v>
      </c>
      <c r="C11" s="55"/>
      <c r="D11" s="56"/>
      <c r="E11" s="9">
        <v>4</v>
      </c>
      <c r="F11" s="9"/>
      <c r="G11" s="9">
        <f>+E11-F11-H11-I11</f>
        <v>4</v>
      </c>
      <c r="H11" s="9"/>
      <c r="I11" s="9"/>
      <c r="J11" s="9">
        <f>+K11+L11+M11+N11</f>
        <v>7</v>
      </c>
      <c r="K11" s="9">
        <v>4</v>
      </c>
      <c r="L11" s="9">
        <v>3</v>
      </c>
      <c r="M11" s="10"/>
      <c r="N11" s="10"/>
      <c r="O11" s="9"/>
      <c r="P11" s="9">
        <f>+Q11+R11+S11+T11+U11</f>
        <v>4</v>
      </c>
      <c r="Q11" s="9">
        <v>2</v>
      </c>
      <c r="R11" s="9"/>
      <c r="S11" s="9">
        <v>2</v>
      </c>
      <c r="T11" s="9"/>
      <c r="U11" s="9"/>
      <c r="V11" s="9"/>
      <c r="W11" s="9"/>
      <c r="X11" s="9"/>
      <c r="Y11" s="9"/>
      <c r="Z11" s="9">
        <f>+P11+Y11</f>
        <v>4</v>
      </c>
      <c r="AA11" s="9"/>
      <c r="AB11" s="9">
        <v>1</v>
      </c>
      <c r="AC11" s="9">
        <v>4</v>
      </c>
      <c r="AD11" s="11">
        <v>1</v>
      </c>
      <c r="AE11" s="11">
        <v>2</v>
      </c>
      <c r="AF11" s="12"/>
      <c r="AG11" s="11">
        <f>+AE11+AF11</f>
        <v>2</v>
      </c>
      <c r="AH11" s="11"/>
      <c r="AI11" s="12">
        <v>2</v>
      </c>
      <c r="AJ11" s="13"/>
      <c r="AK11" s="13">
        <v>2</v>
      </c>
      <c r="AL11" s="13"/>
      <c r="AM11" s="13"/>
      <c r="AN11" s="13"/>
      <c r="AO11" s="13"/>
      <c r="AP11" s="13"/>
    </row>
    <row r="12" spans="1:42" s="14" customFormat="1" ht="39.950000000000003" customHeight="1">
      <c r="A12" s="8" t="s">
        <v>56</v>
      </c>
      <c r="B12" s="54" t="s">
        <v>57</v>
      </c>
      <c r="C12" s="55"/>
      <c r="D12" s="56"/>
      <c r="E12" s="9">
        <v>1</v>
      </c>
      <c r="F12" s="9"/>
      <c r="G12" s="9">
        <f t="shared" ref="G12:G26" si="2">+E12-F12-H12-I12</f>
        <v>1</v>
      </c>
      <c r="H12" s="9"/>
      <c r="I12" s="9"/>
      <c r="J12" s="9">
        <f t="shared" ref="J12:J73" si="3">+K12+L12+M12+N12</f>
        <v>19</v>
      </c>
      <c r="K12" s="9">
        <v>15</v>
      </c>
      <c r="L12" s="9">
        <v>2</v>
      </c>
      <c r="M12" s="10">
        <v>2</v>
      </c>
      <c r="N12" s="10"/>
      <c r="O12" s="16"/>
      <c r="P12" s="9">
        <f t="shared" ref="P12:P27" si="4">+Q12+R12+S12+T12+U12</f>
        <v>3</v>
      </c>
      <c r="Q12" s="16">
        <v>2</v>
      </c>
      <c r="R12" s="16"/>
      <c r="S12" s="9"/>
      <c r="T12" s="16"/>
      <c r="U12" s="9">
        <f t="shared" ref="U12:U26" si="5">+V12+W12+X12</f>
        <v>1</v>
      </c>
      <c r="V12" s="16"/>
      <c r="W12" s="9"/>
      <c r="X12" s="9">
        <v>1</v>
      </c>
      <c r="Y12" s="16">
        <v>1</v>
      </c>
      <c r="Z12" s="9">
        <f t="shared" ref="Z12:Z73" si="6">+P12+Y12</f>
        <v>4</v>
      </c>
      <c r="AA12" s="9"/>
      <c r="AB12" s="16"/>
      <c r="AC12" s="16">
        <v>12</v>
      </c>
      <c r="AD12" s="11"/>
      <c r="AE12" s="11"/>
      <c r="AF12" s="12">
        <v>1</v>
      </c>
      <c r="AG12" s="11">
        <f t="shared" ref="AG12:AG28" si="7">+AE12+AF12</f>
        <v>1</v>
      </c>
      <c r="AH12" s="11"/>
      <c r="AI12" s="12">
        <v>1</v>
      </c>
      <c r="AJ12" s="13"/>
      <c r="AK12" s="13"/>
      <c r="AL12" s="13"/>
      <c r="AM12" s="13">
        <v>1</v>
      </c>
      <c r="AN12" s="13">
        <f t="shared" ref="AN12" si="8">+AL12+AM12</f>
        <v>1</v>
      </c>
      <c r="AO12" s="13"/>
      <c r="AP12" s="13">
        <v>1</v>
      </c>
    </row>
    <row r="13" spans="1:42" s="14" customFormat="1" ht="39.950000000000003" customHeight="1">
      <c r="A13" s="17" t="s">
        <v>58</v>
      </c>
      <c r="B13" s="54" t="s">
        <v>59</v>
      </c>
      <c r="C13" s="55"/>
      <c r="D13" s="56"/>
      <c r="E13" s="9"/>
      <c r="F13" s="9"/>
      <c r="G13" s="9"/>
      <c r="H13" s="9"/>
      <c r="I13" s="9"/>
      <c r="J13" s="9">
        <f t="shared" si="3"/>
        <v>5</v>
      </c>
      <c r="K13" s="9">
        <v>4</v>
      </c>
      <c r="L13" s="9"/>
      <c r="M13" s="10">
        <v>1</v>
      </c>
      <c r="N13" s="10"/>
      <c r="O13" s="16"/>
      <c r="P13" s="9">
        <f t="shared" si="4"/>
        <v>1</v>
      </c>
      <c r="Q13" s="16"/>
      <c r="R13" s="16"/>
      <c r="S13" s="9">
        <v>1</v>
      </c>
      <c r="T13" s="16"/>
      <c r="U13" s="9"/>
      <c r="V13" s="16"/>
      <c r="W13" s="9"/>
      <c r="X13" s="9"/>
      <c r="Y13" s="16"/>
      <c r="Z13" s="9">
        <f t="shared" si="6"/>
        <v>1</v>
      </c>
      <c r="AA13" s="9"/>
      <c r="AB13" s="16"/>
      <c r="AC13" s="16">
        <v>3</v>
      </c>
      <c r="AD13" s="11"/>
      <c r="AE13" s="11"/>
      <c r="AF13" s="12"/>
      <c r="AG13" s="11"/>
      <c r="AH13" s="11"/>
      <c r="AI13" s="12"/>
      <c r="AJ13" s="13"/>
      <c r="AK13" s="13"/>
      <c r="AL13" s="13"/>
      <c r="AM13" s="13"/>
      <c r="AN13" s="13"/>
      <c r="AO13" s="13"/>
      <c r="AP13" s="13"/>
    </row>
    <row r="14" spans="1:42" s="14" customFormat="1" ht="39.950000000000003" customHeight="1">
      <c r="A14" s="18">
        <v>1.2</v>
      </c>
      <c r="B14" s="54" t="s">
        <v>60</v>
      </c>
      <c r="C14" s="55"/>
      <c r="D14" s="56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4" t="s">
        <v>62</v>
      </c>
      <c r="C15" s="55"/>
      <c r="D15" s="56"/>
      <c r="E15" s="9"/>
      <c r="F15" s="9"/>
      <c r="G15" s="9"/>
      <c r="H15" s="9"/>
      <c r="I15" s="9"/>
      <c r="J15" s="9">
        <f t="shared" si="3"/>
        <v>1</v>
      </c>
      <c r="K15" s="9">
        <v>1</v>
      </c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>
        <v>1</v>
      </c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4" t="s">
        <v>68</v>
      </c>
      <c r="C18" s="55"/>
      <c r="D18" s="56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4" t="s">
        <v>70</v>
      </c>
      <c r="C19" s="55"/>
      <c r="D19" s="56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>
        <f t="shared" si="3"/>
        <v>1</v>
      </c>
      <c r="K20" s="9">
        <v>1</v>
      </c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>
        <v>1</v>
      </c>
      <c r="AC20" s="16">
        <v>1</v>
      </c>
      <c r="AD20" s="11">
        <v>1</v>
      </c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/>
      <c r="F21" s="9"/>
      <c r="G21" s="9"/>
      <c r="H21" s="9"/>
      <c r="I21" s="9"/>
      <c r="J21" s="9">
        <f t="shared" si="3"/>
        <v>1</v>
      </c>
      <c r="K21" s="9">
        <v>1</v>
      </c>
      <c r="L21" s="9"/>
      <c r="M21" s="10"/>
      <c r="N21" s="10"/>
      <c r="O21" s="16"/>
      <c r="P21" s="9"/>
      <c r="Q21" s="16"/>
      <c r="R21" s="16"/>
      <c r="S21" s="9"/>
      <c r="T21" s="16"/>
      <c r="U21" s="9"/>
      <c r="V21" s="16"/>
      <c r="W21" s="9"/>
      <c r="X21" s="9"/>
      <c r="Y21" s="16"/>
      <c r="Z21" s="9"/>
      <c r="AA21" s="9"/>
      <c r="AB21" s="16"/>
      <c r="AC21" s="16">
        <v>1</v>
      </c>
      <c r="AD21" s="11"/>
      <c r="AE21" s="11"/>
      <c r="AF21" s="12"/>
      <c r="AG21" s="11"/>
      <c r="AH21" s="11"/>
      <c r="AI21" s="12"/>
      <c r="AJ21" s="13"/>
      <c r="AK21" s="13"/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>
        <v>1</v>
      </c>
      <c r="F22" s="9">
        <v>1</v>
      </c>
      <c r="G22" s="9"/>
      <c r="H22" s="9"/>
      <c r="I22" s="9"/>
      <c r="J22" s="9">
        <f t="shared" si="3"/>
        <v>3</v>
      </c>
      <c r="K22" s="9">
        <v>2</v>
      </c>
      <c r="L22" s="9"/>
      <c r="M22" s="10"/>
      <c r="N22" s="10">
        <v>1</v>
      </c>
      <c r="O22" s="16"/>
      <c r="P22" s="9">
        <f t="shared" si="4"/>
        <v>2</v>
      </c>
      <c r="Q22" s="16"/>
      <c r="R22" s="16"/>
      <c r="S22" s="9"/>
      <c r="T22" s="16"/>
      <c r="U22" s="9">
        <f t="shared" si="5"/>
        <v>2</v>
      </c>
      <c r="V22" s="16"/>
      <c r="W22" s="9">
        <v>2</v>
      </c>
      <c r="X22" s="9"/>
      <c r="Y22" s="16"/>
      <c r="Z22" s="9">
        <f t="shared" si="6"/>
        <v>2</v>
      </c>
      <c r="AA22" s="9"/>
      <c r="AB22" s="16"/>
      <c r="AC22" s="16">
        <v>1</v>
      </c>
      <c r="AD22" s="11">
        <v>1</v>
      </c>
      <c r="AE22" s="11"/>
      <c r="AF22" s="12"/>
      <c r="AG22" s="11"/>
      <c r="AH22" s="11"/>
      <c r="AI22" s="12"/>
      <c r="AJ22" s="13"/>
      <c r="AK22" s="13"/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4" t="s">
        <v>78</v>
      </c>
      <c r="C23" s="55"/>
      <c r="D23" s="56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>
        <v>1</v>
      </c>
      <c r="F24" s="9">
        <v>1</v>
      </c>
      <c r="G24" s="9"/>
      <c r="H24" s="9"/>
      <c r="I24" s="9"/>
      <c r="J24" s="9"/>
      <c r="K24" s="9"/>
      <c r="L24" s="9"/>
      <c r="M24" s="10"/>
      <c r="N24" s="10"/>
      <c r="O24" s="16"/>
      <c r="P24" s="9"/>
      <c r="Q24" s="16"/>
      <c r="R24" s="16"/>
      <c r="S24" s="9"/>
      <c r="T24" s="16"/>
      <c r="U24" s="9"/>
      <c r="V24" s="16"/>
      <c r="W24" s="9"/>
      <c r="X24" s="9"/>
      <c r="Y24" s="16"/>
      <c r="Z24" s="9"/>
      <c r="AA24" s="9"/>
      <c r="AB24" s="16"/>
      <c r="AC24" s="16">
        <v>1</v>
      </c>
      <c r="AD24" s="11">
        <v>1</v>
      </c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4" t="s">
        <v>82</v>
      </c>
      <c r="C25" s="55"/>
      <c r="D25" s="56"/>
      <c r="E25" s="9">
        <v>31</v>
      </c>
      <c r="F25" s="9">
        <v>21</v>
      </c>
      <c r="G25" s="9">
        <f t="shared" si="2"/>
        <v>10</v>
      </c>
      <c r="H25" s="9"/>
      <c r="I25" s="9"/>
      <c r="J25" s="9">
        <f t="shared" si="3"/>
        <v>69</v>
      </c>
      <c r="K25" s="9">
        <v>68</v>
      </c>
      <c r="L25" s="9">
        <v>1</v>
      </c>
      <c r="M25" s="10"/>
      <c r="N25" s="10"/>
      <c r="O25" s="16">
        <v>1</v>
      </c>
      <c r="P25" s="9">
        <f t="shared" si="4"/>
        <v>37</v>
      </c>
      <c r="Q25" s="16">
        <v>18</v>
      </c>
      <c r="R25" s="16">
        <v>3</v>
      </c>
      <c r="S25" s="9">
        <v>3</v>
      </c>
      <c r="T25" s="16"/>
      <c r="U25" s="9">
        <f t="shared" si="5"/>
        <v>13</v>
      </c>
      <c r="V25" s="16"/>
      <c r="W25" s="9">
        <v>10</v>
      </c>
      <c r="X25" s="9">
        <v>3</v>
      </c>
      <c r="Y25" s="16"/>
      <c r="Z25" s="9">
        <f t="shared" si="6"/>
        <v>37</v>
      </c>
      <c r="AA25" s="16"/>
      <c r="AB25" s="16">
        <v>15</v>
      </c>
      <c r="AC25" s="16">
        <v>61</v>
      </c>
      <c r="AD25" s="11">
        <v>18</v>
      </c>
      <c r="AE25" s="11"/>
      <c r="AF25" s="12"/>
      <c r="AG25" s="11"/>
      <c r="AH25" s="11"/>
      <c r="AI25" s="12"/>
      <c r="AJ25" s="13"/>
      <c r="AK25" s="13"/>
      <c r="AL25" s="13"/>
      <c r="AM25" s="13"/>
      <c r="AN25" s="13"/>
      <c r="AO25" s="13"/>
      <c r="AP25" s="13"/>
    </row>
    <row r="26" spans="1:42" s="14" customFormat="1" ht="39.950000000000003" customHeight="1">
      <c r="A26" s="8" t="s">
        <v>83</v>
      </c>
      <c r="B26" s="54" t="s">
        <v>84</v>
      </c>
      <c r="C26" s="55"/>
      <c r="D26" s="56"/>
      <c r="E26" s="9">
        <v>1</v>
      </c>
      <c r="F26" s="9"/>
      <c r="G26" s="9">
        <f t="shared" si="2"/>
        <v>1</v>
      </c>
      <c r="H26" s="9"/>
      <c r="I26" s="9"/>
      <c r="J26" s="9"/>
      <c r="K26" s="9"/>
      <c r="L26" s="9"/>
      <c r="M26" s="10"/>
      <c r="N26" s="10"/>
      <c r="O26" s="9"/>
      <c r="P26" s="9">
        <f t="shared" si="4"/>
        <v>1</v>
      </c>
      <c r="Q26" s="16"/>
      <c r="R26" s="16"/>
      <c r="S26" s="9"/>
      <c r="T26" s="16"/>
      <c r="U26" s="9">
        <f t="shared" si="5"/>
        <v>1</v>
      </c>
      <c r="V26" s="16"/>
      <c r="W26" s="9">
        <v>1</v>
      </c>
      <c r="X26" s="9"/>
      <c r="Y26" s="9"/>
      <c r="Z26" s="9">
        <f t="shared" si="6"/>
        <v>1</v>
      </c>
      <c r="AA26" s="16"/>
      <c r="AB26" s="16"/>
      <c r="AC26" s="16"/>
      <c r="AD26" s="11"/>
      <c r="AE26" s="11"/>
      <c r="AF26" s="12"/>
      <c r="AG26" s="11"/>
      <c r="AH26" s="11"/>
      <c r="AI26" s="12"/>
      <c r="AJ26" s="13"/>
      <c r="AK26" s="13"/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6"/>
      <c r="E27" s="9"/>
      <c r="F27" s="9"/>
      <c r="G27" s="9"/>
      <c r="H27" s="9"/>
      <c r="I27" s="9"/>
      <c r="J27" s="9">
        <f t="shared" si="3"/>
        <v>1</v>
      </c>
      <c r="K27" s="9">
        <v>1</v>
      </c>
      <c r="L27" s="9"/>
      <c r="M27" s="10"/>
      <c r="N27" s="10"/>
      <c r="O27" s="9"/>
      <c r="P27" s="9">
        <f t="shared" si="4"/>
        <v>1</v>
      </c>
      <c r="Q27" s="16"/>
      <c r="R27" s="16"/>
      <c r="S27" s="9">
        <v>1</v>
      </c>
      <c r="T27" s="16"/>
      <c r="U27" s="9"/>
      <c r="V27" s="16"/>
      <c r="W27" s="9"/>
      <c r="X27" s="9"/>
      <c r="Y27" s="9"/>
      <c r="Z27" s="9">
        <f t="shared" si="6"/>
        <v>1</v>
      </c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4" t="s">
        <v>88</v>
      </c>
      <c r="C28" s="55"/>
      <c r="D28" s="56"/>
      <c r="E28" s="9"/>
      <c r="F28" s="9"/>
      <c r="G28" s="9"/>
      <c r="H28" s="9"/>
      <c r="I28" s="9"/>
      <c r="J28" s="9">
        <f t="shared" si="3"/>
        <v>4</v>
      </c>
      <c r="K28" s="9">
        <v>4</v>
      </c>
      <c r="L28" s="9"/>
      <c r="M28" s="10"/>
      <c r="N28" s="10"/>
      <c r="O28" s="16"/>
      <c r="P28" s="9"/>
      <c r="Q28" s="16"/>
      <c r="R28" s="16"/>
      <c r="S28" s="9"/>
      <c r="T28" s="16"/>
      <c r="U28" s="9"/>
      <c r="V28" s="16"/>
      <c r="W28" s="9"/>
      <c r="X28" s="9"/>
      <c r="Y28" s="16"/>
      <c r="Z28" s="9"/>
      <c r="AA28" s="16"/>
      <c r="AB28" s="16">
        <v>1</v>
      </c>
      <c r="AC28" s="16">
        <v>4</v>
      </c>
      <c r="AD28" s="11">
        <v>1</v>
      </c>
      <c r="AE28" s="11"/>
      <c r="AF28" s="12">
        <v>1</v>
      </c>
      <c r="AG28" s="11">
        <f t="shared" si="7"/>
        <v>1</v>
      </c>
      <c r="AH28" s="11"/>
      <c r="AI28" s="12">
        <v>1</v>
      </c>
      <c r="AJ28" s="13"/>
      <c r="AK28" s="13"/>
      <c r="AL28" s="13"/>
      <c r="AM28" s="13"/>
      <c r="AN28" s="13"/>
      <c r="AO28" s="13"/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48" t="s">
        <v>94</v>
      </c>
      <c r="C31" s="49"/>
      <c r="D31" s="50"/>
      <c r="E31" s="4">
        <f>SUM(E32:E42)</f>
        <v>0</v>
      </c>
      <c r="F31" s="4">
        <f t="shared" ref="F31:AP31" si="9">SUM(F32:F42)</f>
        <v>0</v>
      </c>
      <c r="G31" s="4">
        <f t="shared" si="9"/>
        <v>0</v>
      </c>
      <c r="H31" s="4">
        <f t="shared" si="9"/>
        <v>0</v>
      </c>
      <c r="I31" s="4">
        <f t="shared" si="9"/>
        <v>0</v>
      </c>
      <c r="J31" s="4">
        <f t="shared" si="9"/>
        <v>13</v>
      </c>
      <c r="K31" s="4">
        <f t="shared" si="9"/>
        <v>5</v>
      </c>
      <c r="L31" s="4">
        <f t="shared" si="9"/>
        <v>8</v>
      </c>
      <c r="M31" s="4">
        <f t="shared" si="9"/>
        <v>0</v>
      </c>
      <c r="N31" s="4">
        <f t="shared" si="9"/>
        <v>0</v>
      </c>
      <c r="O31" s="4">
        <f t="shared" si="9"/>
        <v>0</v>
      </c>
      <c r="P31" s="4">
        <f t="shared" si="9"/>
        <v>1</v>
      </c>
      <c r="Q31" s="4">
        <f t="shared" si="9"/>
        <v>0</v>
      </c>
      <c r="R31" s="4">
        <f t="shared" si="9"/>
        <v>0</v>
      </c>
      <c r="S31" s="4">
        <f t="shared" si="9"/>
        <v>1</v>
      </c>
      <c r="T31" s="4">
        <f t="shared" si="9"/>
        <v>0</v>
      </c>
      <c r="U31" s="4">
        <f t="shared" si="9"/>
        <v>0</v>
      </c>
      <c r="V31" s="4">
        <f t="shared" si="9"/>
        <v>0</v>
      </c>
      <c r="W31" s="4">
        <f t="shared" si="9"/>
        <v>0</v>
      </c>
      <c r="X31" s="4">
        <f t="shared" si="9"/>
        <v>0</v>
      </c>
      <c r="Y31" s="4">
        <f t="shared" si="9"/>
        <v>1</v>
      </c>
      <c r="Z31" s="4">
        <f t="shared" si="9"/>
        <v>2</v>
      </c>
      <c r="AA31" s="4">
        <f t="shared" si="9"/>
        <v>0</v>
      </c>
      <c r="AB31" s="4">
        <f t="shared" si="9"/>
        <v>0</v>
      </c>
      <c r="AC31" s="4">
        <f t="shared" si="9"/>
        <v>3</v>
      </c>
      <c r="AD31" s="4">
        <f t="shared" si="9"/>
        <v>0</v>
      </c>
      <c r="AE31" s="4">
        <f t="shared" si="9"/>
        <v>1</v>
      </c>
      <c r="AF31" s="4">
        <f t="shared" si="9"/>
        <v>0</v>
      </c>
      <c r="AG31" s="4">
        <f t="shared" si="9"/>
        <v>1</v>
      </c>
      <c r="AH31" s="4">
        <f t="shared" si="9"/>
        <v>0</v>
      </c>
      <c r="AI31" s="4">
        <f t="shared" si="9"/>
        <v>1</v>
      </c>
      <c r="AJ31" s="4">
        <f t="shared" si="9"/>
        <v>0</v>
      </c>
      <c r="AK31" s="4">
        <f t="shared" si="9"/>
        <v>1</v>
      </c>
      <c r="AL31" s="4">
        <f t="shared" si="9"/>
        <v>0</v>
      </c>
      <c r="AM31" s="4">
        <f t="shared" si="9"/>
        <v>0</v>
      </c>
      <c r="AN31" s="4">
        <f t="shared" si="9"/>
        <v>0</v>
      </c>
      <c r="AO31" s="4">
        <f t="shared" si="9"/>
        <v>0</v>
      </c>
      <c r="AP31" s="4">
        <f t="shared" si="9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6"/>
      <c r="E32" s="9"/>
      <c r="F32" s="9"/>
      <c r="G32" s="9"/>
      <c r="H32" s="9"/>
      <c r="I32" s="9"/>
      <c r="J32" s="9">
        <f t="shared" si="3"/>
        <v>1</v>
      </c>
      <c r="K32" s="9"/>
      <c r="L32" s="9">
        <v>1</v>
      </c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4" t="s">
        <v>98</v>
      </c>
      <c r="C33" s="55"/>
      <c r="D33" s="56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/>
      <c r="F34" s="9"/>
      <c r="G34" s="9"/>
      <c r="H34" s="9"/>
      <c r="I34" s="9"/>
      <c r="J34" s="9">
        <f t="shared" si="3"/>
        <v>1</v>
      </c>
      <c r="K34" s="9">
        <v>1</v>
      </c>
      <c r="L34" s="9"/>
      <c r="M34" s="9"/>
      <c r="N34" s="9"/>
      <c r="O34" s="16"/>
      <c r="P34" s="9"/>
      <c r="Q34" s="16"/>
      <c r="R34" s="16"/>
      <c r="S34" s="9"/>
      <c r="T34" s="16"/>
      <c r="U34" s="9"/>
      <c r="V34" s="16"/>
      <c r="W34" s="9"/>
      <c r="X34" s="9"/>
      <c r="Y34" s="16"/>
      <c r="Z34" s="9"/>
      <c r="AA34" s="16"/>
      <c r="AB34" s="16"/>
      <c r="AC34" s="16">
        <v>1</v>
      </c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>
        <f t="shared" si="3"/>
        <v>5</v>
      </c>
      <c r="K35" s="9"/>
      <c r="L35" s="9">
        <v>5</v>
      </c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/>
      <c r="F37" s="9"/>
      <c r="G37" s="9"/>
      <c r="H37" s="9"/>
      <c r="I37" s="9"/>
      <c r="J37" s="9">
        <f t="shared" si="3"/>
        <v>1</v>
      </c>
      <c r="K37" s="9">
        <v>1</v>
      </c>
      <c r="L37" s="9"/>
      <c r="M37" s="9"/>
      <c r="N37" s="9"/>
      <c r="O37" s="16"/>
      <c r="P37" s="9"/>
      <c r="Q37" s="16"/>
      <c r="R37" s="16"/>
      <c r="S37" s="9"/>
      <c r="T37" s="16"/>
      <c r="U37" s="9"/>
      <c r="V37" s="16"/>
      <c r="W37" s="9"/>
      <c r="X37" s="9"/>
      <c r="Y37" s="16">
        <v>1</v>
      </c>
      <c r="Z37" s="9">
        <f t="shared" si="6"/>
        <v>1</v>
      </c>
      <c r="AA37" s="16"/>
      <c r="AB37" s="16"/>
      <c r="AC37" s="16"/>
      <c r="AD37" s="11"/>
      <c r="AE37" s="11"/>
      <c r="AF37" s="12"/>
      <c r="AG37" s="11"/>
      <c r="AH37" s="11"/>
      <c r="AI37" s="12"/>
      <c r="AJ37" s="13"/>
      <c r="AK37" s="13"/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/>
      <c r="F40" s="9"/>
      <c r="G40" s="9"/>
      <c r="H40" s="9"/>
      <c r="I40" s="9"/>
      <c r="J40" s="9">
        <f t="shared" si="3"/>
        <v>1</v>
      </c>
      <c r="K40" s="9">
        <v>1</v>
      </c>
      <c r="L40" s="9"/>
      <c r="M40" s="9"/>
      <c r="N40" s="9"/>
      <c r="O40" s="16"/>
      <c r="P40" s="9"/>
      <c r="Q40" s="16"/>
      <c r="R40" s="16"/>
      <c r="S40" s="9"/>
      <c r="T40" s="16"/>
      <c r="U40" s="9"/>
      <c r="V40" s="16"/>
      <c r="W40" s="9"/>
      <c r="X40" s="9"/>
      <c r="Y40" s="16"/>
      <c r="Z40" s="9"/>
      <c r="AA40" s="16"/>
      <c r="AB40" s="16"/>
      <c r="AC40" s="16">
        <v>1</v>
      </c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>
        <f t="shared" si="3"/>
        <v>2</v>
      </c>
      <c r="K41" s="9"/>
      <c r="L41" s="9">
        <v>2</v>
      </c>
      <c r="M41" s="9"/>
      <c r="N41" s="9"/>
      <c r="O41" s="16"/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/>
      <c r="F42" s="9"/>
      <c r="G42" s="9"/>
      <c r="H42" s="9"/>
      <c r="I42" s="9"/>
      <c r="J42" s="9">
        <f t="shared" si="3"/>
        <v>2</v>
      </c>
      <c r="K42" s="9">
        <v>2</v>
      </c>
      <c r="L42" s="9"/>
      <c r="M42" s="9"/>
      <c r="N42" s="9"/>
      <c r="O42" s="16"/>
      <c r="P42" s="9">
        <f t="shared" ref="P42:P96" si="10">+Q42+R42+S42+T42+U42</f>
        <v>1</v>
      </c>
      <c r="Q42" s="16"/>
      <c r="R42" s="16"/>
      <c r="S42" s="9">
        <v>1</v>
      </c>
      <c r="T42" s="16"/>
      <c r="U42" s="9"/>
      <c r="V42" s="16"/>
      <c r="W42" s="9"/>
      <c r="X42" s="9"/>
      <c r="Y42" s="16"/>
      <c r="Z42" s="9">
        <f t="shared" si="6"/>
        <v>1</v>
      </c>
      <c r="AA42" s="9"/>
      <c r="AB42" s="16"/>
      <c r="AC42" s="16">
        <v>1</v>
      </c>
      <c r="AD42" s="11"/>
      <c r="AE42" s="11">
        <v>1</v>
      </c>
      <c r="AF42" s="12"/>
      <c r="AG42" s="11">
        <f t="shared" ref="AG42" si="11">+AE42+AF42</f>
        <v>1</v>
      </c>
      <c r="AH42" s="11"/>
      <c r="AI42" s="12">
        <v>1</v>
      </c>
      <c r="AJ42" s="13"/>
      <c r="AK42" s="13">
        <v>1</v>
      </c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1</v>
      </c>
      <c r="F43" s="4">
        <f t="shared" ref="F43:AP43" si="12">SUM(F44:F50)</f>
        <v>0</v>
      </c>
      <c r="G43" s="4">
        <f t="shared" si="12"/>
        <v>1</v>
      </c>
      <c r="H43" s="4">
        <f t="shared" si="12"/>
        <v>0</v>
      </c>
      <c r="I43" s="4">
        <f t="shared" si="12"/>
        <v>0</v>
      </c>
      <c r="J43" s="4">
        <f t="shared" si="12"/>
        <v>7</v>
      </c>
      <c r="K43" s="4">
        <f t="shared" si="12"/>
        <v>5</v>
      </c>
      <c r="L43" s="4">
        <f t="shared" si="12"/>
        <v>2</v>
      </c>
      <c r="M43" s="4">
        <f t="shared" si="12"/>
        <v>0</v>
      </c>
      <c r="N43" s="4">
        <f t="shared" si="12"/>
        <v>0</v>
      </c>
      <c r="O43" s="4">
        <f t="shared" si="12"/>
        <v>0</v>
      </c>
      <c r="P43" s="4">
        <f t="shared" si="12"/>
        <v>1</v>
      </c>
      <c r="Q43" s="4">
        <f t="shared" si="12"/>
        <v>0</v>
      </c>
      <c r="R43" s="4">
        <f t="shared" si="12"/>
        <v>0</v>
      </c>
      <c r="S43" s="4">
        <f t="shared" si="12"/>
        <v>1</v>
      </c>
      <c r="T43" s="4">
        <f t="shared" si="12"/>
        <v>0</v>
      </c>
      <c r="U43" s="4">
        <f t="shared" si="12"/>
        <v>0</v>
      </c>
      <c r="V43" s="4">
        <f t="shared" si="12"/>
        <v>0</v>
      </c>
      <c r="W43" s="4">
        <f t="shared" si="12"/>
        <v>0</v>
      </c>
      <c r="X43" s="4">
        <f t="shared" si="12"/>
        <v>0</v>
      </c>
      <c r="Y43" s="4">
        <f t="shared" si="12"/>
        <v>0</v>
      </c>
      <c r="Z43" s="4">
        <f t="shared" si="12"/>
        <v>1</v>
      </c>
      <c r="AA43" s="4">
        <f t="shared" si="12"/>
        <v>0</v>
      </c>
      <c r="AB43" s="4">
        <f t="shared" si="12"/>
        <v>1</v>
      </c>
      <c r="AC43" s="4">
        <f t="shared" si="12"/>
        <v>5</v>
      </c>
      <c r="AD43" s="4">
        <f t="shared" si="12"/>
        <v>1</v>
      </c>
      <c r="AE43" s="4">
        <f t="shared" si="12"/>
        <v>0</v>
      </c>
      <c r="AF43" s="4">
        <f t="shared" si="12"/>
        <v>0</v>
      </c>
      <c r="AG43" s="4">
        <f t="shared" si="12"/>
        <v>0</v>
      </c>
      <c r="AH43" s="4">
        <f t="shared" si="12"/>
        <v>0</v>
      </c>
      <c r="AI43" s="4">
        <f t="shared" si="12"/>
        <v>0</v>
      </c>
      <c r="AJ43" s="4">
        <f t="shared" si="12"/>
        <v>0</v>
      </c>
      <c r="AK43" s="4">
        <f t="shared" si="12"/>
        <v>0</v>
      </c>
      <c r="AL43" s="4">
        <f t="shared" si="12"/>
        <v>0</v>
      </c>
      <c r="AM43" s="4">
        <f t="shared" si="12"/>
        <v>0</v>
      </c>
      <c r="AN43" s="4">
        <f t="shared" si="12"/>
        <v>0</v>
      </c>
      <c r="AO43" s="4">
        <f t="shared" si="12"/>
        <v>0</v>
      </c>
      <c r="AP43" s="4">
        <f t="shared" si="12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>
        <f t="shared" si="3"/>
        <v>1</v>
      </c>
      <c r="K44" s="9">
        <v>1</v>
      </c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>
        <v>1</v>
      </c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>
        <v>1</v>
      </c>
      <c r="F50" s="9"/>
      <c r="G50" s="9">
        <f t="shared" ref="G50:G96" si="13">+E50-F50-H50-I50</f>
        <v>1</v>
      </c>
      <c r="H50" s="9"/>
      <c r="I50" s="9"/>
      <c r="J50" s="9">
        <f t="shared" si="3"/>
        <v>6</v>
      </c>
      <c r="K50" s="9">
        <v>4</v>
      </c>
      <c r="L50" s="9">
        <v>2</v>
      </c>
      <c r="M50" s="9"/>
      <c r="N50" s="9"/>
      <c r="O50" s="16"/>
      <c r="P50" s="9">
        <f t="shared" si="10"/>
        <v>1</v>
      </c>
      <c r="Q50" s="16"/>
      <c r="R50" s="16"/>
      <c r="S50" s="9">
        <v>1</v>
      </c>
      <c r="T50" s="16"/>
      <c r="U50" s="9"/>
      <c r="V50" s="16"/>
      <c r="W50" s="9"/>
      <c r="X50" s="9"/>
      <c r="Y50" s="16"/>
      <c r="Z50" s="9">
        <f t="shared" si="6"/>
        <v>1</v>
      </c>
      <c r="AA50" s="16"/>
      <c r="AB50" s="16">
        <v>1</v>
      </c>
      <c r="AC50" s="16">
        <v>4</v>
      </c>
      <c r="AD50" s="11">
        <v>1</v>
      </c>
      <c r="AE50" s="11"/>
      <c r="AF50" s="12"/>
      <c r="AG50" s="11"/>
      <c r="AH50" s="11"/>
      <c r="AI50" s="12"/>
      <c r="AJ50" s="13"/>
      <c r="AK50" s="13"/>
      <c r="AL50" s="13"/>
      <c r="AM50" s="13"/>
      <c r="AN50" s="13"/>
      <c r="AO50" s="13"/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4</v>
      </c>
      <c r="F51" s="4">
        <f t="shared" ref="F51:AP51" si="14">SUM(F52:F64)</f>
        <v>0</v>
      </c>
      <c r="G51" s="4">
        <f t="shared" si="14"/>
        <v>4</v>
      </c>
      <c r="H51" s="4">
        <f t="shared" si="14"/>
        <v>0</v>
      </c>
      <c r="I51" s="4">
        <f t="shared" si="14"/>
        <v>0</v>
      </c>
      <c r="J51" s="4">
        <f t="shared" si="14"/>
        <v>44</v>
      </c>
      <c r="K51" s="4">
        <f t="shared" si="14"/>
        <v>36</v>
      </c>
      <c r="L51" s="4">
        <f t="shared" si="14"/>
        <v>6</v>
      </c>
      <c r="M51" s="4">
        <f t="shared" si="14"/>
        <v>0</v>
      </c>
      <c r="N51" s="4">
        <f t="shared" si="14"/>
        <v>2</v>
      </c>
      <c r="O51" s="4">
        <f t="shared" si="14"/>
        <v>0</v>
      </c>
      <c r="P51" s="4">
        <f t="shared" si="14"/>
        <v>15</v>
      </c>
      <c r="Q51" s="4">
        <f t="shared" si="14"/>
        <v>9</v>
      </c>
      <c r="R51" s="4">
        <f t="shared" si="14"/>
        <v>5</v>
      </c>
      <c r="S51" s="4">
        <f t="shared" si="14"/>
        <v>0</v>
      </c>
      <c r="T51" s="4">
        <f t="shared" si="14"/>
        <v>0</v>
      </c>
      <c r="U51" s="4">
        <f t="shared" si="14"/>
        <v>1</v>
      </c>
      <c r="V51" s="4">
        <f t="shared" si="14"/>
        <v>0</v>
      </c>
      <c r="W51" s="4">
        <f t="shared" si="14"/>
        <v>1</v>
      </c>
      <c r="X51" s="4">
        <f t="shared" si="14"/>
        <v>0</v>
      </c>
      <c r="Y51" s="4">
        <f t="shared" si="14"/>
        <v>2</v>
      </c>
      <c r="Z51" s="4">
        <f t="shared" si="14"/>
        <v>17</v>
      </c>
      <c r="AA51" s="4">
        <f t="shared" si="14"/>
        <v>0</v>
      </c>
      <c r="AB51" s="4">
        <f t="shared" si="14"/>
        <v>3</v>
      </c>
      <c r="AC51" s="4">
        <f t="shared" si="14"/>
        <v>23</v>
      </c>
      <c r="AD51" s="4">
        <f t="shared" si="14"/>
        <v>3</v>
      </c>
      <c r="AE51" s="4">
        <f t="shared" si="14"/>
        <v>1</v>
      </c>
      <c r="AF51" s="4">
        <f t="shared" si="14"/>
        <v>1</v>
      </c>
      <c r="AG51" s="4">
        <f t="shared" si="14"/>
        <v>2</v>
      </c>
      <c r="AH51" s="4">
        <f t="shared" si="14"/>
        <v>0</v>
      </c>
      <c r="AI51" s="4">
        <f t="shared" si="14"/>
        <v>2</v>
      </c>
      <c r="AJ51" s="4">
        <f t="shared" si="14"/>
        <v>0</v>
      </c>
      <c r="AK51" s="4">
        <f t="shared" si="14"/>
        <v>2</v>
      </c>
      <c r="AL51" s="4">
        <f t="shared" si="14"/>
        <v>0</v>
      </c>
      <c r="AM51" s="4">
        <f t="shared" si="14"/>
        <v>0</v>
      </c>
      <c r="AN51" s="4">
        <f t="shared" si="14"/>
        <v>0</v>
      </c>
      <c r="AO51" s="4">
        <f t="shared" si="14"/>
        <v>0</v>
      </c>
      <c r="AP51" s="4">
        <f t="shared" si="14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>
        <v>1</v>
      </c>
      <c r="F52" s="9"/>
      <c r="G52" s="9">
        <f t="shared" si="13"/>
        <v>1</v>
      </c>
      <c r="H52" s="9"/>
      <c r="I52" s="9"/>
      <c r="J52" s="9">
        <f t="shared" si="3"/>
        <v>18</v>
      </c>
      <c r="K52" s="9">
        <f>16-3</f>
        <v>13</v>
      </c>
      <c r="L52" s="9">
        <v>3</v>
      </c>
      <c r="M52" s="9"/>
      <c r="N52" s="9">
        <v>2</v>
      </c>
      <c r="O52" s="16"/>
      <c r="P52" s="9">
        <f t="shared" si="10"/>
        <v>7</v>
      </c>
      <c r="Q52" s="16">
        <v>6</v>
      </c>
      <c r="R52" s="16">
        <v>1</v>
      </c>
      <c r="S52" s="9"/>
      <c r="T52" s="16"/>
      <c r="U52" s="9"/>
      <c r="V52" s="16"/>
      <c r="W52" s="9"/>
      <c r="X52" s="9"/>
      <c r="Y52" s="16">
        <v>1</v>
      </c>
      <c r="Z52" s="9">
        <f t="shared" si="6"/>
        <v>8</v>
      </c>
      <c r="AA52" s="16"/>
      <c r="AB52" s="16">
        <v>1</v>
      </c>
      <c r="AC52" s="16">
        <f>9-3</f>
        <v>6</v>
      </c>
      <c r="AD52" s="11">
        <v>1</v>
      </c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/>
      <c r="F53" s="9"/>
      <c r="G53" s="9"/>
      <c r="H53" s="9"/>
      <c r="I53" s="9"/>
      <c r="J53" s="9">
        <f t="shared" si="3"/>
        <v>4</v>
      </c>
      <c r="K53" s="9">
        <v>4</v>
      </c>
      <c r="L53" s="9"/>
      <c r="M53" s="9"/>
      <c r="N53" s="9"/>
      <c r="O53" s="16"/>
      <c r="P53" s="9">
        <f t="shared" si="10"/>
        <v>2</v>
      </c>
      <c r="Q53" s="16"/>
      <c r="R53" s="16">
        <v>2</v>
      </c>
      <c r="S53" s="9"/>
      <c r="T53" s="16"/>
      <c r="U53" s="9"/>
      <c r="V53" s="16"/>
      <c r="W53" s="9"/>
      <c r="X53" s="9"/>
      <c r="Y53" s="16">
        <v>1</v>
      </c>
      <c r="Z53" s="9">
        <f t="shared" si="6"/>
        <v>3</v>
      </c>
      <c r="AA53" s="16"/>
      <c r="AB53" s="16"/>
      <c r="AC53" s="16">
        <v>1</v>
      </c>
      <c r="AD53" s="11"/>
      <c r="AE53" s="11">
        <v>1</v>
      </c>
      <c r="AF53" s="12">
        <v>1</v>
      </c>
      <c r="AG53" s="11">
        <f t="shared" ref="AG53" si="15">+AE53+AF53</f>
        <v>2</v>
      </c>
      <c r="AH53" s="11"/>
      <c r="AI53" s="12">
        <v>2</v>
      </c>
      <c r="AJ53" s="13"/>
      <c r="AK53" s="13">
        <v>1</v>
      </c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>
        <f t="shared" si="3"/>
        <v>2</v>
      </c>
      <c r="K54" s="9">
        <v>2</v>
      </c>
      <c r="L54" s="9"/>
      <c r="M54" s="9"/>
      <c r="N54" s="9"/>
      <c r="O54" s="16"/>
      <c r="P54" s="9">
        <f t="shared" si="10"/>
        <v>1</v>
      </c>
      <c r="Q54" s="16">
        <v>1</v>
      </c>
      <c r="R54" s="16"/>
      <c r="S54" s="9"/>
      <c r="T54" s="16"/>
      <c r="U54" s="9"/>
      <c r="V54" s="16"/>
      <c r="W54" s="9"/>
      <c r="X54" s="9"/>
      <c r="Y54" s="16"/>
      <c r="Z54" s="9">
        <f t="shared" si="6"/>
        <v>1</v>
      </c>
      <c r="AA54" s="16"/>
      <c r="AB54" s="16"/>
      <c r="AC54" s="16">
        <v>1</v>
      </c>
      <c r="AD54" s="11"/>
      <c r="AE54" s="11"/>
      <c r="AF54" s="12"/>
      <c r="AG54" s="11"/>
      <c r="AH54" s="11"/>
      <c r="AI54" s="12"/>
      <c r="AJ54" s="13"/>
      <c r="AK54" s="13">
        <v>1</v>
      </c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>
        <f t="shared" si="3"/>
        <v>1</v>
      </c>
      <c r="K57" s="9"/>
      <c r="L57" s="9">
        <v>1</v>
      </c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/>
      <c r="K58" s="9"/>
      <c r="L58" s="9"/>
      <c r="M58" s="9"/>
      <c r="N58" s="9"/>
      <c r="O58" s="16"/>
      <c r="P58" s="9"/>
      <c r="Q58" s="16"/>
      <c r="R58" s="16"/>
      <c r="S58" s="9"/>
      <c r="T58" s="16"/>
      <c r="U58" s="9"/>
      <c r="V58" s="16"/>
      <c r="W58" s="9"/>
      <c r="X58" s="9"/>
      <c r="Y58" s="16"/>
      <c r="Z58" s="9"/>
      <c r="AA58" s="16"/>
      <c r="AB58" s="16"/>
      <c r="AC58" s="16"/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>
        <v>1</v>
      </c>
      <c r="F59" s="9"/>
      <c r="G59" s="9">
        <f t="shared" si="13"/>
        <v>1</v>
      </c>
      <c r="H59" s="9"/>
      <c r="I59" s="9"/>
      <c r="J59" s="9">
        <f t="shared" si="3"/>
        <v>3</v>
      </c>
      <c r="K59" s="9">
        <v>2</v>
      </c>
      <c r="L59" s="9">
        <v>1</v>
      </c>
      <c r="M59" s="9"/>
      <c r="N59" s="9"/>
      <c r="O59" s="16"/>
      <c r="P59" s="9">
        <f t="shared" si="10"/>
        <v>1</v>
      </c>
      <c r="Q59" s="16"/>
      <c r="R59" s="16">
        <v>1</v>
      </c>
      <c r="S59" s="9"/>
      <c r="T59" s="16"/>
      <c r="U59" s="9"/>
      <c r="V59" s="16"/>
      <c r="W59" s="9"/>
      <c r="X59" s="9"/>
      <c r="Y59" s="16"/>
      <c r="Z59" s="9">
        <f t="shared" si="6"/>
        <v>1</v>
      </c>
      <c r="AA59" s="16"/>
      <c r="AB59" s="16"/>
      <c r="AC59" s="16">
        <v>2</v>
      </c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>
        <v>1</v>
      </c>
      <c r="F60" s="9"/>
      <c r="G60" s="9">
        <f t="shared" si="13"/>
        <v>1</v>
      </c>
      <c r="H60" s="9"/>
      <c r="I60" s="9"/>
      <c r="J60" s="9">
        <f t="shared" si="3"/>
        <v>6</v>
      </c>
      <c r="K60" s="9">
        <v>5</v>
      </c>
      <c r="L60" s="9">
        <v>1</v>
      </c>
      <c r="M60" s="9"/>
      <c r="N60" s="9"/>
      <c r="O60" s="16"/>
      <c r="P60" s="9"/>
      <c r="Q60" s="16"/>
      <c r="R60" s="16"/>
      <c r="S60" s="9"/>
      <c r="T60" s="16"/>
      <c r="U60" s="9"/>
      <c r="V60" s="16"/>
      <c r="W60" s="9"/>
      <c r="X60" s="9"/>
      <c r="Y60" s="16"/>
      <c r="Z60" s="9"/>
      <c r="AA60" s="16"/>
      <c r="AB60" s="16">
        <v>2</v>
      </c>
      <c r="AC60" s="16">
        <v>6</v>
      </c>
      <c r="AD60" s="11">
        <v>2</v>
      </c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>
        <v>1</v>
      </c>
      <c r="F61" s="9"/>
      <c r="G61" s="9">
        <f t="shared" si="13"/>
        <v>1</v>
      </c>
      <c r="H61" s="9"/>
      <c r="I61" s="9"/>
      <c r="J61" s="9">
        <f t="shared" si="3"/>
        <v>5</v>
      </c>
      <c r="K61" s="9">
        <f>2+3</f>
        <v>5</v>
      </c>
      <c r="L61" s="9"/>
      <c r="M61" s="9"/>
      <c r="N61" s="9"/>
      <c r="O61" s="16"/>
      <c r="P61" s="9">
        <f t="shared" si="10"/>
        <v>2</v>
      </c>
      <c r="Q61" s="16"/>
      <c r="R61" s="16">
        <v>1</v>
      </c>
      <c r="S61" s="9"/>
      <c r="T61" s="16"/>
      <c r="U61" s="9">
        <f t="shared" ref="U61:U78" si="16">+V61+W61+X61</f>
        <v>1</v>
      </c>
      <c r="V61" s="16"/>
      <c r="W61" s="9">
        <v>1</v>
      </c>
      <c r="X61" s="9"/>
      <c r="Y61" s="16"/>
      <c r="Z61" s="9">
        <f t="shared" si="6"/>
        <v>2</v>
      </c>
      <c r="AA61" s="16"/>
      <c r="AB61" s="16"/>
      <c r="AC61" s="16">
        <f>1+3</f>
        <v>4</v>
      </c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>
        <f t="shared" si="3"/>
        <v>3</v>
      </c>
      <c r="K62" s="9">
        <v>3</v>
      </c>
      <c r="L62" s="9"/>
      <c r="M62" s="9"/>
      <c r="N62" s="9"/>
      <c r="O62" s="16"/>
      <c r="P62" s="9">
        <f t="shared" si="10"/>
        <v>1</v>
      </c>
      <c r="Q62" s="16">
        <v>1</v>
      </c>
      <c r="R62" s="16"/>
      <c r="S62" s="9"/>
      <c r="T62" s="16"/>
      <c r="U62" s="9"/>
      <c r="V62" s="16"/>
      <c r="W62" s="9"/>
      <c r="X62" s="9"/>
      <c r="Y62" s="16"/>
      <c r="Z62" s="9">
        <f t="shared" si="6"/>
        <v>1</v>
      </c>
      <c r="AA62" s="16"/>
      <c r="AB62" s="16"/>
      <c r="AC62" s="16">
        <v>2</v>
      </c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>
        <f t="shared" si="3"/>
        <v>2</v>
      </c>
      <c r="K64" s="9">
        <v>2</v>
      </c>
      <c r="L64" s="9"/>
      <c r="M64" s="9"/>
      <c r="N64" s="9"/>
      <c r="O64" s="16"/>
      <c r="P64" s="9">
        <f t="shared" si="10"/>
        <v>1</v>
      </c>
      <c r="Q64" s="16">
        <v>1</v>
      </c>
      <c r="R64" s="16"/>
      <c r="S64" s="9"/>
      <c r="T64" s="16"/>
      <c r="U64" s="9"/>
      <c r="V64" s="16"/>
      <c r="W64" s="9"/>
      <c r="X64" s="9"/>
      <c r="Y64" s="16"/>
      <c r="Z64" s="9">
        <f t="shared" si="6"/>
        <v>1</v>
      </c>
      <c r="AA64" s="16"/>
      <c r="AB64" s="16"/>
      <c r="AC64" s="16">
        <v>1</v>
      </c>
      <c r="AD64" s="11"/>
      <c r="AE64" s="11"/>
      <c r="AF64" s="12"/>
      <c r="AG64" s="11"/>
      <c r="AH64" s="11"/>
      <c r="AI64" s="12"/>
      <c r="AJ64" s="13"/>
      <c r="AK64" s="13"/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17">SUM(F66:F71)</f>
        <v>0</v>
      </c>
      <c r="G65" s="4">
        <f t="shared" si="17"/>
        <v>0</v>
      </c>
      <c r="H65" s="4">
        <f t="shared" si="17"/>
        <v>0</v>
      </c>
      <c r="I65" s="4">
        <f t="shared" si="17"/>
        <v>0</v>
      </c>
      <c r="J65" s="4">
        <f t="shared" si="17"/>
        <v>0</v>
      </c>
      <c r="K65" s="4">
        <f t="shared" si="17"/>
        <v>0</v>
      </c>
      <c r="L65" s="4">
        <f t="shared" si="17"/>
        <v>0</v>
      </c>
      <c r="M65" s="4">
        <f t="shared" si="17"/>
        <v>0</v>
      </c>
      <c r="N65" s="4">
        <f t="shared" si="17"/>
        <v>0</v>
      </c>
      <c r="O65" s="4">
        <f t="shared" si="17"/>
        <v>0</v>
      </c>
      <c r="P65" s="4">
        <f t="shared" si="17"/>
        <v>0</v>
      </c>
      <c r="Q65" s="4">
        <f t="shared" si="17"/>
        <v>0</v>
      </c>
      <c r="R65" s="4">
        <f t="shared" si="17"/>
        <v>0</v>
      </c>
      <c r="S65" s="4">
        <f t="shared" si="17"/>
        <v>0</v>
      </c>
      <c r="T65" s="4">
        <f t="shared" si="17"/>
        <v>0</v>
      </c>
      <c r="U65" s="4">
        <f t="shared" si="17"/>
        <v>0</v>
      </c>
      <c r="V65" s="4">
        <f t="shared" si="17"/>
        <v>0</v>
      </c>
      <c r="W65" s="4">
        <f t="shared" si="17"/>
        <v>0</v>
      </c>
      <c r="X65" s="4">
        <f t="shared" si="17"/>
        <v>0</v>
      </c>
      <c r="Y65" s="4">
        <f t="shared" si="17"/>
        <v>0</v>
      </c>
      <c r="Z65" s="4">
        <f t="shared" si="17"/>
        <v>0</v>
      </c>
      <c r="AA65" s="4">
        <f t="shared" si="17"/>
        <v>0</v>
      </c>
      <c r="AB65" s="4">
        <f t="shared" si="17"/>
        <v>0</v>
      </c>
      <c r="AC65" s="4">
        <f t="shared" si="17"/>
        <v>0</v>
      </c>
      <c r="AD65" s="4">
        <f t="shared" si="17"/>
        <v>0</v>
      </c>
      <c r="AE65" s="4">
        <f t="shared" si="17"/>
        <v>0</v>
      </c>
      <c r="AF65" s="4">
        <f t="shared" si="17"/>
        <v>0</v>
      </c>
      <c r="AG65" s="4">
        <f t="shared" si="17"/>
        <v>0</v>
      </c>
      <c r="AH65" s="4">
        <f t="shared" si="17"/>
        <v>0</v>
      </c>
      <c r="AI65" s="4">
        <f t="shared" si="17"/>
        <v>0</v>
      </c>
      <c r="AJ65" s="4">
        <f t="shared" si="17"/>
        <v>0</v>
      </c>
      <c r="AK65" s="4">
        <f t="shared" si="17"/>
        <v>0</v>
      </c>
      <c r="AL65" s="4">
        <f t="shared" si="17"/>
        <v>0</v>
      </c>
      <c r="AM65" s="4">
        <f t="shared" si="17"/>
        <v>0</v>
      </c>
      <c r="AN65" s="4">
        <f t="shared" si="17"/>
        <v>0</v>
      </c>
      <c r="AO65" s="4">
        <f t="shared" si="17"/>
        <v>0</v>
      </c>
      <c r="AP65" s="4">
        <f t="shared" si="17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1</v>
      </c>
      <c r="F72" s="4">
        <f t="shared" ref="F72:AP72" si="18">SUM(F73:F79)</f>
        <v>0</v>
      </c>
      <c r="G72" s="4">
        <f t="shared" si="18"/>
        <v>1</v>
      </c>
      <c r="H72" s="4">
        <f t="shared" si="18"/>
        <v>0</v>
      </c>
      <c r="I72" s="4">
        <f t="shared" si="18"/>
        <v>0</v>
      </c>
      <c r="J72" s="4">
        <f t="shared" si="18"/>
        <v>10</v>
      </c>
      <c r="K72" s="4">
        <f t="shared" si="18"/>
        <v>10</v>
      </c>
      <c r="L72" s="4">
        <f t="shared" si="18"/>
        <v>0</v>
      </c>
      <c r="M72" s="4">
        <f t="shared" si="18"/>
        <v>0</v>
      </c>
      <c r="N72" s="4">
        <f t="shared" si="18"/>
        <v>0</v>
      </c>
      <c r="O72" s="4">
        <f t="shared" si="18"/>
        <v>0</v>
      </c>
      <c r="P72" s="4">
        <f t="shared" si="18"/>
        <v>6</v>
      </c>
      <c r="Q72" s="4">
        <f t="shared" si="18"/>
        <v>2</v>
      </c>
      <c r="R72" s="4">
        <f t="shared" si="18"/>
        <v>2</v>
      </c>
      <c r="S72" s="4">
        <f t="shared" si="18"/>
        <v>1</v>
      </c>
      <c r="T72" s="4">
        <f t="shared" si="18"/>
        <v>0</v>
      </c>
      <c r="U72" s="4">
        <f t="shared" si="18"/>
        <v>1</v>
      </c>
      <c r="V72" s="4">
        <f t="shared" si="18"/>
        <v>0</v>
      </c>
      <c r="W72" s="4">
        <f t="shared" si="18"/>
        <v>1</v>
      </c>
      <c r="X72" s="4">
        <f t="shared" si="18"/>
        <v>0</v>
      </c>
      <c r="Y72" s="4">
        <f t="shared" si="18"/>
        <v>0</v>
      </c>
      <c r="Z72" s="4">
        <f t="shared" si="18"/>
        <v>6</v>
      </c>
      <c r="AA72" s="4">
        <f t="shared" si="18"/>
        <v>0</v>
      </c>
      <c r="AB72" s="4">
        <f t="shared" si="18"/>
        <v>0</v>
      </c>
      <c r="AC72" s="4">
        <f t="shared" si="18"/>
        <v>5</v>
      </c>
      <c r="AD72" s="4">
        <f t="shared" si="18"/>
        <v>0</v>
      </c>
      <c r="AE72" s="4">
        <f t="shared" si="18"/>
        <v>5</v>
      </c>
      <c r="AF72" s="4">
        <f t="shared" si="18"/>
        <v>2</v>
      </c>
      <c r="AG72" s="4">
        <f t="shared" si="18"/>
        <v>7</v>
      </c>
      <c r="AH72" s="4">
        <f t="shared" si="18"/>
        <v>0</v>
      </c>
      <c r="AI72" s="4">
        <f t="shared" si="18"/>
        <v>7</v>
      </c>
      <c r="AJ72" s="4">
        <f t="shared" si="18"/>
        <v>0</v>
      </c>
      <c r="AK72" s="4">
        <f t="shared" si="18"/>
        <v>4</v>
      </c>
      <c r="AL72" s="4">
        <f t="shared" si="18"/>
        <v>3</v>
      </c>
      <c r="AM72" s="4">
        <f t="shared" si="18"/>
        <v>1</v>
      </c>
      <c r="AN72" s="4">
        <f t="shared" si="18"/>
        <v>4</v>
      </c>
      <c r="AO72" s="4">
        <f t="shared" si="18"/>
        <v>2</v>
      </c>
      <c r="AP72" s="4">
        <f t="shared" si="18"/>
        <v>2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/>
      <c r="F73" s="9"/>
      <c r="G73" s="9"/>
      <c r="H73" s="9"/>
      <c r="I73" s="9"/>
      <c r="J73" s="9">
        <f t="shared" si="3"/>
        <v>1</v>
      </c>
      <c r="K73" s="9">
        <v>1</v>
      </c>
      <c r="L73" s="9"/>
      <c r="M73" s="9"/>
      <c r="N73" s="9"/>
      <c r="O73" s="16"/>
      <c r="P73" s="9">
        <f t="shared" si="10"/>
        <v>1</v>
      </c>
      <c r="Q73" s="16">
        <v>1</v>
      </c>
      <c r="R73" s="16"/>
      <c r="S73" s="9"/>
      <c r="T73" s="16"/>
      <c r="U73" s="9"/>
      <c r="V73" s="16"/>
      <c r="W73" s="9"/>
      <c r="X73" s="9"/>
      <c r="Y73" s="16"/>
      <c r="Z73" s="9">
        <f t="shared" si="6"/>
        <v>1</v>
      </c>
      <c r="AA73" s="16"/>
      <c r="AB73" s="16"/>
      <c r="AC73" s="16"/>
      <c r="AD73" s="11"/>
      <c r="AE73" s="11">
        <v>1</v>
      </c>
      <c r="AF73" s="12"/>
      <c r="AG73" s="11">
        <f t="shared" ref="AG73:AG78" si="19">+AE73+AF73</f>
        <v>1</v>
      </c>
      <c r="AH73" s="11"/>
      <c r="AI73" s="12">
        <v>1</v>
      </c>
      <c r="AJ73" s="13"/>
      <c r="AK73" s="13">
        <v>1</v>
      </c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>
        <f t="shared" ref="J77:J128" si="20">+K77+L77+M77+N77</f>
        <v>3</v>
      </c>
      <c r="K77" s="9">
        <v>3</v>
      </c>
      <c r="L77" s="9"/>
      <c r="M77" s="9"/>
      <c r="N77" s="9"/>
      <c r="O77" s="16"/>
      <c r="P77" s="9">
        <f t="shared" si="10"/>
        <v>1</v>
      </c>
      <c r="Q77" s="16">
        <v>1</v>
      </c>
      <c r="R77" s="16"/>
      <c r="S77" s="9"/>
      <c r="T77" s="16"/>
      <c r="U77" s="9"/>
      <c r="V77" s="16"/>
      <c r="W77" s="9"/>
      <c r="X77" s="9"/>
      <c r="Y77" s="16"/>
      <c r="Z77" s="9">
        <f t="shared" ref="Z77:Z128" si="21">+P77+Y77</f>
        <v>1</v>
      </c>
      <c r="AA77" s="16"/>
      <c r="AB77" s="16"/>
      <c r="AC77" s="16">
        <v>2</v>
      </c>
      <c r="AD77" s="11"/>
      <c r="AE77" s="11">
        <v>1</v>
      </c>
      <c r="AF77" s="12">
        <v>2</v>
      </c>
      <c r="AG77" s="11">
        <f t="shared" si="19"/>
        <v>3</v>
      </c>
      <c r="AH77" s="11"/>
      <c r="AI77" s="12">
        <v>3</v>
      </c>
      <c r="AJ77" s="13"/>
      <c r="AK77" s="13">
        <v>1</v>
      </c>
      <c r="AL77" s="13">
        <v>1</v>
      </c>
      <c r="AM77" s="13">
        <v>1</v>
      </c>
      <c r="AN77" s="13">
        <f t="shared" ref="AN77:AN78" si="22">+AL77+AM77</f>
        <v>2</v>
      </c>
      <c r="AO77" s="13">
        <v>1</v>
      </c>
      <c r="AP77" s="13">
        <v>1</v>
      </c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>
        <v>1</v>
      </c>
      <c r="F78" s="9"/>
      <c r="G78" s="9">
        <f t="shared" si="13"/>
        <v>1</v>
      </c>
      <c r="H78" s="9"/>
      <c r="I78" s="9"/>
      <c r="J78" s="9">
        <f t="shared" si="20"/>
        <v>6</v>
      </c>
      <c r="K78" s="9">
        <v>6</v>
      </c>
      <c r="L78" s="9"/>
      <c r="M78" s="9"/>
      <c r="N78" s="9"/>
      <c r="O78" s="16"/>
      <c r="P78" s="9">
        <f t="shared" si="10"/>
        <v>4</v>
      </c>
      <c r="Q78" s="16"/>
      <c r="R78" s="16">
        <v>2</v>
      </c>
      <c r="S78" s="9">
        <v>1</v>
      </c>
      <c r="T78" s="16"/>
      <c r="U78" s="9">
        <f t="shared" si="16"/>
        <v>1</v>
      </c>
      <c r="V78" s="16"/>
      <c r="W78" s="9">
        <v>1</v>
      </c>
      <c r="X78" s="9"/>
      <c r="Y78" s="16"/>
      <c r="Z78" s="9">
        <f t="shared" si="21"/>
        <v>4</v>
      </c>
      <c r="AA78" s="16"/>
      <c r="AB78" s="16"/>
      <c r="AC78" s="16">
        <v>3</v>
      </c>
      <c r="AD78" s="11"/>
      <c r="AE78" s="11">
        <v>3</v>
      </c>
      <c r="AF78" s="12"/>
      <c r="AG78" s="11">
        <f t="shared" si="19"/>
        <v>3</v>
      </c>
      <c r="AH78" s="11"/>
      <c r="AI78" s="12">
        <v>3</v>
      </c>
      <c r="AJ78" s="13"/>
      <c r="AK78" s="13">
        <v>2</v>
      </c>
      <c r="AL78" s="13">
        <v>2</v>
      </c>
      <c r="AM78" s="13"/>
      <c r="AN78" s="13">
        <f t="shared" si="22"/>
        <v>2</v>
      </c>
      <c r="AO78" s="13">
        <v>1</v>
      </c>
      <c r="AP78" s="13">
        <v>1</v>
      </c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/>
      <c r="K79" s="9"/>
      <c r="L79" s="9"/>
      <c r="M79" s="9"/>
      <c r="N79" s="9"/>
      <c r="O79" s="16"/>
      <c r="P79" s="9"/>
      <c r="Q79" s="16"/>
      <c r="R79" s="16"/>
      <c r="S79" s="9"/>
      <c r="T79" s="16"/>
      <c r="U79" s="9"/>
      <c r="V79" s="16"/>
      <c r="W79" s="9"/>
      <c r="X79" s="9"/>
      <c r="Y79" s="16"/>
      <c r="Z79" s="9"/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0</v>
      </c>
      <c r="F80" s="4">
        <f t="shared" ref="F80:AP80" si="23">SUM(F81:F82)</f>
        <v>0</v>
      </c>
      <c r="G80" s="4">
        <f t="shared" si="23"/>
        <v>0</v>
      </c>
      <c r="H80" s="4">
        <f t="shared" si="23"/>
        <v>0</v>
      </c>
      <c r="I80" s="4">
        <f t="shared" si="23"/>
        <v>0</v>
      </c>
      <c r="J80" s="4">
        <f t="shared" si="23"/>
        <v>1</v>
      </c>
      <c r="K80" s="4">
        <f t="shared" si="23"/>
        <v>1</v>
      </c>
      <c r="L80" s="4">
        <f t="shared" si="23"/>
        <v>0</v>
      </c>
      <c r="M80" s="4">
        <f t="shared" si="23"/>
        <v>0</v>
      </c>
      <c r="N80" s="4">
        <f t="shared" si="23"/>
        <v>0</v>
      </c>
      <c r="O80" s="4">
        <f t="shared" si="23"/>
        <v>0</v>
      </c>
      <c r="P80" s="4">
        <f t="shared" si="23"/>
        <v>0</v>
      </c>
      <c r="Q80" s="4">
        <f t="shared" si="23"/>
        <v>0</v>
      </c>
      <c r="R80" s="4">
        <f t="shared" si="23"/>
        <v>0</v>
      </c>
      <c r="S80" s="4">
        <f t="shared" si="23"/>
        <v>0</v>
      </c>
      <c r="T80" s="4">
        <f t="shared" si="23"/>
        <v>0</v>
      </c>
      <c r="U80" s="4">
        <f t="shared" si="23"/>
        <v>0</v>
      </c>
      <c r="V80" s="4">
        <f t="shared" si="23"/>
        <v>0</v>
      </c>
      <c r="W80" s="4">
        <f t="shared" si="23"/>
        <v>0</v>
      </c>
      <c r="X80" s="4">
        <f t="shared" si="23"/>
        <v>0</v>
      </c>
      <c r="Y80" s="4">
        <f t="shared" si="23"/>
        <v>0</v>
      </c>
      <c r="Z80" s="4">
        <f t="shared" si="23"/>
        <v>0</v>
      </c>
      <c r="AA80" s="4">
        <f t="shared" si="23"/>
        <v>0</v>
      </c>
      <c r="AB80" s="4">
        <f t="shared" si="23"/>
        <v>0</v>
      </c>
      <c r="AC80" s="4">
        <f t="shared" si="23"/>
        <v>1</v>
      </c>
      <c r="AD80" s="4">
        <f t="shared" si="23"/>
        <v>0</v>
      </c>
      <c r="AE80" s="4">
        <f t="shared" si="23"/>
        <v>0</v>
      </c>
      <c r="AF80" s="4">
        <f t="shared" si="23"/>
        <v>0</v>
      </c>
      <c r="AG80" s="4">
        <f t="shared" si="23"/>
        <v>0</v>
      </c>
      <c r="AH80" s="4">
        <f t="shared" si="23"/>
        <v>0</v>
      </c>
      <c r="AI80" s="4">
        <f t="shared" si="23"/>
        <v>0</v>
      </c>
      <c r="AJ80" s="4">
        <f t="shared" si="23"/>
        <v>0</v>
      </c>
      <c r="AK80" s="4">
        <f t="shared" si="23"/>
        <v>0</v>
      </c>
      <c r="AL80" s="4">
        <f t="shared" si="23"/>
        <v>0</v>
      </c>
      <c r="AM80" s="4">
        <f t="shared" si="23"/>
        <v>0</v>
      </c>
      <c r="AN80" s="4">
        <f t="shared" si="23"/>
        <v>0</v>
      </c>
      <c r="AO80" s="4">
        <f t="shared" si="23"/>
        <v>0</v>
      </c>
      <c r="AP80" s="4">
        <f t="shared" si="23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/>
      <c r="F81" s="9"/>
      <c r="G81" s="9"/>
      <c r="H81" s="9"/>
      <c r="I81" s="9"/>
      <c r="J81" s="9">
        <f t="shared" si="20"/>
        <v>1</v>
      </c>
      <c r="K81" s="9">
        <v>1</v>
      </c>
      <c r="L81" s="9"/>
      <c r="M81" s="9"/>
      <c r="N81" s="9"/>
      <c r="O81" s="16"/>
      <c r="P81" s="9"/>
      <c r="Q81" s="16"/>
      <c r="R81" s="16"/>
      <c r="S81" s="9"/>
      <c r="T81" s="16"/>
      <c r="U81" s="9"/>
      <c r="V81" s="16"/>
      <c r="W81" s="9"/>
      <c r="X81" s="9"/>
      <c r="Y81" s="16"/>
      <c r="Z81" s="9"/>
      <c r="AA81" s="16"/>
      <c r="AB81" s="16"/>
      <c r="AC81" s="16">
        <v>1</v>
      </c>
      <c r="AD81" s="11"/>
      <c r="AE81" s="11"/>
      <c r="AF81" s="11"/>
      <c r="AG81" s="11"/>
      <c r="AH81" s="11"/>
      <c r="AI81" s="12"/>
      <c r="AJ81" s="13"/>
      <c r="AK81" s="13"/>
      <c r="AL81" s="13"/>
      <c r="AM81" s="13"/>
      <c r="AN81" s="13"/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3</v>
      </c>
      <c r="F83" s="4">
        <f t="shared" ref="F83:AP83" si="24">SUM(F84:F104)</f>
        <v>1</v>
      </c>
      <c r="G83" s="4">
        <f t="shared" si="24"/>
        <v>2</v>
      </c>
      <c r="H83" s="4">
        <f t="shared" si="24"/>
        <v>0</v>
      </c>
      <c r="I83" s="4">
        <f t="shared" si="24"/>
        <v>0</v>
      </c>
      <c r="J83" s="4">
        <f t="shared" si="24"/>
        <v>56</v>
      </c>
      <c r="K83" s="4">
        <f t="shared" si="24"/>
        <v>39</v>
      </c>
      <c r="L83" s="4">
        <f t="shared" si="24"/>
        <v>14</v>
      </c>
      <c r="M83" s="4">
        <f t="shared" si="24"/>
        <v>3</v>
      </c>
      <c r="N83" s="4">
        <f t="shared" si="24"/>
        <v>0</v>
      </c>
      <c r="O83" s="4">
        <f t="shared" si="24"/>
        <v>0</v>
      </c>
      <c r="P83" s="4">
        <f t="shared" si="24"/>
        <v>22</v>
      </c>
      <c r="Q83" s="4">
        <f t="shared" si="24"/>
        <v>19</v>
      </c>
      <c r="R83" s="4">
        <f t="shared" si="24"/>
        <v>2</v>
      </c>
      <c r="S83" s="4">
        <f t="shared" si="24"/>
        <v>1</v>
      </c>
      <c r="T83" s="4">
        <f t="shared" si="24"/>
        <v>0</v>
      </c>
      <c r="U83" s="4">
        <f t="shared" si="24"/>
        <v>0</v>
      </c>
      <c r="V83" s="4">
        <f t="shared" si="24"/>
        <v>0</v>
      </c>
      <c r="W83" s="4">
        <f t="shared" si="24"/>
        <v>0</v>
      </c>
      <c r="X83" s="4">
        <f t="shared" si="24"/>
        <v>0</v>
      </c>
      <c r="Y83" s="4">
        <f t="shared" si="24"/>
        <v>2</v>
      </c>
      <c r="Z83" s="4">
        <f t="shared" si="24"/>
        <v>24</v>
      </c>
      <c r="AA83" s="4">
        <f t="shared" si="24"/>
        <v>1</v>
      </c>
      <c r="AB83" s="4">
        <f t="shared" si="24"/>
        <v>0</v>
      </c>
      <c r="AC83" s="4">
        <f t="shared" si="24"/>
        <v>17</v>
      </c>
      <c r="AD83" s="4">
        <f t="shared" si="24"/>
        <v>1</v>
      </c>
      <c r="AE83" s="4">
        <f t="shared" si="24"/>
        <v>1</v>
      </c>
      <c r="AF83" s="4">
        <f t="shared" si="24"/>
        <v>1</v>
      </c>
      <c r="AG83" s="4">
        <f t="shared" si="24"/>
        <v>2</v>
      </c>
      <c r="AH83" s="4">
        <f t="shared" si="24"/>
        <v>0</v>
      </c>
      <c r="AI83" s="4">
        <f t="shared" si="24"/>
        <v>2</v>
      </c>
      <c r="AJ83" s="4">
        <f t="shared" si="24"/>
        <v>0</v>
      </c>
      <c r="AK83" s="4">
        <f t="shared" si="24"/>
        <v>2</v>
      </c>
      <c r="AL83" s="4">
        <f t="shared" si="24"/>
        <v>0</v>
      </c>
      <c r="AM83" s="4">
        <f t="shared" si="24"/>
        <v>0</v>
      </c>
      <c r="AN83" s="4">
        <f t="shared" si="24"/>
        <v>0</v>
      </c>
      <c r="AO83" s="4">
        <f t="shared" si="24"/>
        <v>0</v>
      </c>
      <c r="AP83" s="4">
        <f t="shared" si="24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/>
      <c r="F85" s="9"/>
      <c r="G85" s="9"/>
      <c r="H85" s="9"/>
      <c r="I85" s="9"/>
      <c r="J85" s="9">
        <f t="shared" si="20"/>
        <v>8</v>
      </c>
      <c r="K85" s="9">
        <v>6</v>
      </c>
      <c r="L85" s="9">
        <v>1</v>
      </c>
      <c r="M85" s="9">
        <v>1</v>
      </c>
      <c r="N85" s="9"/>
      <c r="O85" s="16"/>
      <c r="P85" s="9">
        <f t="shared" si="10"/>
        <v>3</v>
      </c>
      <c r="Q85" s="16">
        <v>3</v>
      </c>
      <c r="R85" s="16"/>
      <c r="S85" s="9"/>
      <c r="T85" s="16"/>
      <c r="U85" s="9"/>
      <c r="V85" s="16"/>
      <c r="W85" s="9"/>
      <c r="X85" s="9"/>
      <c r="Y85" s="16"/>
      <c r="Z85" s="9">
        <f t="shared" si="21"/>
        <v>3</v>
      </c>
      <c r="AA85" s="16"/>
      <c r="AB85" s="16"/>
      <c r="AC85" s="16">
        <v>3</v>
      </c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/>
      <c r="F87" s="9"/>
      <c r="G87" s="9"/>
      <c r="H87" s="9"/>
      <c r="I87" s="9"/>
      <c r="J87" s="9">
        <f t="shared" si="20"/>
        <v>1</v>
      </c>
      <c r="K87" s="9">
        <v>1</v>
      </c>
      <c r="L87" s="9"/>
      <c r="M87" s="9"/>
      <c r="N87" s="9"/>
      <c r="O87" s="16"/>
      <c r="P87" s="9"/>
      <c r="Q87" s="16"/>
      <c r="R87" s="16"/>
      <c r="S87" s="9"/>
      <c r="T87" s="16"/>
      <c r="U87" s="9"/>
      <c r="V87" s="16"/>
      <c r="W87" s="9"/>
      <c r="X87" s="9"/>
      <c r="Y87" s="16"/>
      <c r="Z87" s="9"/>
      <c r="AA87" s="16">
        <v>1</v>
      </c>
      <c r="AB87" s="16"/>
      <c r="AC87" s="16"/>
      <c r="AD87" s="11"/>
      <c r="AE87" s="11"/>
      <c r="AF87" s="12"/>
      <c r="AG87" s="11"/>
      <c r="AH87" s="11"/>
      <c r="AI87" s="12"/>
      <c r="AJ87" s="13"/>
      <c r="AK87" s="13"/>
      <c r="AL87" s="13"/>
      <c r="AM87" s="13"/>
      <c r="AN87" s="13"/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/>
      <c r="F88" s="9"/>
      <c r="G88" s="9"/>
      <c r="H88" s="9"/>
      <c r="I88" s="9"/>
      <c r="J88" s="9">
        <f t="shared" si="20"/>
        <v>2</v>
      </c>
      <c r="K88" s="9">
        <v>2</v>
      </c>
      <c r="L88" s="9"/>
      <c r="M88" s="9"/>
      <c r="N88" s="9"/>
      <c r="O88" s="16"/>
      <c r="P88" s="9"/>
      <c r="Q88" s="16"/>
      <c r="R88" s="16"/>
      <c r="S88" s="9"/>
      <c r="T88" s="16"/>
      <c r="U88" s="9"/>
      <c r="V88" s="16"/>
      <c r="W88" s="9"/>
      <c r="X88" s="9"/>
      <c r="Y88" s="16"/>
      <c r="Z88" s="9"/>
      <c r="AA88" s="16"/>
      <c r="AB88" s="16"/>
      <c r="AC88" s="16">
        <v>2</v>
      </c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>
        <v>1</v>
      </c>
      <c r="F90" s="9"/>
      <c r="G90" s="9">
        <f t="shared" si="13"/>
        <v>1</v>
      </c>
      <c r="H90" s="9"/>
      <c r="I90" s="9"/>
      <c r="J90" s="9">
        <f t="shared" si="20"/>
        <v>5</v>
      </c>
      <c r="K90" s="9">
        <v>2</v>
      </c>
      <c r="L90" s="9">
        <v>3</v>
      </c>
      <c r="M90" s="9"/>
      <c r="N90" s="9"/>
      <c r="O90" s="16"/>
      <c r="P90" s="9">
        <f t="shared" si="10"/>
        <v>3</v>
      </c>
      <c r="Q90" s="16">
        <v>3</v>
      </c>
      <c r="R90" s="16"/>
      <c r="S90" s="9"/>
      <c r="T90" s="16"/>
      <c r="U90" s="9"/>
      <c r="V90" s="16"/>
      <c r="W90" s="9"/>
      <c r="X90" s="9"/>
      <c r="Y90" s="16"/>
      <c r="Z90" s="9">
        <f t="shared" si="21"/>
        <v>3</v>
      </c>
      <c r="AA90" s="16"/>
      <c r="AB90" s="16"/>
      <c r="AC90" s="16"/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>
        <f t="shared" si="20"/>
        <v>1</v>
      </c>
      <c r="K92" s="9">
        <v>1</v>
      </c>
      <c r="L92" s="9"/>
      <c r="M92" s="9"/>
      <c r="N92" s="9"/>
      <c r="O92" s="16"/>
      <c r="P92" s="9">
        <f t="shared" si="10"/>
        <v>1</v>
      </c>
      <c r="Q92" s="16">
        <v>1</v>
      </c>
      <c r="R92" s="16"/>
      <c r="S92" s="9"/>
      <c r="T92" s="16"/>
      <c r="U92" s="9"/>
      <c r="V92" s="16"/>
      <c r="W92" s="9"/>
      <c r="X92" s="9"/>
      <c r="Y92" s="16"/>
      <c r="Z92" s="9">
        <f t="shared" si="21"/>
        <v>1</v>
      </c>
      <c r="AA92" s="16"/>
      <c r="AB92" s="16"/>
      <c r="AC92" s="16"/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/>
      <c r="F93" s="9"/>
      <c r="G93" s="9"/>
      <c r="H93" s="9"/>
      <c r="I93" s="9"/>
      <c r="J93" s="9">
        <f t="shared" si="20"/>
        <v>2</v>
      </c>
      <c r="K93" s="9">
        <v>2</v>
      </c>
      <c r="L93" s="9"/>
      <c r="M93" s="9"/>
      <c r="N93" s="9"/>
      <c r="O93" s="16"/>
      <c r="P93" s="9"/>
      <c r="Q93" s="16"/>
      <c r="R93" s="16"/>
      <c r="S93" s="9"/>
      <c r="T93" s="16"/>
      <c r="U93" s="9"/>
      <c r="V93" s="16"/>
      <c r="W93" s="9"/>
      <c r="X93" s="9"/>
      <c r="Y93" s="16"/>
      <c r="Z93" s="9"/>
      <c r="AA93" s="16"/>
      <c r="AB93" s="16"/>
      <c r="AC93" s="16">
        <v>2</v>
      </c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>
        <f t="shared" ref="AN93:AN104" si="25">+AL93+AM93</f>
        <v>0</v>
      </c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/>
      <c r="F94" s="9"/>
      <c r="G94" s="9"/>
      <c r="H94" s="9"/>
      <c r="I94" s="9"/>
      <c r="J94" s="9">
        <f t="shared" si="20"/>
        <v>11</v>
      </c>
      <c r="K94" s="9">
        <v>9</v>
      </c>
      <c r="L94" s="9">
        <v>2</v>
      </c>
      <c r="M94" s="9"/>
      <c r="N94" s="9"/>
      <c r="O94" s="16"/>
      <c r="P94" s="9">
        <f t="shared" si="10"/>
        <v>4</v>
      </c>
      <c r="Q94" s="16">
        <v>2</v>
      </c>
      <c r="R94" s="16">
        <v>1</v>
      </c>
      <c r="S94" s="9">
        <v>1</v>
      </c>
      <c r="T94" s="16"/>
      <c r="U94" s="9"/>
      <c r="V94" s="16"/>
      <c r="W94" s="9"/>
      <c r="X94" s="9"/>
      <c r="Y94" s="16">
        <v>1</v>
      </c>
      <c r="Z94" s="9">
        <f t="shared" si="21"/>
        <v>5</v>
      </c>
      <c r="AA94" s="16"/>
      <c r="AB94" s="16"/>
      <c r="AC94" s="16">
        <v>4</v>
      </c>
      <c r="AD94" s="11"/>
      <c r="AE94" s="11"/>
      <c r="AF94" s="12"/>
      <c r="AG94" s="11"/>
      <c r="AH94" s="11"/>
      <c r="AI94" s="12"/>
      <c r="AJ94" s="13"/>
      <c r="AK94" s="13"/>
      <c r="AL94" s="13"/>
      <c r="AM94" s="13"/>
      <c r="AN94" s="13">
        <f t="shared" si="25"/>
        <v>0</v>
      </c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>
        <f t="shared" si="25"/>
        <v>0</v>
      </c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>
        <v>1</v>
      </c>
      <c r="F96" s="9"/>
      <c r="G96" s="9">
        <f t="shared" si="13"/>
        <v>1</v>
      </c>
      <c r="H96" s="9"/>
      <c r="I96" s="9"/>
      <c r="J96" s="9">
        <f t="shared" si="20"/>
        <v>5</v>
      </c>
      <c r="K96" s="9">
        <v>3</v>
      </c>
      <c r="L96" s="9">
        <v>2</v>
      </c>
      <c r="M96" s="9"/>
      <c r="N96" s="9"/>
      <c r="O96" s="16"/>
      <c r="P96" s="9">
        <f t="shared" si="10"/>
        <v>3</v>
      </c>
      <c r="Q96" s="16">
        <v>3</v>
      </c>
      <c r="R96" s="16"/>
      <c r="S96" s="9"/>
      <c r="T96" s="16"/>
      <c r="U96" s="9"/>
      <c r="V96" s="16"/>
      <c r="W96" s="9"/>
      <c r="X96" s="9"/>
      <c r="Y96" s="16"/>
      <c r="Z96" s="9">
        <f t="shared" si="21"/>
        <v>3</v>
      </c>
      <c r="AA96" s="16"/>
      <c r="AB96" s="16"/>
      <c r="AC96" s="16">
        <v>1</v>
      </c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>
        <f t="shared" si="25"/>
        <v>0</v>
      </c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>
        <f t="shared" si="20"/>
        <v>3</v>
      </c>
      <c r="K97" s="9">
        <v>1</v>
      </c>
      <c r="L97" s="9"/>
      <c r="M97" s="9">
        <v>2</v>
      </c>
      <c r="N97" s="9"/>
      <c r="O97" s="16"/>
      <c r="P97" s="9"/>
      <c r="Q97" s="16"/>
      <c r="R97" s="9"/>
      <c r="S97" s="9"/>
      <c r="T97" s="16"/>
      <c r="U97" s="9"/>
      <c r="V97" s="16"/>
      <c r="W97" s="9"/>
      <c r="X97" s="9"/>
      <c r="Y97" s="16">
        <v>1</v>
      </c>
      <c r="Z97" s="9">
        <f t="shared" si="21"/>
        <v>1</v>
      </c>
      <c r="AA97" s="16"/>
      <c r="AB97" s="16"/>
      <c r="AC97" s="16"/>
      <c r="AD97" s="11"/>
      <c r="AE97" s="11">
        <v>1</v>
      </c>
      <c r="AF97" s="12">
        <v>1</v>
      </c>
      <c r="AG97" s="11">
        <f t="shared" ref="AG97" si="26">+AE97+AF97</f>
        <v>2</v>
      </c>
      <c r="AH97" s="11"/>
      <c r="AI97" s="12">
        <v>2</v>
      </c>
      <c r="AJ97" s="13"/>
      <c r="AK97" s="13">
        <v>2</v>
      </c>
      <c r="AL97" s="13"/>
      <c r="AM97" s="13"/>
      <c r="AN97" s="13">
        <f t="shared" si="25"/>
        <v>0</v>
      </c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>
        <f t="shared" si="25"/>
        <v>0</v>
      </c>
      <c r="AO98" s="13"/>
      <c r="AP98" s="13"/>
    </row>
    <row r="99" spans="1:42" s="14" customFormat="1" ht="39.950000000000003" customHeight="1">
      <c r="A99" s="8" t="s">
        <v>223</v>
      </c>
      <c r="B99" s="54" t="s">
        <v>224</v>
      </c>
      <c r="C99" s="55"/>
      <c r="D99" s="56"/>
      <c r="E99" s="9">
        <v>1</v>
      </c>
      <c r="F99" s="9">
        <v>1</v>
      </c>
      <c r="G99" s="9"/>
      <c r="H99" s="9"/>
      <c r="I99" s="9"/>
      <c r="J99" s="9">
        <f t="shared" si="20"/>
        <v>8</v>
      </c>
      <c r="K99" s="9">
        <v>7</v>
      </c>
      <c r="L99" s="9">
        <v>1</v>
      </c>
      <c r="M99" s="9"/>
      <c r="N99" s="9"/>
      <c r="O99" s="16"/>
      <c r="P99" s="9">
        <f t="shared" ref="P99:P128" si="27">+Q99+R99+S99+T99+U99</f>
        <v>3</v>
      </c>
      <c r="Q99" s="16">
        <v>2</v>
      </c>
      <c r="R99" s="16">
        <v>1</v>
      </c>
      <c r="S99" s="9"/>
      <c r="T99" s="16"/>
      <c r="U99" s="9"/>
      <c r="V99" s="16"/>
      <c r="W99" s="9"/>
      <c r="X99" s="9"/>
      <c r="Y99" s="16"/>
      <c r="Z99" s="9">
        <f t="shared" si="21"/>
        <v>3</v>
      </c>
      <c r="AA99" s="16"/>
      <c r="AB99" s="16"/>
      <c r="AC99" s="16">
        <v>5</v>
      </c>
      <c r="AD99" s="11">
        <v>1</v>
      </c>
      <c r="AE99" s="11"/>
      <c r="AF99" s="12"/>
      <c r="AG99" s="11"/>
      <c r="AH99" s="11"/>
      <c r="AI99" s="12"/>
      <c r="AJ99" s="13"/>
      <c r="AK99" s="13"/>
      <c r="AL99" s="13"/>
      <c r="AM99" s="13"/>
      <c r="AN99" s="13">
        <f t="shared" si="25"/>
        <v>0</v>
      </c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>
        <f t="shared" si="25"/>
        <v>0</v>
      </c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>
        <f t="shared" si="20"/>
        <v>10</v>
      </c>
      <c r="K101" s="9">
        <v>5</v>
      </c>
      <c r="L101" s="9">
        <v>5</v>
      </c>
      <c r="M101" s="9"/>
      <c r="N101" s="9"/>
      <c r="O101" s="9"/>
      <c r="P101" s="9">
        <f t="shared" si="27"/>
        <v>5</v>
      </c>
      <c r="Q101" s="16">
        <v>5</v>
      </c>
      <c r="R101" s="16"/>
      <c r="S101" s="16"/>
      <c r="T101" s="9"/>
      <c r="U101" s="9"/>
      <c r="V101" s="16"/>
      <c r="W101" s="16"/>
      <c r="X101" s="9"/>
      <c r="Y101" s="9"/>
      <c r="Z101" s="9">
        <f t="shared" si="21"/>
        <v>5</v>
      </c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>
        <f t="shared" si="25"/>
        <v>0</v>
      </c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>
        <f t="shared" si="25"/>
        <v>0</v>
      </c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>
        <f t="shared" si="25"/>
        <v>0</v>
      </c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>
        <f t="shared" si="25"/>
        <v>0</v>
      </c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28">SUM(F106:F109)</f>
        <v>0</v>
      </c>
      <c r="G105" s="4">
        <f t="shared" si="28"/>
        <v>0</v>
      </c>
      <c r="H105" s="4">
        <f t="shared" si="28"/>
        <v>0</v>
      </c>
      <c r="I105" s="4">
        <f t="shared" si="28"/>
        <v>0</v>
      </c>
      <c r="J105" s="4">
        <f t="shared" si="28"/>
        <v>0</v>
      </c>
      <c r="K105" s="4">
        <f t="shared" si="28"/>
        <v>0</v>
      </c>
      <c r="L105" s="4">
        <f t="shared" si="28"/>
        <v>0</v>
      </c>
      <c r="M105" s="4">
        <f t="shared" si="28"/>
        <v>0</v>
      </c>
      <c r="N105" s="4">
        <f t="shared" si="28"/>
        <v>0</v>
      </c>
      <c r="O105" s="4">
        <f t="shared" si="28"/>
        <v>0</v>
      </c>
      <c r="P105" s="4">
        <f t="shared" si="28"/>
        <v>0</v>
      </c>
      <c r="Q105" s="4">
        <f t="shared" si="28"/>
        <v>0</v>
      </c>
      <c r="R105" s="4">
        <f t="shared" si="28"/>
        <v>0</v>
      </c>
      <c r="S105" s="4">
        <f t="shared" si="28"/>
        <v>0</v>
      </c>
      <c r="T105" s="4">
        <f t="shared" si="28"/>
        <v>0</v>
      </c>
      <c r="U105" s="4">
        <f t="shared" si="28"/>
        <v>0</v>
      </c>
      <c r="V105" s="4">
        <f t="shared" si="28"/>
        <v>0</v>
      </c>
      <c r="W105" s="4">
        <f t="shared" si="28"/>
        <v>0</v>
      </c>
      <c r="X105" s="4">
        <f t="shared" si="28"/>
        <v>0</v>
      </c>
      <c r="Y105" s="4">
        <f t="shared" si="28"/>
        <v>0</v>
      </c>
      <c r="Z105" s="4">
        <f t="shared" si="28"/>
        <v>0</v>
      </c>
      <c r="AA105" s="4">
        <f t="shared" si="28"/>
        <v>0</v>
      </c>
      <c r="AB105" s="4">
        <f t="shared" si="28"/>
        <v>0</v>
      </c>
      <c r="AC105" s="4">
        <f t="shared" si="28"/>
        <v>0</v>
      </c>
      <c r="AD105" s="4">
        <f t="shared" si="28"/>
        <v>0</v>
      </c>
      <c r="AE105" s="4">
        <f t="shared" si="28"/>
        <v>0</v>
      </c>
      <c r="AF105" s="4">
        <f t="shared" si="28"/>
        <v>0</v>
      </c>
      <c r="AG105" s="4">
        <f t="shared" si="28"/>
        <v>0</v>
      </c>
      <c r="AH105" s="4">
        <f t="shared" si="28"/>
        <v>0</v>
      </c>
      <c r="AI105" s="4">
        <f t="shared" si="28"/>
        <v>0</v>
      </c>
      <c r="AJ105" s="4">
        <f t="shared" si="28"/>
        <v>0</v>
      </c>
      <c r="AK105" s="4">
        <f t="shared" si="28"/>
        <v>0</v>
      </c>
      <c r="AL105" s="4">
        <f t="shared" si="28"/>
        <v>0</v>
      </c>
      <c r="AM105" s="4">
        <f t="shared" si="28"/>
        <v>0</v>
      </c>
      <c r="AN105" s="4">
        <f t="shared" si="28"/>
        <v>0</v>
      </c>
      <c r="AO105" s="4">
        <f t="shared" si="28"/>
        <v>0</v>
      </c>
      <c r="AP105" s="4">
        <f t="shared" si="28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482</v>
      </c>
      <c r="F110" s="4">
        <f t="shared" ref="F110:AP110" si="29">SUM(F111:F118)</f>
        <v>7</v>
      </c>
      <c r="G110" s="4">
        <f t="shared" si="29"/>
        <v>475</v>
      </c>
      <c r="H110" s="4">
        <f t="shared" si="29"/>
        <v>0</v>
      </c>
      <c r="I110" s="4">
        <f t="shared" si="29"/>
        <v>0</v>
      </c>
      <c r="J110" s="4">
        <f t="shared" si="29"/>
        <v>80</v>
      </c>
      <c r="K110" s="4">
        <f t="shared" si="29"/>
        <v>70</v>
      </c>
      <c r="L110" s="4">
        <f t="shared" si="29"/>
        <v>10</v>
      </c>
      <c r="M110" s="4">
        <f t="shared" si="29"/>
        <v>0</v>
      </c>
      <c r="N110" s="4">
        <f t="shared" si="29"/>
        <v>0</v>
      </c>
      <c r="O110" s="4">
        <f t="shared" si="29"/>
        <v>0</v>
      </c>
      <c r="P110" s="4">
        <f t="shared" si="29"/>
        <v>513</v>
      </c>
      <c r="Q110" s="4">
        <f t="shared" si="29"/>
        <v>399</v>
      </c>
      <c r="R110" s="4">
        <f t="shared" si="29"/>
        <v>83</v>
      </c>
      <c r="S110" s="4">
        <f t="shared" si="29"/>
        <v>11</v>
      </c>
      <c r="T110" s="4">
        <f t="shared" si="29"/>
        <v>2</v>
      </c>
      <c r="U110" s="4">
        <f t="shared" si="29"/>
        <v>18</v>
      </c>
      <c r="V110" s="4">
        <f t="shared" si="29"/>
        <v>4</v>
      </c>
      <c r="W110" s="4">
        <f t="shared" si="29"/>
        <v>7</v>
      </c>
      <c r="X110" s="4">
        <f t="shared" si="29"/>
        <v>7</v>
      </c>
      <c r="Y110" s="4">
        <f t="shared" si="29"/>
        <v>2</v>
      </c>
      <c r="Z110" s="4">
        <f t="shared" si="29"/>
        <v>515</v>
      </c>
      <c r="AA110" s="4">
        <f t="shared" si="29"/>
        <v>0</v>
      </c>
      <c r="AB110" s="4">
        <f t="shared" si="29"/>
        <v>4</v>
      </c>
      <c r="AC110" s="4">
        <f t="shared" si="29"/>
        <v>37</v>
      </c>
      <c r="AD110" s="4">
        <f t="shared" si="29"/>
        <v>10</v>
      </c>
      <c r="AE110" s="4">
        <f t="shared" si="29"/>
        <v>11</v>
      </c>
      <c r="AF110" s="4">
        <f t="shared" si="29"/>
        <v>2</v>
      </c>
      <c r="AG110" s="4">
        <f t="shared" si="29"/>
        <v>13</v>
      </c>
      <c r="AH110" s="4">
        <f t="shared" si="29"/>
        <v>2</v>
      </c>
      <c r="AI110" s="4">
        <f t="shared" si="29"/>
        <v>11</v>
      </c>
      <c r="AJ110" s="4">
        <f t="shared" si="29"/>
        <v>0</v>
      </c>
      <c r="AK110" s="4">
        <f t="shared" si="29"/>
        <v>8</v>
      </c>
      <c r="AL110" s="4">
        <f t="shared" si="29"/>
        <v>2</v>
      </c>
      <c r="AM110" s="4">
        <f t="shared" si="29"/>
        <v>0</v>
      </c>
      <c r="AN110" s="4">
        <f t="shared" si="29"/>
        <v>2</v>
      </c>
      <c r="AO110" s="4">
        <f t="shared" si="29"/>
        <v>2</v>
      </c>
      <c r="AP110" s="4">
        <f t="shared" si="29"/>
        <v>0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>
        <f>479+1</f>
        <v>480</v>
      </c>
      <c r="F111" s="9">
        <v>6</v>
      </c>
      <c r="G111" s="9">
        <f t="shared" ref="G111:G128" si="30">+E111-F111-H111-I111</f>
        <v>474</v>
      </c>
      <c r="H111" s="9"/>
      <c r="I111" s="9"/>
      <c r="J111" s="9">
        <f t="shared" si="20"/>
        <v>69</v>
      </c>
      <c r="K111" s="9">
        <v>63</v>
      </c>
      <c r="L111" s="9">
        <v>6</v>
      </c>
      <c r="M111" s="9"/>
      <c r="N111" s="9"/>
      <c r="O111" s="16"/>
      <c r="P111" s="9">
        <f t="shared" si="27"/>
        <v>512</v>
      </c>
      <c r="Q111" s="16">
        <v>399</v>
      </c>
      <c r="R111" s="16">
        <v>82</v>
      </c>
      <c r="S111" s="9">
        <v>11</v>
      </c>
      <c r="T111" s="16">
        <v>2</v>
      </c>
      <c r="U111" s="9">
        <f t="shared" ref="U111:U128" si="31">+V111+W111+X111</f>
        <v>18</v>
      </c>
      <c r="V111" s="16">
        <v>4</v>
      </c>
      <c r="W111" s="16">
        <v>7</v>
      </c>
      <c r="X111" s="16">
        <v>7</v>
      </c>
      <c r="Y111" s="16">
        <v>1</v>
      </c>
      <c r="Z111" s="9">
        <f t="shared" si="21"/>
        <v>513</v>
      </c>
      <c r="AA111" s="16"/>
      <c r="AB111" s="16">
        <v>3</v>
      </c>
      <c r="AC111" s="16">
        <v>30</v>
      </c>
      <c r="AD111" s="11">
        <v>8</v>
      </c>
      <c r="AE111" s="11">
        <v>11</v>
      </c>
      <c r="AF111" s="12">
        <v>2</v>
      </c>
      <c r="AG111" s="11">
        <f t="shared" ref="AG111" si="32">+AE111+AF111</f>
        <v>13</v>
      </c>
      <c r="AH111" s="11">
        <v>2</v>
      </c>
      <c r="AI111" s="12">
        <v>11</v>
      </c>
      <c r="AJ111" s="13"/>
      <c r="AK111" s="13">
        <v>8</v>
      </c>
      <c r="AL111" s="13">
        <v>2</v>
      </c>
      <c r="AM111" s="13"/>
      <c r="AN111" s="13">
        <f t="shared" ref="AN111" si="33">+AL111+AM111</f>
        <v>2</v>
      </c>
      <c r="AO111" s="13">
        <v>2</v>
      </c>
      <c r="AP111" s="13"/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>
        <v>2</v>
      </c>
      <c r="F113" s="9">
        <v>1</v>
      </c>
      <c r="G113" s="9">
        <f t="shared" si="30"/>
        <v>1</v>
      </c>
      <c r="H113" s="9"/>
      <c r="I113" s="9"/>
      <c r="J113" s="9">
        <f t="shared" si="20"/>
        <v>6</v>
      </c>
      <c r="K113" s="9">
        <v>2</v>
      </c>
      <c r="L113" s="9">
        <v>4</v>
      </c>
      <c r="M113" s="9"/>
      <c r="N113" s="9"/>
      <c r="O113" s="16"/>
      <c r="P113" s="9"/>
      <c r="Q113" s="16"/>
      <c r="R113" s="16"/>
      <c r="S113" s="9"/>
      <c r="T113" s="16"/>
      <c r="U113" s="9"/>
      <c r="V113" s="16"/>
      <c r="W113" s="16"/>
      <c r="X113" s="16"/>
      <c r="Y113" s="16"/>
      <c r="Z113" s="9"/>
      <c r="AA113" s="16"/>
      <c r="AB113" s="16">
        <v>1</v>
      </c>
      <c r="AC113" s="16">
        <v>4</v>
      </c>
      <c r="AD113" s="11">
        <v>2</v>
      </c>
      <c r="AE113" s="11"/>
      <c r="AF113" s="12"/>
      <c r="AG113" s="11"/>
      <c r="AH113" s="11"/>
      <c r="AI113" s="12"/>
      <c r="AJ113" s="13"/>
      <c r="AK113" s="13"/>
      <c r="AL113" s="13"/>
      <c r="AM113" s="13"/>
      <c r="AN113" s="13"/>
      <c r="AO113" s="13"/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/>
      <c r="F114" s="9"/>
      <c r="G114" s="9"/>
      <c r="H114" s="9"/>
      <c r="I114" s="9"/>
      <c r="J114" s="9">
        <f t="shared" si="20"/>
        <v>1</v>
      </c>
      <c r="K114" s="9">
        <v>1</v>
      </c>
      <c r="L114" s="9"/>
      <c r="M114" s="9"/>
      <c r="N114" s="9"/>
      <c r="O114" s="16"/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>
        <v>1</v>
      </c>
      <c r="AD114" s="11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/>
      <c r="F116" s="9"/>
      <c r="G116" s="9"/>
      <c r="H116" s="9"/>
      <c r="I116" s="9"/>
      <c r="J116" s="9">
        <f t="shared" si="20"/>
        <v>4</v>
      </c>
      <c r="K116" s="9">
        <v>4</v>
      </c>
      <c r="L116" s="9"/>
      <c r="M116" s="9"/>
      <c r="N116" s="9"/>
      <c r="O116" s="16"/>
      <c r="P116" s="9">
        <f t="shared" si="27"/>
        <v>1</v>
      </c>
      <c r="Q116" s="16"/>
      <c r="R116" s="16">
        <v>1</v>
      </c>
      <c r="S116" s="9"/>
      <c r="T116" s="16"/>
      <c r="U116" s="9"/>
      <c r="V116" s="16"/>
      <c r="W116" s="16"/>
      <c r="X116" s="16"/>
      <c r="Y116" s="16">
        <v>1</v>
      </c>
      <c r="Z116" s="9">
        <f t="shared" si="21"/>
        <v>2</v>
      </c>
      <c r="AA116" s="16"/>
      <c r="AB116" s="16"/>
      <c r="AC116" s="16">
        <v>2</v>
      </c>
      <c r="AD116" s="11"/>
      <c r="AE116" s="11"/>
      <c r="AF116" s="12"/>
      <c r="AG116" s="11"/>
      <c r="AH116" s="11"/>
      <c r="AI116" s="12"/>
      <c r="AJ116" s="13"/>
      <c r="AK116" s="13"/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/>
      <c r="AD118" s="11"/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0</v>
      </c>
      <c r="F119" s="4">
        <f t="shared" ref="F119:AP119" si="34">SUM(F120:F123)</f>
        <v>0</v>
      </c>
      <c r="G119" s="4">
        <f t="shared" si="34"/>
        <v>0</v>
      </c>
      <c r="H119" s="4">
        <f t="shared" si="34"/>
        <v>0</v>
      </c>
      <c r="I119" s="4">
        <f t="shared" si="34"/>
        <v>0</v>
      </c>
      <c r="J119" s="4">
        <f t="shared" si="34"/>
        <v>3</v>
      </c>
      <c r="K119" s="4">
        <f t="shared" si="34"/>
        <v>2</v>
      </c>
      <c r="L119" s="4">
        <f t="shared" si="34"/>
        <v>1</v>
      </c>
      <c r="M119" s="4">
        <f t="shared" si="34"/>
        <v>0</v>
      </c>
      <c r="N119" s="4">
        <f t="shared" si="34"/>
        <v>0</v>
      </c>
      <c r="O119" s="4">
        <f t="shared" si="34"/>
        <v>0</v>
      </c>
      <c r="P119" s="4">
        <f t="shared" si="34"/>
        <v>0</v>
      </c>
      <c r="Q119" s="4">
        <f t="shared" si="34"/>
        <v>0</v>
      </c>
      <c r="R119" s="4">
        <f t="shared" si="34"/>
        <v>0</v>
      </c>
      <c r="S119" s="4">
        <f t="shared" si="34"/>
        <v>0</v>
      </c>
      <c r="T119" s="4">
        <f t="shared" si="34"/>
        <v>0</v>
      </c>
      <c r="U119" s="4">
        <f t="shared" si="34"/>
        <v>0</v>
      </c>
      <c r="V119" s="4">
        <f t="shared" si="34"/>
        <v>0</v>
      </c>
      <c r="W119" s="4">
        <f t="shared" si="34"/>
        <v>0</v>
      </c>
      <c r="X119" s="4">
        <f t="shared" si="34"/>
        <v>0</v>
      </c>
      <c r="Y119" s="4">
        <f t="shared" si="34"/>
        <v>0</v>
      </c>
      <c r="Z119" s="4">
        <f t="shared" si="34"/>
        <v>0</v>
      </c>
      <c r="AA119" s="4">
        <f t="shared" si="34"/>
        <v>0</v>
      </c>
      <c r="AB119" s="4">
        <f t="shared" si="34"/>
        <v>0</v>
      </c>
      <c r="AC119" s="4">
        <f t="shared" si="34"/>
        <v>2</v>
      </c>
      <c r="AD119" s="4">
        <f t="shared" si="34"/>
        <v>0</v>
      </c>
      <c r="AE119" s="4">
        <f t="shared" si="34"/>
        <v>0</v>
      </c>
      <c r="AF119" s="4">
        <f t="shared" si="34"/>
        <v>0</v>
      </c>
      <c r="AG119" s="4">
        <f t="shared" si="34"/>
        <v>0</v>
      </c>
      <c r="AH119" s="4">
        <f t="shared" si="34"/>
        <v>0</v>
      </c>
      <c r="AI119" s="4">
        <f t="shared" si="34"/>
        <v>0</v>
      </c>
      <c r="AJ119" s="4">
        <f t="shared" si="34"/>
        <v>0</v>
      </c>
      <c r="AK119" s="4">
        <f t="shared" si="34"/>
        <v>0</v>
      </c>
      <c r="AL119" s="4">
        <f t="shared" si="34"/>
        <v>0</v>
      </c>
      <c r="AM119" s="4">
        <f t="shared" si="34"/>
        <v>0</v>
      </c>
      <c r="AN119" s="4">
        <f t="shared" si="34"/>
        <v>0</v>
      </c>
      <c r="AO119" s="4">
        <f t="shared" si="34"/>
        <v>0</v>
      </c>
      <c r="AP119" s="4">
        <f t="shared" si="34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/>
      <c r="F120" s="9"/>
      <c r="G120" s="9"/>
      <c r="H120" s="9"/>
      <c r="I120" s="9"/>
      <c r="J120" s="9">
        <f t="shared" si="20"/>
        <v>2</v>
      </c>
      <c r="K120" s="9">
        <v>1</v>
      </c>
      <c r="L120" s="9">
        <v>1</v>
      </c>
      <c r="M120" s="9"/>
      <c r="N120" s="9"/>
      <c r="O120" s="16"/>
      <c r="P120" s="9"/>
      <c r="Q120" s="16"/>
      <c r="R120" s="16"/>
      <c r="S120" s="9"/>
      <c r="T120" s="16"/>
      <c r="U120" s="9"/>
      <c r="V120" s="16"/>
      <c r="W120" s="16"/>
      <c r="X120" s="16"/>
      <c r="Y120" s="16"/>
      <c r="Z120" s="9"/>
      <c r="AA120" s="16"/>
      <c r="AB120" s="16"/>
      <c r="AC120" s="16">
        <v>1</v>
      </c>
      <c r="AD120" s="11"/>
      <c r="AE120" s="11"/>
      <c r="AF120" s="12"/>
      <c r="AG120" s="11"/>
      <c r="AH120" s="11"/>
      <c r="AI120" s="12"/>
      <c r="AJ120" s="13"/>
      <c r="AK120" s="13"/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>
        <f t="shared" si="20"/>
        <v>1</v>
      </c>
      <c r="K122" s="9">
        <v>1</v>
      </c>
      <c r="L122" s="9"/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>
        <v>1</v>
      </c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1</v>
      </c>
      <c r="F124" s="4">
        <f t="shared" ref="F124:AP124" si="35">SUM(F125:F126)</f>
        <v>1</v>
      </c>
      <c r="G124" s="4">
        <f t="shared" si="35"/>
        <v>0</v>
      </c>
      <c r="H124" s="4">
        <f t="shared" si="35"/>
        <v>0</v>
      </c>
      <c r="I124" s="4">
        <f t="shared" si="35"/>
        <v>0</v>
      </c>
      <c r="J124" s="4">
        <f t="shared" si="35"/>
        <v>2</v>
      </c>
      <c r="K124" s="4">
        <f t="shared" si="35"/>
        <v>1</v>
      </c>
      <c r="L124" s="4">
        <f t="shared" si="35"/>
        <v>1</v>
      </c>
      <c r="M124" s="4">
        <f t="shared" si="35"/>
        <v>0</v>
      </c>
      <c r="N124" s="4">
        <f t="shared" si="35"/>
        <v>0</v>
      </c>
      <c r="O124" s="4">
        <f t="shared" si="35"/>
        <v>0</v>
      </c>
      <c r="P124" s="4">
        <f t="shared" si="35"/>
        <v>1</v>
      </c>
      <c r="Q124" s="4">
        <f t="shared" si="35"/>
        <v>0</v>
      </c>
      <c r="R124" s="4">
        <f t="shared" si="35"/>
        <v>0</v>
      </c>
      <c r="S124" s="4">
        <f t="shared" si="35"/>
        <v>0</v>
      </c>
      <c r="T124" s="4">
        <f t="shared" si="35"/>
        <v>0</v>
      </c>
      <c r="U124" s="4">
        <f t="shared" si="35"/>
        <v>1</v>
      </c>
      <c r="V124" s="4">
        <f t="shared" si="35"/>
        <v>0</v>
      </c>
      <c r="W124" s="4">
        <f t="shared" si="35"/>
        <v>1</v>
      </c>
      <c r="X124" s="4">
        <f t="shared" si="35"/>
        <v>0</v>
      </c>
      <c r="Y124" s="4">
        <f t="shared" si="35"/>
        <v>0</v>
      </c>
      <c r="Z124" s="4">
        <f t="shared" si="35"/>
        <v>1</v>
      </c>
      <c r="AA124" s="4">
        <f t="shared" si="35"/>
        <v>0</v>
      </c>
      <c r="AB124" s="4">
        <f t="shared" si="35"/>
        <v>0</v>
      </c>
      <c r="AC124" s="4">
        <f t="shared" si="35"/>
        <v>1</v>
      </c>
      <c r="AD124" s="4">
        <f t="shared" si="35"/>
        <v>1</v>
      </c>
      <c r="AE124" s="4">
        <f t="shared" si="35"/>
        <v>0</v>
      </c>
      <c r="AF124" s="4">
        <f t="shared" si="35"/>
        <v>0</v>
      </c>
      <c r="AG124" s="4">
        <f t="shared" si="35"/>
        <v>0</v>
      </c>
      <c r="AH124" s="4">
        <f t="shared" si="35"/>
        <v>0</v>
      </c>
      <c r="AI124" s="4">
        <f t="shared" si="35"/>
        <v>0</v>
      </c>
      <c r="AJ124" s="4">
        <f t="shared" si="35"/>
        <v>0</v>
      </c>
      <c r="AK124" s="4">
        <f t="shared" si="35"/>
        <v>0</v>
      </c>
      <c r="AL124" s="4">
        <f t="shared" si="35"/>
        <v>0</v>
      </c>
      <c r="AM124" s="4">
        <f t="shared" si="35"/>
        <v>0</v>
      </c>
      <c r="AN124" s="4">
        <f t="shared" si="35"/>
        <v>0</v>
      </c>
      <c r="AO124" s="4">
        <f t="shared" si="35"/>
        <v>0</v>
      </c>
      <c r="AP124" s="4">
        <f t="shared" si="35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>
        <v>1</v>
      </c>
      <c r="F125" s="9">
        <v>1</v>
      </c>
      <c r="G125" s="9"/>
      <c r="H125" s="9"/>
      <c r="I125" s="9"/>
      <c r="J125" s="9">
        <f t="shared" si="20"/>
        <v>2</v>
      </c>
      <c r="K125" s="9">
        <v>1</v>
      </c>
      <c r="L125" s="9">
        <v>1</v>
      </c>
      <c r="M125" s="9"/>
      <c r="N125" s="9"/>
      <c r="O125" s="16"/>
      <c r="P125" s="9">
        <f t="shared" si="27"/>
        <v>1</v>
      </c>
      <c r="Q125" s="16"/>
      <c r="R125" s="16"/>
      <c r="S125" s="9"/>
      <c r="T125" s="16"/>
      <c r="U125" s="9">
        <f t="shared" si="31"/>
        <v>1</v>
      </c>
      <c r="V125" s="16"/>
      <c r="W125" s="16">
        <v>1</v>
      </c>
      <c r="X125" s="16"/>
      <c r="Y125" s="16"/>
      <c r="Z125" s="9">
        <f t="shared" si="21"/>
        <v>1</v>
      </c>
      <c r="AA125" s="16"/>
      <c r="AB125" s="16"/>
      <c r="AC125" s="16">
        <v>1</v>
      </c>
      <c r="AD125" s="11">
        <v>1</v>
      </c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>
        <v>2</v>
      </c>
      <c r="F128" s="23"/>
      <c r="G128" s="9">
        <f t="shared" si="30"/>
        <v>2</v>
      </c>
      <c r="H128" s="23"/>
      <c r="I128" s="23"/>
      <c r="J128" s="9">
        <f t="shared" si="20"/>
        <v>4</v>
      </c>
      <c r="K128" s="23">
        <v>4</v>
      </c>
      <c r="L128" s="23"/>
      <c r="M128" s="23"/>
      <c r="N128" s="23"/>
      <c r="O128" s="24"/>
      <c r="P128" s="9">
        <f t="shared" si="27"/>
        <v>3</v>
      </c>
      <c r="Q128" s="24"/>
      <c r="R128" s="24"/>
      <c r="S128" s="23">
        <v>2</v>
      </c>
      <c r="T128" s="24"/>
      <c r="U128" s="9">
        <f t="shared" si="31"/>
        <v>1</v>
      </c>
      <c r="V128" s="24"/>
      <c r="W128" s="24">
        <v>1</v>
      </c>
      <c r="X128" s="24"/>
      <c r="Y128" s="24">
        <v>1</v>
      </c>
      <c r="Z128" s="9">
        <f t="shared" si="21"/>
        <v>4</v>
      </c>
      <c r="AA128" s="24"/>
      <c r="AB128" s="24"/>
      <c r="AC128" s="24">
        <v>2</v>
      </c>
      <c r="AD128" s="4"/>
      <c r="AE128" s="4">
        <v>2</v>
      </c>
      <c r="AF128" s="4"/>
      <c r="AG128" s="11">
        <f t="shared" ref="AG128" si="36">+AE128+AF128</f>
        <v>2</v>
      </c>
      <c r="AH128" s="11"/>
      <c r="AI128" s="12">
        <v>2</v>
      </c>
      <c r="AJ128" s="13"/>
      <c r="AK128" s="13">
        <v>1</v>
      </c>
      <c r="AL128" s="13">
        <v>1</v>
      </c>
      <c r="AM128" s="13"/>
      <c r="AN128" s="13">
        <f t="shared" ref="AN128" si="37">+AL128+AM128</f>
        <v>1</v>
      </c>
      <c r="AO128" s="25"/>
      <c r="AP128" s="25">
        <v>1</v>
      </c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533</v>
      </c>
      <c r="F129" s="4">
        <f t="shared" ref="F129:AP129" si="38">F10+F31+F43+F51+F65+F72+F80+F83+F105+F110+F119+F124+F127+F128</f>
        <v>32</v>
      </c>
      <c r="G129" s="4">
        <f t="shared" si="38"/>
        <v>501</v>
      </c>
      <c r="H129" s="4">
        <f t="shared" si="38"/>
        <v>0</v>
      </c>
      <c r="I129" s="4">
        <f t="shared" si="38"/>
        <v>0</v>
      </c>
      <c r="J129" s="4">
        <f t="shared" si="38"/>
        <v>331</v>
      </c>
      <c r="K129" s="4">
        <f t="shared" si="38"/>
        <v>274</v>
      </c>
      <c r="L129" s="4">
        <f t="shared" si="38"/>
        <v>48</v>
      </c>
      <c r="M129" s="4">
        <f t="shared" si="38"/>
        <v>6</v>
      </c>
      <c r="N129" s="4">
        <f t="shared" si="38"/>
        <v>3</v>
      </c>
      <c r="O129" s="4">
        <f t="shared" si="38"/>
        <v>1</v>
      </c>
      <c r="P129" s="4">
        <f t="shared" si="38"/>
        <v>611</v>
      </c>
      <c r="Q129" s="4">
        <f t="shared" si="38"/>
        <v>451</v>
      </c>
      <c r="R129" s="4">
        <f t="shared" si="38"/>
        <v>95</v>
      </c>
      <c r="S129" s="4">
        <f t="shared" si="38"/>
        <v>24</v>
      </c>
      <c r="T129" s="4">
        <f t="shared" si="38"/>
        <v>2</v>
      </c>
      <c r="U129" s="4">
        <f t="shared" si="38"/>
        <v>39</v>
      </c>
      <c r="V129" s="4">
        <f t="shared" si="38"/>
        <v>4</v>
      </c>
      <c r="W129" s="4">
        <f t="shared" si="38"/>
        <v>24</v>
      </c>
      <c r="X129" s="4">
        <f t="shared" si="38"/>
        <v>11</v>
      </c>
      <c r="Y129" s="4">
        <f t="shared" si="38"/>
        <v>9</v>
      </c>
      <c r="Z129" s="4">
        <f t="shared" si="38"/>
        <v>620</v>
      </c>
      <c r="AA129" s="4">
        <f t="shared" si="38"/>
        <v>1</v>
      </c>
      <c r="AB129" s="4">
        <f t="shared" si="38"/>
        <v>26</v>
      </c>
      <c r="AC129" s="4">
        <f t="shared" si="38"/>
        <v>185</v>
      </c>
      <c r="AD129" s="4">
        <f t="shared" si="38"/>
        <v>39</v>
      </c>
      <c r="AE129" s="4">
        <f t="shared" si="38"/>
        <v>23</v>
      </c>
      <c r="AF129" s="4">
        <f t="shared" si="38"/>
        <v>8</v>
      </c>
      <c r="AG129" s="4">
        <f t="shared" si="38"/>
        <v>31</v>
      </c>
      <c r="AH129" s="4">
        <f t="shared" si="38"/>
        <v>2</v>
      </c>
      <c r="AI129" s="4">
        <f t="shared" si="38"/>
        <v>29</v>
      </c>
      <c r="AJ129" s="4">
        <f t="shared" si="38"/>
        <v>0</v>
      </c>
      <c r="AK129" s="4">
        <f t="shared" si="38"/>
        <v>20</v>
      </c>
      <c r="AL129" s="4">
        <f t="shared" si="38"/>
        <v>6</v>
      </c>
      <c r="AM129" s="4">
        <f t="shared" si="38"/>
        <v>2</v>
      </c>
      <c r="AN129" s="4">
        <f t="shared" si="38"/>
        <v>8</v>
      </c>
      <c r="AO129" s="4">
        <f t="shared" si="38"/>
        <v>4</v>
      </c>
      <c r="AP129" s="4">
        <f t="shared" si="38"/>
        <v>4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30" workbookViewId="0">
      <selection activeCell="AU6" sqref="AU6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282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28" t="s">
        <v>38</v>
      </c>
      <c r="V8" s="28" t="s">
        <v>39</v>
      </c>
      <c r="W8" s="28" t="s">
        <v>40</v>
      </c>
      <c r="X8" s="28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1</v>
      </c>
      <c r="F10" s="4">
        <f t="shared" ref="F10:J10" si="0">SUM(F11:F30)</f>
        <v>1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>SUM(K11:K30)</f>
        <v>0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1</v>
      </c>
      <c r="P10" s="4">
        <f t="shared" si="1"/>
        <v>0</v>
      </c>
      <c r="Q10" s="4">
        <f t="shared" si="1"/>
        <v>0</v>
      </c>
      <c r="R10" s="4">
        <f t="shared" si="1"/>
        <v>0</v>
      </c>
      <c r="S10" s="4">
        <f t="shared" si="1"/>
        <v>0</v>
      </c>
      <c r="T10" s="4">
        <f t="shared" si="1"/>
        <v>0</v>
      </c>
      <c r="U10" s="4">
        <f t="shared" si="1"/>
        <v>0</v>
      </c>
      <c r="V10" s="4">
        <f t="shared" si="1"/>
        <v>0</v>
      </c>
      <c r="W10" s="4">
        <f t="shared" si="1"/>
        <v>0</v>
      </c>
      <c r="X10" s="4">
        <f t="shared" si="1"/>
        <v>0</v>
      </c>
      <c r="Y10" s="4">
        <f t="shared" si="1"/>
        <v>0</v>
      </c>
      <c r="Z10" s="4">
        <f t="shared" si="1"/>
        <v>0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0</v>
      </c>
      <c r="AF10" s="4">
        <f t="shared" si="1"/>
        <v>0</v>
      </c>
      <c r="AG10" s="4">
        <f t="shared" si="1"/>
        <v>0</v>
      </c>
      <c r="AH10" s="4">
        <f t="shared" si="1"/>
        <v>0</v>
      </c>
      <c r="AI10" s="4">
        <f t="shared" si="1"/>
        <v>0</v>
      </c>
      <c r="AJ10" s="4">
        <f t="shared" si="1"/>
        <v>0</v>
      </c>
      <c r="AK10" s="4">
        <f t="shared" si="1"/>
        <v>0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/>
      <c r="F11" s="9"/>
      <c r="G11" s="9"/>
      <c r="H11" s="9"/>
      <c r="I11" s="9"/>
      <c r="J11" s="9"/>
      <c r="K11" s="9"/>
      <c r="L11" s="9"/>
      <c r="M11" s="10"/>
      <c r="N11" s="10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11"/>
      <c r="AE11" s="11"/>
      <c r="AF11" s="12"/>
      <c r="AG11" s="11"/>
      <c r="AH11" s="11"/>
      <c r="AI11" s="12"/>
      <c r="AJ11" s="13"/>
      <c r="AK11" s="13"/>
      <c r="AL11" s="13"/>
      <c r="AM11" s="13"/>
      <c r="AN11" s="13"/>
      <c r="AO11" s="13"/>
      <c r="AP11" s="13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/>
      <c r="F12" s="9"/>
      <c r="G12" s="9"/>
      <c r="H12" s="9"/>
      <c r="I12" s="9"/>
      <c r="J12" s="9"/>
      <c r="K12" s="9"/>
      <c r="L12" s="9"/>
      <c r="M12" s="10"/>
      <c r="N12" s="10"/>
      <c r="O12" s="16"/>
      <c r="P12" s="9"/>
      <c r="Q12" s="16"/>
      <c r="R12" s="16"/>
      <c r="S12" s="9"/>
      <c r="T12" s="16"/>
      <c r="U12" s="9"/>
      <c r="V12" s="16"/>
      <c r="W12" s="9"/>
      <c r="X12" s="9"/>
      <c r="Y12" s="16"/>
      <c r="Z12" s="9"/>
      <c r="AA12" s="9"/>
      <c r="AB12" s="16"/>
      <c r="AC12" s="16"/>
      <c r="AD12" s="11"/>
      <c r="AE12" s="11"/>
      <c r="AF12" s="12"/>
      <c r="AG12" s="11"/>
      <c r="AH12" s="11"/>
      <c r="AI12" s="12"/>
      <c r="AJ12" s="13"/>
      <c r="AK12" s="13"/>
      <c r="AL12" s="13"/>
      <c r="AM12" s="13"/>
      <c r="AN12" s="13"/>
      <c r="AO12" s="13"/>
      <c r="AP12" s="13"/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/>
      <c r="F13" s="9"/>
      <c r="G13" s="9"/>
      <c r="H13" s="9"/>
      <c r="I13" s="9"/>
      <c r="J13" s="9"/>
      <c r="K13" s="9"/>
      <c r="L13" s="9"/>
      <c r="M13" s="10"/>
      <c r="N13" s="10"/>
      <c r="O13" s="16"/>
      <c r="P13" s="9"/>
      <c r="Q13" s="16"/>
      <c r="R13" s="16"/>
      <c r="S13" s="9"/>
      <c r="T13" s="16"/>
      <c r="U13" s="9"/>
      <c r="V13" s="16"/>
      <c r="W13" s="9"/>
      <c r="X13" s="9"/>
      <c r="Y13" s="16"/>
      <c r="Z13" s="9"/>
      <c r="AA13" s="9"/>
      <c r="AB13" s="16"/>
      <c r="AC13" s="16"/>
      <c r="AD13" s="11"/>
      <c r="AE13" s="11"/>
      <c r="AF13" s="12"/>
      <c r="AG13" s="11"/>
      <c r="AH13" s="11"/>
      <c r="AI13" s="12"/>
      <c r="AJ13" s="13"/>
      <c r="AK13" s="13"/>
      <c r="AL13" s="13"/>
      <c r="AM13" s="13"/>
      <c r="AN13" s="13"/>
      <c r="AO13" s="13"/>
      <c r="AP13" s="13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/>
      <c r="F21" s="9"/>
      <c r="G21" s="9"/>
      <c r="H21" s="9"/>
      <c r="I21" s="9"/>
      <c r="J21" s="9"/>
      <c r="K21" s="9"/>
      <c r="L21" s="9"/>
      <c r="M21" s="10"/>
      <c r="N21" s="10"/>
      <c r="O21" s="16"/>
      <c r="P21" s="9"/>
      <c r="Q21" s="16"/>
      <c r="R21" s="16"/>
      <c r="S21" s="9"/>
      <c r="T21" s="16"/>
      <c r="U21" s="9"/>
      <c r="V21" s="16"/>
      <c r="W21" s="9"/>
      <c r="X21" s="9"/>
      <c r="Y21" s="16"/>
      <c r="Z21" s="9"/>
      <c r="AA21" s="9"/>
      <c r="AB21" s="16"/>
      <c r="AC21" s="16"/>
      <c r="AD21" s="11"/>
      <c r="AE21" s="11"/>
      <c r="AF21" s="12"/>
      <c r="AG21" s="11"/>
      <c r="AH21" s="11"/>
      <c r="AI21" s="12"/>
      <c r="AJ21" s="13"/>
      <c r="AK21" s="13"/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/>
      <c r="F22" s="9"/>
      <c r="G22" s="9"/>
      <c r="H22" s="9"/>
      <c r="I22" s="9"/>
      <c r="J22" s="9"/>
      <c r="K22" s="9"/>
      <c r="L22" s="9"/>
      <c r="M22" s="10"/>
      <c r="N22" s="10"/>
      <c r="O22" s="16"/>
      <c r="P22" s="9"/>
      <c r="Q22" s="16"/>
      <c r="R22" s="16"/>
      <c r="S22" s="9"/>
      <c r="T22" s="16"/>
      <c r="U22" s="9"/>
      <c r="V22" s="16"/>
      <c r="W22" s="9"/>
      <c r="X22" s="9"/>
      <c r="Y22" s="16"/>
      <c r="Z22" s="9"/>
      <c r="AA22" s="9"/>
      <c r="AB22" s="16"/>
      <c r="AC22" s="16"/>
      <c r="AD22" s="11"/>
      <c r="AE22" s="11"/>
      <c r="AF22" s="12"/>
      <c r="AG22" s="11"/>
      <c r="AH22" s="11"/>
      <c r="AI22" s="12"/>
      <c r="AJ22" s="13"/>
      <c r="AK22" s="13"/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/>
      <c r="F24" s="9"/>
      <c r="G24" s="9"/>
      <c r="H24" s="9"/>
      <c r="I24" s="9"/>
      <c r="J24" s="9"/>
      <c r="K24" s="9"/>
      <c r="L24" s="9"/>
      <c r="M24" s="10"/>
      <c r="N24" s="10"/>
      <c r="O24" s="16"/>
      <c r="P24" s="9"/>
      <c r="Q24" s="16"/>
      <c r="R24" s="16"/>
      <c r="S24" s="9"/>
      <c r="T24" s="16"/>
      <c r="U24" s="9"/>
      <c r="V24" s="16"/>
      <c r="W24" s="9"/>
      <c r="X24" s="9"/>
      <c r="Y24" s="16"/>
      <c r="Z24" s="9"/>
      <c r="AA24" s="9"/>
      <c r="AB24" s="16"/>
      <c r="AC24" s="16"/>
      <c r="AD24" s="11"/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/>
      <c r="F25" s="9"/>
      <c r="G25" s="9"/>
      <c r="H25" s="9"/>
      <c r="I25" s="9"/>
      <c r="J25" s="9"/>
      <c r="K25" s="9"/>
      <c r="L25" s="9"/>
      <c r="M25" s="10"/>
      <c r="N25" s="10"/>
      <c r="O25" s="16"/>
      <c r="P25" s="9"/>
      <c r="Q25" s="16"/>
      <c r="R25" s="16"/>
      <c r="S25" s="9"/>
      <c r="T25" s="16"/>
      <c r="U25" s="9"/>
      <c r="V25" s="16"/>
      <c r="W25" s="9"/>
      <c r="X25" s="9"/>
      <c r="Y25" s="16"/>
      <c r="Z25" s="9"/>
      <c r="AA25" s="16"/>
      <c r="AB25" s="16"/>
      <c r="AC25" s="16"/>
      <c r="AD25" s="11"/>
      <c r="AE25" s="11"/>
      <c r="AF25" s="12"/>
      <c r="AG25" s="11"/>
      <c r="AH25" s="11"/>
      <c r="AI25" s="12"/>
      <c r="AJ25" s="13"/>
      <c r="AK25" s="13"/>
      <c r="AL25" s="13"/>
      <c r="AM25" s="13"/>
      <c r="AN25" s="13"/>
      <c r="AO25" s="13"/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/>
      <c r="F26" s="9"/>
      <c r="G26" s="9"/>
      <c r="H26" s="9"/>
      <c r="I26" s="9"/>
      <c r="J26" s="9"/>
      <c r="K26" s="9"/>
      <c r="L26" s="9"/>
      <c r="M26" s="10"/>
      <c r="N26" s="10"/>
      <c r="O26" s="9"/>
      <c r="P26" s="9"/>
      <c r="Q26" s="16"/>
      <c r="R26" s="16"/>
      <c r="S26" s="9"/>
      <c r="T26" s="16"/>
      <c r="U26" s="9"/>
      <c r="V26" s="16"/>
      <c r="W26" s="9"/>
      <c r="X26" s="9"/>
      <c r="Y26" s="9"/>
      <c r="Z26" s="9"/>
      <c r="AA26" s="16"/>
      <c r="AB26" s="16"/>
      <c r="AC26" s="16"/>
      <c r="AD26" s="11"/>
      <c r="AE26" s="11"/>
      <c r="AF26" s="12"/>
      <c r="AG26" s="11"/>
      <c r="AH26" s="11"/>
      <c r="AI26" s="12"/>
      <c r="AJ26" s="13"/>
      <c r="AK26" s="13"/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/>
      <c r="F27" s="9"/>
      <c r="G27" s="9"/>
      <c r="H27" s="9"/>
      <c r="I27" s="9"/>
      <c r="J27" s="9"/>
      <c r="K27" s="9"/>
      <c r="L27" s="9"/>
      <c r="M27" s="10"/>
      <c r="N27" s="10"/>
      <c r="O27" s="9"/>
      <c r="P27" s="9"/>
      <c r="Q27" s="16"/>
      <c r="R27" s="16"/>
      <c r="S27" s="9"/>
      <c r="T27" s="16"/>
      <c r="U27" s="9"/>
      <c r="V27" s="16"/>
      <c r="W27" s="9"/>
      <c r="X27" s="9"/>
      <c r="Y27" s="9"/>
      <c r="Z27" s="9"/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>
        <v>1</v>
      </c>
      <c r="F28" s="9">
        <v>1</v>
      </c>
      <c r="G28" s="9"/>
      <c r="H28" s="9"/>
      <c r="I28" s="9"/>
      <c r="J28" s="9"/>
      <c r="K28" s="9"/>
      <c r="L28" s="9"/>
      <c r="M28" s="10"/>
      <c r="N28" s="10"/>
      <c r="O28" s="16">
        <v>1</v>
      </c>
      <c r="P28" s="9"/>
      <c r="Q28" s="16"/>
      <c r="R28" s="16"/>
      <c r="S28" s="9"/>
      <c r="T28" s="16"/>
      <c r="U28" s="9"/>
      <c r="V28" s="16"/>
      <c r="W28" s="9"/>
      <c r="X28" s="9"/>
      <c r="Y28" s="16"/>
      <c r="Z28" s="9"/>
      <c r="AA28" s="16"/>
      <c r="AB28" s="16"/>
      <c r="AC28" s="16"/>
      <c r="AD28" s="11"/>
      <c r="AE28" s="11"/>
      <c r="AF28" s="12"/>
      <c r="AG28" s="11"/>
      <c r="AH28" s="11"/>
      <c r="AI28" s="12"/>
      <c r="AJ28" s="13"/>
      <c r="AK28" s="13"/>
      <c r="AL28" s="13"/>
      <c r="AM28" s="13"/>
      <c r="AN28" s="13"/>
      <c r="AO28" s="13"/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0</v>
      </c>
      <c r="F31" s="4">
        <f t="shared" ref="F31:AP31" si="2">SUM(F32:F42)</f>
        <v>0</v>
      </c>
      <c r="G31" s="4">
        <f t="shared" si="2"/>
        <v>0</v>
      </c>
      <c r="H31" s="4">
        <f t="shared" si="2"/>
        <v>0</v>
      </c>
      <c r="I31" s="4">
        <f t="shared" si="2"/>
        <v>0</v>
      </c>
      <c r="J31" s="4">
        <f t="shared" si="2"/>
        <v>0</v>
      </c>
      <c r="K31" s="4">
        <f t="shared" si="2"/>
        <v>0</v>
      </c>
      <c r="L31" s="4">
        <f t="shared" si="2"/>
        <v>0</v>
      </c>
      <c r="M31" s="4">
        <f t="shared" si="2"/>
        <v>0</v>
      </c>
      <c r="N31" s="4">
        <f t="shared" si="2"/>
        <v>0</v>
      </c>
      <c r="O31" s="4">
        <f t="shared" si="2"/>
        <v>0</v>
      </c>
      <c r="P31" s="4">
        <f t="shared" si="2"/>
        <v>0</v>
      </c>
      <c r="Q31" s="4">
        <f t="shared" si="2"/>
        <v>0</v>
      </c>
      <c r="R31" s="4">
        <f t="shared" si="2"/>
        <v>0</v>
      </c>
      <c r="S31" s="4">
        <f t="shared" si="2"/>
        <v>0</v>
      </c>
      <c r="T31" s="4">
        <f t="shared" si="2"/>
        <v>0</v>
      </c>
      <c r="U31" s="4">
        <f t="shared" si="2"/>
        <v>0</v>
      </c>
      <c r="V31" s="4">
        <f t="shared" si="2"/>
        <v>0</v>
      </c>
      <c r="W31" s="4">
        <f t="shared" si="2"/>
        <v>0</v>
      </c>
      <c r="X31" s="4">
        <f t="shared" si="2"/>
        <v>0</v>
      </c>
      <c r="Y31" s="4">
        <f t="shared" si="2"/>
        <v>0</v>
      </c>
      <c r="Z31" s="4">
        <f t="shared" si="2"/>
        <v>0</v>
      </c>
      <c r="AA31" s="4">
        <f t="shared" si="2"/>
        <v>0</v>
      </c>
      <c r="AB31" s="4">
        <f t="shared" si="2"/>
        <v>0</v>
      </c>
      <c r="AC31" s="4">
        <f t="shared" si="2"/>
        <v>0</v>
      </c>
      <c r="AD31" s="4">
        <f t="shared" si="2"/>
        <v>0</v>
      </c>
      <c r="AE31" s="4">
        <f t="shared" si="2"/>
        <v>0</v>
      </c>
      <c r="AF31" s="4">
        <f t="shared" si="2"/>
        <v>0</v>
      </c>
      <c r="AG31" s="4">
        <f t="shared" si="2"/>
        <v>0</v>
      </c>
      <c r="AH31" s="4">
        <f t="shared" si="2"/>
        <v>0</v>
      </c>
      <c r="AI31" s="4">
        <f t="shared" si="2"/>
        <v>0</v>
      </c>
      <c r="AJ31" s="4">
        <f t="shared" si="2"/>
        <v>0</v>
      </c>
      <c r="AK31" s="4">
        <f t="shared" si="2"/>
        <v>0</v>
      </c>
      <c r="AL31" s="4">
        <f t="shared" si="2"/>
        <v>0</v>
      </c>
      <c r="AM31" s="4">
        <f t="shared" si="2"/>
        <v>0</v>
      </c>
      <c r="AN31" s="4">
        <f t="shared" si="2"/>
        <v>0</v>
      </c>
      <c r="AO31" s="4">
        <f t="shared" si="2"/>
        <v>0</v>
      </c>
      <c r="AP31" s="4">
        <f t="shared" si="2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/>
      <c r="F34" s="9"/>
      <c r="G34" s="9"/>
      <c r="H34" s="9"/>
      <c r="I34" s="9"/>
      <c r="J34" s="9"/>
      <c r="K34" s="9"/>
      <c r="L34" s="9"/>
      <c r="M34" s="9"/>
      <c r="N34" s="9"/>
      <c r="O34" s="16"/>
      <c r="P34" s="9"/>
      <c r="Q34" s="16"/>
      <c r="R34" s="16"/>
      <c r="S34" s="9"/>
      <c r="T34" s="16"/>
      <c r="U34" s="9"/>
      <c r="V34" s="16"/>
      <c r="W34" s="9"/>
      <c r="X34" s="9"/>
      <c r="Y34" s="16"/>
      <c r="Z34" s="9"/>
      <c r="AA34" s="16"/>
      <c r="AB34" s="16"/>
      <c r="AC34" s="16"/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/>
      <c r="K35" s="9"/>
      <c r="L35" s="9"/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/>
      <c r="F37" s="9"/>
      <c r="G37" s="9"/>
      <c r="H37" s="9"/>
      <c r="I37" s="9"/>
      <c r="J37" s="9"/>
      <c r="K37" s="9"/>
      <c r="L37" s="9"/>
      <c r="M37" s="9"/>
      <c r="N37" s="9"/>
      <c r="O37" s="16"/>
      <c r="P37" s="9"/>
      <c r="Q37" s="16"/>
      <c r="R37" s="16"/>
      <c r="S37" s="9"/>
      <c r="T37" s="16"/>
      <c r="U37" s="9"/>
      <c r="V37" s="16"/>
      <c r="W37" s="9"/>
      <c r="X37" s="9"/>
      <c r="Y37" s="16"/>
      <c r="Z37" s="9"/>
      <c r="AA37" s="16"/>
      <c r="AB37" s="16"/>
      <c r="AC37" s="16"/>
      <c r="AD37" s="11"/>
      <c r="AE37" s="11"/>
      <c r="AF37" s="12"/>
      <c r="AG37" s="11"/>
      <c r="AH37" s="11"/>
      <c r="AI37" s="12"/>
      <c r="AJ37" s="13"/>
      <c r="AK37" s="13"/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/>
      <c r="F40" s="9"/>
      <c r="G40" s="9"/>
      <c r="H40" s="9"/>
      <c r="I40" s="9"/>
      <c r="J40" s="9"/>
      <c r="K40" s="9"/>
      <c r="L40" s="9"/>
      <c r="M40" s="9"/>
      <c r="N40" s="9"/>
      <c r="O40" s="16"/>
      <c r="P40" s="9"/>
      <c r="Q40" s="16"/>
      <c r="R40" s="16"/>
      <c r="S40" s="9"/>
      <c r="T40" s="16"/>
      <c r="U40" s="9"/>
      <c r="V40" s="16"/>
      <c r="W40" s="9"/>
      <c r="X40" s="9"/>
      <c r="Y40" s="16"/>
      <c r="Z40" s="9"/>
      <c r="AA40" s="16"/>
      <c r="AB40" s="16"/>
      <c r="AC40" s="16"/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/>
      <c r="K41" s="9"/>
      <c r="L41" s="9"/>
      <c r="M41" s="9"/>
      <c r="N41" s="9"/>
      <c r="O41" s="16"/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/>
      <c r="F42" s="9"/>
      <c r="G42" s="9"/>
      <c r="H42" s="9"/>
      <c r="I42" s="9"/>
      <c r="J42" s="9"/>
      <c r="K42" s="9"/>
      <c r="L42" s="9"/>
      <c r="M42" s="9"/>
      <c r="N42" s="9"/>
      <c r="O42" s="16"/>
      <c r="P42" s="9"/>
      <c r="Q42" s="16"/>
      <c r="R42" s="16"/>
      <c r="S42" s="9"/>
      <c r="T42" s="16"/>
      <c r="U42" s="9"/>
      <c r="V42" s="16"/>
      <c r="W42" s="9"/>
      <c r="X42" s="9"/>
      <c r="Y42" s="16"/>
      <c r="Z42" s="9"/>
      <c r="AA42" s="9"/>
      <c r="AB42" s="16"/>
      <c r="AC42" s="16"/>
      <c r="AD42" s="11"/>
      <c r="AE42" s="11"/>
      <c r="AF42" s="12"/>
      <c r="AG42" s="11"/>
      <c r="AH42" s="11"/>
      <c r="AI42" s="12"/>
      <c r="AJ42" s="13"/>
      <c r="AK42" s="13"/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0</v>
      </c>
      <c r="F43" s="4">
        <f t="shared" ref="F43:AP43" si="3">SUM(F44:F50)</f>
        <v>0</v>
      </c>
      <c r="G43" s="4">
        <f t="shared" si="3"/>
        <v>0</v>
      </c>
      <c r="H43" s="4">
        <f t="shared" si="3"/>
        <v>0</v>
      </c>
      <c r="I43" s="4">
        <f t="shared" si="3"/>
        <v>0</v>
      </c>
      <c r="J43" s="4">
        <f t="shared" si="3"/>
        <v>0</v>
      </c>
      <c r="K43" s="4">
        <f t="shared" si="3"/>
        <v>0</v>
      </c>
      <c r="L43" s="4">
        <f t="shared" si="3"/>
        <v>0</v>
      </c>
      <c r="M43" s="4">
        <f t="shared" si="3"/>
        <v>0</v>
      </c>
      <c r="N43" s="4">
        <f t="shared" si="3"/>
        <v>0</v>
      </c>
      <c r="O43" s="4">
        <f t="shared" si="3"/>
        <v>0</v>
      </c>
      <c r="P43" s="4">
        <f t="shared" si="3"/>
        <v>0</v>
      </c>
      <c r="Q43" s="4">
        <f t="shared" si="3"/>
        <v>0</v>
      </c>
      <c r="R43" s="4">
        <f t="shared" si="3"/>
        <v>0</v>
      </c>
      <c r="S43" s="4">
        <f t="shared" si="3"/>
        <v>0</v>
      </c>
      <c r="T43" s="4">
        <f t="shared" si="3"/>
        <v>0</v>
      </c>
      <c r="U43" s="4">
        <f t="shared" si="3"/>
        <v>0</v>
      </c>
      <c r="V43" s="4">
        <f t="shared" si="3"/>
        <v>0</v>
      </c>
      <c r="W43" s="4">
        <f t="shared" si="3"/>
        <v>0</v>
      </c>
      <c r="X43" s="4">
        <f t="shared" si="3"/>
        <v>0</v>
      </c>
      <c r="Y43" s="4">
        <f t="shared" si="3"/>
        <v>0</v>
      </c>
      <c r="Z43" s="4">
        <f t="shared" si="3"/>
        <v>0</v>
      </c>
      <c r="AA43" s="4">
        <f t="shared" si="3"/>
        <v>0</v>
      </c>
      <c r="AB43" s="4">
        <f t="shared" si="3"/>
        <v>0</v>
      </c>
      <c r="AC43" s="4">
        <f t="shared" si="3"/>
        <v>0</v>
      </c>
      <c r="AD43" s="4">
        <f t="shared" si="3"/>
        <v>0</v>
      </c>
      <c r="AE43" s="4">
        <f t="shared" si="3"/>
        <v>0</v>
      </c>
      <c r="AF43" s="4">
        <f t="shared" si="3"/>
        <v>0</v>
      </c>
      <c r="AG43" s="4">
        <f t="shared" si="3"/>
        <v>0</v>
      </c>
      <c r="AH43" s="4">
        <f t="shared" si="3"/>
        <v>0</v>
      </c>
      <c r="AI43" s="4">
        <f t="shared" si="3"/>
        <v>0</v>
      </c>
      <c r="AJ43" s="4">
        <f t="shared" si="3"/>
        <v>0</v>
      </c>
      <c r="AK43" s="4">
        <f t="shared" si="3"/>
        <v>0</v>
      </c>
      <c r="AL43" s="4">
        <f t="shared" si="3"/>
        <v>0</v>
      </c>
      <c r="AM43" s="4">
        <f t="shared" si="3"/>
        <v>0</v>
      </c>
      <c r="AN43" s="4">
        <f t="shared" si="3"/>
        <v>0</v>
      </c>
      <c r="AO43" s="4">
        <f t="shared" si="3"/>
        <v>0</v>
      </c>
      <c r="AP43" s="4">
        <f t="shared" si="3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/>
      <c r="F44" s="9"/>
      <c r="G44" s="9"/>
      <c r="H44" s="9"/>
      <c r="I44" s="9"/>
      <c r="J44" s="9"/>
      <c r="K44" s="9"/>
      <c r="L44" s="9"/>
      <c r="M44" s="9"/>
      <c r="N44" s="9"/>
      <c r="O44" s="16"/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/>
      <c r="F50" s="9"/>
      <c r="G50" s="9"/>
      <c r="H50" s="9"/>
      <c r="I50" s="9"/>
      <c r="J50" s="9"/>
      <c r="K50" s="9"/>
      <c r="L50" s="9"/>
      <c r="M50" s="9"/>
      <c r="N50" s="9"/>
      <c r="O50" s="16"/>
      <c r="P50" s="9"/>
      <c r="Q50" s="16"/>
      <c r="R50" s="16"/>
      <c r="S50" s="9"/>
      <c r="T50" s="16"/>
      <c r="U50" s="9"/>
      <c r="V50" s="16"/>
      <c r="W50" s="9"/>
      <c r="X50" s="9"/>
      <c r="Y50" s="16"/>
      <c r="Z50" s="9"/>
      <c r="AA50" s="16"/>
      <c r="AB50" s="16"/>
      <c r="AC50" s="16"/>
      <c r="AD50" s="11"/>
      <c r="AE50" s="11"/>
      <c r="AF50" s="12"/>
      <c r="AG50" s="11"/>
      <c r="AH50" s="11"/>
      <c r="AI50" s="12"/>
      <c r="AJ50" s="13"/>
      <c r="AK50" s="13"/>
      <c r="AL50" s="13"/>
      <c r="AM50" s="13"/>
      <c r="AN50" s="13"/>
      <c r="AO50" s="13"/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0</v>
      </c>
      <c r="F51" s="4">
        <f t="shared" ref="F51:AP51" si="4">SUM(F52:F64)</f>
        <v>0</v>
      </c>
      <c r="G51" s="4">
        <f t="shared" si="4"/>
        <v>0</v>
      </c>
      <c r="H51" s="4">
        <f t="shared" si="4"/>
        <v>0</v>
      </c>
      <c r="I51" s="4">
        <f t="shared" si="4"/>
        <v>0</v>
      </c>
      <c r="J51" s="4">
        <f t="shared" si="4"/>
        <v>0</v>
      </c>
      <c r="K51" s="4">
        <f t="shared" si="4"/>
        <v>0</v>
      </c>
      <c r="L51" s="4">
        <f t="shared" si="4"/>
        <v>0</v>
      </c>
      <c r="M51" s="4">
        <f t="shared" si="4"/>
        <v>0</v>
      </c>
      <c r="N51" s="4">
        <f t="shared" si="4"/>
        <v>0</v>
      </c>
      <c r="O51" s="4">
        <f t="shared" si="4"/>
        <v>0</v>
      </c>
      <c r="P51" s="4">
        <f t="shared" si="4"/>
        <v>0</v>
      </c>
      <c r="Q51" s="4">
        <f t="shared" si="4"/>
        <v>0</v>
      </c>
      <c r="R51" s="4">
        <f t="shared" si="4"/>
        <v>0</v>
      </c>
      <c r="S51" s="4">
        <f t="shared" si="4"/>
        <v>0</v>
      </c>
      <c r="T51" s="4">
        <f t="shared" si="4"/>
        <v>0</v>
      </c>
      <c r="U51" s="4">
        <f t="shared" si="4"/>
        <v>0</v>
      </c>
      <c r="V51" s="4">
        <f t="shared" si="4"/>
        <v>0</v>
      </c>
      <c r="W51" s="4">
        <f t="shared" si="4"/>
        <v>0</v>
      </c>
      <c r="X51" s="4">
        <f t="shared" si="4"/>
        <v>0</v>
      </c>
      <c r="Y51" s="4">
        <f t="shared" si="4"/>
        <v>0</v>
      </c>
      <c r="Z51" s="4">
        <f t="shared" si="4"/>
        <v>0</v>
      </c>
      <c r="AA51" s="4">
        <f t="shared" si="4"/>
        <v>0</v>
      </c>
      <c r="AB51" s="4">
        <f t="shared" si="4"/>
        <v>0</v>
      </c>
      <c r="AC51" s="4">
        <f t="shared" si="4"/>
        <v>0</v>
      </c>
      <c r="AD51" s="4">
        <f t="shared" si="4"/>
        <v>0</v>
      </c>
      <c r="AE51" s="4">
        <f t="shared" si="4"/>
        <v>0</v>
      </c>
      <c r="AF51" s="4">
        <f t="shared" si="4"/>
        <v>0</v>
      </c>
      <c r="AG51" s="4">
        <f t="shared" si="4"/>
        <v>0</v>
      </c>
      <c r="AH51" s="4">
        <f t="shared" si="4"/>
        <v>0</v>
      </c>
      <c r="AI51" s="4">
        <f t="shared" si="4"/>
        <v>0</v>
      </c>
      <c r="AJ51" s="4">
        <f t="shared" si="4"/>
        <v>0</v>
      </c>
      <c r="AK51" s="4">
        <f t="shared" si="4"/>
        <v>0</v>
      </c>
      <c r="AL51" s="4">
        <f t="shared" si="4"/>
        <v>0</v>
      </c>
      <c r="AM51" s="4">
        <f t="shared" si="4"/>
        <v>0</v>
      </c>
      <c r="AN51" s="4">
        <f t="shared" si="4"/>
        <v>0</v>
      </c>
      <c r="AO51" s="4">
        <f t="shared" si="4"/>
        <v>0</v>
      </c>
      <c r="AP51" s="4">
        <f t="shared" si="4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/>
      <c r="F52" s="9"/>
      <c r="G52" s="9"/>
      <c r="H52" s="9"/>
      <c r="I52" s="9"/>
      <c r="J52" s="9"/>
      <c r="K52" s="9"/>
      <c r="L52" s="9"/>
      <c r="M52" s="9"/>
      <c r="N52" s="9"/>
      <c r="O52" s="16"/>
      <c r="P52" s="9"/>
      <c r="Q52" s="16"/>
      <c r="R52" s="16"/>
      <c r="S52" s="9"/>
      <c r="T52" s="16"/>
      <c r="U52" s="9"/>
      <c r="V52" s="16"/>
      <c r="W52" s="9"/>
      <c r="X52" s="9"/>
      <c r="Y52" s="16"/>
      <c r="Z52" s="9"/>
      <c r="AA52" s="16"/>
      <c r="AB52" s="16"/>
      <c r="AC52" s="16"/>
      <c r="AD52" s="11"/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/>
      <c r="F53" s="9"/>
      <c r="G53" s="9"/>
      <c r="H53" s="9"/>
      <c r="I53" s="9"/>
      <c r="J53" s="9"/>
      <c r="K53" s="9"/>
      <c r="L53" s="9"/>
      <c r="M53" s="9"/>
      <c r="N53" s="9"/>
      <c r="O53" s="16"/>
      <c r="P53" s="9"/>
      <c r="Q53" s="16"/>
      <c r="R53" s="16"/>
      <c r="S53" s="9"/>
      <c r="T53" s="16"/>
      <c r="U53" s="9"/>
      <c r="V53" s="16"/>
      <c r="W53" s="9"/>
      <c r="X53" s="9"/>
      <c r="Y53" s="16"/>
      <c r="Z53" s="9"/>
      <c r="AA53" s="16"/>
      <c r="AB53" s="16"/>
      <c r="AC53" s="16"/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/>
      <c r="K54" s="9"/>
      <c r="L54" s="9"/>
      <c r="M54" s="9"/>
      <c r="N54" s="9"/>
      <c r="O54" s="16"/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/>
      <c r="AF54" s="12"/>
      <c r="AG54" s="11"/>
      <c r="AH54" s="11"/>
      <c r="AI54" s="12"/>
      <c r="AJ54" s="13"/>
      <c r="AK54" s="13"/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/>
      <c r="K57" s="9"/>
      <c r="L57" s="9"/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/>
      <c r="K58" s="9"/>
      <c r="L58" s="9"/>
      <c r="M58" s="9"/>
      <c r="N58" s="9"/>
      <c r="O58" s="16"/>
      <c r="P58" s="9"/>
      <c r="Q58" s="16"/>
      <c r="R58" s="16"/>
      <c r="S58" s="9"/>
      <c r="T58" s="16"/>
      <c r="U58" s="9"/>
      <c r="V58" s="16"/>
      <c r="W58" s="9"/>
      <c r="X58" s="9"/>
      <c r="Y58" s="16"/>
      <c r="Z58" s="9"/>
      <c r="AA58" s="16"/>
      <c r="AB58" s="16"/>
      <c r="AC58" s="16"/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/>
      <c r="F59" s="9"/>
      <c r="G59" s="9"/>
      <c r="H59" s="9"/>
      <c r="I59" s="9"/>
      <c r="J59" s="9"/>
      <c r="K59" s="9"/>
      <c r="L59" s="9"/>
      <c r="M59" s="9"/>
      <c r="N59" s="9"/>
      <c r="O59" s="16"/>
      <c r="P59" s="9"/>
      <c r="Q59" s="16"/>
      <c r="R59" s="16"/>
      <c r="S59" s="9"/>
      <c r="T59" s="16"/>
      <c r="U59" s="9"/>
      <c r="V59" s="16"/>
      <c r="W59" s="9"/>
      <c r="X59" s="9"/>
      <c r="Y59" s="16"/>
      <c r="Z59" s="9"/>
      <c r="AA59" s="16"/>
      <c r="AB59" s="16"/>
      <c r="AC59" s="16"/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/>
      <c r="F60" s="9"/>
      <c r="G60" s="9"/>
      <c r="H60" s="9"/>
      <c r="I60" s="9"/>
      <c r="J60" s="9"/>
      <c r="K60" s="9"/>
      <c r="L60" s="9"/>
      <c r="M60" s="9"/>
      <c r="N60" s="9"/>
      <c r="O60" s="16"/>
      <c r="P60" s="9"/>
      <c r="Q60" s="16"/>
      <c r="R60" s="16"/>
      <c r="S60" s="9"/>
      <c r="T60" s="16"/>
      <c r="U60" s="9"/>
      <c r="V60" s="16"/>
      <c r="W60" s="9"/>
      <c r="X60" s="9"/>
      <c r="Y60" s="16"/>
      <c r="Z60" s="9"/>
      <c r="AA60" s="16"/>
      <c r="AB60" s="16"/>
      <c r="AC60" s="16"/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/>
      <c r="F61" s="9"/>
      <c r="G61" s="9"/>
      <c r="H61" s="9"/>
      <c r="I61" s="9"/>
      <c r="J61" s="9"/>
      <c r="K61" s="9"/>
      <c r="L61" s="9"/>
      <c r="M61" s="9"/>
      <c r="N61" s="9"/>
      <c r="O61" s="16"/>
      <c r="P61" s="9"/>
      <c r="Q61" s="16"/>
      <c r="R61" s="16"/>
      <c r="S61" s="9"/>
      <c r="T61" s="16"/>
      <c r="U61" s="9"/>
      <c r="V61" s="16"/>
      <c r="W61" s="9"/>
      <c r="X61" s="9"/>
      <c r="Y61" s="16"/>
      <c r="Z61" s="9"/>
      <c r="AA61" s="16"/>
      <c r="AB61" s="16"/>
      <c r="AC61" s="16"/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/>
      <c r="K62" s="9"/>
      <c r="L62" s="9"/>
      <c r="M62" s="9"/>
      <c r="N62" s="9"/>
      <c r="O62" s="16"/>
      <c r="P62" s="9"/>
      <c r="Q62" s="16"/>
      <c r="R62" s="16"/>
      <c r="S62" s="9"/>
      <c r="T62" s="16"/>
      <c r="U62" s="9"/>
      <c r="V62" s="16"/>
      <c r="W62" s="9"/>
      <c r="X62" s="9"/>
      <c r="Y62" s="16"/>
      <c r="Z62" s="9"/>
      <c r="AA62" s="16"/>
      <c r="AB62" s="16"/>
      <c r="AC62" s="16"/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/>
      <c r="K64" s="9"/>
      <c r="L64" s="9"/>
      <c r="M64" s="9"/>
      <c r="N64" s="9"/>
      <c r="O64" s="16"/>
      <c r="P64" s="9"/>
      <c r="Q64" s="16"/>
      <c r="R64" s="16"/>
      <c r="S64" s="9"/>
      <c r="T64" s="16"/>
      <c r="U64" s="9"/>
      <c r="V64" s="16"/>
      <c r="W64" s="9"/>
      <c r="X64" s="9"/>
      <c r="Y64" s="16"/>
      <c r="Z64" s="9"/>
      <c r="AA64" s="16"/>
      <c r="AB64" s="16"/>
      <c r="AC64" s="16"/>
      <c r="AD64" s="11"/>
      <c r="AE64" s="11"/>
      <c r="AF64" s="12"/>
      <c r="AG64" s="11"/>
      <c r="AH64" s="11"/>
      <c r="AI64" s="12"/>
      <c r="AJ64" s="13"/>
      <c r="AK64" s="13"/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5">SUM(F66:F71)</f>
        <v>0</v>
      </c>
      <c r="G65" s="4">
        <f t="shared" si="5"/>
        <v>0</v>
      </c>
      <c r="H65" s="4">
        <f t="shared" si="5"/>
        <v>0</v>
      </c>
      <c r="I65" s="4">
        <f t="shared" si="5"/>
        <v>0</v>
      </c>
      <c r="J65" s="4">
        <f t="shared" si="5"/>
        <v>0</v>
      </c>
      <c r="K65" s="4">
        <f t="shared" si="5"/>
        <v>0</v>
      </c>
      <c r="L65" s="4">
        <f t="shared" si="5"/>
        <v>0</v>
      </c>
      <c r="M65" s="4">
        <f t="shared" si="5"/>
        <v>0</v>
      </c>
      <c r="N65" s="4">
        <f t="shared" si="5"/>
        <v>0</v>
      </c>
      <c r="O65" s="4">
        <f t="shared" si="5"/>
        <v>0</v>
      </c>
      <c r="P65" s="4">
        <f t="shared" si="5"/>
        <v>0</v>
      </c>
      <c r="Q65" s="4">
        <f t="shared" si="5"/>
        <v>0</v>
      </c>
      <c r="R65" s="4">
        <f t="shared" si="5"/>
        <v>0</v>
      </c>
      <c r="S65" s="4">
        <f t="shared" si="5"/>
        <v>0</v>
      </c>
      <c r="T65" s="4">
        <f t="shared" si="5"/>
        <v>0</v>
      </c>
      <c r="U65" s="4">
        <f t="shared" si="5"/>
        <v>0</v>
      </c>
      <c r="V65" s="4">
        <f t="shared" si="5"/>
        <v>0</v>
      </c>
      <c r="W65" s="4">
        <f t="shared" si="5"/>
        <v>0</v>
      </c>
      <c r="X65" s="4">
        <f t="shared" si="5"/>
        <v>0</v>
      </c>
      <c r="Y65" s="4">
        <f t="shared" si="5"/>
        <v>0</v>
      </c>
      <c r="Z65" s="4">
        <f t="shared" si="5"/>
        <v>0</v>
      </c>
      <c r="AA65" s="4">
        <f t="shared" si="5"/>
        <v>0</v>
      </c>
      <c r="AB65" s="4">
        <f t="shared" si="5"/>
        <v>0</v>
      </c>
      <c r="AC65" s="4">
        <f t="shared" si="5"/>
        <v>0</v>
      </c>
      <c r="AD65" s="4">
        <f t="shared" si="5"/>
        <v>0</v>
      </c>
      <c r="AE65" s="4">
        <f t="shared" si="5"/>
        <v>0</v>
      </c>
      <c r="AF65" s="4">
        <f t="shared" si="5"/>
        <v>0</v>
      </c>
      <c r="AG65" s="4">
        <f t="shared" si="5"/>
        <v>0</v>
      </c>
      <c r="AH65" s="4">
        <f t="shared" si="5"/>
        <v>0</v>
      </c>
      <c r="AI65" s="4">
        <f t="shared" si="5"/>
        <v>0</v>
      </c>
      <c r="AJ65" s="4">
        <f t="shared" si="5"/>
        <v>0</v>
      </c>
      <c r="AK65" s="4">
        <f t="shared" si="5"/>
        <v>0</v>
      </c>
      <c r="AL65" s="4">
        <f t="shared" si="5"/>
        <v>0</v>
      </c>
      <c r="AM65" s="4">
        <f t="shared" si="5"/>
        <v>0</v>
      </c>
      <c r="AN65" s="4">
        <f t="shared" si="5"/>
        <v>0</v>
      </c>
      <c r="AO65" s="4">
        <f t="shared" si="5"/>
        <v>0</v>
      </c>
      <c r="AP65" s="4">
        <f t="shared" si="5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0</v>
      </c>
      <c r="F72" s="4">
        <f t="shared" ref="F72:AP72" si="6">SUM(F73:F79)</f>
        <v>0</v>
      </c>
      <c r="G72" s="4">
        <f t="shared" si="6"/>
        <v>0</v>
      </c>
      <c r="H72" s="4">
        <f t="shared" si="6"/>
        <v>0</v>
      </c>
      <c r="I72" s="4">
        <f t="shared" si="6"/>
        <v>0</v>
      </c>
      <c r="J72" s="4">
        <f t="shared" si="6"/>
        <v>0</v>
      </c>
      <c r="K72" s="4">
        <f t="shared" si="6"/>
        <v>0</v>
      </c>
      <c r="L72" s="4">
        <f t="shared" si="6"/>
        <v>0</v>
      </c>
      <c r="M72" s="4">
        <f t="shared" si="6"/>
        <v>0</v>
      </c>
      <c r="N72" s="4">
        <f t="shared" si="6"/>
        <v>0</v>
      </c>
      <c r="O72" s="4">
        <f t="shared" si="6"/>
        <v>0</v>
      </c>
      <c r="P72" s="4">
        <f t="shared" si="6"/>
        <v>0</v>
      </c>
      <c r="Q72" s="4">
        <f t="shared" si="6"/>
        <v>0</v>
      </c>
      <c r="R72" s="4">
        <f t="shared" si="6"/>
        <v>0</v>
      </c>
      <c r="S72" s="4">
        <f t="shared" si="6"/>
        <v>0</v>
      </c>
      <c r="T72" s="4">
        <f t="shared" si="6"/>
        <v>0</v>
      </c>
      <c r="U72" s="4">
        <f t="shared" si="6"/>
        <v>0</v>
      </c>
      <c r="V72" s="4">
        <f t="shared" si="6"/>
        <v>0</v>
      </c>
      <c r="W72" s="4">
        <f t="shared" si="6"/>
        <v>0</v>
      </c>
      <c r="X72" s="4">
        <f t="shared" si="6"/>
        <v>0</v>
      </c>
      <c r="Y72" s="4">
        <f t="shared" si="6"/>
        <v>0</v>
      </c>
      <c r="Z72" s="4">
        <f t="shared" si="6"/>
        <v>0</v>
      </c>
      <c r="AA72" s="4">
        <f t="shared" si="6"/>
        <v>0</v>
      </c>
      <c r="AB72" s="4">
        <f t="shared" si="6"/>
        <v>0</v>
      </c>
      <c r="AC72" s="4">
        <f t="shared" si="6"/>
        <v>0</v>
      </c>
      <c r="AD72" s="4">
        <f t="shared" si="6"/>
        <v>0</v>
      </c>
      <c r="AE72" s="4">
        <f t="shared" si="6"/>
        <v>0</v>
      </c>
      <c r="AF72" s="4">
        <f t="shared" si="6"/>
        <v>0</v>
      </c>
      <c r="AG72" s="4">
        <f t="shared" si="6"/>
        <v>0</v>
      </c>
      <c r="AH72" s="4">
        <f t="shared" si="6"/>
        <v>0</v>
      </c>
      <c r="AI72" s="4">
        <f t="shared" si="6"/>
        <v>0</v>
      </c>
      <c r="AJ72" s="4">
        <f t="shared" si="6"/>
        <v>0</v>
      </c>
      <c r="AK72" s="4">
        <f t="shared" si="6"/>
        <v>0</v>
      </c>
      <c r="AL72" s="4">
        <f t="shared" si="6"/>
        <v>0</v>
      </c>
      <c r="AM72" s="4">
        <f t="shared" si="6"/>
        <v>0</v>
      </c>
      <c r="AN72" s="4">
        <f t="shared" si="6"/>
        <v>0</v>
      </c>
      <c r="AO72" s="4">
        <f t="shared" si="6"/>
        <v>0</v>
      </c>
      <c r="AP72" s="4">
        <f t="shared" si="6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/>
      <c r="F73" s="9"/>
      <c r="G73" s="9"/>
      <c r="H73" s="9"/>
      <c r="I73" s="9"/>
      <c r="J73" s="9"/>
      <c r="K73" s="9"/>
      <c r="L73" s="9"/>
      <c r="M73" s="9"/>
      <c r="N73" s="9"/>
      <c r="O73" s="16"/>
      <c r="P73" s="9"/>
      <c r="Q73" s="16"/>
      <c r="R73" s="16"/>
      <c r="S73" s="9"/>
      <c r="T73" s="16"/>
      <c r="U73" s="9"/>
      <c r="V73" s="16"/>
      <c r="W73" s="9"/>
      <c r="X73" s="9"/>
      <c r="Y73" s="16"/>
      <c r="Z73" s="9"/>
      <c r="AA73" s="16"/>
      <c r="AB73" s="16"/>
      <c r="AC73" s="16"/>
      <c r="AD73" s="11"/>
      <c r="AE73" s="11"/>
      <c r="AF73" s="12"/>
      <c r="AG73" s="11"/>
      <c r="AH73" s="11"/>
      <c r="AI73" s="12"/>
      <c r="AJ73" s="13"/>
      <c r="AK73" s="13"/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/>
      <c r="K77" s="9"/>
      <c r="L77" s="9"/>
      <c r="M77" s="9"/>
      <c r="N77" s="9"/>
      <c r="O77" s="16"/>
      <c r="P77" s="9"/>
      <c r="Q77" s="16"/>
      <c r="R77" s="16"/>
      <c r="S77" s="9"/>
      <c r="T77" s="16"/>
      <c r="U77" s="9"/>
      <c r="V77" s="16"/>
      <c r="W77" s="9"/>
      <c r="X77" s="9"/>
      <c r="Y77" s="16"/>
      <c r="Z77" s="9"/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/>
      <c r="F78" s="9"/>
      <c r="G78" s="9"/>
      <c r="H78" s="9"/>
      <c r="I78" s="9"/>
      <c r="J78" s="9"/>
      <c r="K78" s="9"/>
      <c r="L78" s="9"/>
      <c r="M78" s="9"/>
      <c r="N78" s="9"/>
      <c r="O78" s="16"/>
      <c r="P78" s="9"/>
      <c r="Q78" s="16"/>
      <c r="R78" s="16"/>
      <c r="S78" s="9"/>
      <c r="T78" s="16"/>
      <c r="U78" s="9"/>
      <c r="V78" s="16"/>
      <c r="W78" s="9"/>
      <c r="X78" s="9"/>
      <c r="Y78" s="16"/>
      <c r="Z78" s="9"/>
      <c r="AA78" s="16"/>
      <c r="AB78" s="16"/>
      <c r="AC78" s="16"/>
      <c r="AD78" s="11"/>
      <c r="AE78" s="11"/>
      <c r="AF78" s="12"/>
      <c r="AG78" s="11"/>
      <c r="AH78" s="11"/>
      <c r="AI78" s="12"/>
      <c r="AJ78" s="13"/>
      <c r="AK78" s="13"/>
      <c r="AL78" s="13"/>
      <c r="AM78" s="13"/>
      <c r="AN78" s="13"/>
      <c r="AO78" s="13"/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/>
      <c r="K79" s="9"/>
      <c r="L79" s="9"/>
      <c r="M79" s="9"/>
      <c r="N79" s="9"/>
      <c r="O79" s="16"/>
      <c r="P79" s="9"/>
      <c r="Q79" s="16"/>
      <c r="R79" s="16"/>
      <c r="S79" s="9"/>
      <c r="T79" s="16"/>
      <c r="U79" s="9"/>
      <c r="V79" s="16"/>
      <c r="W79" s="9"/>
      <c r="X79" s="9"/>
      <c r="Y79" s="16"/>
      <c r="Z79" s="9"/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0</v>
      </c>
      <c r="F80" s="4">
        <f t="shared" ref="F80:AP80" si="7">SUM(F81:F82)</f>
        <v>0</v>
      </c>
      <c r="G80" s="4">
        <f t="shared" si="7"/>
        <v>0</v>
      </c>
      <c r="H80" s="4">
        <f t="shared" si="7"/>
        <v>0</v>
      </c>
      <c r="I80" s="4">
        <f t="shared" si="7"/>
        <v>0</v>
      </c>
      <c r="J80" s="4">
        <f t="shared" si="7"/>
        <v>0</v>
      </c>
      <c r="K80" s="4">
        <f t="shared" si="7"/>
        <v>0</v>
      </c>
      <c r="L80" s="4">
        <f t="shared" si="7"/>
        <v>0</v>
      </c>
      <c r="M80" s="4">
        <f t="shared" si="7"/>
        <v>0</v>
      </c>
      <c r="N80" s="4">
        <f t="shared" si="7"/>
        <v>0</v>
      </c>
      <c r="O80" s="4">
        <f t="shared" si="7"/>
        <v>0</v>
      </c>
      <c r="P80" s="4">
        <f t="shared" si="7"/>
        <v>0</v>
      </c>
      <c r="Q80" s="4">
        <f t="shared" si="7"/>
        <v>0</v>
      </c>
      <c r="R80" s="4">
        <f t="shared" si="7"/>
        <v>0</v>
      </c>
      <c r="S80" s="4">
        <f t="shared" si="7"/>
        <v>0</v>
      </c>
      <c r="T80" s="4">
        <f t="shared" si="7"/>
        <v>0</v>
      </c>
      <c r="U80" s="4">
        <f t="shared" si="7"/>
        <v>0</v>
      </c>
      <c r="V80" s="4">
        <f t="shared" si="7"/>
        <v>0</v>
      </c>
      <c r="W80" s="4">
        <f t="shared" si="7"/>
        <v>0</v>
      </c>
      <c r="X80" s="4">
        <f t="shared" si="7"/>
        <v>0</v>
      </c>
      <c r="Y80" s="4">
        <f t="shared" si="7"/>
        <v>0</v>
      </c>
      <c r="Z80" s="4">
        <f t="shared" si="7"/>
        <v>0</v>
      </c>
      <c r="AA80" s="4">
        <f t="shared" si="7"/>
        <v>0</v>
      </c>
      <c r="AB80" s="4">
        <f t="shared" si="7"/>
        <v>0</v>
      </c>
      <c r="AC80" s="4">
        <f t="shared" si="7"/>
        <v>0</v>
      </c>
      <c r="AD80" s="4">
        <f t="shared" si="7"/>
        <v>0</v>
      </c>
      <c r="AE80" s="4">
        <f t="shared" si="7"/>
        <v>0</v>
      </c>
      <c r="AF80" s="4">
        <f t="shared" si="7"/>
        <v>0</v>
      </c>
      <c r="AG80" s="4">
        <f t="shared" si="7"/>
        <v>0</v>
      </c>
      <c r="AH80" s="4">
        <f t="shared" si="7"/>
        <v>0</v>
      </c>
      <c r="AI80" s="4">
        <f t="shared" si="7"/>
        <v>0</v>
      </c>
      <c r="AJ80" s="4">
        <f t="shared" si="7"/>
        <v>0</v>
      </c>
      <c r="AK80" s="4">
        <f t="shared" si="7"/>
        <v>0</v>
      </c>
      <c r="AL80" s="4">
        <f t="shared" si="7"/>
        <v>0</v>
      </c>
      <c r="AM80" s="4">
        <f t="shared" si="7"/>
        <v>0</v>
      </c>
      <c r="AN80" s="4">
        <f t="shared" si="7"/>
        <v>0</v>
      </c>
      <c r="AO80" s="4">
        <f t="shared" si="7"/>
        <v>0</v>
      </c>
      <c r="AP80" s="4">
        <f t="shared" si="7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/>
      <c r="F81" s="9"/>
      <c r="G81" s="9"/>
      <c r="H81" s="9"/>
      <c r="I81" s="9"/>
      <c r="J81" s="9"/>
      <c r="K81" s="9"/>
      <c r="L81" s="9"/>
      <c r="M81" s="9"/>
      <c r="N81" s="9"/>
      <c r="O81" s="16"/>
      <c r="P81" s="9"/>
      <c r="Q81" s="16"/>
      <c r="R81" s="16"/>
      <c r="S81" s="9"/>
      <c r="T81" s="16"/>
      <c r="U81" s="9"/>
      <c r="V81" s="16"/>
      <c r="W81" s="9"/>
      <c r="X81" s="9"/>
      <c r="Y81" s="16"/>
      <c r="Z81" s="9"/>
      <c r="AA81" s="16"/>
      <c r="AB81" s="16"/>
      <c r="AC81" s="16"/>
      <c r="AD81" s="11"/>
      <c r="AE81" s="11"/>
      <c r="AF81" s="11"/>
      <c r="AG81" s="11"/>
      <c r="AH81" s="11"/>
      <c r="AI81" s="12"/>
      <c r="AJ81" s="13"/>
      <c r="AK81" s="13"/>
      <c r="AL81" s="13"/>
      <c r="AM81" s="13"/>
      <c r="AN81" s="13"/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0</v>
      </c>
      <c r="F83" s="4">
        <f t="shared" ref="F83:AP83" si="8">SUM(F84:F104)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>
        <f t="shared" ref="AG84:AG104" si="9">+AE84+AF84</f>
        <v>0</v>
      </c>
      <c r="AH84" s="11"/>
      <c r="AI84" s="12"/>
      <c r="AJ84" s="13"/>
      <c r="AK84" s="13"/>
      <c r="AL84" s="13"/>
      <c r="AM84" s="13"/>
      <c r="AN84" s="13">
        <f t="shared" ref="AN84:AN104" si="10">+AL84+AM84</f>
        <v>0</v>
      </c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/>
      <c r="F85" s="9"/>
      <c r="G85" s="9"/>
      <c r="H85" s="9"/>
      <c r="I85" s="9"/>
      <c r="J85" s="9"/>
      <c r="K85" s="9"/>
      <c r="L85" s="9"/>
      <c r="M85" s="9"/>
      <c r="N85" s="9"/>
      <c r="O85" s="16"/>
      <c r="P85" s="9"/>
      <c r="Q85" s="16"/>
      <c r="R85" s="16"/>
      <c r="S85" s="9"/>
      <c r="T85" s="16"/>
      <c r="U85" s="9"/>
      <c r="V85" s="16"/>
      <c r="W85" s="9"/>
      <c r="X85" s="9"/>
      <c r="Y85" s="16"/>
      <c r="Z85" s="9"/>
      <c r="AA85" s="16"/>
      <c r="AB85" s="16"/>
      <c r="AC85" s="16"/>
      <c r="AD85" s="11"/>
      <c r="AE85" s="11"/>
      <c r="AF85" s="12"/>
      <c r="AG85" s="11">
        <f t="shared" si="9"/>
        <v>0</v>
      </c>
      <c r="AH85" s="11"/>
      <c r="AI85" s="12"/>
      <c r="AJ85" s="13"/>
      <c r="AK85" s="13"/>
      <c r="AL85" s="13"/>
      <c r="AM85" s="13"/>
      <c r="AN85" s="13">
        <f t="shared" si="10"/>
        <v>0</v>
      </c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>
        <f t="shared" si="9"/>
        <v>0</v>
      </c>
      <c r="AH86" s="11"/>
      <c r="AI86" s="12"/>
      <c r="AJ86" s="13"/>
      <c r="AK86" s="13"/>
      <c r="AL86" s="13"/>
      <c r="AM86" s="13"/>
      <c r="AN86" s="13">
        <f t="shared" si="10"/>
        <v>0</v>
      </c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/>
      <c r="F87" s="9"/>
      <c r="G87" s="9"/>
      <c r="H87" s="9"/>
      <c r="I87" s="9"/>
      <c r="J87" s="9"/>
      <c r="K87" s="9"/>
      <c r="L87" s="9"/>
      <c r="M87" s="9"/>
      <c r="N87" s="9"/>
      <c r="O87" s="16"/>
      <c r="P87" s="9"/>
      <c r="Q87" s="16"/>
      <c r="R87" s="16"/>
      <c r="S87" s="9"/>
      <c r="T87" s="16"/>
      <c r="U87" s="9"/>
      <c r="V87" s="16"/>
      <c r="W87" s="9"/>
      <c r="X87" s="9"/>
      <c r="Y87" s="16"/>
      <c r="Z87" s="9"/>
      <c r="AA87" s="16"/>
      <c r="AB87" s="16"/>
      <c r="AC87" s="16"/>
      <c r="AD87" s="11"/>
      <c r="AE87" s="11"/>
      <c r="AF87" s="12"/>
      <c r="AG87" s="11">
        <f t="shared" si="9"/>
        <v>0</v>
      </c>
      <c r="AH87" s="11"/>
      <c r="AI87" s="12"/>
      <c r="AJ87" s="13"/>
      <c r="AK87" s="13"/>
      <c r="AL87" s="13"/>
      <c r="AM87" s="13"/>
      <c r="AN87" s="13">
        <f t="shared" si="10"/>
        <v>0</v>
      </c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/>
      <c r="F88" s="9"/>
      <c r="G88" s="9"/>
      <c r="H88" s="9"/>
      <c r="I88" s="9"/>
      <c r="J88" s="9"/>
      <c r="K88" s="9"/>
      <c r="L88" s="9"/>
      <c r="M88" s="9"/>
      <c r="N88" s="9"/>
      <c r="O88" s="16"/>
      <c r="P88" s="9"/>
      <c r="Q88" s="16"/>
      <c r="R88" s="16"/>
      <c r="S88" s="9"/>
      <c r="T88" s="16"/>
      <c r="U88" s="9"/>
      <c r="V88" s="16"/>
      <c r="W88" s="9"/>
      <c r="X88" s="9"/>
      <c r="Y88" s="16"/>
      <c r="Z88" s="9"/>
      <c r="AA88" s="16"/>
      <c r="AB88" s="16"/>
      <c r="AC88" s="16"/>
      <c r="AD88" s="11"/>
      <c r="AE88" s="11"/>
      <c r="AF88" s="12"/>
      <c r="AG88" s="11">
        <f t="shared" si="9"/>
        <v>0</v>
      </c>
      <c r="AH88" s="11"/>
      <c r="AI88" s="12"/>
      <c r="AJ88" s="13"/>
      <c r="AK88" s="13"/>
      <c r="AL88" s="13"/>
      <c r="AM88" s="13"/>
      <c r="AN88" s="13">
        <f t="shared" si="10"/>
        <v>0</v>
      </c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>
        <f t="shared" si="9"/>
        <v>0</v>
      </c>
      <c r="AH89" s="11"/>
      <c r="AI89" s="12"/>
      <c r="AJ89" s="13"/>
      <c r="AK89" s="13"/>
      <c r="AL89" s="13"/>
      <c r="AM89" s="13"/>
      <c r="AN89" s="13">
        <f t="shared" si="10"/>
        <v>0</v>
      </c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/>
      <c r="F90" s="9"/>
      <c r="G90" s="9"/>
      <c r="H90" s="9"/>
      <c r="I90" s="9"/>
      <c r="J90" s="9"/>
      <c r="K90" s="9"/>
      <c r="L90" s="9"/>
      <c r="M90" s="9"/>
      <c r="N90" s="9"/>
      <c r="O90" s="16"/>
      <c r="P90" s="9"/>
      <c r="Q90" s="16"/>
      <c r="R90" s="16"/>
      <c r="S90" s="9"/>
      <c r="T90" s="16"/>
      <c r="U90" s="9"/>
      <c r="V90" s="16"/>
      <c r="W90" s="9"/>
      <c r="X90" s="9"/>
      <c r="Y90" s="16"/>
      <c r="Z90" s="9"/>
      <c r="AA90" s="16"/>
      <c r="AB90" s="16"/>
      <c r="AC90" s="16"/>
      <c r="AD90" s="11"/>
      <c r="AE90" s="11"/>
      <c r="AF90" s="12"/>
      <c r="AG90" s="11">
        <f t="shared" si="9"/>
        <v>0</v>
      </c>
      <c r="AH90" s="11"/>
      <c r="AI90" s="12"/>
      <c r="AJ90" s="13"/>
      <c r="AK90" s="13"/>
      <c r="AL90" s="13"/>
      <c r="AM90" s="13"/>
      <c r="AN90" s="13">
        <f t="shared" si="10"/>
        <v>0</v>
      </c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>
        <f t="shared" si="9"/>
        <v>0</v>
      </c>
      <c r="AH91" s="11"/>
      <c r="AI91" s="12"/>
      <c r="AJ91" s="13"/>
      <c r="AK91" s="13"/>
      <c r="AL91" s="13"/>
      <c r="AM91" s="13"/>
      <c r="AN91" s="13">
        <f t="shared" si="10"/>
        <v>0</v>
      </c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/>
      <c r="K92" s="9"/>
      <c r="L92" s="9"/>
      <c r="M92" s="9"/>
      <c r="N92" s="9"/>
      <c r="O92" s="16"/>
      <c r="P92" s="9"/>
      <c r="Q92" s="16"/>
      <c r="R92" s="16"/>
      <c r="S92" s="9"/>
      <c r="T92" s="16"/>
      <c r="U92" s="9"/>
      <c r="V92" s="16"/>
      <c r="W92" s="9"/>
      <c r="X92" s="9"/>
      <c r="Y92" s="16"/>
      <c r="Z92" s="9"/>
      <c r="AA92" s="16"/>
      <c r="AB92" s="16"/>
      <c r="AC92" s="16"/>
      <c r="AD92" s="11"/>
      <c r="AE92" s="11"/>
      <c r="AF92" s="12"/>
      <c r="AG92" s="11">
        <f t="shared" si="9"/>
        <v>0</v>
      </c>
      <c r="AH92" s="11"/>
      <c r="AI92" s="12"/>
      <c r="AJ92" s="13"/>
      <c r="AK92" s="13"/>
      <c r="AL92" s="13"/>
      <c r="AM92" s="13"/>
      <c r="AN92" s="13">
        <f t="shared" si="10"/>
        <v>0</v>
      </c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/>
      <c r="F93" s="9"/>
      <c r="G93" s="9"/>
      <c r="H93" s="9"/>
      <c r="I93" s="9"/>
      <c r="J93" s="9"/>
      <c r="K93" s="9"/>
      <c r="L93" s="9"/>
      <c r="M93" s="9"/>
      <c r="N93" s="9"/>
      <c r="O93" s="16"/>
      <c r="P93" s="9"/>
      <c r="Q93" s="16"/>
      <c r="R93" s="16"/>
      <c r="S93" s="9"/>
      <c r="T93" s="16"/>
      <c r="U93" s="9"/>
      <c r="V93" s="16"/>
      <c r="W93" s="9"/>
      <c r="X93" s="9"/>
      <c r="Y93" s="16"/>
      <c r="Z93" s="9"/>
      <c r="AA93" s="16"/>
      <c r="AB93" s="16"/>
      <c r="AC93" s="16"/>
      <c r="AD93" s="11"/>
      <c r="AE93" s="11"/>
      <c r="AF93" s="12"/>
      <c r="AG93" s="11">
        <f t="shared" si="9"/>
        <v>0</v>
      </c>
      <c r="AH93" s="11"/>
      <c r="AI93" s="12"/>
      <c r="AJ93" s="13"/>
      <c r="AK93" s="13"/>
      <c r="AL93" s="13"/>
      <c r="AM93" s="13"/>
      <c r="AN93" s="13">
        <f t="shared" si="10"/>
        <v>0</v>
      </c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/>
      <c r="F94" s="9"/>
      <c r="G94" s="9"/>
      <c r="H94" s="9"/>
      <c r="I94" s="9"/>
      <c r="J94" s="9"/>
      <c r="K94" s="9"/>
      <c r="L94" s="9"/>
      <c r="M94" s="9"/>
      <c r="N94" s="9"/>
      <c r="O94" s="16"/>
      <c r="P94" s="9"/>
      <c r="Q94" s="16"/>
      <c r="R94" s="16"/>
      <c r="S94" s="9"/>
      <c r="T94" s="16"/>
      <c r="U94" s="9"/>
      <c r="V94" s="16"/>
      <c r="W94" s="9"/>
      <c r="X94" s="9"/>
      <c r="Y94" s="16"/>
      <c r="Z94" s="9"/>
      <c r="AA94" s="16"/>
      <c r="AB94" s="16"/>
      <c r="AC94" s="16"/>
      <c r="AD94" s="11"/>
      <c r="AE94" s="11"/>
      <c r="AF94" s="12"/>
      <c r="AG94" s="11">
        <f t="shared" si="9"/>
        <v>0</v>
      </c>
      <c r="AH94" s="11"/>
      <c r="AI94" s="12"/>
      <c r="AJ94" s="13"/>
      <c r="AK94" s="13"/>
      <c r="AL94" s="13"/>
      <c r="AM94" s="13"/>
      <c r="AN94" s="13">
        <f t="shared" si="10"/>
        <v>0</v>
      </c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>
        <f t="shared" si="9"/>
        <v>0</v>
      </c>
      <c r="AH95" s="11"/>
      <c r="AI95" s="12"/>
      <c r="AJ95" s="13"/>
      <c r="AK95" s="13"/>
      <c r="AL95" s="13"/>
      <c r="AM95" s="13"/>
      <c r="AN95" s="13">
        <f t="shared" si="10"/>
        <v>0</v>
      </c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/>
      <c r="F96" s="9"/>
      <c r="G96" s="9"/>
      <c r="H96" s="9"/>
      <c r="I96" s="9"/>
      <c r="J96" s="9"/>
      <c r="K96" s="9"/>
      <c r="L96" s="9"/>
      <c r="M96" s="9"/>
      <c r="N96" s="9"/>
      <c r="O96" s="16"/>
      <c r="P96" s="9"/>
      <c r="Q96" s="16"/>
      <c r="R96" s="16"/>
      <c r="S96" s="9"/>
      <c r="T96" s="16"/>
      <c r="U96" s="9"/>
      <c r="V96" s="16"/>
      <c r="W96" s="9"/>
      <c r="X96" s="9"/>
      <c r="Y96" s="16"/>
      <c r="Z96" s="9"/>
      <c r="AA96" s="16"/>
      <c r="AB96" s="16"/>
      <c r="AC96" s="16"/>
      <c r="AD96" s="11"/>
      <c r="AE96" s="11"/>
      <c r="AF96" s="12"/>
      <c r="AG96" s="11">
        <f t="shared" si="9"/>
        <v>0</v>
      </c>
      <c r="AH96" s="11"/>
      <c r="AI96" s="12"/>
      <c r="AJ96" s="13"/>
      <c r="AK96" s="13"/>
      <c r="AL96" s="13"/>
      <c r="AM96" s="13"/>
      <c r="AN96" s="13">
        <f t="shared" si="10"/>
        <v>0</v>
      </c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/>
      <c r="K97" s="9"/>
      <c r="L97" s="9"/>
      <c r="M97" s="9"/>
      <c r="N97" s="9"/>
      <c r="O97" s="16"/>
      <c r="P97" s="9"/>
      <c r="Q97" s="16"/>
      <c r="R97" s="9"/>
      <c r="S97" s="9"/>
      <c r="T97" s="16"/>
      <c r="U97" s="9"/>
      <c r="V97" s="16"/>
      <c r="W97" s="9"/>
      <c r="X97" s="9"/>
      <c r="Y97" s="16"/>
      <c r="Z97" s="9"/>
      <c r="AA97" s="16"/>
      <c r="AB97" s="16"/>
      <c r="AC97" s="16"/>
      <c r="AD97" s="11"/>
      <c r="AE97" s="11"/>
      <c r="AF97" s="12"/>
      <c r="AG97" s="11">
        <f t="shared" si="9"/>
        <v>0</v>
      </c>
      <c r="AH97" s="11"/>
      <c r="AI97" s="12"/>
      <c r="AJ97" s="13"/>
      <c r="AK97" s="13"/>
      <c r="AL97" s="13"/>
      <c r="AM97" s="13"/>
      <c r="AN97" s="13">
        <f t="shared" si="10"/>
        <v>0</v>
      </c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>
        <f t="shared" si="9"/>
        <v>0</v>
      </c>
      <c r="AH98" s="11"/>
      <c r="AI98" s="12"/>
      <c r="AJ98" s="13"/>
      <c r="AK98" s="13"/>
      <c r="AL98" s="13"/>
      <c r="AM98" s="13"/>
      <c r="AN98" s="13">
        <f t="shared" si="10"/>
        <v>0</v>
      </c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/>
      <c r="F99" s="9"/>
      <c r="G99" s="9"/>
      <c r="H99" s="9"/>
      <c r="I99" s="9"/>
      <c r="J99" s="9"/>
      <c r="K99" s="9"/>
      <c r="L99" s="9"/>
      <c r="M99" s="9"/>
      <c r="N99" s="9"/>
      <c r="O99" s="16"/>
      <c r="P99" s="9"/>
      <c r="Q99" s="16"/>
      <c r="R99" s="16"/>
      <c r="S99" s="9"/>
      <c r="T99" s="16"/>
      <c r="U99" s="9"/>
      <c r="V99" s="16"/>
      <c r="W99" s="9"/>
      <c r="X99" s="9"/>
      <c r="Y99" s="16"/>
      <c r="Z99" s="9"/>
      <c r="AA99" s="16"/>
      <c r="AB99" s="16"/>
      <c r="AC99" s="16"/>
      <c r="AD99" s="11"/>
      <c r="AE99" s="11"/>
      <c r="AF99" s="12"/>
      <c r="AG99" s="11">
        <f t="shared" si="9"/>
        <v>0</v>
      </c>
      <c r="AH99" s="11"/>
      <c r="AI99" s="12"/>
      <c r="AJ99" s="13"/>
      <c r="AK99" s="13"/>
      <c r="AL99" s="13"/>
      <c r="AM99" s="13"/>
      <c r="AN99" s="13">
        <f t="shared" si="10"/>
        <v>0</v>
      </c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>
        <f t="shared" si="9"/>
        <v>0</v>
      </c>
      <c r="AH100" s="11"/>
      <c r="AI100" s="12"/>
      <c r="AJ100" s="13"/>
      <c r="AK100" s="13"/>
      <c r="AL100" s="13"/>
      <c r="AM100" s="13"/>
      <c r="AN100" s="13">
        <f t="shared" si="10"/>
        <v>0</v>
      </c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16"/>
      <c r="R101" s="16"/>
      <c r="S101" s="16"/>
      <c r="T101" s="9"/>
      <c r="U101" s="9"/>
      <c r="V101" s="16"/>
      <c r="W101" s="16"/>
      <c r="X101" s="9"/>
      <c r="Y101" s="9"/>
      <c r="Z101" s="9"/>
      <c r="AA101" s="16"/>
      <c r="AB101" s="16"/>
      <c r="AC101" s="16"/>
      <c r="AD101" s="11"/>
      <c r="AE101" s="11"/>
      <c r="AF101" s="12"/>
      <c r="AG101" s="11">
        <f t="shared" si="9"/>
        <v>0</v>
      </c>
      <c r="AH101" s="11"/>
      <c r="AI101" s="12"/>
      <c r="AJ101" s="13"/>
      <c r="AK101" s="13"/>
      <c r="AL101" s="13"/>
      <c r="AM101" s="13"/>
      <c r="AN101" s="13">
        <f t="shared" si="10"/>
        <v>0</v>
      </c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>
        <f t="shared" si="9"/>
        <v>0</v>
      </c>
      <c r="AH102" s="11"/>
      <c r="AI102" s="12"/>
      <c r="AJ102" s="13"/>
      <c r="AK102" s="13"/>
      <c r="AL102" s="13"/>
      <c r="AM102" s="13"/>
      <c r="AN102" s="13">
        <f t="shared" si="10"/>
        <v>0</v>
      </c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>
        <f t="shared" si="9"/>
        <v>0</v>
      </c>
      <c r="AH103" s="11"/>
      <c r="AI103" s="12"/>
      <c r="AJ103" s="13"/>
      <c r="AK103" s="13"/>
      <c r="AL103" s="13"/>
      <c r="AM103" s="13"/>
      <c r="AN103" s="13">
        <f t="shared" si="10"/>
        <v>0</v>
      </c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>
        <f t="shared" si="9"/>
        <v>0</v>
      </c>
      <c r="AH104" s="11"/>
      <c r="AI104" s="12"/>
      <c r="AJ104" s="13"/>
      <c r="AK104" s="13"/>
      <c r="AL104" s="13"/>
      <c r="AM104" s="13"/>
      <c r="AN104" s="13">
        <f t="shared" si="10"/>
        <v>0</v>
      </c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11">SUM(F106:F109)</f>
        <v>0</v>
      </c>
      <c r="G105" s="4">
        <f t="shared" si="11"/>
        <v>0</v>
      </c>
      <c r="H105" s="4">
        <f t="shared" si="11"/>
        <v>0</v>
      </c>
      <c r="I105" s="4">
        <f t="shared" si="11"/>
        <v>0</v>
      </c>
      <c r="J105" s="4">
        <f t="shared" si="11"/>
        <v>0</v>
      </c>
      <c r="K105" s="4">
        <f t="shared" si="11"/>
        <v>0</v>
      </c>
      <c r="L105" s="4">
        <f t="shared" si="11"/>
        <v>0</v>
      </c>
      <c r="M105" s="4">
        <f t="shared" si="11"/>
        <v>0</v>
      </c>
      <c r="N105" s="4">
        <f t="shared" si="11"/>
        <v>0</v>
      </c>
      <c r="O105" s="4">
        <f t="shared" si="11"/>
        <v>0</v>
      </c>
      <c r="P105" s="4">
        <f t="shared" si="11"/>
        <v>0</v>
      </c>
      <c r="Q105" s="4">
        <f t="shared" si="11"/>
        <v>0</v>
      </c>
      <c r="R105" s="4">
        <f t="shared" si="11"/>
        <v>0</v>
      </c>
      <c r="S105" s="4">
        <f t="shared" si="11"/>
        <v>0</v>
      </c>
      <c r="T105" s="4">
        <f t="shared" si="11"/>
        <v>0</v>
      </c>
      <c r="U105" s="4">
        <f t="shared" si="11"/>
        <v>0</v>
      </c>
      <c r="V105" s="4">
        <f t="shared" si="11"/>
        <v>0</v>
      </c>
      <c r="W105" s="4">
        <f t="shared" si="11"/>
        <v>0</v>
      </c>
      <c r="X105" s="4">
        <f t="shared" si="11"/>
        <v>0</v>
      </c>
      <c r="Y105" s="4">
        <f t="shared" si="11"/>
        <v>0</v>
      </c>
      <c r="Z105" s="4">
        <f t="shared" si="11"/>
        <v>0</v>
      </c>
      <c r="AA105" s="4">
        <f t="shared" si="11"/>
        <v>0</v>
      </c>
      <c r="AB105" s="4">
        <f t="shared" si="11"/>
        <v>0</v>
      </c>
      <c r="AC105" s="4">
        <f t="shared" si="11"/>
        <v>0</v>
      </c>
      <c r="AD105" s="4">
        <f t="shared" si="11"/>
        <v>0</v>
      </c>
      <c r="AE105" s="4">
        <f t="shared" si="11"/>
        <v>0</v>
      </c>
      <c r="AF105" s="4">
        <f t="shared" si="11"/>
        <v>0</v>
      </c>
      <c r="AG105" s="4">
        <f t="shared" si="11"/>
        <v>0</v>
      </c>
      <c r="AH105" s="4">
        <f t="shared" si="11"/>
        <v>0</v>
      </c>
      <c r="AI105" s="4">
        <f t="shared" si="11"/>
        <v>0</v>
      </c>
      <c r="AJ105" s="4">
        <f t="shared" si="11"/>
        <v>0</v>
      </c>
      <c r="AK105" s="4">
        <f t="shared" si="11"/>
        <v>0</v>
      </c>
      <c r="AL105" s="4">
        <f t="shared" si="11"/>
        <v>0</v>
      </c>
      <c r="AM105" s="4">
        <f t="shared" si="11"/>
        <v>0</v>
      </c>
      <c r="AN105" s="4">
        <f t="shared" si="11"/>
        <v>0</v>
      </c>
      <c r="AO105" s="4">
        <f t="shared" si="11"/>
        <v>0</v>
      </c>
      <c r="AP105" s="4">
        <f t="shared" si="11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0</v>
      </c>
      <c r="F110" s="4">
        <f t="shared" ref="F110:AP110" si="12">SUM(F111:F118)</f>
        <v>0</v>
      </c>
      <c r="G110" s="4">
        <f t="shared" si="12"/>
        <v>0</v>
      </c>
      <c r="H110" s="4">
        <f t="shared" si="12"/>
        <v>0</v>
      </c>
      <c r="I110" s="4">
        <f t="shared" si="12"/>
        <v>0</v>
      </c>
      <c r="J110" s="4">
        <f t="shared" si="12"/>
        <v>0</v>
      </c>
      <c r="K110" s="4">
        <f t="shared" si="12"/>
        <v>0</v>
      </c>
      <c r="L110" s="4">
        <f t="shared" si="12"/>
        <v>0</v>
      </c>
      <c r="M110" s="4">
        <f t="shared" si="12"/>
        <v>0</v>
      </c>
      <c r="N110" s="4">
        <f t="shared" si="12"/>
        <v>0</v>
      </c>
      <c r="O110" s="4">
        <f t="shared" si="12"/>
        <v>0</v>
      </c>
      <c r="P110" s="4">
        <f t="shared" si="12"/>
        <v>0</v>
      </c>
      <c r="Q110" s="4">
        <f t="shared" si="12"/>
        <v>0</v>
      </c>
      <c r="R110" s="4">
        <f t="shared" si="12"/>
        <v>0</v>
      </c>
      <c r="S110" s="4">
        <f t="shared" si="12"/>
        <v>0</v>
      </c>
      <c r="T110" s="4">
        <f t="shared" si="12"/>
        <v>0</v>
      </c>
      <c r="U110" s="4">
        <f t="shared" si="12"/>
        <v>0</v>
      </c>
      <c r="V110" s="4">
        <f t="shared" si="12"/>
        <v>0</v>
      </c>
      <c r="W110" s="4">
        <f t="shared" si="12"/>
        <v>0</v>
      </c>
      <c r="X110" s="4">
        <f t="shared" si="12"/>
        <v>0</v>
      </c>
      <c r="Y110" s="4">
        <f t="shared" si="12"/>
        <v>0</v>
      </c>
      <c r="Z110" s="4">
        <f t="shared" si="12"/>
        <v>0</v>
      </c>
      <c r="AA110" s="4">
        <f t="shared" si="12"/>
        <v>0</v>
      </c>
      <c r="AB110" s="4">
        <f t="shared" si="12"/>
        <v>0</v>
      </c>
      <c r="AC110" s="4">
        <f t="shared" si="12"/>
        <v>0</v>
      </c>
      <c r="AD110" s="4">
        <f t="shared" si="12"/>
        <v>0</v>
      </c>
      <c r="AE110" s="4">
        <f t="shared" si="12"/>
        <v>0</v>
      </c>
      <c r="AF110" s="4">
        <f t="shared" si="12"/>
        <v>0</v>
      </c>
      <c r="AG110" s="4">
        <f t="shared" si="12"/>
        <v>0</v>
      </c>
      <c r="AH110" s="4">
        <f t="shared" si="12"/>
        <v>0</v>
      </c>
      <c r="AI110" s="4">
        <f t="shared" si="12"/>
        <v>0</v>
      </c>
      <c r="AJ110" s="4">
        <f t="shared" si="12"/>
        <v>0</v>
      </c>
      <c r="AK110" s="4">
        <f t="shared" si="12"/>
        <v>0</v>
      </c>
      <c r="AL110" s="4">
        <f t="shared" si="12"/>
        <v>0</v>
      </c>
      <c r="AM110" s="4">
        <f t="shared" si="12"/>
        <v>0</v>
      </c>
      <c r="AN110" s="4">
        <f t="shared" si="12"/>
        <v>0</v>
      </c>
      <c r="AO110" s="4">
        <f t="shared" si="12"/>
        <v>0</v>
      </c>
      <c r="AP110" s="4">
        <f t="shared" si="12"/>
        <v>0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16"/>
      <c r="P111" s="9"/>
      <c r="Q111" s="16"/>
      <c r="R111" s="16"/>
      <c r="S111" s="9"/>
      <c r="T111" s="16"/>
      <c r="U111" s="9"/>
      <c r="V111" s="16"/>
      <c r="W111" s="16"/>
      <c r="X111" s="16"/>
      <c r="Y111" s="16"/>
      <c r="Z111" s="9"/>
      <c r="AA111" s="16"/>
      <c r="AB111" s="16"/>
      <c r="AC111" s="16"/>
      <c r="AD111" s="11"/>
      <c r="AE111" s="11"/>
      <c r="AF111" s="12"/>
      <c r="AG111" s="11"/>
      <c r="AH111" s="11"/>
      <c r="AI111" s="12"/>
      <c r="AJ111" s="13"/>
      <c r="AK111" s="13"/>
      <c r="AL111" s="13"/>
      <c r="AM111" s="13"/>
      <c r="AN111" s="13"/>
      <c r="AO111" s="13"/>
      <c r="AP111" s="13"/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16"/>
      <c r="P113" s="9"/>
      <c r="Q113" s="16"/>
      <c r="R113" s="16"/>
      <c r="S113" s="9"/>
      <c r="T113" s="16"/>
      <c r="U113" s="9"/>
      <c r="V113" s="16"/>
      <c r="W113" s="16"/>
      <c r="X113" s="16"/>
      <c r="Y113" s="16"/>
      <c r="Z113" s="9"/>
      <c r="AA113" s="16"/>
      <c r="AB113" s="16"/>
      <c r="AC113" s="16"/>
      <c r="AD113" s="11"/>
      <c r="AE113" s="11"/>
      <c r="AF113" s="12"/>
      <c r="AG113" s="11"/>
      <c r="AH113" s="11"/>
      <c r="AI113" s="12"/>
      <c r="AJ113" s="13"/>
      <c r="AK113" s="13"/>
      <c r="AL113" s="13"/>
      <c r="AM113" s="13"/>
      <c r="AN113" s="13"/>
      <c r="AO113" s="13"/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16"/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/>
      <c r="AD114" s="11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16"/>
      <c r="P116" s="9"/>
      <c r="Q116" s="16"/>
      <c r="R116" s="16"/>
      <c r="S116" s="9"/>
      <c r="T116" s="16"/>
      <c r="U116" s="9"/>
      <c r="V116" s="16"/>
      <c r="W116" s="16"/>
      <c r="X116" s="16"/>
      <c r="Y116" s="16"/>
      <c r="Z116" s="9"/>
      <c r="AA116" s="16"/>
      <c r="AB116" s="16"/>
      <c r="AC116" s="16"/>
      <c r="AD116" s="11"/>
      <c r="AE116" s="11"/>
      <c r="AF116" s="12"/>
      <c r="AG116" s="11"/>
      <c r="AH116" s="11"/>
      <c r="AI116" s="12"/>
      <c r="AJ116" s="13"/>
      <c r="AK116" s="13"/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/>
      <c r="AD118" s="11"/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0</v>
      </c>
      <c r="F119" s="4">
        <f t="shared" ref="F119:AP119" si="13">SUM(F120:F123)</f>
        <v>0</v>
      </c>
      <c r="G119" s="4">
        <f t="shared" si="13"/>
        <v>0</v>
      </c>
      <c r="H119" s="4">
        <f t="shared" si="13"/>
        <v>0</v>
      </c>
      <c r="I119" s="4">
        <f t="shared" si="13"/>
        <v>0</v>
      </c>
      <c r="J119" s="4">
        <f t="shared" si="13"/>
        <v>0</v>
      </c>
      <c r="K119" s="4">
        <f t="shared" si="13"/>
        <v>0</v>
      </c>
      <c r="L119" s="4">
        <f t="shared" si="13"/>
        <v>0</v>
      </c>
      <c r="M119" s="4">
        <f t="shared" si="13"/>
        <v>0</v>
      </c>
      <c r="N119" s="4">
        <f t="shared" si="13"/>
        <v>0</v>
      </c>
      <c r="O119" s="4">
        <f t="shared" si="13"/>
        <v>0</v>
      </c>
      <c r="P119" s="4">
        <f t="shared" si="13"/>
        <v>0</v>
      </c>
      <c r="Q119" s="4">
        <f t="shared" si="13"/>
        <v>0</v>
      </c>
      <c r="R119" s="4">
        <f t="shared" si="13"/>
        <v>0</v>
      </c>
      <c r="S119" s="4">
        <f t="shared" si="13"/>
        <v>0</v>
      </c>
      <c r="T119" s="4">
        <f t="shared" si="13"/>
        <v>0</v>
      </c>
      <c r="U119" s="4">
        <f t="shared" si="13"/>
        <v>0</v>
      </c>
      <c r="V119" s="4">
        <f t="shared" si="13"/>
        <v>0</v>
      </c>
      <c r="W119" s="4">
        <f t="shared" si="13"/>
        <v>0</v>
      </c>
      <c r="X119" s="4">
        <f t="shared" si="13"/>
        <v>0</v>
      </c>
      <c r="Y119" s="4">
        <f t="shared" si="13"/>
        <v>0</v>
      </c>
      <c r="Z119" s="4">
        <f t="shared" si="13"/>
        <v>0</v>
      </c>
      <c r="AA119" s="4">
        <f t="shared" si="13"/>
        <v>0</v>
      </c>
      <c r="AB119" s="4">
        <f t="shared" si="13"/>
        <v>0</v>
      </c>
      <c r="AC119" s="4">
        <f t="shared" si="13"/>
        <v>0</v>
      </c>
      <c r="AD119" s="4">
        <f t="shared" si="13"/>
        <v>0</v>
      </c>
      <c r="AE119" s="4">
        <f t="shared" si="13"/>
        <v>0</v>
      </c>
      <c r="AF119" s="4">
        <f t="shared" si="13"/>
        <v>0</v>
      </c>
      <c r="AG119" s="4">
        <f t="shared" si="13"/>
        <v>0</v>
      </c>
      <c r="AH119" s="4">
        <f t="shared" si="13"/>
        <v>0</v>
      </c>
      <c r="AI119" s="4">
        <f t="shared" si="13"/>
        <v>0</v>
      </c>
      <c r="AJ119" s="4">
        <f t="shared" si="13"/>
        <v>0</v>
      </c>
      <c r="AK119" s="4">
        <f t="shared" si="13"/>
        <v>0</v>
      </c>
      <c r="AL119" s="4">
        <f t="shared" si="13"/>
        <v>0</v>
      </c>
      <c r="AM119" s="4">
        <f t="shared" si="13"/>
        <v>0</v>
      </c>
      <c r="AN119" s="4">
        <f t="shared" si="13"/>
        <v>0</v>
      </c>
      <c r="AO119" s="4">
        <f t="shared" si="13"/>
        <v>0</v>
      </c>
      <c r="AP119" s="4">
        <f t="shared" si="13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16"/>
      <c r="P120" s="9"/>
      <c r="Q120" s="16"/>
      <c r="R120" s="16"/>
      <c r="S120" s="9"/>
      <c r="T120" s="16"/>
      <c r="U120" s="9"/>
      <c r="V120" s="16"/>
      <c r="W120" s="16"/>
      <c r="X120" s="16"/>
      <c r="Y120" s="16"/>
      <c r="Z120" s="9"/>
      <c r="AA120" s="16"/>
      <c r="AB120" s="16"/>
      <c r="AC120" s="16"/>
      <c r="AD120" s="11"/>
      <c r="AE120" s="11"/>
      <c r="AF120" s="12"/>
      <c r="AG120" s="11"/>
      <c r="AH120" s="11"/>
      <c r="AI120" s="12"/>
      <c r="AJ120" s="13"/>
      <c r="AK120" s="13"/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 t="shared" ref="F124:AP124" si="14">SUM(F125:F126)</f>
        <v>0</v>
      </c>
      <c r="G124" s="4">
        <f t="shared" si="14"/>
        <v>0</v>
      </c>
      <c r="H124" s="4">
        <f t="shared" si="14"/>
        <v>0</v>
      </c>
      <c r="I124" s="4">
        <f t="shared" si="14"/>
        <v>0</v>
      </c>
      <c r="J124" s="4">
        <f t="shared" si="14"/>
        <v>0</v>
      </c>
      <c r="K124" s="4">
        <f t="shared" si="14"/>
        <v>0</v>
      </c>
      <c r="L124" s="4">
        <f t="shared" si="14"/>
        <v>0</v>
      </c>
      <c r="M124" s="4">
        <f t="shared" si="14"/>
        <v>0</v>
      </c>
      <c r="N124" s="4">
        <f t="shared" si="14"/>
        <v>0</v>
      </c>
      <c r="O124" s="4">
        <f t="shared" si="14"/>
        <v>0</v>
      </c>
      <c r="P124" s="4">
        <f t="shared" si="14"/>
        <v>0</v>
      </c>
      <c r="Q124" s="4">
        <f t="shared" si="14"/>
        <v>0</v>
      </c>
      <c r="R124" s="4">
        <f t="shared" si="14"/>
        <v>0</v>
      </c>
      <c r="S124" s="4">
        <f t="shared" si="14"/>
        <v>0</v>
      </c>
      <c r="T124" s="4">
        <f t="shared" si="14"/>
        <v>0</v>
      </c>
      <c r="U124" s="4">
        <f t="shared" si="14"/>
        <v>0</v>
      </c>
      <c r="V124" s="4">
        <f t="shared" si="14"/>
        <v>0</v>
      </c>
      <c r="W124" s="4">
        <f t="shared" si="14"/>
        <v>0</v>
      </c>
      <c r="X124" s="4">
        <f t="shared" si="14"/>
        <v>0</v>
      </c>
      <c r="Y124" s="4">
        <f t="shared" si="14"/>
        <v>0</v>
      </c>
      <c r="Z124" s="4">
        <f t="shared" si="14"/>
        <v>0</v>
      </c>
      <c r="AA124" s="4">
        <f t="shared" si="14"/>
        <v>0</v>
      </c>
      <c r="AB124" s="4">
        <f t="shared" si="14"/>
        <v>0</v>
      </c>
      <c r="AC124" s="4">
        <f t="shared" si="14"/>
        <v>0</v>
      </c>
      <c r="AD124" s="4">
        <f t="shared" si="14"/>
        <v>0</v>
      </c>
      <c r="AE124" s="4">
        <f t="shared" si="14"/>
        <v>0</v>
      </c>
      <c r="AF124" s="4">
        <f t="shared" si="14"/>
        <v>0</v>
      </c>
      <c r="AG124" s="4">
        <f t="shared" si="14"/>
        <v>0</v>
      </c>
      <c r="AH124" s="4">
        <f t="shared" si="14"/>
        <v>0</v>
      </c>
      <c r="AI124" s="4">
        <f t="shared" si="14"/>
        <v>0</v>
      </c>
      <c r="AJ124" s="4">
        <f t="shared" si="14"/>
        <v>0</v>
      </c>
      <c r="AK124" s="4">
        <f t="shared" si="14"/>
        <v>0</v>
      </c>
      <c r="AL124" s="4">
        <f t="shared" si="14"/>
        <v>0</v>
      </c>
      <c r="AM124" s="4">
        <f t="shared" si="14"/>
        <v>0</v>
      </c>
      <c r="AN124" s="4">
        <f t="shared" si="14"/>
        <v>0</v>
      </c>
      <c r="AO124" s="4">
        <f t="shared" si="14"/>
        <v>0</v>
      </c>
      <c r="AP124" s="4">
        <f t="shared" si="14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16"/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/>
      <c r="F128" s="23"/>
      <c r="G128" s="9"/>
      <c r="H128" s="23"/>
      <c r="I128" s="23"/>
      <c r="J128" s="9"/>
      <c r="K128" s="23"/>
      <c r="L128" s="23"/>
      <c r="M128" s="23"/>
      <c r="N128" s="23"/>
      <c r="O128" s="24"/>
      <c r="P128" s="9"/>
      <c r="Q128" s="24"/>
      <c r="R128" s="24"/>
      <c r="S128" s="23"/>
      <c r="T128" s="24"/>
      <c r="U128" s="9"/>
      <c r="V128" s="24"/>
      <c r="W128" s="24"/>
      <c r="X128" s="24"/>
      <c r="Y128" s="24"/>
      <c r="Z128" s="9"/>
      <c r="AA128" s="24"/>
      <c r="AB128" s="24"/>
      <c r="AC128" s="24"/>
      <c r="AD128" s="4"/>
      <c r="AE128" s="4"/>
      <c r="AF128" s="4"/>
      <c r="AG128" s="11"/>
      <c r="AH128" s="11"/>
      <c r="AI128" s="12"/>
      <c r="AJ128" s="13"/>
      <c r="AK128" s="13"/>
      <c r="AL128" s="13"/>
      <c r="AM128" s="13"/>
      <c r="AN128" s="13"/>
      <c r="AO128" s="25"/>
      <c r="AP128" s="25"/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1</v>
      </c>
      <c r="F129" s="4">
        <f t="shared" ref="F129:AP129" si="15">F10+F31+F43+F51+F65+F72+F80+F83+F105+F110+F119+F124+F127+F128</f>
        <v>1</v>
      </c>
      <c r="G129" s="4">
        <f t="shared" si="15"/>
        <v>0</v>
      </c>
      <c r="H129" s="4">
        <f t="shared" si="15"/>
        <v>0</v>
      </c>
      <c r="I129" s="4">
        <f t="shared" si="15"/>
        <v>0</v>
      </c>
      <c r="J129" s="4">
        <f t="shared" si="15"/>
        <v>0</v>
      </c>
      <c r="K129" s="4">
        <f t="shared" si="15"/>
        <v>0</v>
      </c>
      <c r="L129" s="4">
        <f t="shared" si="15"/>
        <v>0</v>
      </c>
      <c r="M129" s="4">
        <f t="shared" si="15"/>
        <v>0</v>
      </c>
      <c r="N129" s="4">
        <f t="shared" si="15"/>
        <v>0</v>
      </c>
      <c r="O129" s="4">
        <f t="shared" si="15"/>
        <v>1</v>
      </c>
      <c r="P129" s="4">
        <f t="shared" si="15"/>
        <v>0</v>
      </c>
      <c r="Q129" s="4">
        <f t="shared" si="15"/>
        <v>0</v>
      </c>
      <c r="R129" s="4">
        <f t="shared" si="15"/>
        <v>0</v>
      </c>
      <c r="S129" s="4">
        <f t="shared" si="15"/>
        <v>0</v>
      </c>
      <c r="T129" s="4">
        <f t="shared" si="15"/>
        <v>0</v>
      </c>
      <c r="U129" s="4">
        <f t="shared" si="15"/>
        <v>0</v>
      </c>
      <c r="V129" s="4">
        <f t="shared" si="15"/>
        <v>0</v>
      </c>
      <c r="W129" s="4">
        <f t="shared" si="15"/>
        <v>0</v>
      </c>
      <c r="X129" s="4">
        <f t="shared" si="15"/>
        <v>0</v>
      </c>
      <c r="Y129" s="4">
        <f t="shared" si="15"/>
        <v>0</v>
      </c>
      <c r="Z129" s="4">
        <f t="shared" si="15"/>
        <v>0</v>
      </c>
      <c r="AA129" s="4">
        <f t="shared" si="15"/>
        <v>0</v>
      </c>
      <c r="AB129" s="4">
        <f t="shared" si="15"/>
        <v>0</v>
      </c>
      <c r="AC129" s="4">
        <f t="shared" si="15"/>
        <v>0</v>
      </c>
      <c r="AD129" s="4">
        <f t="shared" si="15"/>
        <v>0</v>
      </c>
      <c r="AE129" s="4">
        <f t="shared" si="15"/>
        <v>0</v>
      </c>
      <c r="AF129" s="4">
        <f t="shared" si="15"/>
        <v>0</v>
      </c>
      <c r="AG129" s="4">
        <f t="shared" si="15"/>
        <v>0</v>
      </c>
      <c r="AH129" s="4">
        <f t="shared" si="15"/>
        <v>0</v>
      </c>
      <c r="AI129" s="4">
        <f t="shared" si="15"/>
        <v>0</v>
      </c>
      <c r="AJ129" s="4">
        <f t="shared" si="15"/>
        <v>0</v>
      </c>
      <c r="AK129" s="4">
        <f t="shared" si="15"/>
        <v>0</v>
      </c>
      <c r="AL129" s="4">
        <f t="shared" si="15"/>
        <v>0</v>
      </c>
      <c r="AM129" s="4">
        <f t="shared" si="15"/>
        <v>0</v>
      </c>
      <c r="AN129" s="4">
        <f t="shared" si="15"/>
        <v>0</v>
      </c>
      <c r="AO129" s="4">
        <f t="shared" si="15"/>
        <v>0</v>
      </c>
      <c r="AP129" s="4">
        <f t="shared" si="15"/>
        <v>0</v>
      </c>
    </row>
    <row r="133" spans="1:42">
      <c r="C133" s="1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topLeftCell="C124"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71" t="s">
        <v>0</v>
      </c>
      <c r="AM1" s="72"/>
      <c r="AN1" s="72"/>
      <c r="AO1" s="72"/>
      <c r="AP1" s="72"/>
    </row>
    <row r="2" spans="1:42" ht="58.5" customHeight="1">
      <c r="A2" s="73" t="s">
        <v>292</v>
      </c>
      <c r="B2" s="74"/>
      <c r="C2" s="74"/>
      <c r="D2" s="74"/>
      <c r="E2" s="74"/>
      <c r="F2" s="74"/>
      <c r="G2" s="75" t="s">
        <v>1</v>
      </c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6"/>
      <c r="AO2" s="76"/>
      <c r="AP2" s="76"/>
    </row>
    <row r="3" spans="1:42" ht="27" customHeight="1">
      <c r="A3" s="77" t="s">
        <v>280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5" t="s">
        <v>281</v>
      </c>
      <c r="AB3" s="75"/>
      <c r="AC3" s="75"/>
      <c r="AD3" s="75"/>
      <c r="AE3" s="75"/>
      <c r="AF3" s="75"/>
      <c r="AG3" s="75"/>
      <c r="AH3" s="75"/>
      <c r="AI3" s="75" t="s">
        <v>3</v>
      </c>
      <c r="AJ3" s="75"/>
      <c r="AK3" s="75"/>
      <c r="AL3" s="75"/>
      <c r="AM3" s="75"/>
      <c r="AN3" s="75"/>
      <c r="AO3" s="75"/>
      <c r="AP3" s="75"/>
    </row>
    <row r="4" spans="1:42" ht="27">
      <c r="A4" s="79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</row>
    <row r="5" spans="1:42" ht="27">
      <c r="A5" s="81" t="s">
        <v>293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</row>
    <row r="6" spans="1:42" ht="87.75" customHeight="1">
      <c r="A6" s="84" t="s">
        <v>5</v>
      </c>
      <c r="B6" s="85"/>
      <c r="C6" s="85"/>
      <c r="D6" s="86"/>
      <c r="E6" s="60" t="s">
        <v>6</v>
      </c>
      <c r="F6" s="61"/>
      <c r="G6" s="61"/>
      <c r="H6" s="61"/>
      <c r="I6" s="65"/>
      <c r="J6" s="60" t="s">
        <v>7</v>
      </c>
      <c r="K6" s="61"/>
      <c r="L6" s="61"/>
      <c r="M6" s="61"/>
      <c r="N6" s="93"/>
      <c r="O6" s="62" t="s">
        <v>8</v>
      </c>
      <c r="P6" s="67" t="s">
        <v>9</v>
      </c>
      <c r="Q6" s="68"/>
      <c r="R6" s="68"/>
      <c r="S6" s="68"/>
      <c r="T6" s="68"/>
      <c r="U6" s="68"/>
      <c r="V6" s="68"/>
      <c r="W6" s="68"/>
      <c r="X6" s="68"/>
      <c r="Y6" s="68"/>
      <c r="Z6" s="69"/>
      <c r="AA6" s="62" t="s">
        <v>10</v>
      </c>
      <c r="AB6" s="62" t="s">
        <v>11</v>
      </c>
      <c r="AC6" s="62" t="s">
        <v>12</v>
      </c>
      <c r="AD6" s="59" t="s">
        <v>13</v>
      </c>
      <c r="AE6" s="60" t="s">
        <v>14</v>
      </c>
      <c r="AF6" s="61"/>
      <c r="AG6" s="61"/>
      <c r="AH6" s="61"/>
      <c r="AI6" s="61"/>
      <c r="AJ6" s="62" t="s">
        <v>15</v>
      </c>
      <c r="AK6" s="62" t="s">
        <v>16</v>
      </c>
      <c r="AL6" s="60" t="s">
        <v>17</v>
      </c>
      <c r="AM6" s="61"/>
      <c r="AN6" s="61"/>
      <c r="AO6" s="61"/>
      <c r="AP6" s="65"/>
    </row>
    <row r="7" spans="1:42" ht="75.75" customHeight="1">
      <c r="A7" s="87"/>
      <c r="B7" s="88"/>
      <c r="C7" s="88"/>
      <c r="D7" s="89"/>
      <c r="E7" s="59" t="s">
        <v>18</v>
      </c>
      <c r="F7" s="59" t="s">
        <v>19</v>
      </c>
      <c r="G7" s="59" t="s">
        <v>20</v>
      </c>
      <c r="H7" s="59" t="s">
        <v>21</v>
      </c>
      <c r="I7" s="59" t="s">
        <v>22</v>
      </c>
      <c r="J7" s="59" t="s">
        <v>18</v>
      </c>
      <c r="K7" s="59" t="s">
        <v>20</v>
      </c>
      <c r="L7" s="59" t="s">
        <v>21</v>
      </c>
      <c r="M7" s="59" t="s">
        <v>22</v>
      </c>
      <c r="N7" s="59" t="s">
        <v>23</v>
      </c>
      <c r="O7" s="63"/>
      <c r="P7" s="59" t="s">
        <v>24</v>
      </c>
      <c r="Q7" s="62" t="s">
        <v>25</v>
      </c>
      <c r="R7" s="62" t="s">
        <v>26</v>
      </c>
      <c r="S7" s="59" t="s">
        <v>27</v>
      </c>
      <c r="T7" s="62" t="s">
        <v>28</v>
      </c>
      <c r="U7" s="67" t="s">
        <v>29</v>
      </c>
      <c r="V7" s="68"/>
      <c r="W7" s="68"/>
      <c r="X7" s="69"/>
      <c r="Y7" s="62" t="s">
        <v>30</v>
      </c>
      <c r="Z7" s="59" t="s">
        <v>31</v>
      </c>
      <c r="AA7" s="63"/>
      <c r="AB7" s="63"/>
      <c r="AC7" s="63"/>
      <c r="AD7" s="59"/>
      <c r="AE7" s="59" t="s">
        <v>32</v>
      </c>
      <c r="AF7" s="59" t="s">
        <v>33</v>
      </c>
      <c r="AG7" s="59" t="s">
        <v>18</v>
      </c>
      <c r="AH7" s="59" t="s">
        <v>34</v>
      </c>
      <c r="AI7" s="59" t="s">
        <v>35</v>
      </c>
      <c r="AJ7" s="63"/>
      <c r="AK7" s="63"/>
      <c r="AL7" s="59" t="s">
        <v>32</v>
      </c>
      <c r="AM7" s="59" t="s">
        <v>33</v>
      </c>
      <c r="AN7" s="59" t="s">
        <v>18</v>
      </c>
      <c r="AO7" s="59" t="s">
        <v>36</v>
      </c>
      <c r="AP7" s="59" t="s">
        <v>37</v>
      </c>
    </row>
    <row r="8" spans="1:42" ht="168" customHeight="1">
      <c r="A8" s="90"/>
      <c r="B8" s="91"/>
      <c r="C8" s="91"/>
      <c r="D8" s="92"/>
      <c r="E8" s="59"/>
      <c r="F8" s="59"/>
      <c r="G8" s="59"/>
      <c r="H8" s="59"/>
      <c r="I8" s="59"/>
      <c r="J8" s="59"/>
      <c r="K8" s="59"/>
      <c r="L8" s="59"/>
      <c r="M8" s="59"/>
      <c r="N8" s="70"/>
      <c r="O8" s="64"/>
      <c r="P8" s="59"/>
      <c r="Q8" s="66"/>
      <c r="R8" s="66"/>
      <c r="S8" s="59"/>
      <c r="T8" s="66"/>
      <c r="U8" s="28" t="s">
        <v>38</v>
      </c>
      <c r="V8" s="28" t="s">
        <v>39</v>
      </c>
      <c r="W8" s="28" t="s">
        <v>40</v>
      </c>
      <c r="X8" s="28" t="s">
        <v>41</v>
      </c>
      <c r="Y8" s="66"/>
      <c r="Z8" s="59"/>
      <c r="AA8" s="66"/>
      <c r="AB8" s="66"/>
      <c r="AC8" s="66"/>
      <c r="AD8" s="59"/>
      <c r="AE8" s="59"/>
      <c r="AF8" s="59"/>
      <c r="AG8" s="59"/>
      <c r="AH8" s="59"/>
      <c r="AI8" s="59"/>
      <c r="AJ8" s="64"/>
      <c r="AK8" s="64"/>
      <c r="AL8" s="59"/>
      <c r="AM8" s="59"/>
      <c r="AN8" s="59"/>
      <c r="AO8" s="59"/>
      <c r="AP8" s="59"/>
    </row>
    <row r="9" spans="1:42" ht="15">
      <c r="A9" s="29"/>
      <c r="B9" s="30"/>
      <c r="C9" s="30"/>
      <c r="D9" s="31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7">
        <v>38</v>
      </c>
    </row>
    <row r="10" spans="1:42" s="5" customFormat="1" ht="55.5" customHeight="1">
      <c r="A10" s="3" t="s">
        <v>52</v>
      </c>
      <c r="B10" s="58" t="s">
        <v>53</v>
      </c>
      <c r="C10" s="58"/>
      <c r="D10" s="58"/>
      <c r="E10" s="4">
        <f>SUM(E11:E30)</f>
        <v>0</v>
      </c>
      <c r="F10" s="4">
        <f t="shared" ref="F10:J10" si="0">SUM(F11:F30)</f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>SUM(K11:K30)</f>
        <v>0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0</v>
      </c>
      <c r="P10" s="4">
        <f t="shared" si="1"/>
        <v>0</v>
      </c>
      <c r="Q10" s="4">
        <f t="shared" si="1"/>
        <v>0</v>
      </c>
      <c r="R10" s="4">
        <f t="shared" si="1"/>
        <v>0</v>
      </c>
      <c r="S10" s="4">
        <f t="shared" si="1"/>
        <v>0</v>
      </c>
      <c r="T10" s="4">
        <f t="shared" si="1"/>
        <v>0</v>
      </c>
      <c r="U10" s="4">
        <f t="shared" si="1"/>
        <v>0</v>
      </c>
      <c r="V10" s="4">
        <f t="shared" si="1"/>
        <v>0</v>
      </c>
      <c r="W10" s="4">
        <f t="shared" si="1"/>
        <v>0</v>
      </c>
      <c r="X10" s="4">
        <f t="shared" si="1"/>
        <v>0</v>
      </c>
      <c r="Y10" s="4">
        <f t="shared" si="1"/>
        <v>0</v>
      </c>
      <c r="Z10" s="4">
        <f t="shared" si="1"/>
        <v>0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0</v>
      </c>
      <c r="AF10" s="4">
        <f t="shared" si="1"/>
        <v>0</v>
      </c>
      <c r="AG10" s="4">
        <f t="shared" si="1"/>
        <v>0</v>
      </c>
      <c r="AH10" s="4">
        <f t="shared" si="1"/>
        <v>0</v>
      </c>
      <c r="AI10" s="4">
        <f t="shared" si="1"/>
        <v>0</v>
      </c>
      <c r="AJ10" s="4">
        <f t="shared" si="1"/>
        <v>0</v>
      </c>
      <c r="AK10" s="4">
        <f t="shared" si="1"/>
        <v>0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4" customFormat="1" ht="39.950000000000003" customHeight="1">
      <c r="A11" s="8" t="s">
        <v>54</v>
      </c>
      <c r="B11" s="57" t="s">
        <v>55</v>
      </c>
      <c r="C11" s="57"/>
      <c r="D11" s="57"/>
      <c r="E11" s="9"/>
      <c r="F11" s="9"/>
      <c r="G11" s="9"/>
      <c r="H11" s="9"/>
      <c r="I11" s="9"/>
      <c r="J11" s="9"/>
      <c r="K11" s="9"/>
      <c r="L11" s="9"/>
      <c r="M11" s="10"/>
      <c r="N11" s="10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11"/>
      <c r="AE11" s="11"/>
      <c r="AF11" s="12"/>
      <c r="AG11" s="11"/>
      <c r="AH11" s="11"/>
      <c r="AI11" s="12"/>
      <c r="AJ11" s="13"/>
      <c r="AK11" s="13"/>
      <c r="AL11" s="13"/>
      <c r="AM11" s="13"/>
      <c r="AN11" s="13"/>
      <c r="AO11" s="13"/>
      <c r="AP11" s="13"/>
    </row>
    <row r="12" spans="1:42" s="14" customFormat="1" ht="39.950000000000003" customHeight="1">
      <c r="A12" s="8" t="s">
        <v>56</v>
      </c>
      <c r="B12" s="57" t="s">
        <v>57</v>
      </c>
      <c r="C12" s="57"/>
      <c r="D12" s="57"/>
      <c r="E12" s="9"/>
      <c r="F12" s="9"/>
      <c r="G12" s="9"/>
      <c r="H12" s="9"/>
      <c r="I12" s="9"/>
      <c r="J12" s="9"/>
      <c r="K12" s="9"/>
      <c r="L12" s="9"/>
      <c r="M12" s="10"/>
      <c r="N12" s="10"/>
      <c r="O12" s="16"/>
      <c r="P12" s="9"/>
      <c r="Q12" s="16"/>
      <c r="R12" s="16"/>
      <c r="S12" s="9"/>
      <c r="T12" s="16"/>
      <c r="U12" s="9"/>
      <c r="V12" s="16"/>
      <c r="W12" s="9"/>
      <c r="X12" s="9"/>
      <c r="Y12" s="16"/>
      <c r="Z12" s="9"/>
      <c r="AA12" s="9"/>
      <c r="AB12" s="16"/>
      <c r="AC12" s="16"/>
      <c r="AD12" s="11"/>
      <c r="AE12" s="11"/>
      <c r="AF12" s="12"/>
      <c r="AG12" s="11"/>
      <c r="AH12" s="11"/>
      <c r="AI12" s="12"/>
      <c r="AJ12" s="13"/>
      <c r="AK12" s="13"/>
      <c r="AL12" s="13"/>
      <c r="AM12" s="13"/>
      <c r="AN12" s="13"/>
      <c r="AO12" s="13"/>
      <c r="AP12" s="13"/>
    </row>
    <row r="13" spans="1:42" s="14" customFormat="1" ht="39.950000000000003" customHeight="1">
      <c r="A13" s="17" t="s">
        <v>58</v>
      </c>
      <c r="B13" s="57" t="s">
        <v>59</v>
      </c>
      <c r="C13" s="57"/>
      <c r="D13" s="57"/>
      <c r="E13" s="9"/>
      <c r="F13" s="9"/>
      <c r="G13" s="9"/>
      <c r="H13" s="9"/>
      <c r="I13" s="9"/>
      <c r="J13" s="9"/>
      <c r="K13" s="9"/>
      <c r="L13" s="9"/>
      <c r="M13" s="10"/>
      <c r="N13" s="10"/>
      <c r="O13" s="16"/>
      <c r="P13" s="9"/>
      <c r="Q13" s="16"/>
      <c r="R13" s="16"/>
      <c r="S13" s="9"/>
      <c r="T13" s="16"/>
      <c r="U13" s="9"/>
      <c r="V13" s="16"/>
      <c r="W13" s="9"/>
      <c r="X13" s="9"/>
      <c r="Y13" s="16"/>
      <c r="Z13" s="9"/>
      <c r="AA13" s="9"/>
      <c r="AB13" s="16"/>
      <c r="AC13" s="16"/>
      <c r="AD13" s="11"/>
      <c r="AE13" s="11"/>
      <c r="AF13" s="12"/>
      <c r="AG13" s="11"/>
      <c r="AH13" s="11"/>
      <c r="AI13" s="12"/>
      <c r="AJ13" s="13"/>
      <c r="AK13" s="13"/>
      <c r="AL13" s="13"/>
      <c r="AM13" s="13"/>
      <c r="AN13" s="13"/>
      <c r="AO13" s="13"/>
      <c r="AP13" s="13"/>
    </row>
    <row r="14" spans="1:42" s="14" customFormat="1" ht="39.950000000000003" customHeight="1">
      <c r="A14" s="18">
        <v>1.2</v>
      </c>
      <c r="B14" s="57" t="s">
        <v>60</v>
      </c>
      <c r="C14" s="57"/>
      <c r="D14" s="57"/>
      <c r="E14" s="9"/>
      <c r="F14" s="9"/>
      <c r="G14" s="9"/>
      <c r="H14" s="9"/>
      <c r="I14" s="9"/>
      <c r="J14" s="9"/>
      <c r="K14" s="9"/>
      <c r="L14" s="9"/>
      <c r="M14" s="10"/>
      <c r="N14" s="10"/>
      <c r="O14" s="16"/>
      <c r="P14" s="9"/>
      <c r="Q14" s="16"/>
      <c r="R14" s="16"/>
      <c r="S14" s="9"/>
      <c r="T14" s="16"/>
      <c r="U14" s="9"/>
      <c r="V14" s="16"/>
      <c r="W14" s="9"/>
      <c r="X14" s="9"/>
      <c r="Y14" s="16"/>
      <c r="Z14" s="9"/>
      <c r="AA14" s="9"/>
      <c r="AB14" s="16"/>
      <c r="AC14" s="16"/>
      <c r="AD14" s="11"/>
      <c r="AE14" s="11"/>
      <c r="AF14" s="12"/>
      <c r="AG14" s="11"/>
      <c r="AH14" s="11"/>
      <c r="AI14" s="12"/>
      <c r="AJ14" s="13"/>
      <c r="AK14" s="13"/>
      <c r="AL14" s="13"/>
      <c r="AM14" s="13"/>
      <c r="AN14" s="13"/>
      <c r="AO14" s="13"/>
      <c r="AP14" s="13"/>
    </row>
    <row r="15" spans="1:42" s="14" customFormat="1" ht="39.950000000000003" customHeight="1">
      <c r="A15" s="8" t="s">
        <v>61</v>
      </c>
      <c r="B15" s="57" t="s">
        <v>62</v>
      </c>
      <c r="C15" s="57"/>
      <c r="D15" s="57"/>
      <c r="E15" s="9"/>
      <c r="F15" s="9"/>
      <c r="G15" s="9"/>
      <c r="H15" s="9"/>
      <c r="I15" s="9"/>
      <c r="J15" s="9"/>
      <c r="K15" s="9"/>
      <c r="L15" s="9"/>
      <c r="M15" s="10"/>
      <c r="N15" s="10"/>
      <c r="O15" s="16"/>
      <c r="P15" s="9"/>
      <c r="Q15" s="16"/>
      <c r="R15" s="16"/>
      <c r="S15" s="9"/>
      <c r="T15" s="16"/>
      <c r="U15" s="9"/>
      <c r="V15" s="16"/>
      <c r="W15" s="9"/>
      <c r="X15" s="9"/>
      <c r="Y15" s="16"/>
      <c r="Z15" s="9"/>
      <c r="AA15" s="9"/>
      <c r="AB15" s="16"/>
      <c r="AC15" s="16"/>
      <c r="AD15" s="11"/>
      <c r="AE15" s="11"/>
      <c r="AF15" s="12"/>
      <c r="AG15" s="11"/>
      <c r="AH15" s="11"/>
      <c r="AI15" s="12"/>
      <c r="AJ15" s="13"/>
      <c r="AK15" s="13"/>
      <c r="AL15" s="13"/>
      <c r="AM15" s="13"/>
      <c r="AN15" s="13"/>
      <c r="AO15" s="13"/>
      <c r="AP15" s="13"/>
    </row>
    <row r="16" spans="1:42" s="14" customFormat="1" ht="39.950000000000003" customHeight="1">
      <c r="A16" s="8" t="s">
        <v>63</v>
      </c>
      <c r="B16" s="54" t="s">
        <v>64</v>
      </c>
      <c r="C16" s="55"/>
      <c r="D16" s="56"/>
      <c r="E16" s="9"/>
      <c r="F16" s="9"/>
      <c r="G16" s="9"/>
      <c r="H16" s="9"/>
      <c r="I16" s="9"/>
      <c r="J16" s="9"/>
      <c r="K16" s="9"/>
      <c r="L16" s="9"/>
      <c r="M16" s="10"/>
      <c r="N16" s="10"/>
      <c r="O16" s="9"/>
      <c r="P16" s="9"/>
      <c r="Q16" s="9"/>
      <c r="R16" s="1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11"/>
      <c r="AE16" s="11"/>
      <c r="AF16" s="12"/>
      <c r="AG16" s="11"/>
      <c r="AH16" s="11"/>
      <c r="AI16" s="12"/>
      <c r="AJ16" s="13"/>
      <c r="AK16" s="13"/>
      <c r="AL16" s="13"/>
      <c r="AM16" s="13"/>
      <c r="AN16" s="13"/>
      <c r="AO16" s="13"/>
      <c r="AP16" s="13"/>
    </row>
    <row r="17" spans="1:42" s="14" customFormat="1" ht="39.950000000000003" customHeight="1">
      <c r="A17" s="8" t="s">
        <v>65</v>
      </c>
      <c r="B17" s="54" t="s">
        <v>66</v>
      </c>
      <c r="C17" s="55"/>
      <c r="D17" s="56"/>
      <c r="E17" s="9"/>
      <c r="F17" s="9"/>
      <c r="G17" s="9"/>
      <c r="H17" s="9"/>
      <c r="I17" s="9"/>
      <c r="J17" s="9"/>
      <c r="K17" s="9"/>
      <c r="L17" s="9"/>
      <c r="M17" s="10"/>
      <c r="N17" s="10"/>
      <c r="O17" s="16"/>
      <c r="P17" s="9"/>
      <c r="Q17" s="16"/>
      <c r="R17" s="16"/>
      <c r="S17" s="16"/>
      <c r="T17" s="16"/>
      <c r="U17" s="9"/>
      <c r="V17" s="16"/>
      <c r="W17" s="16"/>
      <c r="X17" s="16"/>
      <c r="Y17" s="16"/>
      <c r="Z17" s="9"/>
      <c r="AA17" s="16"/>
      <c r="AB17" s="16"/>
      <c r="AC17" s="16"/>
      <c r="AD17" s="11"/>
      <c r="AE17" s="11"/>
      <c r="AF17" s="12"/>
      <c r="AG17" s="11"/>
      <c r="AH17" s="11"/>
      <c r="AI17" s="12"/>
      <c r="AJ17" s="13"/>
      <c r="AK17" s="13"/>
      <c r="AL17" s="13"/>
      <c r="AM17" s="13"/>
      <c r="AN17" s="13"/>
      <c r="AO17" s="13"/>
      <c r="AP17" s="13"/>
    </row>
    <row r="18" spans="1:42" s="14" customFormat="1" ht="39.950000000000003" customHeight="1">
      <c r="A18" s="8" t="s">
        <v>67</v>
      </c>
      <c r="B18" s="57" t="s">
        <v>68</v>
      </c>
      <c r="C18" s="57"/>
      <c r="D18" s="57"/>
      <c r="E18" s="9"/>
      <c r="F18" s="9"/>
      <c r="G18" s="9"/>
      <c r="H18" s="9"/>
      <c r="I18" s="9"/>
      <c r="J18" s="9"/>
      <c r="K18" s="9"/>
      <c r="L18" s="9"/>
      <c r="M18" s="10"/>
      <c r="N18" s="10"/>
      <c r="O18" s="16"/>
      <c r="P18" s="9"/>
      <c r="Q18" s="16"/>
      <c r="R18" s="16"/>
      <c r="S18" s="16"/>
      <c r="T18" s="16"/>
      <c r="U18" s="9"/>
      <c r="V18" s="16"/>
      <c r="W18" s="16"/>
      <c r="X18" s="16"/>
      <c r="Y18" s="16"/>
      <c r="Z18" s="9"/>
      <c r="AA18" s="16"/>
      <c r="AB18" s="16"/>
      <c r="AC18" s="16"/>
      <c r="AD18" s="11"/>
      <c r="AE18" s="11"/>
      <c r="AF18" s="12"/>
      <c r="AG18" s="11"/>
      <c r="AH18" s="11"/>
      <c r="AI18" s="12"/>
      <c r="AJ18" s="13"/>
      <c r="AK18" s="13"/>
      <c r="AL18" s="13"/>
      <c r="AM18" s="13"/>
      <c r="AN18" s="13"/>
      <c r="AO18" s="13"/>
      <c r="AP18" s="13"/>
    </row>
    <row r="19" spans="1:42" s="14" customFormat="1" ht="39.950000000000003" customHeight="1">
      <c r="A19" s="8" t="s">
        <v>69</v>
      </c>
      <c r="B19" s="57" t="s">
        <v>70</v>
      </c>
      <c r="C19" s="57"/>
      <c r="D19" s="57"/>
      <c r="E19" s="9"/>
      <c r="F19" s="9"/>
      <c r="G19" s="9"/>
      <c r="H19" s="9"/>
      <c r="I19" s="9"/>
      <c r="J19" s="9"/>
      <c r="K19" s="9"/>
      <c r="L19" s="9"/>
      <c r="M19" s="10"/>
      <c r="N19" s="10"/>
      <c r="O19" s="16"/>
      <c r="P19" s="9"/>
      <c r="Q19" s="16"/>
      <c r="R19" s="16"/>
      <c r="S19" s="9"/>
      <c r="T19" s="16"/>
      <c r="U19" s="9"/>
      <c r="V19" s="16"/>
      <c r="W19" s="9"/>
      <c r="X19" s="9"/>
      <c r="Y19" s="16"/>
      <c r="Z19" s="9"/>
      <c r="AA19" s="9"/>
      <c r="AB19" s="16"/>
      <c r="AC19" s="16"/>
      <c r="AD19" s="11"/>
      <c r="AE19" s="11"/>
      <c r="AF19" s="12"/>
      <c r="AG19" s="11"/>
      <c r="AH19" s="11"/>
      <c r="AI19" s="12"/>
      <c r="AJ19" s="13"/>
      <c r="AK19" s="13"/>
      <c r="AL19" s="13"/>
      <c r="AM19" s="13"/>
      <c r="AN19" s="13"/>
      <c r="AO19" s="13"/>
      <c r="AP19" s="13"/>
    </row>
    <row r="20" spans="1:42" s="14" customFormat="1" ht="39.950000000000003" customHeight="1">
      <c r="A20" s="8" t="s">
        <v>71</v>
      </c>
      <c r="B20" s="54" t="s">
        <v>72</v>
      </c>
      <c r="C20" s="55"/>
      <c r="D20" s="56"/>
      <c r="E20" s="9"/>
      <c r="F20" s="9"/>
      <c r="G20" s="9"/>
      <c r="H20" s="9"/>
      <c r="I20" s="9"/>
      <c r="J20" s="9"/>
      <c r="K20" s="9"/>
      <c r="L20" s="9"/>
      <c r="M20" s="10"/>
      <c r="N20" s="10"/>
      <c r="O20" s="16"/>
      <c r="P20" s="9"/>
      <c r="Q20" s="16"/>
      <c r="R20" s="16"/>
      <c r="S20" s="9"/>
      <c r="T20" s="16"/>
      <c r="U20" s="9"/>
      <c r="V20" s="16"/>
      <c r="W20" s="9"/>
      <c r="X20" s="9"/>
      <c r="Y20" s="16"/>
      <c r="Z20" s="9"/>
      <c r="AA20" s="9"/>
      <c r="AB20" s="16"/>
      <c r="AC20" s="16"/>
      <c r="AD20" s="11"/>
      <c r="AE20" s="11"/>
      <c r="AF20" s="12"/>
      <c r="AG20" s="11"/>
      <c r="AH20" s="11"/>
      <c r="AI20" s="12"/>
      <c r="AJ20" s="13"/>
      <c r="AK20" s="13"/>
      <c r="AL20" s="13"/>
      <c r="AM20" s="13"/>
      <c r="AN20" s="13"/>
      <c r="AO20" s="13"/>
      <c r="AP20" s="13"/>
    </row>
    <row r="21" spans="1:42" s="14" customFormat="1" ht="39.950000000000003" customHeight="1">
      <c r="A21" s="8" t="s">
        <v>73</v>
      </c>
      <c r="B21" s="54" t="s">
        <v>74</v>
      </c>
      <c r="C21" s="55"/>
      <c r="D21" s="56"/>
      <c r="E21" s="9"/>
      <c r="F21" s="9"/>
      <c r="G21" s="9"/>
      <c r="H21" s="9"/>
      <c r="I21" s="9"/>
      <c r="J21" s="9"/>
      <c r="K21" s="9"/>
      <c r="L21" s="9"/>
      <c r="M21" s="10"/>
      <c r="N21" s="10"/>
      <c r="O21" s="16"/>
      <c r="P21" s="9"/>
      <c r="Q21" s="16"/>
      <c r="R21" s="16"/>
      <c r="S21" s="9"/>
      <c r="T21" s="16"/>
      <c r="U21" s="9"/>
      <c r="V21" s="16"/>
      <c r="W21" s="9"/>
      <c r="X21" s="9"/>
      <c r="Y21" s="16"/>
      <c r="Z21" s="9"/>
      <c r="AA21" s="9"/>
      <c r="AB21" s="16"/>
      <c r="AC21" s="16"/>
      <c r="AD21" s="11"/>
      <c r="AE21" s="11"/>
      <c r="AF21" s="12"/>
      <c r="AG21" s="11"/>
      <c r="AH21" s="11"/>
      <c r="AI21" s="12"/>
      <c r="AJ21" s="13"/>
      <c r="AK21" s="13"/>
      <c r="AL21" s="13"/>
      <c r="AM21" s="13"/>
      <c r="AN21" s="13"/>
      <c r="AO21" s="13"/>
      <c r="AP21" s="13"/>
    </row>
    <row r="22" spans="1:42" s="14" customFormat="1" ht="39.950000000000003" customHeight="1">
      <c r="A22" s="8" t="s">
        <v>75</v>
      </c>
      <c r="B22" s="54" t="s">
        <v>76</v>
      </c>
      <c r="C22" s="55"/>
      <c r="D22" s="56"/>
      <c r="E22" s="9"/>
      <c r="F22" s="9"/>
      <c r="G22" s="9"/>
      <c r="H22" s="9"/>
      <c r="I22" s="9"/>
      <c r="J22" s="9"/>
      <c r="K22" s="9"/>
      <c r="L22" s="9"/>
      <c r="M22" s="10"/>
      <c r="N22" s="10"/>
      <c r="O22" s="16"/>
      <c r="P22" s="9"/>
      <c r="Q22" s="16"/>
      <c r="R22" s="16"/>
      <c r="S22" s="9"/>
      <c r="T22" s="16"/>
      <c r="U22" s="9"/>
      <c r="V22" s="16"/>
      <c r="W22" s="9"/>
      <c r="X22" s="9"/>
      <c r="Y22" s="16"/>
      <c r="Z22" s="9"/>
      <c r="AA22" s="9"/>
      <c r="AB22" s="16"/>
      <c r="AC22" s="16"/>
      <c r="AD22" s="11"/>
      <c r="AE22" s="11"/>
      <c r="AF22" s="12"/>
      <c r="AG22" s="11"/>
      <c r="AH22" s="11"/>
      <c r="AI22" s="12"/>
      <c r="AJ22" s="13"/>
      <c r="AK22" s="13"/>
      <c r="AL22" s="13"/>
      <c r="AM22" s="13"/>
      <c r="AN22" s="13"/>
      <c r="AO22" s="13"/>
      <c r="AP22" s="13"/>
    </row>
    <row r="23" spans="1:42" s="14" customFormat="1" ht="39.950000000000003" customHeight="1">
      <c r="A23" s="8" t="s">
        <v>77</v>
      </c>
      <c r="B23" s="55" t="s">
        <v>78</v>
      </c>
      <c r="C23" s="55"/>
      <c r="D23" s="55"/>
      <c r="E23" s="9"/>
      <c r="F23" s="9"/>
      <c r="G23" s="9"/>
      <c r="H23" s="9"/>
      <c r="I23" s="9"/>
      <c r="J23" s="9"/>
      <c r="K23" s="9"/>
      <c r="L23" s="9"/>
      <c r="M23" s="10"/>
      <c r="N23" s="10"/>
      <c r="O23" s="9"/>
      <c r="P23" s="9"/>
      <c r="Q23" s="16"/>
      <c r="R23" s="16"/>
      <c r="S23" s="9"/>
      <c r="T23" s="16"/>
      <c r="U23" s="9"/>
      <c r="V23" s="16"/>
      <c r="W23" s="9"/>
      <c r="X23" s="9"/>
      <c r="Y23" s="9"/>
      <c r="Z23" s="9"/>
      <c r="AA23" s="9"/>
      <c r="AB23" s="16"/>
      <c r="AC23" s="16"/>
      <c r="AD23" s="11"/>
      <c r="AE23" s="11"/>
      <c r="AF23" s="12"/>
      <c r="AG23" s="11"/>
      <c r="AH23" s="11"/>
      <c r="AI23" s="12"/>
      <c r="AJ23" s="13"/>
      <c r="AK23" s="13"/>
      <c r="AL23" s="13"/>
      <c r="AM23" s="13"/>
      <c r="AN23" s="13"/>
      <c r="AO23" s="13"/>
      <c r="AP23" s="13"/>
    </row>
    <row r="24" spans="1:42" s="14" customFormat="1" ht="39.950000000000003" customHeight="1">
      <c r="A24" s="8" t="s">
        <v>79</v>
      </c>
      <c r="B24" s="54" t="s">
        <v>80</v>
      </c>
      <c r="C24" s="55"/>
      <c r="D24" s="56"/>
      <c r="E24" s="9"/>
      <c r="F24" s="9"/>
      <c r="G24" s="9"/>
      <c r="H24" s="9"/>
      <c r="I24" s="9"/>
      <c r="J24" s="9"/>
      <c r="K24" s="9"/>
      <c r="L24" s="9"/>
      <c r="M24" s="10"/>
      <c r="N24" s="10"/>
      <c r="O24" s="16"/>
      <c r="P24" s="9"/>
      <c r="Q24" s="16"/>
      <c r="R24" s="16"/>
      <c r="S24" s="9"/>
      <c r="T24" s="16"/>
      <c r="U24" s="9"/>
      <c r="V24" s="16"/>
      <c r="W24" s="9"/>
      <c r="X24" s="9"/>
      <c r="Y24" s="16"/>
      <c r="Z24" s="9"/>
      <c r="AA24" s="9"/>
      <c r="AB24" s="16"/>
      <c r="AC24" s="16"/>
      <c r="AD24" s="11"/>
      <c r="AE24" s="11"/>
      <c r="AF24" s="12"/>
      <c r="AG24" s="11"/>
      <c r="AH24" s="11"/>
      <c r="AI24" s="12"/>
      <c r="AJ24" s="13"/>
      <c r="AK24" s="13"/>
      <c r="AL24" s="13"/>
      <c r="AM24" s="13"/>
      <c r="AN24" s="13"/>
      <c r="AO24" s="13"/>
      <c r="AP24" s="13"/>
    </row>
    <row r="25" spans="1:42" s="14" customFormat="1" ht="39.950000000000003" customHeight="1">
      <c r="A25" s="8" t="s">
        <v>81</v>
      </c>
      <c r="B25" s="57" t="s">
        <v>82</v>
      </c>
      <c r="C25" s="57"/>
      <c r="D25" s="57"/>
      <c r="E25" s="9"/>
      <c r="F25" s="9"/>
      <c r="G25" s="9"/>
      <c r="H25" s="9"/>
      <c r="I25" s="9"/>
      <c r="J25" s="9"/>
      <c r="K25" s="9"/>
      <c r="L25" s="9"/>
      <c r="M25" s="10"/>
      <c r="N25" s="10"/>
      <c r="O25" s="16"/>
      <c r="P25" s="9"/>
      <c r="Q25" s="16"/>
      <c r="R25" s="16"/>
      <c r="S25" s="9"/>
      <c r="T25" s="16"/>
      <c r="U25" s="9"/>
      <c r="V25" s="16"/>
      <c r="W25" s="9"/>
      <c r="X25" s="9"/>
      <c r="Y25" s="16"/>
      <c r="Z25" s="9"/>
      <c r="AA25" s="16"/>
      <c r="AB25" s="16"/>
      <c r="AC25" s="16"/>
      <c r="AD25" s="11"/>
      <c r="AE25" s="11"/>
      <c r="AF25" s="12"/>
      <c r="AG25" s="11"/>
      <c r="AH25" s="11"/>
      <c r="AI25" s="12"/>
      <c r="AJ25" s="13"/>
      <c r="AK25" s="13"/>
      <c r="AL25" s="13"/>
      <c r="AM25" s="13"/>
      <c r="AN25" s="13"/>
      <c r="AO25" s="13"/>
      <c r="AP25" s="13"/>
    </row>
    <row r="26" spans="1:42" s="14" customFormat="1" ht="39.950000000000003" customHeight="1">
      <c r="A26" s="8" t="s">
        <v>83</v>
      </c>
      <c r="B26" s="55" t="s">
        <v>84</v>
      </c>
      <c r="C26" s="55"/>
      <c r="D26" s="55"/>
      <c r="E26" s="9"/>
      <c r="F26" s="9"/>
      <c r="G26" s="9"/>
      <c r="H26" s="9"/>
      <c r="I26" s="9"/>
      <c r="J26" s="9"/>
      <c r="K26" s="9"/>
      <c r="L26" s="9"/>
      <c r="M26" s="10"/>
      <c r="N26" s="10"/>
      <c r="O26" s="9"/>
      <c r="P26" s="9"/>
      <c r="Q26" s="16"/>
      <c r="R26" s="16"/>
      <c r="S26" s="9"/>
      <c r="T26" s="16"/>
      <c r="U26" s="9"/>
      <c r="V26" s="16"/>
      <c r="W26" s="9"/>
      <c r="X26" s="9"/>
      <c r="Y26" s="9"/>
      <c r="Z26" s="9"/>
      <c r="AA26" s="16"/>
      <c r="AB26" s="16"/>
      <c r="AC26" s="16"/>
      <c r="AD26" s="11"/>
      <c r="AE26" s="11"/>
      <c r="AF26" s="12"/>
      <c r="AG26" s="11"/>
      <c r="AH26" s="11"/>
      <c r="AI26" s="12"/>
      <c r="AJ26" s="13"/>
      <c r="AK26" s="13"/>
      <c r="AL26" s="13"/>
      <c r="AM26" s="13"/>
      <c r="AN26" s="13"/>
      <c r="AO26" s="13"/>
      <c r="AP26" s="13"/>
    </row>
    <row r="27" spans="1:42" s="14" customFormat="1" ht="39.950000000000003" customHeight="1">
      <c r="A27" s="8" t="s">
        <v>85</v>
      </c>
      <c r="B27" s="54" t="s">
        <v>86</v>
      </c>
      <c r="C27" s="55"/>
      <c r="D27" s="55"/>
      <c r="E27" s="9"/>
      <c r="F27" s="9"/>
      <c r="G27" s="9"/>
      <c r="H27" s="9"/>
      <c r="I27" s="9"/>
      <c r="J27" s="9"/>
      <c r="K27" s="9"/>
      <c r="L27" s="9"/>
      <c r="M27" s="10"/>
      <c r="N27" s="10"/>
      <c r="O27" s="9"/>
      <c r="P27" s="9"/>
      <c r="Q27" s="16"/>
      <c r="R27" s="16"/>
      <c r="S27" s="9"/>
      <c r="T27" s="16"/>
      <c r="U27" s="9"/>
      <c r="V27" s="16"/>
      <c r="W27" s="9"/>
      <c r="X27" s="9"/>
      <c r="Y27" s="9"/>
      <c r="Z27" s="9"/>
      <c r="AA27" s="16"/>
      <c r="AB27" s="16"/>
      <c r="AC27" s="16"/>
      <c r="AD27" s="11"/>
      <c r="AE27" s="11"/>
      <c r="AF27" s="12"/>
      <c r="AG27" s="11"/>
      <c r="AH27" s="11"/>
      <c r="AI27" s="12"/>
      <c r="AJ27" s="13"/>
      <c r="AK27" s="13"/>
      <c r="AL27" s="13"/>
      <c r="AM27" s="13"/>
      <c r="AN27" s="13"/>
      <c r="AO27" s="13"/>
      <c r="AP27" s="13"/>
    </row>
    <row r="28" spans="1:42" s="14" customFormat="1" ht="39.950000000000003" customHeight="1">
      <c r="A28" s="8" t="s">
        <v>87</v>
      </c>
      <c r="B28" s="57" t="s">
        <v>88</v>
      </c>
      <c r="C28" s="57"/>
      <c r="D28" s="57"/>
      <c r="E28" s="9"/>
      <c r="F28" s="9"/>
      <c r="G28" s="9"/>
      <c r="H28" s="9"/>
      <c r="I28" s="9"/>
      <c r="J28" s="9"/>
      <c r="K28" s="9"/>
      <c r="L28" s="9"/>
      <c r="M28" s="10"/>
      <c r="N28" s="10"/>
      <c r="O28" s="16"/>
      <c r="P28" s="9"/>
      <c r="Q28" s="16"/>
      <c r="R28" s="16"/>
      <c r="S28" s="9"/>
      <c r="T28" s="16"/>
      <c r="U28" s="9"/>
      <c r="V28" s="16"/>
      <c r="W28" s="9"/>
      <c r="X28" s="9"/>
      <c r="Y28" s="16"/>
      <c r="Z28" s="9"/>
      <c r="AA28" s="16"/>
      <c r="AB28" s="16"/>
      <c r="AC28" s="16"/>
      <c r="AD28" s="11"/>
      <c r="AE28" s="11"/>
      <c r="AF28" s="12"/>
      <c r="AG28" s="11"/>
      <c r="AH28" s="11"/>
      <c r="AI28" s="12"/>
      <c r="AJ28" s="13"/>
      <c r="AK28" s="13"/>
      <c r="AL28" s="13"/>
      <c r="AM28" s="13"/>
      <c r="AN28" s="13"/>
      <c r="AO28" s="13"/>
      <c r="AP28" s="13"/>
    </row>
    <row r="29" spans="1:42" s="14" customFormat="1" ht="39.950000000000003" customHeight="1">
      <c r="A29" s="8" t="s">
        <v>89</v>
      </c>
      <c r="B29" s="54" t="s">
        <v>90</v>
      </c>
      <c r="C29" s="55"/>
      <c r="D29" s="56"/>
      <c r="E29" s="9"/>
      <c r="F29" s="9"/>
      <c r="G29" s="9"/>
      <c r="H29" s="9"/>
      <c r="I29" s="9"/>
      <c r="J29" s="9"/>
      <c r="K29" s="9"/>
      <c r="L29" s="9"/>
      <c r="M29" s="10"/>
      <c r="N29" s="10"/>
      <c r="O29" s="16"/>
      <c r="P29" s="9"/>
      <c r="Q29" s="16"/>
      <c r="R29" s="16"/>
      <c r="S29" s="9"/>
      <c r="T29" s="16"/>
      <c r="U29" s="9"/>
      <c r="V29" s="16"/>
      <c r="W29" s="9"/>
      <c r="X29" s="9"/>
      <c r="Y29" s="16"/>
      <c r="Z29" s="9"/>
      <c r="AA29" s="16"/>
      <c r="AB29" s="16"/>
      <c r="AC29" s="16"/>
      <c r="AD29" s="11"/>
      <c r="AE29" s="11"/>
      <c r="AF29" s="12"/>
      <c r="AG29" s="11"/>
      <c r="AH29" s="11"/>
      <c r="AI29" s="12"/>
      <c r="AJ29" s="13"/>
      <c r="AK29" s="13"/>
      <c r="AL29" s="13"/>
      <c r="AM29" s="13"/>
      <c r="AN29" s="13"/>
      <c r="AO29" s="13"/>
      <c r="AP29" s="13"/>
    </row>
    <row r="30" spans="1:42" s="14" customFormat="1" ht="98.25" customHeight="1">
      <c r="A30" s="8" t="s">
        <v>91</v>
      </c>
      <c r="B30" s="54" t="s">
        <v>92</v>
      </c>
      <c r="C30" s="55"/>
      <c r="D30" s="56"/>
      <c r="E30" s="9"/>
      <c r="F30" s="9"/>
      <c r="G30" s="9"/>
      <c r="H30" s="9"/>
      <c r="I30" s="9"/>
      <c r="J30" s="9"/>
      <c r="K30" s="9"/>
      <c r="L30" s="9"/>
      <c r="M30" s="10"/>
      <c r="N30" s="10"/>
      <c r="O30" s="16"/>
      <c r="P30" s="9"/>
      <c r="Q30" s="16"/>
      <c r="R30" s="16"/>
      <c r="S30" s="9"/>
      <c r="T30" s="16"/>
      <c r="U30" s="9"/>
      <c r="V30" s="16"/>
      <c r="W30" s="9"/>
      <c r="X30" s="9"/>
      <c r="Y30" s="16"/>
      <c r="Z30" s="9"/>
      <c r="AA30" s="16"/>
      <c r="AB30" s="16"/>
      <c r="AC30" s="16"/>
      <c r="AD30" s="11"/>
      <c r="AE30" s="11"/>
      <c r="AF30" s="12"/>
      <c r="AG30" s="11"/>
      <c r="AH30" s="11"/>
      <c r="AI30" s="12"/>
      <c r="AJ30" s="13"/>
      <c r="AK30" s="13"/>
      <c r="AL30" s="13"/>
      <c r="AM30" s="13"/>
      <c r="AN30" s="13"/>
      <c r="AO30" s="13"/>
      <c r="AP30" s="13"/>
    </row>
    <row r="31" spans="1:42" s="5" customFormat="1" ht="54" customHeight="1">
      <c r="A31" s="3" t="s">
        <v>93</v>
      </c>
      <c r="B31" s="58" t="s">
        <v>94</v>
      </c>
      <c r="C31" s="58"/>
      <c r="D31" s="58"/>
      <c r="E31" s="4">
        <f>SUM(E32:E42)</f>
        <v>0</v>
      </c>
      <c r="F31" s="4">
        <f t="shared" ref="F31:AP31" si="2">SUM(F32:F42)</f>
        <v>0</v>
      </c>
      <c r="G31" s="4">
        <f t="shared" si="2"/>
        <v>0</v>
      </c>
      <c r="H31" s="4">
        <f t="shared" si="2"/>
        <v>0</v>
      </c>
      <c r="I31" s="4">
        <f t="shared" si="2"/>
        <v>0</v>
      </c>
      <c r="J31" s="4">
        <f t="shared" si="2"/>
        <v>0</v>
      </c>
      <c r="K31" s="4">
        <f t="shared" si="2"/>
        <v>0</v>
      </c>
      <c r="L31" s="4">
        <f t="shared" si="2"/>
        <v>0</v>
      </c>
      <c r="M31" s="4">
        <f t="shared" si="2"/>
        <v>0</v>
      </c>
      <c r="N31" s="4">
        <f t="shared" si="2"/>
        <v>0</v>
      </c>
      <c r="O31" s="4">
        <f t="shared" si="2"/>
        <v>0</v>
      </c>
      <c r="P31" s="4">
        <f t="shared" si="2"/>
        <v>0</v>
      </c>
      <c r="Q31" s="4">
        <f t="shared" si="2"/>
        <v>0</v>
      </c>
      <c r="R31" s="4">
        <f t="shared" si="2"/>
        <v>0</v>
      </c>
      <c r="S31" s="4">
        <f t="shared" si="2"/>
        <v>0</v>
      </c>
      <c r="T31" s="4">
        <f t="shared" si="2"/>
        <v>0</v>
      </c>
      <c r="U31" s="4">
        <f t="shared" si="2"/>
        <v>0</v>
      </c>
      <c r="V31" s="4">
        <f t="shared" si="2"/>
        <v>0</v>
      </c>
      <c r="W31" s="4">
        <f t="shared" si="2"/>
        <v>0</v>
      </c>
      <c r="X31" s="4">
        <f t="shared" si="2"/>
        <v>0</v>
      </c>
      <c r="Y31" s="4">
        <f t="shared" si="2"/>
        <v>0</v>
      </c>
      <c r="Z31" s="4">
        <f t="shared" si="2"/>
        <v>0</v>
      </c>
      <c r="AA31" s="4">
        <f t="shared" si="2"/>
        <v>0</v>
      </c>
      <c r="AB31" s="4">
        <f t="shared" si="2"/>
        <v>0</v>
      </c>
      <c r="AC31" s="4">
        <f t="shared" si="2"/>
        <v>0</v>
      </c>
      <c r="AD31" s="4">
        <f t="shared" si="2"/>
        <v>0</v>
      </c>
      <c r="AE31" s="4">
        <f t="shared" si="2"/>
        <v>0</v>
      </c>
      <c r="AF31" s="4">
        <f t="shared" si="2"/>
        <v>0</v>
      </c>
      <c r="AG31" s="4">
        <f t="shared" si="2"/>
        <v>0</v>
      </c>
      <c r="AH31" s="4">
        <f t="shared" si="2"/>
        <v>0</v>
      </c>
      <c r="AI31" s="4">
        <f t="shared" si="2"/>
        <v>0</v>
      </c>
      <c r="AJ31" s="4">
        <f t="shared" si="2"/>
        <v>0</v>
      </c>
      <c r="AK31" s="4">
        <f t="shared" si="2"/>
        <v>0</v>
      </c>
      <c r="AL31" s="4">
        <f t="shared" si="2"/>
        <v>0</v>
      </c>
      <c r="AM31" s="4">
        <f t="shared" si="2"/>
        <v>0</v>
      </c>
      <c r="AN31" s="4">
        <f t="shared" si="2"/>
        <v>0</v>
      </c>
      <c r="AO31" s="4">
        <f t="shared" si="2"/>
        <v>0</v>
      </c>
      <c r="AP31" s="4">
        <f t="shared" si="2"/>
        <v>0</v>
      </c>
    </row>
    <row r="32" spans="1:42" s="14" customFormat="1" ht="39.950000000000003" customHeight="1">
      <c r="A32" s="8" t="s">
        <v>95</v>
      </c>
      <c r="B32" s="54" t="s">
        <v>96</v>
      </c>
      <c r="C32" s="55"/>
      <c r="D32" s="55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16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1"/>
      <c r="AE32" s="11"/>
      <c r="AF32" s="12"/>
      <c r="AG32" s="11"/>
      <c r="AH32" s="11"/>
      <c r="AI32" s="12"/>
      <c r="AJ32" s="13"/>
      <c r="AK32" s="13"/>
      <c r="AL32" s="13"/>
      <c r="AM32" s="13"/>
      <c r="AN32" s="13"/>
      <c r="AO32" s="13"/>
      <c r="AP32" s="13"/>
    </row>
    <row r="33" spans="1:42" s="14" customFormat="1" ht="39.950000000000003" customHeight="1">
      <c r="A33" s="8" t="s">
        <v>97</v>
      </c>
      <c r="B33" s="57" t="s">
        <v>98</v>
      </c>
      <c r="C33" s="57"/>
      <c r="D33" s="57"/>
      <c r="E33" s="9"/>
      <c r="F33" s="9"/>
      <c r="G33" s="9"/>
      <c r="H33" s="9"/>
      <c r="I33" s="9"/>
      <c r="J33" s="9"/>
      <c r="K33" s="9"/>
      <c r="L33" s="9"/>
      <c r="M33" s="9"/>
      <c r="N33" s="9"/>
      <c r="O33" s="16"/>
      <c r="P33" s="9"/>
      <c r="Q33" s="16"/>
      <c r="R33" s="16"/>
      <c r="S33" s="9"/>
      <c r="T33" s="16"/>
      <c r="U33" s="9"/>
      <c r="V33" s="16"/>
      <c r="W33" s="9"/>
      <c r="X33" s="9"/>
      <c r="Y33" s="16"/>
      <c r="Z33" s="9"/>
      <c r="AA33" s="16"/>
      <c r="AB33" s="16"/>
      <c r="AC33" s="16"/>
      <c r="AD33" s="11"/>
      <c r="AE33" s="11"/>
      <c r="AF33" s="12"/>
      <c r="AG33" s="11"/>
      <c r="AH33" s="11"/>
      <c r="AI33" s="12"/>
      <c r="AJ33" s="13"/>
      <c r="AK33" s="13"/>
      <c r="AL33" s="13"/>
      <c r="AM33" s="13"/>
      <c r="AN33" s="13"/>
      <c r="AO33" s="13"/>
      <c r="AP33" s="13"/>
    </row>
    <row r="34" spans="1:42" s="14" customFormat="1" ht="39.950000000000003" customHeight="1">
      <c r="A34" s="8" t="s">
        <v>99</v>
      </c>
      <c r="B34" s="54" t="s">
        <v>100</v>
      </c>
      <c r="C34" s="55"/>
      <c r="D34" s="56"/>
      <c r="E34" s="9"/>
      <c r="F34" s="9"/>
      <c r="G34" s="9"/>
      <c r="H34" s="9"/>
      <c r="I34" s="9"/>
      <c r="J34" s="9"/>
      <c r="K34" s="9"/>
      <c r="L34" s="9"/>
      <c r="M34" s="9"/>
      <c r="N34" s="9"/>
      <c r="O34" s="16"/>
      <c r="P34" s="9"/>
      <c r="Q34" s="16"/>
      <c r="R34" s="16"/>
      <c r="S34" s="9"/>
      <c r="T34" s="16"/>
      <c r="U34" s="9"/>
      <c r="V34" s="16"/>
      <c r="W34" s="9"/>
      <c r="X34" s="9"/>
      <c r="Y34" s="16"/>
      <c r="Z34" s="9"/>
      <c r="AA34" s="16"/>
      <c r="AB34" s="16"/>
      <c r="AC34" s="16"/>
      <c r="AD34" s="11"/>
      <c r="AE34" s="11"/>
      <c r="AF34" s="12"/>
      <c r="AG34" s="11"/>
      <c r="AH34" s="11"/>
      <c r="AI34" s="12"/>
      <c r="AJ34" s="13"/>
      <c r="AK34" s="13"/>
      <c r="AL34" s="13"/>
      <c r="AM34" s="13"/>
      <c r="AN34" s="13"/>
      <c r="AO34" s="13"/>
      <c r="AP34" s="13"/>
    </row>
    <row r="35" spans="1:42" s="14" customFormat="1" ht="39.950000000000003" customHeight="1">
      <c r="A35" s="8" t="s">
        <v>101</v>
      </c>
      <c r="B35" s="54" t="s">
        <v>102</v>
      </c>
      <c r="C35" s="55"/>
      <c r="D35" s="56"/>
      <c r="E35" s="9"/>
      <c r="F35" s="9"/>
      <c r="G35" s="9"/>
      <c r="H35" s="9"/>
      <c r="I35" s="9"/>
      <c r="J35" s="9"/>
      <c r="K35" s="9"/>
      <c r="L35" s="9"/>
      <c r="M35" s="9"/>
      <c r="N35" s="9"/>
      <c r="O35" s="16"/>
      <c r="P35" s="9"/>
      <c r="Q35" s="16"/>
      <c r="R35" s="16"/>
      <c r="S35" s="9"/>
      <c r="T35" s="16"/>
      <c r="U35" s="9"/>
      <c r="V35" s="16"/>
      <c r="W35" s="9"/>
      <c r="X35" s="9"/>
      <c r="Y35" s="16"/>
      <c r="Z35" s="9"/>
      <c r="AA35" s="16"/>
      <c r="AB35" s="16"/>
      <c r="AC35" s="16"/>
      <c r="AD35" s="11"/>
      <c r="AE35" s="11"/>
      <c r="AF35" s="12"/>
      <c r="AG35" s="11"/>
      <c r="AH35" s="11"/>
      <c r="AI35" s="12"/>
      <c r="AJ35" s="13"/>
      <c r="AK35" s="13"/>
      <c r="AL35" s="13"/>
      <c r="AM35" s="13"/>
      <c r="AN35" s="13"/>
      <c r="AO35" s="13"/>
      <c r="AP35" s="13"/>
    </row>
    <row r="36" spans="1:42" s="14" customFormat="1" ht="39.950000000000003" customHeight="1">
      <c r="A36" s="8" t="s">
        <v>103</v>
      </c>
      <c r="B36" s="54" t="s">
        <v>104</v>
      </c>
      <c r="C36" s="55"/>
      <c r="D36" s="56"/>
      <c r="E36" s="9"/>
      <c r="F36" s="9"/>
      <c r="G36" s="9"/>
      <c r="H36" s="9"/>
      <c r="I36" s="9"/>
      <c r="J36" s="9"/>
      <c r="K36" s="9"/>
      <c r="L36" s="9"/>
      <c r="M36" s="9"/>
      <c r="N36" s="9"/>
      <c r="O36" s="16"/>
      <c r="P36" s="9"/>
      <c r="Q36" s="16"/>
      <c r="R36" s="16"/>
      <c r="S36" s="9"/>
      <c r="T36" s="16"/>
      <c r="U36" s="9"/>
      <c r="V36" s="16"/>
      <c r="W36" s="9"/>
      <c r="X36" s="9"/>
      <c r="Y36" s="16"/>
      <c r="Z36" s="9"/>
      <c r="AA36" s="16"/>
      <c r="AB36" s="16"/>
      <c r="AC36" s="16"/>
      <c r="AD36" s="11"/>
      <c r="AE36" s="11"/>
      <c r="AF36" s="12"/>
      <c r="AG36" s="11"/>
      <c r="AH36" s="11"/>
      <c r="AI36" s="12"/>
      <c r="AJ36" s="13"/>
      <c r="AK36" s="13"/>
      <c r="AL36" s="13"/>
      <c r="AM36" s="13"/>
      <c r="AN36" s="13"/>
      <c r="AO36" s="13"/>
      <c r="AP36" s="13"/>
    </row>
    <row r="37" spans="1:42" s="14" customFormat="1" ht="39.950000000000003" customHeight="1">
      <c r="A37" s="8" t="s">
        <v>105</v>
      </c>
      <c r="B37" s="54" t="s">
        <v>106</v>
      </c>
      <c r="C37" s="55"/>
      <c r="D37" s="56"/>
      <c r="E37" s="9"/>
      <c r="F37" s="9"/>
      <c r="G37" s="9"/>
      <c r="H37" s="9"/>
      <c r="I37" s="9"/>
      <c r="J37" s="9"/>
      <c r="K37" s="9"/>
      <c r="L37" s="9"/>
      <c r="M37" s="9"/>
      <c r="N37" s="9"/>
      <c r="O37" s="16"/>
      <c r="P37" s="9"/>
      <c r="Q37" s="16"/>
      <c r="R37" s="16"/>
      <c r="S37" s="9"/>
      <c r="T37" s="16"/>
      <c r="U37" s="9"/>
      <c r="V37" s="16"/>
      <c r="W37" s="9"/>
      <c r="X37" s="9"/>
      <c r="Y37" s="16"/>
      <c r="Z37" s="9"/>
      <c r="AA37" s="16"/>
      <c r="AB37" s="16"/>
      <c r="AC37" s="16"/>
      <c r="AD37" s="11"/>
      <c r="AE37" s="11"/>
      <c r="AF37" s="12"/>
      <c r="AG37" s="11"/>
      <c r="AH37" s="11"/>
      <c r="AI37" s="12"/>
      <c r="AJ37" s="13"/>
      <c r="AK37" s="13"/>
      <c r="AL37" s="13"/>
      <c r="AM37" s="13"/>
      <c r="AN37" s="13"/>
      <c r="AO37" s="13"/>
      <c r="AP37" s="13"/>
    </row>
    <row r="38" spans="1:42" s="14" customFormat="1" ht="39.950000000000003" customHeight="1">
      <c r="A38" s="8" t="s">
        <v>107</v>
      </c>
      <c r="B38" s="54" t="s">
        <v>108</v>
      </c>
      <c r="C38" s="55"/>
      <c r="D38" s="56"/>
      <c r="E38" s="9"/>
      <c r="F38" s="9"/>
      <c r="G38" s="9"/>
      <c r="H38" s="9"/>
      <c r="I38" s="9"/>
      <c r="J38" s="9"/>
      <c r="K38" s="9"/>
      <c r="L38" s="9"/>
      <c r="M38" s="9"/>
      <c r="N38" s="9"/>
      <c r="O38" s="16"/>
      <c r="P38" s="9"/>
      <c r="Q38" s="16"/>
      <c r="R38" s="16"/>
      <c r="S38" s="9"/>
      <c r="T38" s="16"/>
      <c r="U38" s="9"/>
      <c r="V38" s="16"/>
      <c r="W38" s="9"/>
      <c r="X38" s="9"/>
      <c r="Y38" s="16"/>
      <c r="Z38" s="9"/>
      <c r="AA38" s="16"/>
      <c r="AB38" s="16"/>
      <c r="AC38" s="16"/>
      <c r="AD38" s="11"/>
      <c r="AE38" s="11"/>
      <c r="AF38" s="12"/>
      <c r="AG38" s="11"/>
      <c r="AH38" s="11"/>
      <c r="AI38" s="12"/>
      <c r="AJ38" s="13"/>
      <c r="AK38" s="13"/>
      <c r="AL38" s="13"/>
      <c r="AM38" s="13"/>
      <c r="AN38" s="13"/>
      <c r="AO38" s="13"/>
      <c r="AP38" s="13"/>
    </row>
    <row r="39" spans="1:42" s="14" customFormat="1" ht="39.950000000000003" customHeight="1">
      <c r="A39" s="8" t="s">
        <v>109</v>
      </c>
      <c r="B39" s="54" t="s">
        <v>110</v>
      </c>
      <c r="C39" s="55"/>
      <c r="D39" s="56"/>
      <c r="E39" s="9"/>
      <c r="F39" s="9"/>
      <c r="G39" s="9"/>
      <c r="H39" s="9"/>
      <c r="I39" s="9"/>
      <c r="J39" s="9"/>
      <c r="K39" s="9"/>
      <c r="L39" s="9"/>
      <c r="M39" s="9"/>
      <c r="N39" s="9"/>
      <c r="O39" s="16"/>
      <c r="P39" s="9"/>
      <c r="Q39" s="16"/>
      <c r="R39" s="16"/>
      <c r="S39" s="9"/>
      <c r="T39" s="16"/>
      <c r="U39" s="9"/>
      <c r="V39" s="16"/>
      <c r="W39" s="9"/>
      <c r="X39" s="9"/>
      <c r="Y39" s="16"/>
      <c r="Z39" s="9"/>
      <c r="AA39" s="16"/>
      <c r="AB39" s="16"/>
      <c r="AC39" s="16"/>
      <c r="AD39" s="11"/>
      <c r="AE39" s="11"/>
      <c r="AF39" s="12"/>
      <c r="AG39" s="11"/>
      <c r="AH39" s="11"/>
      <c r="AI39" s="12"/>
      <c r="AJ39" s="13"/>
      <c r="AK39" s="13"/>
      <c r="AL39" s="13"/>
      <c r="AM39" s="13"/>
      <c r="AN39" s="13"/>
      <c r="AO39" s="13"/>
      <c r="AP39" s="13"/>
    </row>
    <row r="40" spans="1:42" s="14" customFormat="1" ht="39.950000000000003" customHeight="1">
      <c r="A40" s="8" t="s">
        <v>111</v>
      </c>
      <c r="B40" s="54" t="s">
        <v>112</v>
      </c>
      <c r="C40" s="55"/>
      <c r="D40" s="56"/>
      <c r="E40" s="9"/>
      <c r="F40" s="9"/>
      <c r="G40" s="9"/>
      <c r="H40" s="9"/>
      <c r="I40" s="9"/>
      <c r="J40" s="9"/>
      <c r="K40" s="9"/>
      <c r="L40" s="9"/>
      <c r="M40" s="9"/>
      <c r="N40" s="9"/>
      <c r="O40" s="16"/>
      <c r="P40" s="9"/>
      <c r="Q40" s="16"/>
      <c r="R40" s="16"/>
      <c r="S40" s="9"/>
      <c r="T40" s="16"/>
      <c r="U40" s="9"/>
      <c r="V40" s="16"/>
      <c r="W40" s="9"/>
      <c r="X40" s="9"/>
      <c r="Y40" s="16"/>
      <c r="Z40" s="9"/>
      <c r="AA40" s="16"/>
      <c r="AB40" s="16"/>
      <c r="AC40" s="16"/>
      <c r="AD40" s="11"/>
      <c r="AE40" s="11"/>
      <c r="AF40" s="12"/>
      <c r="AG40" s="11"/>
      <c r="AH40" s="11"/>
      <c r="AI40" s="12"/>
      <c r="AJ40" s="13"/>
      <c r="AK40" s="13"/>
      <c r="AL40" s="13"/>
      <c r="AM40" s="13"/>
      <c r="AN40" s="13"/>
      <c r="AO40" s="13"/>
      <c r="AP40" s="13"/>
    </row>
    <row r="41" spans="1:42" s="14" customFormat="1" ht="39.950000000000003" customHeight="1">
      <c r="A41" s="8" t="s">
        <v>113</v>
      </c>
      <c r="B41" s="54" t="s">
        <v>114</v>
      </c>
      <c r="C41" s="55"/>
      <c r="D41" s="56"/>
      <c r="E41" s="9"/>
      <c r="F41" s="9"/>
      <c r="G41" s="9"/>
      <c r="H41" s="9"/>
      <c r="I41" s="9"/>
      <c r="J41" s="9"/>
      <c r="K41" s="9"/>
      <c r="L41" s="9"/>
      <c r="M41" s="9"/>
      <c r="N41" s="9"/>
      <c r="O41" s="16"/>
      <c r="P41" s="9"/>
      <c r="Q41" s="16"/>
      <c r="R41" s="16"/>
      <c r="S41" s="9"/>
      <c r="T41" s="16"/>
      <c r="U41" s="9"/>
      <c r="V41" s="16"/>
      <c r="W41" s="9"/>
      <c r="X41" s="9"/>
      <c r="Y41" s="16"/>
      <c r="Z41" s="9"/>
      <c r="AA41" s="16"/>
      <c r="AB41" s="16"/>
      <c r="AC41" s="16"/>
      <c r="AD41" s="11"/>
      <c r="AE41" s="11"/>
      <c r="AF41" s="12"/>
      <c r="AG41" s="11"/>
      <c r="AH41" s="11"/>
      <c r="AI41" s="12"/>
      <c r="AJ41" s="13"/>
      <c r="AK41" s="13"/>
      <c r="AL41" s="13"/>
      <c r="AM41" s="13"/>
      <c r="AN41" s="13"/>
      <c r="AO41" s="13"/>
      <c r="AP41" s="13"/>
    </row>
    <row r="42" spans="1:42" s="14" customFormat="1" ht="39.950000000000003" customHeight="1">
      <c r="A42" s="8" t="s">
        <v>115</v>
      </c>
      <c r="B42" s="54" t="s">
        <v>88</v>
      </c>
      <c r="C42" s="55"/>
      <c r="D42" s="56"/>
      <c r="E42" s="9"/>
      <c r="F42" s="9"/>
      <c r="G42" s="9"/>
      <c r="H42" s="9"/>
      <c r="I42" s="9"/>
      <c r="J42" s="9"/>
      <c r="K42" s="9"/>
      <c r="L42" s="9"/>
      <c r="M42" s="9"/>
      <c r="N42" s="9"/>
      <c r="O42" s="16"/>
      <c r="P42" s="9"/>
      <c r="Q42" s="16"/>
      <c r="R42" s="16"/>
      <c r="S42" s="9"/>
      <c r="T42" s="16"/>
      <c r="U42" s="9"/>
      <c r="V42" s="16"/>
      <c r="W42" s="9"/>
      <c r="X42" s="9"/>
      <c r="Y42" s="16"/>
      <c r="Z42" s="9"/>
      <c r="AA42" s="9"/>
      <c r="AB42" s="16"/>
      <c r="AC42" s="16"/>
      <c r="AD42" s="11"/>
      <c r="AE42" s="11"/>
      <c r="AF42" s="12"/>
      <c r="AG42" s="11"/>
      <c r="AH42" s="11"/>
      <c r="AI42" s="12"/>
      <c r="AJ42" s="13"/>
      <c r="AK42" s="13"/>
      <c r="AL42" s="13"/>
      <c r="AM42" s="13"/>
      <c r="AN42" s="13"/>
      <c r="AO42" s="13"/>
      <c r="AP42" s="13"/>
    </row>
    <row r="43" spans="1:42" s="5" customFormat="1" ht="56.25" customHeight="1">
      <c r="A43" s="3" t="s">
        <v>116</v>
      </c>
      <c r="B43" s="48" t="s">
        <v>117</v>
      </c>
      <c r="C43" s="49"/>
      <c r="D43" s="50"/>
      <c r="E43" s="4">
        <f>SUM(E44:E50)</f>
        <v>1</v>
      </c>
      <c r="F43" s="4">
        <f t="shared" ref="F43:AP43" si="3">SUM(F44:F50)</f>
        <v>1</v>
      </c>
      <c r="G43" s="4">
        <f t="shared" si="3"/>
        <v>0</v>
      </c>
      <c r="H43" s="4">
        <f t="shared" si="3"/>
        <v>0</v>
      </c>
      <c r="I43" s="4">
        <f t="shared" si="3"/>
        <v>0</v>
      </c>
      <c r="J43" s="4">
        <f t="shared" si="3"/>
        <v>0</v>
      </c>
      <c r="K43" s="4">
        <f t="shared" si="3"/>
        <v>0</v>
      </c>
      <c r="L43" s="4">
        <f t="shared" si="3"/>
        <v>0</v>
      </c>
      <c r="M43" s="4">
        <f t="shared" si="3"/>
        <v>0</v>
      </c>
      <c r="N43" s="4">
        <f t="shared" si="3"/>
        <v>0</v>
      </c>
      <c r="O43" s="4">
        <f t="shared" si="3"/>
        <v>1</v>
      </c>
      <c r="P43" s="4">
        <f t="shared" si="3"/>
        <v>0</v>
      </c>
      <c r="Q43" s="4">
        <f t="shared" si="3"/>
        <v>0</v>
      </c>
      <c r="R43" s="4">
        <f t="shared" si="3"/>
        <v>0</v>
      </c>
      <c r="S43" s="4">
        <f t="shared" si="3"/>
        <v>0</v>
      </c>
      <c r="T43" s="4">
        <f t="shared" si="3"/>
        <v>0</v>
      </c>
      <c r="U43" s="4">
        <f t="shared" si="3"/>
        <v>0</v>
      </c>
      <c r="V43" s="4">
        <f t="shared" si="3"/>
        <v>0</v>
      </c>
      <c r="W43" s="4">
        <f t="shared" si="3"/>
        <v>0</v>
      </c>
      <c r="X43" s="4">
        <f t="shared" si="3"/>
        <v>0</v>
      </c>
      <c r="Y43" s="4">
        <f t="shared" si="3"/>
        <v>0</v>
      </c>
      <c r="Z43" s="4">
        <f t="shared" si="3"/>
        <v>0</v>
      </c>
      <c r="AA43" s="4">
        <f t="shared" si="3"/>
        <v>0</v>
      </c>
      <c r="AB43" s="4">
        <f t="shared" si="3"/>
        <v>0</v>
      </c>
      <c r="AC43" s="4">
        <f t="shared" si="3"/>
        <v>0</v>
      </c>
      <c r="AD43" s="4">
        <f t="shared" si="3"/>
        <v>0</v>
      </c>
      <c r="AE43" s="4">
        <f t="shared" si="3"/>
        <v>0</v>
      </c>
      <c r="AF43" s="4">
        <f t="shared" si="3"/>
        <v>0</v>
      </c>
      <c r="AG43" s="4">
        <f t="shared" si="3"/>
        <v>0</v>
      </c>
      <c r="AH43" s="4">
        <f t="shared" si="3"/>
        <v>0</v>
      </c>
      <c r="AI43" s="4">
        <f t="shared" si="3"/>
        <v>0</v>
      </c>
      <c r="AJ43" s="4">
        <f t="shared" si="3"/>
        <v>0</v>
      </c>
      <c r="AK43" s="4">
        <f t="shared" si="3"/>
        <v>0</v>
      </c>
      <c r="AL43" s="4">
        <f t="shared" si="3"/>
        <v>0</v>
      </c>
      <c r="AM43" s="4">
        <f t="shared" si="3"/>
        <v>0</v>
      </c>
      <c r="AN43" s="4">
        <f t="shared" si="3"/>
        <v>0</v>
      </c>
      <c r="AO43" s="4">
        <f t="shared" si="3"/>
        <v>0</v>
      </c>
      <c r="AP43" s="4">
        <f t="shared" si="3"/>
        <v>0</v>
      </c>
    </row>
    <row r="44" spans="1:42" s="14" customFormat="1" ht="39.950000000000003" customHeight="1">
      <c r="A44" s="8" t="s">
        <v>118</v>
      </c>
      <c r="B44" s="54" t="s">
        <v>119</v>
      </c>
      <c r="C44" s="55"/>
      <c r="D44" s="56"/>
      <c r="E44" s="9">
        <v>1</v>
      </c>
      <c r="F44" s="9">
        <v>1</v>
      </c>
      <c r="G44" s="9"/>
      <c r="H44" s="9"/>
      <c r="I44" s="9"/>
      <c r="J44" s="9"/>
      <c r="K44" s="9"/>
      <c r="L44" s="9"/>
      <c r="M44" s="9"/>
      <c r="N44" s="9"/>
      <c r="O44" s="16">
        <v>1</v>
      </c>
      <c r="P44" s="9"/>
      <c r="Q44" s="16"/>
      <c r="R44" s="16"/>
      <c r="S44" s="9"/>
      <c r="T44" s="16"/>
      <c r="U44" s="9"/>
      <c r="V44" s="16"/>
      <c r="W44" s="9"/>
      <c r="X44" s="9"/>
      <c r="Y44" s="16"/>
      <c r="Z44" s="9"/>
      <c r="AA44" s="16"/>
      <c r="AB44" s="16"/>
      <c r="AC44" s="16"/>
      <c r="AD44" s="11"/>
      <c r="AE44" s="11"/>
      <c r="AF44" s="12"/>
      <c r="AG44" s="11"/>
      <c r="AH44" s="11"/>
      <c r="AI44" s="12"/>
      <c r="AJ44" s="13"/>
      <c r="AK44" s="13"/>
      <c r="AL44" s="13"/>
      <c r="AM44" s="13"/>
      <c r="AN44" s="13"/>
      <c r="AO44" s="13"/>
      <c r="AP44" s="13"/>
    </row>
    <row r="45" spans="1:42" s="14" customFormat="1" ht="39.950000000000003" customHeight="1">
      <c r="A45" s="8" t="s">
        <v>120</v>
      </c>
      <c r="B45" s="54" t="s">
        <v>121</v>
      </c>
      <c r="C45" s="55"/>
      <c r="D45" s="56"/>
      <c r="E45" s="9"/>
      <c r="F45" s="9"/>
      <c r="G45" s="9"/>
      <c r="H45" s="9"/>
      <c r="I45" s="9"/>
      <c r="J45" s="9"/>
      <c r="K45" s="9"/>
      <c r="L45" s="9"/>
      <c r="M45" s="9"/>
      <c r="N45" s="9"/>
      <c r="O45" s="16"/>
      <c r="P45" s="9"/>
      <c r="Q45" s="16"/>
      <c r="R45" s="16"/>
      <c r="S45" s="9"/>
      <c r="T45" s="16"/>
      <c r="U45" s="9"/>
      <c r="V45" s="16"/>
      <c r="W45" s="9"/>
      <c r="X45" s="9"/>
      <c r="Y45" s="16"/>
      <c r="Z45" s="9"/>
      <c r="AA45" s="16"/>
      <c r="AB45" s="16"/>
      <c r="AC45" s="16"/>
      <c r="AD45" s="11"/>
      <c r="AE45" s="11"/>
      <c r="AF45" s="12"/>
      <c r="AG45" s="11"/>
      <c r="AH45" s="11"/>
      <c r="AI45" s="12"/>
      <c r="AJ45" s="13"/>
      <c r="AK45" s="13"/>
      <c r="AL45" s="13"/>
      <c r="AM45" s="13"/>
      <c r="AN45" s="13"/>
      <c r="AO45" s="13"/>
      <c r="AP45" s="13"/>
    </row>
    <row r="46" spans="1:42" s="14" customFormat="1" ht="39.950000000000003" customHeight="1">
      <c r="A46" s="8" t="s">
        <v>122</v>
      </c>
      <c r="B46" s="54" t="s">
        <v>123</v>
      </c>
      <c r="C46" s="55"/>
      <c r="D46" s="56"/>
      <c r="E46" s="9"/>
      <c r="F46" s="9"/>
      <c r="G46" s="9"/>
      <c r="H46" s="9"/>
      <c r="I46" s="9"/>
      <c r="J46" s="9"/>
      <c r="K46" s="9"/>
      <c r="L46" s="9"/>
      <c r="M46" s="9"/>
      <c r="N46" s="9"/>
      <c r="O46" s="16"/>
      <c r="P46" s="9"/>
      <c r="Q46" s="16"/>
      <c r="R46" s="16"/>
      <c r="S46" s="9"/>
      <c r="T46" s="16"/>
      <c r="U46" s="9"/>
      <c r="V46" s="16"/>
      <c r="W46" s="9"/>
      <c r="X46" s="9"/>
      <c r="Y46" s="16"/>
      <c r="Z46" s="9"/>
      <c r="AA46" s="16"/>
      <c r="AB46" s="16"/>
      <c r="AC46" s="16"/>
      <c r="AD46" s="11"/>
      <c r="AE46" s="11"/>
      <c r="AF46" s="12"/>
      <c r="AG46" s="11"/>
      <c r="AH46" s="11"/>
      <c r="AI46" s="12"/>
      <c r="AJ46" s="13"/>
      <c r="AK46" s="13"/>
      <c r="AL46" s="13"/>
      <c r="AM46" s="13"/>
      <c r="AN46" s="13"/>
      <c r="AO46" s="13"/>
      <c r="AP46" s="13"/>
    </row>
    <row r="47" spans="1:42" s="14" customFormat="1" ht="39.950000000000003" customHeight="1">
      <c r="A47" s="8" t="s">
        <v>124</v>
      </c>
      <c r="B47" s="54" t="s">
        <v>125</v>
      </c>
      <c r="C47" s="55"/>
      <c r="D47" s="56"/>
      <c r="E47" s="9"/>
      <c r="F47" s="9"/>
      <c r="G47" s="9"/>
      <c r="H47" s="9"/>
      <c r="I47" s="9"/>
      <c r="J47" s="9"/>
      <c r="K47" s="9"/>
      <c r="L47" s="9"/>
      <c r="M47" s="9"/>
      <c r="N47" s="9"/>
      <c r="O47" s="16"/>
      <c r="P47" s="9"/>
      <c r="Q47" s="16"/>
      <c r="R47" s="16"/>
      <c r="S47" s="9"/>
      <c r="T47" s="16"/>
      <c r="U47" s="9"/>
      <c r="V47" s="16"/>
      <c r="W47" s="9"/>
      <c r="X47" s="9"/>
      <c r="Y47" s="16"/>
      <c r="Z47" s="9"/>
      <c r="AA47" s="16"/>
      <c r="AB47" s="16"/>
      <c r="AC47" s="16"/>
      <c r="AD47" s="11"/>
      <c r="AE47" s="11"/>
      <c r="AF47" s="12"/>
      <c r="AG47" s="11"/>
      <c r="AH47" s="11"/>
      <c r="AI47" s="12"/>
      <c r="AJ47" s="13"/>
      <c r="AK47" s="13"/>
      <c r="AL47" s="13"/>
      <c r="AM47" s="13"/>
      <c r="AN47" s="13"/>
      <c r="AO47" s="13"/>
      <c r="AP47" s="13"/>
    </row>
    <row r="48" spans="1:42" s="14" customFormat="1" ht="39.950000000000003" customHeight="1">
      <c r="A48" s="8" t="s">
        <v>126</v>
      </c>
      <c r="B48" s="54" t="s">
        <v>127</v>
      </c>
      <c r="C48" s="55"/>
      <c r="D48" s="56"/>
      <c r="E48" s="9"/>
      <c r="F48" s="9"/>
      <c r="G48" s="9"/>
      <c r="H48" s="9"/>
      <c r="I48" s="9"/>
      <c r="J48" s="9"/>
      <c r="K48" s="9"/>
      <c r="L48" s="9"/>
      <c r="M48" s="9"/>
      <c r="N48" s="9"/>
      <c r="O48" s="16"/>
      <c r="P48" s="9"/>
      <c r="Q48" s="16"/>
      <c r="R48" s="16"/>
      <c r="S48" s="9"/>
      <c r="T48" s="16"/>
      <c r="U48" s="9"/>
      <c r="V48" s="16"/>
      <c r="W48" s="9"/>
      <c r="X48" s="9"/>
      <c r="Y48" s="16"/>
      <c r="Z48" s="9"/>
      <c r="AA48" s="16"/>
      <c r="AB48" s="16"/>
      <c r="AC48" s="16"/>
      <c r="AD48" s="11"/>
      <c r="AE48" s="11"/>
      <c r="AF48" s="12"/>
      <c r="AG48" s="11"/>
      <c r="AH48" s="11"/>
      <c r="AI48" s="12"/>
      <c r="AJ48" s="13"/>
      <c r="AK48" s="13"/>
      <c r="AL48" s="13"/>
      <c r="AM48" s="13"/>
      <c r="AN48" s="13"/>
      <c r="AO48" s="13"/>
      <c r="AP48" s="13"/>
    </row>
    <row r="49" spans="1:42" s="14" customFormat="1" ht="39.950000000000003" customHeight="1">
      <c r="A49" s="8" t="s">
        <v>128</v>
      </c>
      <c r="B49" s="54" t="s">
        <v>129</v>
      </c>
      <c r="C49" s="55"/>
      <c r="D49" s="56"/>
      <c r="E49" s="9"/>
      <c r="F49" s="9"/>
      <c r="G49" s="9"/>
      <c r="H49" s="9"/>
      <c r="I49" s="9"/>
      <c r="J49" s="9"/>
      <c r="K49" s="9"/>
      <c r="L49" s="9"/>
      <c r="M49" s="9"/>
      <c r="N49" s="9"/>
      <c r="O49" s="16"/>
      <c r="P49" s="9"/>
      <c r="Q49" s="16"/>
      <c r="R49" s="16"/>
      <c r="S49" s="9"/>
      <c r="T49" s="16"/>
      <c r="U49" s="9"/>
      <c r="V49" s="16"/>
      <c r="W49" s="9"/>
      <c r="X49" s="9"/>
      <c r="Y49" s="16"/>
      <c r="Z49" s="9"/>
      <c r="AA49" s="16"/>
      <c r="AB49" s="16"/>
      <c r="AC49" s="16"/>
      <c r="AD49" s="11"/>
      <c r="AE49" s="11"/>
      <c r="AF49" s="12"/>
      <c r="AG49" s="11"/>
      <c r="AH49" s="11"/>
      <c r="AI49" s="12"/>
      <c r="AJ49" s="13"/>
      <c r="AK49" s="13"/>
      <c r="AL49" s="13"/>
      <c r="AM49" s="13"/>
      <c r="AN49" s="13"/>
      <c r="AO49" s="13"/>
      <c r="AP49" s="13"/>
    </row>
    <row r="50" spans="1:42" s="14" customFormat="1" ht="39.950000000000003" customHeight="1">
      <c r="A50" s="8" t="s">
        <v>130</v>
      </c>
      <c r="B50" s="54" t="s">
        <v>88</v>
      </c>
      <c r="C50" s="55"/>
      <c r="D50" s="56"/>
      <c r="E50" s="9"/>
      <c r="F50" s="9"/>
      <c r="G50" s="9"/>
      <c r="H50" s="9"/>
      <c r="I50" s="9"/>
      <c r="J50" s="9"/>
      <c r="K50" s="9"/>
      <c r="L50" s="9"/>
      <c r="M50" s="9"/>
      <c r="N50" s="9"/>
      <c r="O50" s="16"/>
      <c r="P50" s="9"/>
      <c r="Q50" s="16"/>
      <c r="R50" s="16"/>
      <c r="S50" s="9"/>
      <c r="T50" s="16"/>
      <c r="U50" s="9"/>
      <c r="V50" s="16"/>
      <c r="W50" s="9"/>
      <c r="X50" s="9"/>
      <c r="Y50" s="16"/>
      <c r="Z50" s="9"/>
      <c r="AA50" s="16"/>
      <c r="AB50" s="16"/>
      <c r="AC50" s="16"/>
      <c r="AD50" s="11"/>
      <c r="AE50" s="11"/>
      <c r="AF50" s="12"/>
      <c r="AG50" s="11"/>
      <c r="AH50" s="11"/>
      <c r="AI50" s="12"/>
      <c r="AJ50" s="13"/>
      <c r="AK50" s="13"/>
      <c r="AL50" s="13"/>
      <c r="AM50" s="13"/>
      <c r="AN50" s="13"/>
      <c r="AO50" s="13"/>
      <c r="AP50" s="13"/>
    </row>
    <row r="51" spans="1:42" s="5" customFormat="1" ht="55.5" customHeight="1">
      <c r="A51" s="3" t="s">
        <v>131</v>
      </c>
      <c r="B51" s="48" t="s">
        <v>132</v>
      </c>
      <c r="C51" s="49"/>
      <c r="D51" s="50"/>
      <c r="E51" s="4">
        <f>SUM(E52:E64)</f>
        <v>0</v>
      </c>
      <c r="F51" s="4">
        <f t="shared" ref="F51:AP51" si="4">SUM(F52:F64)</f>
        <v>0</v>
      </c>
      <c r="G51" s="4">
        <f t="shared" si="4"/>
        <v>0</v>
      </c>
      <c r="H51" s="4">
        <f t="shared" si="4"/>
        <v>0</v>
      </c>
      <c r="I51" s="4">
        <f t="shared" si="4"/>
        <v>0</v>
      </c>
      <c r="J51" s="4">
        <f t="shared" si="4"/>
        <v>0</v>
      </c>
      <c r="K51" s="4">
        <f t="shared" si="4"/>
        <v>0</v>
      </c>
      <c r="L51" s="4">
        <f t="shared" si="4"/>
        <v>0</v>
      </c>
      <c r="M51" s="4">
        <f t="shared" si="4"/>
        <v>0</v>
      </c>
      <c r="N51" s="4">
        <f t="shared" si="4"/>
        <v>0</v>
      </c>
      <c r="O51" s="4">
        <f t="shared" si="4"/>
        <v>0</v>
      </c>
      <c r="P51" s="4">
        <f t="shared" si="4"/>
        <v>0</v>
      </c>
      <c r="Q51" s="4">
        <f t="shared" si="4"/>
        <v>0</v>
      </c>
      <c r="R51" s="4">
        <f t="shared" si="4"/>
        <v>0</v>
      </c>
      <c r="S51" s="4">
        <f t="shared" si="4"/>
        <v>0</v>
      </c>
      <c r="T51" s="4">
        <f t="shared" si="4"/>
        <v>0</v>
      </c>
      <c r="U51" s="4">
        <f t="shared" si="4"/>
        <v>0</v>
      </c>
      <c r="V51" s="4">
        <f t="shared" si="4"/>
        <v>0</v>
      </c>
      <c r="W51" s="4">
        <f t="shared" si="4"/>
        <v>0</v>
      </c>
      <c r="X51" s="4">
        <f t="shared" si="4"/>
        <v>0</v>
      </c>
      <c r="Y51" s="4">
        <f t="shared" si="4"/>
        <v>0</v>
      </c>
      <c r="Z51" s="4">
        <f t="shared" si="4"/>
        <v>0</v>
      </c>
      <c r="AA51" s="4">
        <f t="shared" si="4"/>
        <v>0</v>
      </c>
      <c r="AB51" s="4">
        <f t="shared" si="4"/>
        <v>0</v>
      </c>
      <c r="AC51" s="4">
        <f t="shared" si="4"/>
        <v>0</v>
      </c>
      <c r="AD51" s="4">
        <f t="shared" si="4"/>
        <v>0</v>
      </c>
      <c r="AE51" s="4">
        <f t="shared" si="4"/>
        <v>0</v>
      </c>
      <c r="AF51" s="4">
        <f t="shared" si="4"/>
        <v>0</v>
      </c>
      <c r="AG51" s="4">
        <f t="shared" si="4"/>
        <v>0</v>
      </c>
      <c r="AH51" s="4">
        <f t="shared" si="4"/>
        <v>0</v>
      </c>
      <c r="AI51" s="4">
        <f t="shared" si="4"/>
        <v>0</v>
      </c>
      <c r="AJ51" s="4">
        <f t="shared" si="4"/>
        <v>0</v>
      </c>
      <c r="AK51" s="4">
        <f t="shared" si="4"/>
        <v>0</v>
      </c>
      <c r="AL51" s="4">
        <f t="shared" si="4"/>
        <v>0</v>
      </c>
      <c r="AM51" s="4">
        <f t="shared" si="4"/>
        <v>0</v>
      </c>
      <c r="AN51" s="4">
        <f t="shared" si="4"/>
        <v>0</v>
      </c>
      <c r="AO51" s="4">
        <f t="shared" si="4"/>
        <v>0</v>
      </c>
      <c r="AP51" s="4">
        <f t="shared" si="4"/>
        <v>0</v>
      </c>
    </row>
    <row r="52" spans="1:42" s="14" customFormat="1" ht="39.950000000000003" customHeight="1">
      <c r="A52" s="8" t="s">
        <v>133</v>
      </c>
      <c r="B52" s="54" t="s">
        <v>134</v>
      </c>
      <c r="C52" s="55"/>
      <c r="D52" s="56"/>
      <c r="E52" s="9"/>
      <c r="F52" s="9"/>
      <c r="G52" s="9"/>
      <c r="H52" s="9"/>
      <c r="I52" s="9"/>
      <c r="J52" s="9"/>
      <c r="K52" s="9"/>
      <c r="L52" s="9"/>
      <c r="M52" s="9"/>
      <c r="N52" s="9"/>
      <c r="O52" s="16"/>
      <c r="P52" s="9"/>
      <c r="Q52" s="16"/>
      <c r="R52" s="16"/>
      <c r="S52" s="9"/>
      <c r="T52" s="16"/>
      <c r="U52" s="9"/>
      <c r="V52" s="16"/>
      <c r="W52" s="9"/>
      <c r="X52" s="9"/>
      <c r="Y52" s="16"/>
      <c r="Z52" s="9"/>
      <c r="AA52" s="16"/>
      <c r="AB52" s="16"/>
      <c r="AC52" s="16"/>
      <c r="AD52" s="11"/>
      <c r="AE52" s="11"/>
      <c r="AF52" s="12"/>
      <c r="AG52" s="11"/>
      <c r="AH52" s="11"/>
      <c r="AI52" s="12"/>
      <c r="AJ52" s="13"/>
      <c r="AK52" s="13"/>
      <c r="AL52" s="13"/>
      <c r="AM52" s="13"/>
      <c r="AN52" s="13"/>
      <c r="AO52" s="13"/>
      <c r="AP52" s="13"/>
    </row>
    <row r="53" spans="1:42" s="14" customFormat="1" ht="39.950000000000003" customHeight="1">
      <c r="A53" s="8" t="s">
        <v>135</v>
      </c>
      <c r="B53" s="54" t="s">
        <v>136</v>
      </c>
      <c r="C53" s="55"/>
      <c r="D53" s="56"/>
      <c r="E53" s="9"/>
      <c r="F53" s="9"/>
      <c r="G53" s="9"/>
      <c r="H53" s="9"/>
      <c r="I53" s="9"/>
      <c r="J53" s="9"/>
      <c r="K53" s="9"/>
      <c r="L53" s="9"/>
      <c r="M53" s="9"/>
      <c r="N53" s="9"/>
      <c r="O53" s="16"/>
      <c r="P53" s="9"/>
      <c r="Q53" s="16"/>
      <c r="R53" s="16"/>
      <c r="S53" s="9"/>
      <c r="T53" s="16"/>
      <c r="U53" s="9"/>
      <c r="V53" s="16"/>
      <c r="W53" s="9"/>
      <c r="X53" s="9"/>
      <c r="Y53" s="16"/>
      <c r="Z53" s="9"/>
      <c r="AA53" s="16"/>
      <c r="AB53" s="16"/>
      <c r="AC53" s="16"/>
      <c r="AD53" s="11"/>
      <c r="AE53" s="11"/>
      <c r="AF53" s="12"/>
      <c r="AG53" s="11"/>
      <c r="AH53" s="11"/>
      <c r="AI53" s="12"/>
      <c r="AJ53" s="13"/>
      <c r="AK53" s="13"/>
      <c r="AL53" s="13"/>
      <c r="AM53" s="13"/>
      <c r="AN53" s="13"/>
      <c r="AO53" s="13"/>
      <c r="AP53" s="13"/>
    </row>
    <row r="54" spans="1:42" s="14" customFormat="1" ht="39.950000000000003" customHeight="1">
      <c r="A54" s="8" t="s">
        <v>137</v>
      </c>
      <c r="B54" s="54" t="s">
        <v>138</v>
      </c>
      <c r="C54" s="55"/>
      <c r="D54" s="56"/>
      <c r="E54" s="9"/>
      <c r="F54" s="9"/>
      <c r="G54" s="9"/>
      <c r="H54" s="9"/>
      <c r="I54" s="9"/>
      <c r="J54" s="9"/>
      <c r="K54" s="9"/>
      <c r="L54" s="9"/>
      <c r="M54" s="9"/>
      <c r="N54" s="9"/>
      <c r="O54" s="16"/>
      <c r="P54" s="9"/>
      <c r="Q54" s="16"/>
      <c r="R54" s="16"/>
      <c r="S54" s="9"/>
      <c r="T54" s="16"/>
      <c r="U54" s="9"/>
      <c r="V54" s="16"/>
      <c r="W54" s="9"/>
      <c r="X54" s="9"/>
      <c r="Y54" s="16"/>
      <c r="Z54" s="9"/>
      <c r="AA54" s="16"/>
      <c r="AB54" s="16"/>
      <c r="AC54" s="16"/>
      <c r="AD54" s="11"/>
      <c r="AE54" s="11"/>
      <c r="AF54" s="12"/>
      <c r="AG54" s="11"/>
      <c r="AH54" s="11"/>
      <c r="AI54" s="12"/>
      <c r="AJ54" s="13"/>
      <c r="AK54" s="13"/>
      <c r="AL54" s="13"/>
      <c r="AM54" s="13"/>
      <c r="AN54" s="13"/>
      <c r="AO54" s="13"/>
      <c r="AP54" s="13"/>
    </row>
    <row r="55" spans="1:42" s="14" customFormat="1" ht="39.950000000000003" customHeight="1">
      <c r="A55" s="8" t="s">
        <v>139</v>
      </c>
      <c r="B55" s="54" t="s">
        <v>140</v>
      </c>
      <c r="C55" s="55"/>
      <c r="D55" s="56"/>
      <c r="E55" s="9"/>
      <c r="F55" s="9"/>
      <c r="G55" s="9"/>
      <c r="H55" s="9"/>
      <c r="I55" s="9"/>
      <c r="J55" s="9"/>
      <c r="K55" s="9"/>
      <c r="L55" s="9"/>
      <c r="M55" s="9"/>
      <c r="N55" s="9"/>
      <c r="O55" s="16"/>
      <c r="P55" s="9"/>
      <c r="Q55" s="16"/>
      <c r="R55" s="16"/>
      <c r="S55" s="9"/>
      <c r="T55" s="16"/>
      <c r="U55" s="9"/>
      <c r="V55" s="16"/>
      <c r="W55" s="9"/>
      <c r="X55" s="9"/>
      <c r="Y55" s="16"/>
      <c r="Z55" s="9"/>
      <c r="AA55" s="16"/>
      <c r="AB55" s="16"/>
      <c r="AC55" s="16"/>
      <c r="AD55" s="11"/>
      <c r="AE55" s="11"/>
      <c r="AF55" s="12"/>
      <c r="AG55" s="11"/>
      <c r="AH55" s="11"/>
      <c r="AI55" s="12"/>
      <c r="AJ55" s="13"/>
      <c r="AK55" s="13"/>
      <c r="AL55" s="13"/>
      <c r="AM55" s="13"/>
      <c r="AN55" s="13"/>
      <c r="AO55" s="13"/>
      <c r="AP55" s="13"/>
    </row>
    <row r="56" spans="1:42" s="14" customFormat="1" ht="39.950000000000003" customHeight="1">
      <c r="A56" s="8" t="s">
        <v>141</v>
      </c>
      <c r="B56" s="54" t="s">
        <v>142</v>
      </c>
      <c r="C56" s="55"/>
      <c r="D56" s="56"/>
      <c r="E56" s="9"/>
      <c r="F56" s="9"/>
      <c r="G56" s="9"/>
      <c r="H56" s="9"/>
      <c r="I56" s="9"/>
      <c r="J56" s="9"/>
      <c r="K56" s="9"/>
      <c r="L56" s="9"/>
      <c r="M56" s="9"/>
      <c r="N56" s="9"/>
      <c r="O56" s="16"/>
      <c r="P56" s="9"/>
      <c r="Q56" s="16"/>
      <c r="R56" s="16"/>
      <c r="S56" s="9"/>
      <c r="T56" s="16"/>
      <c r="U56" s="9"/>
      <c r="V56" s="16"/>
      <c r="W56" s="9"/>
      <c r="X56" s="9"/>
      <c r="Y56" s="16"/>
      <c r="Z56" s="9"/>
      <c r="AA56" s="16"/>
      <c r="AB56" s="16"/>
      <c r="AC56" s="16"/>
      <c r="AD56" s="11"/>
      <c r="AE56" s="11"/>
      <c r="AF56" s="12"/>
      <c r="AG56" s="11"/>
      <c r="AH56" s="11"/>
      <c r="AI56" s="12"/>
      <c r="AJ56" s="13"/>
      <c r="AK56" s="13"/>
      <c r="AL56" s="13"/>
      <c r="AM56" s="13"/>
      <c r="AN56" s="13"/>
      <c r="AO56" s="13"/>
      <c r="AP56" s="13"/>
    </row>
    <row r="57" spans="1:42" s="14" customFormat="1" ht="39.950000000000003" customHeight="1">
      <c r="A57" s="8" t="s">
        <v>143</v>
      </c>
      <c r="B57" s="54" t="s">
        <v>144</v>
      </c>
      <c r="C57" s="55"/>
      <c r="D57" s="56"/>
      <c r="E57" s="9"/>
      <c r="F57" s="9"/>
      <c r="G57" s="9"/>
      <c r="H57" s="9"/>
      <c r="I57" s="9"/>
      <c r="J57" s="9"/>
      <c r="K57" s="9"/>
      <c r="L57" s="9"/>
      <c r="M57" s="9"/>
      <c r="N57" s="9"/>
      <c r="O57" s="16"/>
      <c r="P57" s="9"/>
      <c r="Q57" s="16"/>
      <c r="R57" s="16"/>
      <c r="S57" s="9"/>
      <c r="T57" s="16"/>
      <c r="U57" s="9"/>
      <c r="V57" s="16"/>
      <c r="W57" s="9"/>
      <c r="X57" s="9"/>
      <c r="Y57" s="16"/>
      <c r="Z57" s="9"/>
      <c r="AA57" s="16"/>
      <c r="AB57" s="16"/>
      <c r="AC57" s="16"/>
      <c r="AD57" s="11"/>
      <c r="AE57" s="11"/>
      <c r="AF57" s="12"/>
      <c r="AG57" s="11"/>
      <c r="AH57" s="11"/>
      <c r="AI57" s="12"/>
      <c r="AJ57" s="13"/>
      <c r="AK57" s="13"/>
      <c r="AL57" s="13"/>
      <c r="AM57" s="13"/>
      <c r="AN57" s="13"/>
      <c r="AO57" s="13"/>
      <c r="AP57" s="13"/>
    </row>
    <row r="58" spans="1:42" s="14" customFormat="1" ht="39.950000000000003" customHeight="1">
      <c r="A58" s="8" t="s">
        <v>145</v>
      </c>
      <c r="B58" s="54" t="s">
        <v>146</v>
      </c>
      <c r="C58" s="55"/>
      <c r="D58" s="56"/>
      <c r="E58" s="9"/>
      <c r="F58" s="9"/>
      <c r="G58" s="9"/>
      <c r="H58" s="9"/>
      <c r="I58" s="9"/>
      <c r="J58" s="9"/>
      <c r="K58" s="9"/>
      <c r="L58" s="9"/>
      <c r="M58" s="9"/>
      <c r="N58" s="9"/>
      <c r="O58" s="16"/>
      <c r="P58" s="9"/>
      <c r="Q58" s="16"/>
      <c r="R58" s="16"/>
      <c r="S58" s="9"/>
      <c r="T58" s="16"/>
      <c r="U58" s="9"/>
      <c r="V58" s="16"/>
      <c r="W58" s="9"/>
      <c r="X58" s="9"/>
      <c r="Y58" s="16"/>
      <c r="Z58" s="9"/>
      <c r="AA58" s="16"/>
      <c r="AB58" s="16"/>
      <c r="AC58" s="16"/>
      <c r="AD58" s="11"/>
      <c r="AE58" s="11"/>
      <c r="AF58" s="12"/>
      <c r="AG58" s="11"/>
      <c r="AH58" s="11"/>
      <c r="AI58" s="12"/>
      <c r="AJ58" s="13"/>
      <c r="AK58" s="13"/>
      <c r="AL58" s="13"/>
      <c r="AM58" s="13"/>
      <c r="AN58" s="13"/>
      <c r="AO58" s="13"/>
      <c r="AP58" s="13"/>
    </row>
    <row r="59" spans="1:42" s="14" customFormat="1" ht="39.950000000000003" customHeight="1">
      <c r="A59" s="8" t="s">
        <v>147</v>
      </c>
      <c r="B59" s="54" t="s">
        <v>148</v>
      </c>
      <c r="C59" s="55"/>
      <c r="D59" s="56"/>
      <c r="E59" s="9"/>
      <c r="F59" s="9"/>
      <c r="G59" s="9"/>
      <c r="H59" s="9"/>
      <c r="I59" s="9"/>
      <c r="J59" s="9"/>
      <c r="K59" s="9"/>
      <c r="L59" s="9"/>
      <c r="M59" s="9"/>
      <c r="N59" s="9"/>
      <c r="O59" s="16"/>
      <c r="P59" s="9"/>
      <c r="Q59" s="16"/>
      <c r="R59" s="16"/>
      <c r="S59" s="9"/>
      <c r="T59" s="16"/>
      <c r="U59" s="9"/>
      <c r="V59" s="16"/>
      <c r="W59" s="9"/>
      <c r="X59" s="9"/>
      <c r="Y59" s="16"/>
      <c r="Z59" s="9"/>
      <c r="AA59" s="16"/>
      <c r="AB59" s="16"/>
      <c r="AC59" s="16"/>
      <c r="AD59" s="11"/>
      <c r="AE59" s="11"/>
      <c r="AF59" s="12"/>
      <c r="AG59" s="11"/>
      <c r="AH59" s="11"/>
      <c r="AI59" s="12"/>
      <c r="AJ59" s="13"/>
      <c r="AK59" s="13"/>
      <c r="AL59" s="13"/>
      <c r="AM59" s="13"/>
      <c r="AN59" s="13"/>
      <c r="AO59" s="13"/>
      <c r="AP59" s="13"/>
    </row>
    <row r="60" spans="1:42" s="14" customFormat="1" ht="39.950000000000003" customHeight="1">
      <c r="A60" s="8" t="s">
        <v>149</v>
      </c>
      <c r="B60" s="54" t="s">
        <v>150</v>
      </c>
      <c r="C60" s="55"/>
      <c r="D60" s="56"/>
      <c r="E60" s="9"/>
      <c r="F60" s="9"/>
      <c r="G60" s="9"/>
      <c r="H60" s="9"/>
      <c r="I60" s="9"/>
      <c r="J60" s="9"/>
      <c r="K60" s="9"/>
      <c r="L60" s="9"/>
      <c r="M60" s="9"/>
      <c r="N60" s="9"/>
      <c r="O60" s="16"/>
      <c r="P60" s="9"/>
      <c r="Q60" s="16"/>
      <c r="R60" s="16"/>
      <c r="S60" s="9"/>
      <c r="T60" s="16"/>
      <c r="U60" s="9"/>
      <c r="V60" s="16"/>
      <c r="W60" s="9"/>
      <c r="X60" s="9"/>
      <c r="Y60" s="16"/>
      <c r="Z60" s="9"/>
      <c r="AA60" s="16"/>
      <c r="AB60" s="16"/>
      <c r="AC60" s="16"/>
      <c r="AD60" s="11"/>
      <c r="AE60" s="11"/>
      <c r="AF60" s="12"/>
      <c r="AG60" s="11"/>
      <c r="AH60" s="11"/>
      <c r="AI60" s="12"/>
      <c r="AJ60" s="13"/>
      <c r="AK60" s="13"/>
      <c r="AL60" s="13"/>
      <c r="AM60" s="13"/>
      <c r="AN60" s="13"/>
      <c r="AO60" s="13"/>
      <c r="AP60" s="13"/>
    </row>
    <row r="61" spans="1:42" s="14" customFormat="1" ht="39.950000000000003" customHeight="1">
      <c r="A61" s="8" t="s">
        <v>151</v>
      </c>
      <c r="B61" s="54" t="s">
        <v>152</v>
      </c>
      <c r="C61" s="55"/>
      <c r="D61" s="56"/>
      <c r="E61" s="9"/>
      <c r="F61" s="9"/>
      <c r="G61" s="9"/>
      <c r="H61" s="9"/>
      <c r="I61" s="9"/>
      <c r="J61" s="9"/>
      <c r="K61" s="9"/>
      <c r="L61" s="9"/>
      <c r="M61" s="9"/>
      <c r="N61" s="9"/>
      <c r="O61" s="16"/>
      <c r="P61" s="9"/>
      <c r="Q61" s="16"/>
      <c r="R61" s="16"/>
      <c r="S61" s="9"/>
      <c r="T61" s="16"/>
      <c r="U61" s="9"/>
      <c r="V61" s="16"/>
      <c r="W61" s="9"/>
      <c r="X61" s="9"/>
      <c r="Y61" s="16"/>
      <c r="Z61" s="9"/>
      <c r="AA61" s="16"/>
      <c r="AB61" s="16"/>
      <c r="AC61" s="16"/>
      <c r="AD61" s="11"/>
      <c r="AE61" s="11"/>
      <c r="AF61" s="12"/>
      <c r="AG61" s="11"/>
      <c r="AH61" s="11"/>
      <c r="AI61" s="12"/>
      <c r="AJ61" s="13"/>
      <c r="AK61" s="13"/>
      <c r="AL61" s="13"/>
      <c r="AM61" s="13"/>
      <c r="AN61" s="13"/>
      <c r="AO61" s="13"/>
      <c r="AP61" s="13"/>
    </row>
    <row r="62" spans="1:42" s="14" customFormat="1" ht="39.950000000000003" customHeight="1">
      <c r="A62" s="8" t="s">
        <v>153</v>
      </c>
      <c r="B62" s="54" t="s">
        <v>154</v>
      </c>
      <c r="C62" s="55"/>
      <c r="D62" s="56"/>
      <c r="E62" s="9"/>
      <c r="F62" s="9"/>
      <c r="G62" s="9"/>
      <c r="H62" s="9"/>
      <c r="I62" s="9"/>
      <c r="J62" s="9"/>
      <c r="K62" s="9"/>
      <c r="L62" s="9"/>
      <c r="M62" s="9"/>
      <c r="N62" s="9"/>
      <c r="O62" s="16"/>
      <c r="P62" s="9"/>
      <c r="Q62" s="16"/>
      <c r="R62" s="16"/>
      <c r="S62" s="9"/>
      <c r="T62" s="16"/>
      <c r="U62" s="9"/>
      <c r="V62" s="16"/>
      <c r="W62" s="9"/>
      <c r="X62" s="9"/>
      <c r="Y62" s="16"/>
      <c r="Z62" s="9"/>
      <c r="AA62" s="16"/>
      <c r="AB62" s="16"/>
      <c r="AC62" s="16"/>
      <c r="AD62" s="11"/>
      <c r="AE62" s="11"/>
      <c r="AF62" s="12"/>
      <c r="AG62" s="11"/>
      <c r="AH62" s="11"/>
      <c r="AI62" s="12"/>
      <c r="AJ62" s="13"/>
      <c r="AK62" s="13"/>
      <c r="AL62" s="13"/>
      <c r="AM62" s="13"/>
      <c r="AN62" s="13"/>
      <c r="AO62" s="13"/>
      <c r="AP62" s="13"/>
    </row>
    <row r="63" spans="1:42" s="14" customFormat="1" ht="39.950000000000003" customHeight="1">
      <c r="A63" s="8" t="s">
        <v>155</v>
      </c>
      <c r="B63" s="54" t="s">
        <v>156</v>
      </c>
      <c r="C63" s="55"/>
      <c r="D63" s="56"/>
      <c r="E63" s="9"/>
      <c r="F63" s="9"/>
      <c r="G63" s="9"/>
      <c r="H63" s="9"/>
      <c r="I63" s="9"/>
      <c r="J63" s="9"/>
      <c r="K63" s="9"/>
      <c r="L63" s="9"/>
      <c r="M63" s="9"/>
      <c r="N63" s="9"/>
      <c r="O63" s="16"/>
      <c r="P63" s="9"/>
      <c r="Q63" s="16"/>
      <c r="R63" s="16"/>
      <c r="S63" s="9"/>
      <c r="T63" s="16"/>
      <c r="U63" s="9"/>
      <c r="V63" s="16"/>
      <c r="W63" s="9"/>
      <c r="X63" s="9"/>
      <c r="Y63" s="16"/>
      <c r="Z63" s="9"/>
      <c r="AA63" s="16"/>
      <c r="AB63" s="16"/>
      <c r="AC63" s="16"/>
      <c r="AD63" s="11"/>
      <c r="AE63" s="11"/>
      <c r="AF63" s="12"/>
      <c r="AG63" s="11"/>
      <c r="AH63" s="11"/>
      <c r="AI63" s="12"/>
      <c r="AJ63" s="13"/>
      <c r="AK63" s="13"/>
      <c r="AL63" s="13"/>
      <c r="AM63" s="13"/>
      <c r="AN63" s="13"/>
      <c r="AO63" s="13"/>
      <c r="AP63" s="13"/>
    </row>
    <row r="64" spans="1:42" s="14" customFormat="1" ht="39.950000000000003" customHeight="1">
      <c r="A64" s="8" t="s">
        <v>157</v>
      </c>
      <c r="B64" s="54" t="s">
        <v>88</v>
      </c>
      <c r="C64" s="55"/>
      <c r="D64" s="56"/>
      <c r="E64" s="9"/>
      <c r="F64" s="9"/>
      <c r="G64" s="9"/>
      <c r="H64" s="9"/>
      <c r="I64" s="9"/>
      <c r="J64" s="9"/>
      <c r="K64" s="9"/>
      <c r="L64" s="9"/>
      <c r="M64" s="9"/>
      <c r="N64" s="9"/>
      <c r="O64" s="16"/>
      <c r="P64" s="9"/>
      <c r="Q64" s="16"/>
      <c r="R64" s="16"/>
      <c r="S64" s="9"/>
      <c r="T64" s="16"/>
      <c r="U64" s="9"/>
      <c r="V64" s="16"/>
      <c r="W64" s="9"/>
      <c r="X64" s="9"/>
      <c r="Y64" s="16"/>
      <c r="Z64" s="9"/>
      <c r="AA64" s="16"/>
      <c r="AB64" s="16"/>
      <c r="AC64" s="16"/>
      <c r="AD64" s="11"/>
      <c r="AE64" s="11"/>
      <c r="AF64" s="12"/>
      <c r="AG64" s="11"/>
      <c r="AH64" s="11"/>
      <c r="AI64" s="12"/>
      <c r="AJ64" s="13"/>
      <c r="AK64" s="13"/>
      <c r="AL64" s="13"/>
      <c r="AM64" s="13"/>
      <c r="AN64" s="13"/>
      <c r="AO64" s="13"/>
      <c r="AP64" s="13"/>
    </row>
    <row r="65" spans="1:42" s="5" customFormat="1" ht="57" customHeight="1">
      <c r="A65" s="3" t="s">
        <v>158</v>
      </c>
      <c r="B65" s="48" t="s">
        <v>159</v>
      </c>
      <c r="C65" s="49"/>
      <c r="D65" s="50"/>
      <c r="E65" s="4">
        <f>SUM(E66:E71)</f>
        <v>0</v>
      </c>
      <c r="F65" s="4">
        <f t="shared" ref="F65:AP65" si="5">SUM(F66:F71)</f>
        <v>0</v>
      </c>
      <c r="G65" s="4">
        <f t="shared" si="5"/>
        <v>0</v>
      </c>
      <c r="H65" s="4">
        <f t="shared" si="5"/>
        <v>0</v>
      </c>
      <c r="I65" s="4">
        <f t="shared" si="5"/>
        <v>0</v>
      </c>
      <c r="J65" s="4">
        <f t="shared" si="5"/>
        <v>0</v>
      </c>
      <c r="K65" s="4">
        <f t="shared" si="5"/>
        <v>0</v>
      </c>
      <c r="L65" s="4">
        <f t="shared" si="5"/>
        <v>0</v>
      </c>
      <c r="M65" s="4">
        <f t="shared" si="5"/>
        <v>0</v>
      </c>
      <c r="N65" s="4">
        <f t="shared" si="5"/>
        <v>0</v>
      </c>
      <c r="O65" s="4">
        <f t="shared" si="5"/>
        <v>0</v>
      </c>
      <c r="P65" s="4">
        <f t="shared" si="5"/>
        <v>0</v>
      </c>
      <c r="Q65" s="4">
        <f t="shared" si="5"/>
        <v>0</v>
      </c>
      <c r="R65" s="4">
        <f t="shared" si="5"/>
        <v>0</v>
      </c>
      <c r="S65" s="4">
        <f t="shared" si="5"/>
        <v>0</v>
      </c>
      <c r="T65" s="4">
        <f t="shared" si="5"/>
        <v>0</v>
      </c>
      <c r="U65" s="4">
        <f t="shared" si="5"/>
        <v>0</v>
      </c>
      <c r="V65" s="4">
        <f t="shared" si="5"/>
        <v>0</v>
      </c>
      <c r="W65" s="4">
        <f t="shared" si="5"/>
        <v>0</v>
      </c>
      <c r="X65" s="4">
        <f t="shared" si="5"/>
        <v>0</v>
      </c>
      <c r="Y65" s="4">
        <f t="shared" si="5"/>
        <v>0</v>
      </c>
      <c r="Z65" s="4">
        <f t="shared" si="5"/>
        <v>0</v>
      </c>
      <c r="AA65" s="4">
        <f t="shared" si="5"/>
        <v>0</v>
      </c>
      <c r="AB65" s="4">
        <f t="shared" si="5"/>
        <v>0</v>
      </c>
      <c r="AC65" s="4">
        <f t="shared" si="5"/>
        <v>0</v>
      </c>
      <c r="AD65" s="4">
        <f t="shared" si="5"/>
        <v>0</v>
      </c>
      <c r="AE65" s="4">
        <f t="shared" si="5"/>
        <v>0</v>
      </c>
      <c r="AF65" s="4">
        <f t="shared" si="5"/>
        <v>0</v>
      </c>
      <c r="AG65" s="4">
        <f t="shared" si="5"/>
        <v>0</v>
      </c>
      <c r="AH65" s="4">
        <f t="shared" si="5"/>
        <v>0</v>
      </c>
      <c r="AI65" s="4">
        <f t="shared" si="5"/>
        <v>0</v>
      </c>
      <c r="AJ65" s="4">
        <f t="shared" si="5"/>
        <v>0</v>
      </c>
      <c r="AK65" s="4">
        <f t="shared" si="5"/>
        <v>0</v>
      </c>
      <c r="AL65" s="4">
        <f t="shared" si="5"/>
        <v>0</v>
      </c>
      <c r="AM65" s="4">
        <f t="shared" si="5"/>
        <v>0</v>
      </c>
      <c r="AN65" s="4">
        <f t="shared" si="5"/>
        <v>0</v>
      </c>
      <c r="AO65" s="4">
        <f t="shared" si="5"/>
        <v>0</v>
      </c>
      <c r="AP65" s="4">
        <f t="shared" si="5"/>
        <v>0</v>
      </c>
    </row>
    <row r="66" spans="1:42" s="14" customFormat="1" ht="39.950000000000003" customHeight="1">
      <c r="A66" s="8" t="s">
        <v>160</v>
      </c>
      <c r="B66" s="54" t="s">
        <v>161</v>
      </c>
      <c r="C66" s="55"/>
      <c r="D66" s="56"/>
      <c r="E66" s="9"/>
      <c r="F66" s="9"/>
      <c r="G66" s="9"/>
      <c r="H66" s="9"/>
      <c r="I66" s="9"/>
      <c r="J66" s="9"/>
      <c r="K66" s="9"/>
      <c r="L66" s="9"/>
      <c r="M66" s="9"/>
      <c r="N66" s="9"/>
      <c r="O66" s="16"/>
      <c r="P66" s="9"/>
      <c r="Q66" s="16"/>
      <c r="R66" s="16"/>
      <c r="S66" s="9"/>
      <c r="T66" s="16"/>
      <c r="U66" s="9"/>
      <c r="V66" s="16"/>
      <c r="W66" s="9"/>
      <c r="X66" s="9"/>
      <c r="Y66" s="16"/>
      <c r="Z66" s="9"/>
      <c r="AA66" s="16"/>
      <c r="AB66" s="16"/>
      <c r="AC66" s="16"/>
      <c r="AD66" s="11"/>
      <c r="AE66" s="11"/>
      <c r="AF66" s="12"/>
      <c r="AG66" s="11"/>
      <c r="AH66" s="11"/>
      <c r="AI66" s="12"/>
      <c r="AJ66" s="13"/>
      <c r="AK66" s="13"/>
      <c r="AL66" s="13"/>
      <c r="AM66" s="13"/>
      <c r="AN66" s="13"/>
      <c r="AO66" s="13"/>
      <c r="AP66" s="13"/>
    </row>
    <row r="67" spans="1:42" s="14" customFormat="1" ht="39.950000000000003" customHeight="1">
      <c r="A67" s="8" t="s">
        <v>162</v>
      </c>
      <c r="B67" s="54" t="s">
        <v>163</v>
      </c>
      <c r="C67" s="55"/>
      <c r="D67" s="56"/>
      <c r="E67" s="9"/>
      <c r="F67" s="9"/>
      <c r="G67" s="9"/>
      <c r="H67" s="9"/>
      <c r="I67" s="9"/>
      <c r="J67" s="9"/>
      <c r="K67" s="9"/>
      <c r="L67" s="9"/>
      <c r="M67" s="9"/>
      <c r="N67" s="9"/>
      <c r="O67" s="16"/>
      <c r="P67" s="9"/>
      <c r="Q67" s="16"/>
      <c r="R67" s="16"/>
      <c r="S67" s="9"/>
      <c r="T67" s="16"/>
      <c r="U67" s="9"/>
      <c r="V67" s="16"/>
      <c r="W67" s="9"/>
      <c r="X67" s="9"/>
      <c r="Y67" s="16"/>
      <c r="Z67" s="9"/>
      <c r="AA67" s="16"/>
      <c r="AB67" s="16"/>
      <c r="AC67" s="16"/>
      <c r="AD67" s="11"/>
      <c r="AE67" s="11"/>
      <c r="AF67" s="12"/>
      <c r="AG67" s="11"/>
      <c r="AH67" s="11"/>
      <c r="AI67" s="12"/>
      <c r="AJ67" s="13"/>
      <c r="AK67" s="13"/>
      <c r="AL67" s="13"/>
      <c r="AM67" s="13"/>
      <c r="AN67" s="13"/>
      <c r="AO67" s="13"/>
      <c r="AP67" s="13"/>
    </row>
    <row r="68" spans="1:42" s="14" customFormat="1" ht="39.950000000000003" customHeight="1">
      <c r="A68" s="8" t="s">
        <v>164</v>
      </c>
      <c r="B68" s="54" t="s">
        <v>165</v>
      </c>
      <c r="C68" s="55"/>
      <c r="D68" s="56"/>
      <c r="E68" s="9"/>
      <c r="F68" s="9"/>
      <c r="G68" s="9"/>
      <c r="H68" s="9"/>
      <c r="I68" s="9"/>
      <c r="J68" s="9"/>
      <c r="K68" s="9"/>
      <c r="L68" s="9"/>
      <c r="M68" s="9"/>
      <c r="N68" s="9"/>
      <c r="O68" s="16"/>
      <c r="P68" s="9"/>
      <c r="Q68" s="16"/>
      <c r="R68" s="16"/>
      <c r="S68" s="9"/>
      <c r="T68" s="16"/>
      <c r="U68" s="9"/>
      <c r="V68" s="16"/>
      <c r="W68" s="9"/>
      <c r="X68" s="9"/>
      <c r="Y68" s="16"/>
      <c r="Z68" s="9"/>
      <c r="AA68" s="16"/>
      <c r="AB68" s="16"/>
      <c r="AC68" s="16"/>
      <c r="AD68" s="11"/>
      <c r="AE68" s="11"/>
      <c r="AF68" s="12"/>
      <c r="AG68" s="11"/>
      <c r="AH68" s="11"/>
      <c r="AI68" s="12"/>
      <c r="AJ68" s="13"/>
      <c r="AK68" s="13"/>
      <c r="AL68" s="13"/>
      <c r="AM68" s="13"/>
      <c r="AN68" s="13"/>
      <c r="AO68" s="13"/>
      <c r="AP68" s="13"/>
    </row>
    <row r="69" spans="1:42" s="14" customFormat="1" ht="39.950000000000003" customHeight="1">
      <c r="A69" s="8" t="s">
        <v>166</v>
      </c>
      <c r="B69" s="54" t="s">
        <v>167</v>
      </c>
      <c r="C69" s="55"/>
      <c r="D69" s="56"/>
      <c r="E69" s="9"/>
      <c r="F69" s="9"/>
      <c r="G69" s="9"/>
      <c r="H69" s="9"/>
      <c r="I69" s="9"/>
      <c r="J69" s="9"/>
      <c r="K69" s="9"/>
      <c r="L69" s="9"/>
      <c r="M69" s="9"/>
      <c r="N69" s="9"/>
      <c r="O69" s="16"/>
      <c r="P69" s="9"/>
      <c r="Q69" s="16"/>
      <c r="R69" s="16"/>
      <c r="S69" s="16"/>
      <c r="T69" s="16"/>
      <c r="U69" s="9"/>
      <c r="V69" s="16"/>
      <c r="W69" s="9"/>
      <c r="X69" s="9"/>
      <c r="Y69" s="16"/>
      <c r="Z69" s="9"/>
      <c r="AA69" s="16"/>
      <c r="AB69" s="16"/>
      <c r="AC69" s="16"/>
      <c r="AD69" s="11"/>
      <c r="AE69" s="11"/>
      <c r="AF69" s="12"/>
      <c r="AG69" s="11"/>
      <c r="AH69" s="11"/>
      <c r="AI69" s="12"/>
      <c r="AJ69" s="13"/>
      <c r="AK69" s="13"/>
      <c r="AL69" s="13"/>
      <c r="AM69" s="13"/>
      <c r="AN69" s="13"/>
      <c r="AO69" s="13"/>
      <c r="AP69" s="13"/>
    </row>
    <row r="70" spans="1:42" s="14" customFormat="1" ht="39.950000000000003" customHeight="1">
      <c r="A70" s="8" t="s">
        <v>168</v>
      </c>
      <c r="B70" s="54" t="s">
        <v>169</v>
      </c>
      <c r="C70" s="55"/>
      <c r="D70" s="56"/>
      <c r="E70" s="9"/>
      <c r="F70" s="9"/>
      <c r="G70" s="9"/>
      <c r="H70" s="9"/>
      <c r="I70" s="9"/>
      <c r="J70" s="9"/>
      <c r="K70" s="9"/>
      <c r="L70" s="9"/>
      <c r="M70" s="9"/>
      <c r="N70" s="9"/>
      <c r="O70" s="16"/>
      <c r="P70" s="9"/>
      <c r="Q70" s="16"/>
      <c r="R70" s="16"/>
      <c r="S70" s="9"/>
      <c r="T70" s="16"/>
      <c r="U70" s="9"/>
      <c r="V70" s="16"/>
      <c r="W70" s="9"/>
      <c r="X70" s="9"/>
      <c r="Y70" s="16"/>
      <c r="Z70" s="9"/>
      <c r="AA70" s="16"/>
      <c r="AB70" s="16"/>
      <c r="AC70" s="16"/>
      <c r="AD70" s="11"/>
      <c r="AE70" s="11"/>
      <c r="AF70" s="12"/>
      <c r="AG70" s="11"/>
      <c r="AH70" s="11"/>
      <c r="AI70" s="12"/>
      <c r="AJ70" s="13"/>
      <c r="AK70" s="13"/>
      <c r="AL70" s="13"/>
      <c r="AM70" s="13"/>
      <c r="AN70" s="13"/>
      <c r="AO70" s="13"/>
      <c r="AP70" s="13"/>
    </row>
    <row r="71" spans="1:42" s="14" customFormat="1" ht="39.950000000000003" customHeight="1">
      <c r="A71" s="8" t="s">
        <v>170</v>
      </c>
      <c r="B71" s="54" t="s">
        <v>88</v>
      </c>
      <c r="C71" s="55"/>
      <c r="D71" s="56"/>
      <c r="E71" s="9"/>
      <c r="F71" s="9"/>
      <c r="G71" s="9"/>
      <c r="H71" s="9"/>
      <c r="I71" s="9"/>
      <c r="J71" s="9"/>
      <c r="K71" s="9"/>
      <c r="L71" s="9"/>
      <c r="M71" s="9"/>
      <c r="N71" s="9"/>
      <c r="O71" s="16"/>
      <c r="P71" s="9"/>
      <c r="Q71" s="16"/>
      <c r="R71" s="16"/>
      <c r="S71" s="9"/>
      <c r="T71" s="16"/>
      <c r="U71" s="9"/>
      <c r="V71" s="16"/>
      <c r="W71" s="9"/>
      <c r="X71" s="9"/>
      <c r="Y71" s="16"/>
      <c r="Z71" s="9"/>
      <c r="AA71" s="16"/>
      <c r="AB71" s="16"/>
      <c r="AC71" s="16"/>
      <c r="AD71" s="11"/>
      <c r="AE71" s="11"/>
      <c r="AF71" s="11"/>
      <c r="AG71" s="11"/>
      <c r="AH71" s="11"/>
      <c r="AI71" s="12"/>
      <c r="AJ71" s="13"/>
      <c r="AK71" s="13"/>
      <c r="AL71" s="13"/>
      <c r="AM71" s="13"/>
      <c r="AN71" s="13"/>
      <c r="AO71" s="13"/>
      <c r="AP71" s="13"/>
    </row>
    <row r="72" spans="1:42" s="5" customFormat="1" ht="58.5" customHeight="1">
      <c r="A72" s="3" t="s">
        <v>171</v>
      </c>
      <c r="B72" s="48" t="s">
        <v>172</v>
      </c>
      <c r="C72" s="49"/>
      <c r="D72" s="50"/>
      <c r="E72" s="4">
        <f>SUM(E73:E79)</f>
        <v>0</v>
      </c>
      <c r="F72" s="4">
        <f t="shared" ref="F72:AP72" si="6">SUM(F73:F79)</f>
        <v>0</v>
      </c>
      <c r="G72" s="4">
        <f t="shared" si="6"/>
        <v>0</v>
      </c>
      <c r="H72" s="4">
        <f t="shared" si="6"/>
        <v>0</v>
      </c>
      <c r="I72" s="4">
        <f t="shared" si="6"/>
        <v>0</v>
      </c>
      <c r="J72" s="4">
        <f t="shared" si="6"/>
        <v>0</v>
      </c>
      <c r="K72" s="4">
        <f t="shared" si="6"/>
        <v>0</v>
      </c>
      <c r="L72" s="4">
        <f t="shared" si="6"/>
        <v>0</v>
      </c>
      <c r="M72" s="4">
        <f t="shared" si="6"/>
        <v>0</v>
      </c>
      <c r="N72" s="4">
        <f t="shared" si="6"/>
        <v>0</v>
      </c>
      <c r="O72" s="4">
        <f t="shared" si="6"/>
        <v>0</v>
      </c>
      <c r="P72" s="4">
        <f t="shared" si="6"/>
        <v>0</v>
      </c>
      <c r="Q72" s="4">
        <f t="shared" si="6"/>
        <v>0</v>
      </c>
      <c r="R72" s="4">
        <f t="shared" si="6"/>
        <v>0</v>
      </c>
      <c r="S72" s="4">
        <f t="shared" si="6"/>
        <v>0</v>
      </c>
      <c r="T72" s="4">
        <f t="shared" si="6"/>
        <v>0</v>
      </c>
      <c r="U72" s="4">
        <f t="shared" si="6"/>
        <v>0</v>
      </c>
      <c r="V72" s="4">
        <f t="shared" si="6"/>
        <v>0</v>
      </c>
      <c r="W72" s="4">
        <f t="shared" si="6"/>
        <v>0</v>
      </c>
      <c r="X72" s="4">
        <f t="shared" si="6"/>
        <v>0</v>
      </c>
      <c r="Y72" s="4">
        <f t="shared" si="6"/>
        <v>0</v>
      </c>
      <c r="Z72" s="4">
        <f t="shared" si="6"/>
        <v>0</v>
      </c>
      <c r="AA72" s="4">
        <f t="shared" si="6"/>
        <v>0</v>
      </c>
      <c r="AB72" s="4">
        <f t="shared" si="6"/>
        <v>0</v>
      </c>
      <c r="AC72" s="4">
        <f t="shared" si="6"/>
        <v>0</v>
      </c>
      <c r="AD72" s="4">
        <f t="shared" si="6"/>
        <v>0</v>
      </c>
      <c r="AE72" s="4">
        <f t="shared" si="6"/>
        <v>0</v>
      </c>
      <c r="AF72" s="4">
        <f t="shared" si="6"/>
        <v>0</v>
      </c>
      <c r="AG72" s="4">
        <f t="shared" si="6"/>
        <v>0</v>
      </c>
      <c r="AH72" s="4">
        <f t="shared" si="6"/>
        <v>0</v>
      </c>
      <c r="AI72" s="4">
        <f t="shared" si="6"/>
        <v>0</v>
      </c>
      <c r="AJ72" s="4">
        <f t="shared" si="6"/>
        <v>0</v>
      </c>
      <c r="AK72" s="4">
        <f t="shared" si="6"/>
        <v>0</v>
      </c>
      <c r="AL72" s="4">
        <f t="shared" si="6"/>
        <v>0</v>
      </c>
      <c r="AM72" s="4">
        <f t="shared" si="6"/>
        <v>0</v>
      </c>
      <c r="AN72" s="4">
        <f t="shared" si="6"/>
        <v>0</v>
      </c>
      <c r="AO72" s="4">
        <f t="shared" si="6"/>
        <v>0</v>
      </c>
      <c r="AP72" s="4">
        <f t="shared" si="6"/>
        <v>0</v>
      </c>
    </row>
    <row r="73" spans="1:42" s="14" customFormat="1" ht="39.950000000000003" customHeight="1">
      <c r="A73" s="8" t="s">
        <v>173</v>
      </c>
      <c r="B73" s="54" t="s">
        <v>174</v>
      </c>
      <c r="C73" s="55"/>
      <c r="D73" s="56"/>
      <c r="E73" s="9"/>
      <c r="F73" s="9"/>
      <c r="G73" s="9"/>
      <c r="H73" s="9"/>
      <c r="I73" s="9"/>
      <c r="J73" s="9"/>
      <c r="K73" s="9"/>
      <c r="L73" s="9"/>
      <c r="M73" s="9"/>
      <c r="N73" s="9"/>
      <c r="O73" s="16"/>
      <c r="P73" s="9"/>
      <c r="Q73" s="16"/>
      <c r="R73" s="16"/>
      <c r="S73" s="9"/>
      <c r="T73" s="16"/>
      <c r="U73" s="9"/>
      <c r="V73" s="16"/>
      <c r="W73" s="9"/>
      <c r="X73" s="9"/>
      <c r="Y73" s="16"/>
      <c r="Z73" s="9"/>
      <c r="AA73" s="16"/>
      <c r="AB73" s="16"/>
      <c r="AC73" s="16"/>
      <c r="AD73" s="11"/>
      <c r="AE73" s="11"/>
      <c r="AF73" s="12"/>
      <c r="AG73" s="11"/>
      <c r="AH73" s="11"/>
      <c r="AI73" s="12"/>
      <c r="AJ73" s="13"/>
      <c r="AK73" s="13"/>
      <c r="AL73" s="13"/>
      <c r="AM73" s="13"/>
      <c r="AN73" s="13"/>
      <c r="AO73" s="13"/>
      <c r="AP73" s="13"/>
    </row>
    <row r="74" spans="1:42" s="14" customFormat="1" ht="39.950000000000003" customHeight="1">
      <c r="A74" s="8" t="s">
        <v>175</v>
      </c>
      <c r="B74" s="54" t="s">
        <v>176</v>
      </c>
      <c r="C74" s="55"/>
      <c r="D74" s="56"/>
      <c r="E74" s="9"/>
      <c r="F74" s="9"/>
      <c r="G74" s="9"/>
      <c r="H74" s="9"/>
      <c r="I74" s="9"/>
      <c r="J74" s="9"/>
      <c r="K74" s="9"/>
      <c r="L74" s="9"/>
      <c r="M74" s="9"/>
      <c r="N74" s="9"/>
      <c r="O74" s="16"/>
      <c r="P74" s="9"/>
      <c r="Q74" s="16"/>
      <c r="R74" s="16"/>
      <c r="S74" s="9"/>
      <c r="T74" s="16"/>
      <c r="U74" s="9"/>
      <c r="V74" s="16"/>
      <c r="W74" s="9"/>
      <c r="X74" s="9"/>
      <c r="Y74" s="16"/>
      <c r="Z74" s="9"/>
      <c r="AA74" s="16"/>
      <c r="AB74" s="16"/>
      <c r="AC74" s="16"/>
      <c r="AD74" s="11"/>
      <c r="AE74" s="11"/>
      <c r="AF74" s="12"/>
      <c r="AG74" s="11"/>
      <c r="AH74" s="11"/>
      <c r="AI74" s="12"/>
      <c r="AJ74" s="13"/>
      <c r="AK74" s="13"/>
      <c r="AL74" s="13"/>
      <c r="AM74" s="13"/>
      <c r="AN74" s="13"/>
      <c r="AO74" s="13"/>
      <c r="AP74" s="13"/>
    </row>
    <row r="75" spans="1:42" s="14" customFormat="1" ht="39.950000000000003" customHeight="1">
      <c r="A75" s="8" t="s">
        <v>177</v>
      </c>
      <c r="B75" s="54" t="s">
        <v>178</v>
      </c>
      <c r="C75" s="55"/>
      <c r="D75" s="56"/>
      <c r="E75" s="9"/>
      <c r="F75" s="9"/>
      <c r="G75" s="9"/>
      <c r="H75" s="9"/>
      <c r="I75" s="9"/>
      <c r="J75" s="9"/>
      <c r="K75" s="9"/>
      <c r="L75" s="9"/>
      <c r="M75" s="9"/>
      <c r="N75" s="9"/>
      <c r="O75" s="16"/>
      <c r="P75" s="9"/>
      <c r="Q75" s="16"/>
      <c r="R75" s="16"/>
      <c r="S75" s="16"/>
      <c r="T75" s="16"/>
      <c r="U75" s="9"/>
      <c r="V75" s="16"/>
      <c r="W75" s="9"/>
      <c r="X75" s="9"/>
      <c r="Y75" s="16"/>
      <c r="Z75" s="9"/>
      <c r="AA75" s="16"/>
      <c r="AB75" s="16"/>
      <c r="AC75" s="16"/>
      <c r="AD75" s="11"/>
      <c r="AE75" s="11"/>
      <c r="AF75" s="12"/>
      <c r="AG75" s="11"/>
      <c r="AH75" s="11"/>
      <c r="AI75" s="12"/>
      <c r="AJ75" s="13"/>
      <c r="AK75" s="13"/>
      <c r="AL75" s="13"/>
      <c r="AM75" s="13"/>
      <c r="AN75" s="13"/>
      <c r="AO75" s="13"/>
      <c r="AP75" s="13"/>
    </row>
    <row r="76" spans="1:42" s="14" customFormat="1" ht="39.950000000000003" customHeight="1">
      <c r="A76" s="8" t="s">
        <v>179</v>
      </c>
      <c r="B76" s="54" t="s">
        <v>180</v>
      </c>
      <c r="C76" s="55"/>
      <c r="D76" s="56"/>
      <c r="E76" s="9"/>
      <c r="F76" s="9"/>
      <c r="G76" s="9"/>
      <c r="H76" s="9"/>
      <c r="I76" s="9"/>
      <c r="J76" s="9"/>
      <c r="K76" s="9"/>
      <c r="L76" s="9"/>
      <c r="M76" s="9"/>
      <c r="N76" s="9"/>
      <c r="O76" s="16"/>
      <c r="P76" s="9"/>
      <c r="Q76" s="16"/>
      <c r="R76" s="16"/>
      <c r="S76" s="9"/>
      <c r="T76" s="16"/>
      <c r="U76" s="9"/>
      <c r="V76" s="16"/>
      <c r="W76" s="9"/>
      <c r="X76" s="9"/>
      <c r="Y76" s="16"/>
      <c r="Z76" s="9"/>
      <c r="AA76" s="16"/>
      <c r="AB76" s="16"/>
      <c r="AC76" s="16"/>
      <c r="AD76" s="11"/>
      <c r="AE76" s="11"/>
      <c r="AF76" s="12"/>
      <c r="AG76" s="11"/>
      <c r="AH76" s="11"/>
      <c r="AI76" s="12"/>
      <c r="AJ76" s="13"/>
      <c r="AK76" s="13"/>
      <c r="AL76" s="13"/>
      <c r="AM76" s="13"/>
      <c r="AN76" s="13"/>
      <c r="AO76" s="13"/>
      <c r="AP76" s="13"/>
    </row>
    <row r="77" spans="1:42" s="14" customFormat="1" ht="39.950000000000003" customHeight="1">
      <c r="A77" s="8" t="s">
        <v>181</v>
      </c>
      <c r="B77" s="54" t="s">
        <v>182</v>
      </c>
      <c r="C77" s="55"/>
      <c r="D77" s="56"/>
      <c r="E77" s="9"/>
      <c r="F77" s="9"/>
      <c r="G77" s="9"/>
      <c r="H77" s="9"/>
      <c r="I77" s="9"/>
      <c r="J77" s="9"/>
      <c r="K77" s="9"/>
      <c r="L77" s="9"/>
      <c r="M77" s="9"/>
      <c r="N77" s="9"/>
      <c r="O77" s="16"/>
      <c r="P77" s="9"/>
      <c r="Q77" s="16"/>
      <c r="R77" s="16"/>
      <c r="S77" s="9"/>
      <c r="T77" s="16"/>
      <c r="U77" s="9"/>
      <c r="V77" s="16"/>
      <c r="W77" s="9"/>
      <c r="X77" s="9"/>
      <c r="Y77" s="16"/>
      <c r="Z77" s="9"/>
      <c r="AA77" s="16"/>
      <c r="AB77" s="16"/>
      <c r="AC77" s="16"/>
      <c r="AD77" s="11"/>
      <c r="AE77" s="11"/>
      <c r="AF77" s="12"/>
      <c r="AG77" s="11"/>
      <c r="AH77" s="11"/>
      <c r="AI77" s="12"/>
      <c r="AJ77" s="13"/>
      <c r="AK77" s="13"/>
      <c r="AL77" s="13"/>
      <c r="AM77" s="13"/>
      <c r="AN77" s="13"/>
      <c r="AO77" s="13"/>
      <c r="AP77" s="13"/>
    </row>
    <row r="78" spans="1:42" s="14" customFormat="1" ht="39.950000000000003" customHeight="1">
      <c r="A78" s="8" t="s">
        <v>183</v>
      </c>
      <c r="B78" s="54" t="s">
        <v>88</v>
      </c>
      <c r="C78" s="55"/>
      <c r="D78" s="56"/>
      <c r="E78" s="9"/>
      <c r="F78" s="9"/>
      <c r="G78" s="9"/>
      <c r="H78" s="9"/>
      <c r="I78" s="9"/>
      <c r="J78" s="9"/>
      <c r="K78" s="9"/>
      <c r="L78" s="9"/>
      <c r="M78" s="9"/>
      <c r="N78" s="9"/>
      <c r="O78" s="16"/>
      <c r="P78" s="9"/>
      <c r="Q78" s="16"/>
      <c r="R78" s="16"/>
      <c r="S78" s="9"/>
      <c r="T78" s="16"/>
      <c r="U78" s="9"/>
      <c r="V78" s="16"/>
      <c r="W78" s="9"/>
      <c r="X78" s="9"/>
      <c r="Y78" s="16"/>
      <c r="Z78" s="9"/>
      <c r="AA78" s="16"/>
      <c r="AB78" s="16"/>
      <c r="AC78" s="16"/>
      <c r="AD78" s="11"/>
      <c r="AE78" s="11"/>
      <c r="AF78" s="12"/>
      <c r="AG78" s="11"/>
      <c r="AH78" s="11"/>
      <c r="AI78" s="12"/>
      <c r="AJ78" s="13"/>
      <c r="AK78" s="13"/>
      <c r="AL78" s="13"/>
      <c r="AM78" s="13"/>
      <c r="AN78" s="13"/>
      <c r="AO78" s="13"/>
      <c r="AP78" s="13"/>
    </row>
    <row r="79" spans="1:42" s="14" customFormat="1" ht="39.950000000000003" customHeight="1">
      <c r="A79" s="8" t="s">
        <v>184</v>
      </c>
      <c r="B79" s="54" t="s">
        <v>185</v>
      </c>
      <c r="C79" s="55"/>
      <c r="D79" s="56"/>
      <c r="E79" s="9"/>
      <c r="F79" s="9"/>
      <c r="G79" s="9"/>
      <c r="H79" s="9"/>
      <c r="I79" s="9"/>
      <c r="J79" s="9"/>
      <c r="K79" s="9"/>
      <c r="L79" s="9"/>
      <c r="M79" s="9"/>
      <c r="N79" s="9"/>
      <c r="O79" s="16"/>
      <c r="P79" s="9"/>
      <c r="Q79" s="16"/>
      <c r="R79" s="16"/>
      <c r="S79" s="9"/>
      <c r="T79" s="16"/>
      <c r="U79" s="9"/>
      <c r="V79" s="16"/>
      <c r="W79" s="9"/>
      <c r="X79" s="9"/>
      <c r="Y79" s="16"/>
      <c r="Z79" s="9"/>
      <c r="AA79" s="16"/>
      <c r="AB79" s="16"/>
      <c r="AC79" s="16"/>
      <c r="AD79" s="11"/>
      <c r="AE79" s="11"/>
      <c r="AF79" s="12"/>
      <c r="AG79" s="11"/>
      <c r="AH79" s="11"/>
      <c r="AI79" s="12"/>
      <c r="AJ79" s="13"/>
      <c r="AK79" s="13"/>
      <c r="AL79" s="13"/>
      <c r="AM79" s="13"/>
      <c r="AN79" s="13"/>
      <c r="AO79" s="13"/>
      <c r="AP79" s="13"/>
    </row>
    <row r="80" spans="1:42" s="5" customFormat="1" ht="65.25" customHeight="1">
      <c r="A80" s="3" t="s">
        <v>186</v>
      </c>
      <c r="B80" s="48" t="s">
        <v>187</v>
      </c>
      <c r="C80" s="49"/>
      <c r="D80" s="50"/>
      <c r="E80" s="4">
        <f>SUM(E81:E82)</f>
        <v>0</v>
      </c>
      <c r="F80" s="4">
        <f t="shared" ref="F80:AP80" si="7">SUM(F81:F82)</f>
        <v>0</v>
      </c>
      <c r="G80" s="4">
        <f t="shared" si="7"/>
        <v>0</v>
      </c>
      <c r="H80" s="4">
        <f t="shared" si="7"/>
        <v>0</v>
      </c>
      <c r="I80" s="4">
        <f t="shared" si="7"/>
        <v>0</v>
      </c>
      <c r="J80" s="4">
        <f t="shared" si="7"/>
        <v>0</v>
      </c>
      <c r="K80" s="4">
        <f t="shared" si="7"/>
        <v>0</v>
      </c>
      <c r="L80" s="4">
        <f t="shared" si="7"/>
        <v>0</v>
      </c>
      <c r="M80" s="4">
        <f t="shared" si="7"/>
        <v>0</v>
      </c>
      <c r="N80" s="4">
        <f t="shared" si="7"/>
        <v>0</v>
      </c>
      <c r="O80" s="4">
        <f t="shared" si="7"/>
        <v>0</v>
      </c>
      <c r="P80" s="4">
        <f t="shared" si="7"/>
        <v>0</v>
      </c>
      <c r="Q80" s="4">
        <f t="shared" si="7"/>
        <v>0</v>
      </c>
      <c r="R80" s="4">
        <f t="shared" si="7"/>
        <v>0</v>
      </c>
      <c r="S80" s="4">
        <f t="shared" si="7"/>
        <v>0</v>
      </c>
      <c r="T80" s="4">
        <f t="shared" si="7"/>
        <v>0</v>
      </c>
      <c r="U80" s="4">
        <f t="shared" si="7"/>
        <v>0</v>
      </c>
      <c r="V80" s="4">
        <f t="shared" si="7"/>
        <v>0</v>
      </c>
      <c r="W80" s="4">
        <f t="shared" si="7"/>
        <v>0</v>
      </c>
      <c r="X80" s="4">
        <f t="shared" si="7"/>
        <v>0</v>
      </c>
      <c r="Y80" s="4">
        <f t="shared" si="7"/>
        <v>0</v>
      </c>
      <c r="Z80" s="4">
        <f t="shared" si="7"/>
        <v>0</v>
      </c>
      <c r="AA80" s="4">
        <f t="shared" si="7"/>
        <v>0</v>
      </c>
      <c r="AB80" s="4">
        <f t="shared" si="7"/>
        <v>0</v>
      </c>
      <c r="AC80" s="4">
        <f t="shared" si="7"/>
        <v>0</v>
      </c>
      <c r="AD80" s="4">
        <f t="shared" si="7"/>
        <v>0</v>
      </c>
      <c r="AE80" s="4">
        <f t="shared" si="7"/>
        <v>0</v>
      </c>
      <c r="AF80" s="4">
        <f t="shared" si="7"/>
        <v>0</v>
      </c>
      <c r="AG80" s="4">
        <f t="shared" si="7"/>
        <v>0</v>
      </c>
      <c r="AH80" s="4">
        <f t="shared" si="7"/>
        <v>0</v>
      </c>
      <c r="AI80" s="4">
        <f t="shared" si="7"/>
        <v>0</v>
      </c>
      <c r="AJ80" s="4">
        <f t="shared" si="7"/>
        <v>0</v>
      </c>
      <c r="AK80" s="4">
        <f t="shared" si="7"/>
        <v>0</v>
      </c>
      <c r="AL80" s="4">
        <f t="shared" si="7"/>
        <v>0</v>
      </c>
      <c r="AM80" s="4">
        <f t="shared" si="7"/>
        <v>0</v>
      </c>
      <c r="AN80" s="4">
        <f t="shared" si="7"/>
        <v>0</v>
      </c>
      <c r="AO80" s="4">
        <f t="shared" si="7"/>
        <v>0</v>
      </c>
      <c r="AP80" s="4">
        <f t="shared" si="7"/>
        <v>0</v>
      </c>
    </row>
    <row r="81" spans="1:42" s="14" customFormat="1" ht="39.950000000000003" customHeight="1">
      <c r="A81" s="8" t="s">
        <v>188</v>
      </c>
      <c r="B81" s="54" t="s">
        <v>189</v>
      </c>
      <c r="C81" s="55"/>
      <c r="D81" s="56"/>
      <c r="E81" s="9"/>
      <c r="F81" s="9"/>
      <c r="G81" s="9"/>
      <c r="H81" s="9"/>
      <c r="I81" s="9"/>
      <c r="J81" s="9"/>
      <c r="K81" s="9"/>
      <c r="L81" s="9"/>
      <c r="M81" s="9"/>
      <c r="N81" s="9"/>
      <c r="O81" s="16"/>
      <c r="P81" s="9"/>
      <c r="Q81" s="16"/>
      <c r="R81" s="16"/>
      <c r="S81" s="9"/>
      <c r="T81" s="16"/>
      <c r="U81" s="9"/>
      <c r="V81" s="16"/>
      <c r="W81" s="9"/>
      <c r="X81" s="9"/>
      <c r="Y81" s="16"/>
      <c r="Z81" s="9"/>
      <c r="AA81" s="16"/>
      <c r="AB81" s="16"/>
      <c r="AC81" s="16"/>
      <c r="AD81" s="11"/>
      <c r="AE81" s="11"/>
      <c r="AF81" s="11"/>
      <c r="AG81" s="11"/>
      <c r="AH81" s="11"/>
      <c r="AI81" s="12"/>
      <c r="AJ81" s="13"/>
      <c r="AK81" s="13"/>
      <c r="AL81" s="13"/>
      <c r="AM81" s="13"/>
      <c r="AN81" s="13"/>
      <c r="AO81" s="13"/>
      <c r="AP81" s="13"/>
    </row>
    <row r="82" spans="1:42" s="14" customFormat="1" ht="39.950000000000003" customHeight="1">
      <c r="A82" s="8" t="s">
        <v>190</v>
      </c>
      <c r="B82" s="54" t="s">
        <v>88</v>
      </c>
      <c r="C82" s="55"/>
      <c r="D82" s="56"/>
      <c r="E82" s="9"/>
      <c r="F82" s="9"/>
      <c r="G82" s="9"/>
      <c r="H82" s="9"/>
      <c r="I82" s="9"/>
      <c r="J82" s="9"/>
      <c r="K82" s="9"/>
      <c r="L82" s="9"/>
      <c r="M82" s="9"/>
      <c r="N82" s="9"/>
      <c r="O82" s="16"/>
      <c r="P82" s="9"/>
      <c r="Q82" s="16"/>
      <c r="R82" s="16"/>
      <c r="S82" s="9"/>
      <c r="T82" s="16"/>
      <c r="U82" s="9"/>
      <c r="V82" s="16"/>
      <c r="W82" s="9"/>
      <c r="X82" s="9"/>
      <c r="Y82" s="16"/>
      <c r="Z82" s="9"/>
      <c r="AA82" s="16"/>
      <c r="AB82" s="16"/>
      <c r="AC82" s="16"/>
      <c r="AD82" s="11"/>
      <c r="AE82" s="11"/>
      <c r="AF82" s="11"/>
      <c r="AG82" s="11"/>
      <c r="AH82" s="11"/>
      <c r="AI82" s="12"/>
      <c r="AJ82" s="13"/>
      <c r="AK82" s="13"/>
      <c r="AL82" s="13"/>
      <c r="AM82" s="13"/>
      <c r="AN82" s="13"/>
      <c r="AO82" s="13"/>
      <c r="AP82" s="13"/>
    </row>
    <row r="83" spans="1:42" s="5" customFormat="1" ht="39.950000000000003" customHeight="1">
      <c r="A83" s="3" t="s">
        <v>191</v>
      </c>
      <c r="B83" s="48" t="s">
        <v>192</v>
      </c>
      <c r="C83" s="49"/>
      <c r="D83" s="50"/>
      <c r="E83" s="4">
        <f>SUM(E84:E104)</f>
        <v>0</v>
      </c>
      <c r="F83" s="4">
        <f t="shared" ref="F83:AP83" si="8">SUM(F84:F104)</f>
        <v>0</v>
      </c>
      <c r="G83" s="4">
        <f t="shared" si="8"/>
        <v>0</v>
      </c>
      <c r="H83" s="4">
        <f t="shared" si="8"/>
        <v>0</v>
      </c>
      <c r="I83" s="4">
        <f t="shared" si="8"/>
        <v>0</v>
      </c>
      <c r="J83" s="4">
        <f t="shared" si="8"/>
        <v>0</v>
      </c>
      <c r="K83" s="4">
        <f t="shared" si="8"/>
        <v>0</v>
      </c>
      <c r="L83" s="4">
        <f t="shared" si="8"/>
        <v>0</v>
      </c>
      <c r="M83" s="4">
        <f t="shared" si="8"/>
        <v>0</v>
      </c>
      <c r="N83" s="4">
        <f t="shared" si="8"/>
        <v>0</v>
      </c>
      <c r="O83" s="4">
        <f t="shared" si="8"/>
        <v>0</v>
      </c>
      <c r="P83" s="4">
        <f t="shared" si="8"/>
        <v>0</v>
      </c>
      <c r="Q83" s="4">
        <f t="shared" si="8"/>
        <v>0</v>
      </c>
      <c r="R83" s="4">
        <f t="shared" si="8"/>
        <v>0</v>
      </c>
      <c r="S83" s="4">
        <f t="shared" si="8"/>
        <v>0</v>
      </c>
      <c r="T83" s="4">
        <f t="shared" si="8"/>
        <v>0</v>
      </c>
      <c r="U83" s="4">
        <f t="shared" si="8"/>
        <v>0</v>
      </c>
      <c r="V83" s="4">
        <f t="shared" si="8"/>
        <v>0</v>
      </c>
      <c r="W83" s="4">
        <f t="shared" si="8"/>
        <v>0</v>
      </c>
      <c r="X83" s="4">
        <f t="shared" si="8"/>
        <v>0</v>
      </c>
      <c r="Y83" s="4">
        <f t="shared" si="8"/>
        <v>0</v>
      </c>
      <c r="Z83" s="4">
        <f t="shared" si="8"/>
        <v>0</v>
      </c>
      <c r="AA83" s="4">
        <f t="shared" si="8"/>
        <v>0</v>
      </c>
      <c r="AB83" s="4">
        <f t="shared" si="8"/>
        <v>0</v>
      </c>
      <c r="AC83" s="4">
        <f t="shared" si="8"/>
        <v>0</v>
      </c>
      <c r="AD83" s="4">
        <f t="shared" si="8"/>
        <v>0</v>
      </c>
      <c r="AE83" s="4">
        <f t="shared" si="8"/>
        <v>0</v>
      </c>
      <c r="AF83" s="4">
        <f t="shared" si="8"/>
        <v>0</v>
      </c>
      <c r="AG83" s="4">
        <f t="shared" si="8"/>
        <v>0</v>
      </c>
      <c r="AH83" s="4">
        <f t="shared" si="8"/>
        <v>0</v>
      </c>
      <c r="AI83" s="4">
        <f t="shared" si="8"/>
        <v>0</v>
      </c>
      <c r="AJ83" s="4">
        <f t="shared" si="8"/>
        <v>0</v>
      </c>
      <c r="AK83" s="4">
        <f t="shared" si="8"/>
        <v>0</v>
      </c>
      <c r="AL83" s="4">
        <f t="shared" si="8"/>
        <v>0</v>
      </c>
      <c r="AM83" s="4">
        <f t="shared" si="8"/>
        <v>0</v>
      </c>
      <c r="AN83" s="4">
        <f t="shared" si="8"/>
        <v>0</v>
      </c>
      <c r="AO83" s="4">
        <f t="shared" si="8"/>
        <v>0</v>
      </c>
      <c r="AP83" s="4">
        <f t="shared" si="8"/>
        <v>0</v>
      </c>
    </row>
    <row r="84" spans="1:42" s="14" customFormat="1" ht="39.950000000000003" customHeight="1">
      <c r="A84" s="8" t="s">
        <v>193</v>
      </c>
      <c r="B84" s="54" t="s">
        <v>194</v>
      </c>
      <c r="C84" s="55"/>
      <c r="D84" s="56"/>
      <c r="E84" s="9"/>
      <c r="F84" s="9"/>
      <c r="G84" s="9"/>
      <c r="H84" s="9"/>
      <c r="I84" s="9"/>
      <c r="J84" s="9"/>
      <c r="K84" s="9"/>
      <c r="L84" s="9"/>
      <c r="M84" s="9"/>
      <c r="N84" s="9"/>
      <c r="O84" s="16"/>
      <c r="P84" s="9"/>
      <c r="Q84" s="16"/>
      <c r="R84" s="16"/>
      <c r="S84" s="9"/>
      <c r="T84" s="16"/>
      <c r="U84" s="9"/>
      <c r="V84" s="16"/>
      <c r="W84" s="9"/>
      <c r="X84" s="9"/>
      <c r="Y84" s="16"/>
      <c r="Z84" s="9"/>
      <c r="AA84" s="16"/>
      <c r="AB84" s="16"/>
      <c r="AC84" s="16"/>
      <c r="AD84" s="11"/>
      <c r="AE84" s="11"/>
      <c r="AF84" s="12"/>
      <c r="AG84" s="11"/>
      <c r="AH84" s="11"/>
      <c r="AI84" s="12"/>
      <c r="AJ84" s="13"/>
      <c r="AK84" s="13"/>
      <c r="AL84" s="13"/>
      <c r="AM84" s="13"/>
      <c r="AN84" s="13"/>
      <c r="AO84" s="13"/>
      <c r="AP84" s="13"/>
    </row>
    <row r="85" spans="1:42" s="14" customFormat="1" ht="69" customHeight="1">
      <c r="A85" s="8" t="s">
        <v>195</v>
      </c>
      <c r="B85" s="54" t="s">
        <v>196</v>
      </c>
      <c r="C85" s="55"/>
      <c r="D85" s="56"/>
      <c r="E85" s="9"/>
      <c r="F85" s="9"/>
      <c r="G85" s="9"/>
      <c r="H85" s="9"/>
      <c r="I85" s="9"/>
      <c r="J85" s="9"/>
      <c r="K85" s="9"/>
      <c r="L85" s="9"/>
      <c r="M85" s="9"/>
      <c r="N85" s="9"/>
      <c r="O85" s="16"/>
      <c r="P85" s="9"/>
      <c r="Q85" s="16"/>
      <c r="R85" s="16"/>
      <c r="S85" s="9"/>
      <c r="T85" s="16"/>
      <c r="U85" s="9"/>
      <c r="V85" s="16"/>
      <c r="W85" s="9"/>
      <c r="X85" s="9"/>
      <c r="Y85" s="16"/>
      <c r="Z85" s="9"/>
      <c r="AA85" s="16"/>
      <c r="AB85" s="16"/>
      <c r="AC85" s="16"/>
      <c r="AD85" s="11"/>
      <c r="AE85" s="11"/>
      <c r="AF85" s="12"/>
      <c r="AG85" s="11"/>
      <c r="AH85" s="11"/>
      <c r="AI85" s="12"/>
      <c r="AJ85" s="13"/>
      <c r="AK85" s="13"/>
      <c r="AL85" s="13"/>
      <c r="AM85" s="13"/>
      <c r="AN85" s="13"/>
      <c r="AO85" s="13"/>
      <c r="AP85" s="13"/>
    </row>
    <row r="86" spans="1:42" s="14" customFormat="1" ht="39.950000000000003" customHeight="1">
      <c r="A86" s="8" t="s">
        <v>197</v>
      </c>
      <c r="B86" s="54" t="s">
        <v>198</v>
      </c>
      <c r="C86" s="55"/>
      <c r="D86" s="56"/>
      <c r="E86" s="9"/>
      <c r="F86" s="9"/>
      <c r="G86" s="9"/>
      <c r="H86" s="9"/>
      <c r="I86" s="9"/>
      <c r="J86" s="9"/>
      <c r="K86" s="9"/>
      <c r="L86" s="9"/>
      <c r="M86" s="9"/>
      <c r="N86" s="9"/>
      <c r="O86" s="16"/>
      <c r="P86" s="9"/>
      <c r="Q86" s="16"/>
      <c r="R86" s="16"/>
      <c r="S86" s="9"/>
      <c r="T86" s="16"/>
      <c r="U86" s="9"/>
      <c r="V86" s="16"/>
      <c r="W86" s="9"/>
      <c r="X86" s="9"/>
      <c r="Y86" s="16"/>
      <c r="Z86" s="9"/>
      <c r="AA86" s="16"/>
      <c r="AB86" s="16"/>
      <c r="AC86" s="16"/>
      <c r="AD86" s="11"/>
      <c r="AE86" s="11"/>
      <c r="AF86" s="12"/>
      <c r="AG86" s="11"/>
      <c r="AH86" s="11"/>
      <c r="AI86" s="12"/>
      <c r="AJ86" s="13"/>
      <c r="AK86" s="13"/>
      <c r="AL86" s="13"/>
      <c r="AM86" s="13"/>
      <c r="AN86" s="13"/>
      <c r="AO86" s="13"/>
      <c r="AP86" s="13"/>
    </row>
    <row r="87" spans="1:42" s="14" customFormat="1" ht="39.950000000000003" customHeight="1">
      <c r="A87" s="8" t="s">
        <v>199</v>
      </c>
      <c r="B87" s="54" t="s">
        <v>200</v>
      </c>
      <c r="C87" s="55"/>
      <c r="D87" s="56"/>
      <c r="E87" s="9"/>
      <c r="F87" s="9"/>
      <c r="G87" s="9"/>
      <c r="H87" s="9"/>
      <c r="I87" s="9"/>
      <c r="J87" s="9"/>
      <c r="K87" s="9"/>
      <c r="L87" s="9"/>
      <c r="M87" s="9"/>
      <c r="N87" s="9"/>
      <c r="O87" s="16"/>
      <c r="P87" s="9"/>
      <c r="Q87" s="16"/>
      <c r="R87" s="16"/>
      <c r="S87" s="9"/>
      <c r="T87" s="16"/>
      <c r="U87" s="9"/>
      <c r="V87" s="16"/>
      <c r="W87" s="9"/>
      <c r="X87" s="9"/>
      <c r="Y87" s="16"/>
      <c r="Z87" s="9"/>
      <c r="AA87" s="16"/>
      <c r="AB87" s="16"/>
      <c r="AC87" s="16"/>
      <c r="AD87" s="11"/>
      <c r="AE87" s="11"/>
      <c r="AF87" s="12"/>
      <c r="AG87" s="11"/>
      <c r="AH87" s="11"/>
      <c r="AI87" s="12"/>
      <c r="AJ87" s="13"/>
      <c r="AK87" s="13"/>
      <c r="AL87" s="13"/>
      <c r="AM87" s="13"/>
      <c r="AN87" s="13"/>
      <c r="AO87" s="13"/>
      <c r="AP87" s="13"/>
    </row>
    <row r="88" spans="1:42" s="14" customFormat="1" ht="39.950000000000003" customHeight="1">
      <c r="A88" s="8" t="s">
        <v>201</v>
      </c>
      <c r="B88" s="54" t="s">
        <v>202</v>
      </c>
      <c r="C88" s="55"/>
      <c r="D88" s="56"/>
      <c r="E88" s="9"/>
      <c r="F88" s="9"/>
      <c r="G88" s="9"/>
      <c r="H88" s="9"/>
      <c r="I88" s="9"/>
      <c r="J88" s="9"/>
      <c r="K88" s="9"/>
      <c r="L88" s="9"/>
      <c r="M88" s="9"/>
      <c r="N88" s="9"/>
      <c r="O88" s="16"/>
      <c r="P88" s="9"/>
      <c r="Q88" s="16"/>
      <c r="R88" s="16"/>
      <c r="S88" s="9"/>
      <c r="T88" s="16"/>
      <c r="U88" s="9"/>
      <c r="V88" s="16"/>
      <c r="W88" s="9"/>
      <c r="X88" s="9"/>
      <c r="Y88" s="16"/>
      <c r="Z88" s="9"/>
      <c r="AA88" s="16"/>
      <c r="AB88" s="16"/>
      <c r="AC88" s="16"/>
      <c r="AD88" s="11"/>
      <c r="AE88" s="11"/>
      <c r="AF88" s="12"/>
      <c r="AG88" s="11"/>
      <c r="AH88" s="11"/>
      <c r="AI88" s="12"/>
      <c r="AJ88" s="13"/>
      <c r="AK88" s="13"/>
      <c r="AL88" s="13"/>
      <c r="AM88" s="13"/>
      <c r="AN88" s="13"/>
      <c r="AO88" s="13"/>
      <c r="AP88" s="13"/>
    </row>
    <row r="89" spans="1:42" s="14" customFormat="1" ht="39.950000000000003" customHeight="1">
      <c r="A89" s="8" t="s">
        <v>203</v>
      </c>
      <c r="B89" s="54" t="s">
        <v>204</v>
      </c>
      <c r="C89" s="55"/>
      <c r="D89" s="56"/>
      <c r="E89" s="9"/>
      <c r="F89" s="9"/>
      <c r="G89" s="9"/>
      <c r="H89" s="9"/>
      <c r="I89" s="9"/>
      <c r="J89" s="9"/>
      <c r="K89" s="9"/>
      <c r="L89" s="9"/>
      <c r="M89" s="9"/>
      <c r="N89" s="9"/>
      <c r="O89" s="16"/>
      <c r="P89" s="9"/>
      <c r="Q89" s="16"/>
      <c r="R89" s="16"/>
      <c r="S89" s="9"/>
      <c r="T89" s="16"/>
      <c r="U89" s="9"/>
      <c r="V89" s="16"/>
      <c r="W89" s="9"/>
      <c r="X89" s="9"/>
      <c r="Y89" s="16"/>
      <c r="Z89" s="9"/>
      <c r="AA89" s="16"/>
      <c r="AB89" s="16"/>
      <c r="AC89" s="16"/>
      <c r="AD89" s="11"/>
      <c r="AE89" s="11"/>
      <c r="AF89" s="12"/>
      <c r="AG89" s="11"/>
      <c r="AH89" s="11"/>
      <c r="AI89" s="12"/>
      <c r="AJ89" s="13"/>
      <c r="AK89" s="13"/>
      <c r="AL89" s="13"/>
      <c r="AM89" s="13"/>
      <c r="AN89" s="13"/>
      <c r="AO89" s="13"/>
      <c r="AP89" s="13"/>
    </row>
    <row r="90" spans="1:42" s="14" customFormat="1" ht="39.950000000000003" customHeight="1">
      <c r="A90" s="8" t="s">
        <v>205</v>
      </c>
      <c r="B90" s="54" t="s">
        <v>206</v>
      </c>
      <c r="C90" s="55"/>
      <c r="D90" s="56"/>
      <c r="E90" s="9"/>
      <c r="F90" s="9"/>
      <c r="G90" s="9"/>
      <c r="H90" s="9"/>
      <c r="I90" s="9"/>
      <c r="J90" s="9"/>
      <c r="K90" s="9"/>
      <c r="L90" s="9"/>
      <c r="M90" s="9"/>
      <c r="N90" s="9"/>
      <c r="O90" s="16"/>
      <c r="P90" s="9"/>
      <c r="Q90" s="16"/>
      <c r="R90" s="16"/>
      <c r="S90" s="9"/>
      <c r="T90" s="16"/>
      <c r="U90" s="9"/>
      <c r="V90" s="16"/>
      <c r="W90" s="9"/>
      <c r="X90" s="9"/>
      <c r="Y90" s="16"/>
      <c r="Z90" s="9"/>
      <c r="AA90" s="16"/>
      <c r="AB90" s="16"/>
      <c r="AC90" s="16"/>
      <c r="AD90" s="11"/>
      <c r="AE90" s="11"/>
      <c r="AF90" s="12"/>
      <c r="AG90" s="11"/>
      <c r="AH90" s="11"/>
      <c r="AI90" s="12"/>
      <c r="AJ90" s="13"/>
      <c r="AK90" s="13"/>
      <c r="AL90" s="13"/>
      <c r="AM90" s="13"/>
      <c r="AN90" s="13"/>
      <c r="AO90" s="13"/>
      <c r="AP90" s="13"/>
    </row>
    <row r="91" spans="1:42" s="14" customFormat="1" ht="39.950000000000003" customHeight="1">
      <c r="A91" s="8" t="s">
        <v>207</v>
      </c>
      <c r="B91" s="54" t="s">
        <v>208</v>
      </c>
      <c r="C91" s="55"/>
      <c r="D91" s="56"/>
      <c r="E91" s="9"/>
      <c r="F91" s="9"/>
      <c r="G91" s="9"/>
      <c r="H91" s="9"/>
      <c r="I91" s="9"/>
      <c r="J91" s="9"/>
      <c r="K91" s="9"/>
      <c r="L91" s="9"/>
      <c r="M91" s="9"/>
      <c r="N91" s="9"/>
      <c r="O91" s="16"/>
      <c r="P91" s="9"/>
      <c r="Q91" s="16"/>
      <c r="R91" s="16"/>
      <c r="S91" s="9"/>
      <c r="T91" s="16"/>
      <c r="U91" s="9"/>
      <c r="V91" s="16"/>
      <c r="W91" s="9"/>
      <c r="X91" s="9"/>
      <c r="Y91" s="16"/>
      <c r="Z91" s="9"/>
      <c r="AA91" s="16"/>
      <c r="AB91" s="16"/>
      <c r="AC91" s="16"/>
      <c r="AD91" s="11"/>
      <c r="AE91" s="11"/>
      <c r="AF91" s="12"/>
      <c r="AG91" s="11"/>
      <c r="AH91" s="11"/>
      <c r="AI91" s="12"/>
      <c r="AJ91" s="13"/>
      <c r="AK91" s="13"/>
      <c r="AL91" s="13"/>
      <c r="AM91" s="13"/>
      <c r="AN91" s="13"/>
      <c r="AO91" s="13"/>
      <c r="AP91" s="13"/>
    </row>
    <row r="92" spans="1:42" s="14" customFormat="1" ht="39.950000000000003" customHeight="1">
      <c r="A92" s="8" t="s">
        <v>209</v>
      </c>
      <c r="B92" s="54" t="s">
        <v>210</v>
      </c>
      <c r="C92" s="55"/>
      <c r="D92" s="56"/>
      <c r="E92" s="9"/>
      <c r="F92" s="9"/>
      <c r="G92" s="9"/>
      <c r="H92" s="9"/>
      <c r="I92" s="9"/>
      <c r="J92" s="9"/>
      <c r="K92" s="9"/>
      <c r="L92" s="9"/>
      <c r="M92" s="9"/>
      <c r="N92" s="9"/>
      <c r="O92" s="16"/>
      <c r="P92" s="9"/>
      <c r="Q92" s="16"/>
      <c r="R92" s="16"/>
      <c r="S92" s="9"/>
      <c r="T92" s="16"/>
      <c r="U92" s="9"/>
      <c r="V92" s="16"/>
      <c r="W92" s="9"/>
      <c r="X92" s="9"/>
      <c r="Y92" s="16"/>
      <c r="Z92" s="9"/>
      <c r="AA92" s="16"/>
      <c r="AB92" s="16"/>
      <c r="AC92" s="16"/>
      <c r="AD92" s="11"/>
      <c r="AE92" s="11"/>
      <c r="AF92" s="12"/>
      <c r="AG92" s="11"/>
      <c r="AH92" s="11"/>
      <c r="AI92" s="12"/>
      <c r="AJ92" s="13"/>
      <c r="AK92" s="13"/>
      <c r="AL92" s="13"/>
      <c r="AM92" s="13"/>
      <c r="AN92" s="13"/>
      <c r="AO92" s="13"/>
      <c r="AP92" s="13"/>
    </row>
    <row r="93" spans="1:42" s="14" customFormat="1" ht="64.5" customHeight="1">
      <c r="A93" s="8" t="s">
        <v>211</v>
      </c>
      <c r="B93" s="54" t="s">
        <v>212</v>
      </c>
      <c r="C93" s="55"/>
      <c r="D93" s="56"/>
      <c r="E93" s="9"/>
      <c r="F93" s="9"/>
      <c r="G93" s="9"/>
      <c r="H93" s="9"/>
      <c r="I93" s="9"/>
      <c r="J93" s="9"/>
      <c r="K93" s="9"/>
      <c r="L93" s="9"/>
      <c r="M93" s="9"/>
      <c r="N93" s="9"/>
      <c r="O93" s="16"/>
      <c r="P93" s="9"/>
      <c r="Q93" s="16"/>
      <c r="R93" s="16"/>
      <c r="S93" s="9"/>
      <c r="T93" s="16"/>
      <c r="U93" s="9"/>
      <c r="V93" s="16"/>
      <c r="W93" s="9"/>
      <c r="X93" s="9"/>
      <c r="Y93" s="16"/>
      <c r="Z93" s="9"/>
      <c r="AA93" s="16"/>
      <c r="AB93" s="16"/>
      <c r="AC93" s="16"/>
      <c r="AD93" s="11"/>
      <c r="AE93" s="11"/>
      <c r="AF93" s="12"/>
      <c r="AG93" s="11"/>
      <c r="AH93" s="11"/>
      <c r="AI93" s="12"/>
      <c r="AJ93" s="13"/>
      <c r="AK93" s="13"/>
      <c r="AL93" s="13"/>
      <c r="AM93" s="13"/>
      <c r="AN93" s="13"/>
      <c r="AO93" s="13"/>
      <c r="AP93" s="13"/>
    </row>
    <row r="94" spans="1:42" s="14" customFormat="1" ht="39.950000000000003" customHeight="1">
      <c r="A94" s="8" t="s">
        <v>213</v>
      </c>
      <c r="B94" s="54" t="s">
        <v>214</v>
      </c>
      <c r="C94" s="55"/>
      <c r="D94" s="56"/>
      <c r="E94" s="9"/>
      <c r="F94" s="9"/>
      <c r="G94" s="9"/>
      <c r="H94" s="9"/>
      <c r="I94" s="9"/>
      <c r="J94" s="9"/>
      <c r="K94" s="9"/>
      <c r="L94" s="9"/>
      <c r="M94" s="9"/>
      <c r="N94" s="9"/>
      <c r="O94" s="16"/>
      <c r="P94" s="9"/>
      <c r="Q94" s="16"/>
      <c r="R94" s="16"/>
      <c r="S94" s="9"/>
      <c r="T94" s="16"/>
      <c r="U94" s="9"/>
      <c r="V94" s="16"/>
      <c r="W94" s="9"/>
      <c r="X94" s="9"/>
      <c r="Y94" s="16"/>
      <c r="Z94" s="9"/>
      <c r="AA94" s="16"/>
      <c r="AB94" s="16"/>
      <c r="AC94" s="16"/>
      <c r="AD94" s="11"/>
      <c r="AE94" s="11"/>
      <c r="AF94" s="12"/>
      <c r="AG94" s="11"/>
      <c r="AH94" s="11"/>
      <c r="AI94" s="12"/>
      <c r="AJ94" s="13"/>
      <c r="AK94" s="13"/>
      <c r="AL94" s="13"/>
      <c r="AM94" s="13"/>
      <c r="AN94" s="13"/>
      <c r="AO94" s="13"/>
      <c r="AP94" s="13"/>
    </row>
    <row r="95" spans="1:42" s="14" customFormat="1" ht="39.950000000000003" customHeight="1">
      <c r="A95" s="8" t="s">
        <v>215</v>
      </c>
      <c r="B95" s="54" t="s">
        <v>216</v>
      </c>
      <c r="C95" s="55"/>
      <c r="D95" s="56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6"/>
      <c r="R95" s="16"/>
      <c r="S95" s="16"/>
      <c r="T95" s="9"/>
      <c r="U95" s="9"/>
      <c r="V95" s="16"/>
      <c r="W95" s="16"/>
      <c r="X95" s="9"/>
      <c r="Y95" s="9"/>
      <c r="Z95" s="9"/>
      <c r="AA95" s="16"/>
      <c r="AB95" s="16"/>
      <c r="AC95" s="16"/>
      <c r="AD95" s="11"/>
      <c r="AE95" s="11"/>
      <c r="AF95" s="12"/>
      <c r="AG95" s="11"/>
      <c r="AH95" s="11"/>
      <c r="AI95" s="12"/>
      <c r="AJ95" s="13"/>
      <c r="AK95" s="13"/>
      <c r="AL95" s="13"/>
      <c r="AM95" s="13"/>
      <c r="AN95" s="13"/>
      <c r="AO95" s="13"/>
      <c r="AP95" s="13"/>
    </row>
    <row r="96" spans="1:42" s="14" customFormat="1" ht="39.950000000000003" customHeight="1">
      <c r="A96" s="8" t="s">
        <v>217</v>
      </c>
      <c r="B96" s="54" t="s">
        <v>218</v>
      </c>
      <c r="C96" s="55"/>
      <c r="D96" s="56"/>
      <c r="E96" s="9"/>
      <c r="F96" s="9"/>
      <c r="G96" s="9"/>
      <c r="H96" s="9"/>
      <c r="I96" s="9"/>
      <c r="J96" s="9"/>
      <c r="K96" s="9"/>
      <c r="L96" s="9"/>
      <c r="M96" s="9"/>
      <c r="N96" s="9"/>
      <c r="O96" s="16"/>
      <c r="P96" s="9"/>
      <c r="Q96" s="16"/>
      <c r="R96" s="16"/>
      <c r="S96" s="9"/>
      <c r="T96" s="16"/>
      <c r="U96" s="9"/>
      <c r="V96" s="16"/>
      <c r="W96" s="9"/>
      <c r="X96" s="9"/>
      <c r="Y96" s="16"/>
      <c r="Z96" s="9"/>
      <c r="AA96" s="16"/>
      <c r="AB96" s="16"/>
      <c r="AC96" s="16"/>
      <c r="AD96" s="11"/>
      <c r="AE96" s="11"/>
      <c r="AF96" s="12"/>
      <c r="AG96" s="11"/>
      <c r="AH96" s="11"/>
      <c r="AI96" s="12"/>
      <c r="AJ96" s="13"/>
      <c r="AK96" s="13"/>
      <c r="AL96" s="13"/>
      <c r="AM96" s="13"/>
      <c r="AN96" s="13"/>
      <c r="AO96" s="13"/>
      <c r="AP96" s="13"/>
    </row>
    <row r="97" spans="1:42" s="14" customFormat="1" ht="39.950000000000003" customHeight="1">
      <c r="A97" s="8" t="s">
        <v>219</v>
      </c>
      <c r="B97" s="54" t="s">
        <v>220</v>
      </c>
      <c r="C97" s="55"/>
      <c r="D97" s="56"/>
      <c r="E97" s="9"/>
      <c r="F97" s="9"/>
      <c r="G97" s="9"/>
      <c r="H97" s="9"/>
      <c r="I97" s="9"/>
      <c r="J97" s="9"/>
      <c r="K97" s="9"/>
      <c r="L97" s="9"/>
      <c r="M97" s="9"/>
      <c r="N97" s="9"/>
      <c r="O97" s="16"/>
      <c r="P97" s="9"/>
      <c r="Q97" s="16"/>
      <c r="R97" s="9"/>
      <c r="S97" s="9"/>
      <c r="T97" s="16"/>
      <c r="U97" s="9"/>
      <c r="V97" s="16"/>
      <c r="W97" s="9"/>
      <c r="X97" s="9"/>
      <c r="Y97" s="16"/>
      <c r="Z97" s="9"/>
      <c r="AA97" s="16"/>
      <c r="AB97" s="16"/>
      <c r="AC97" s="16"/>
      <c r="AD97" s="11"/>
      <c r="AE97" s="11"/>
      <c r="AF97" s="12"/>
      <c r="AG97" s="11"/>
      <c r="AH97" s="11"/>
      <c r="AI97" s="12"/>
      <c r="AJ97" s="13"/>
      <c r="AK97" s="13"/>
      <c r="AL97" s="13"/>
      <c r="AM97" s="13"/>
      <c r="AN97" s="13"/>
      <c r="AO97" s="13"/>
      <c r="AP97" s="13"/>
    </row>
    <row r="98" spans="1:42" s="14" customFormat="1" ht="39.950000000000003" customHeight="1">
      <c r="A98" s="8" t="s">
        <v>221</v>
      </c>
      <c r="B98" s="54" t="s">
        <v>222</v>
      </c>
      <c r="C98" s="55"/>
      <c r="D98" s="56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6"/>
      <c r="R98" s="16"/>
      <c r="S98" s="16"/>
      <c r="T98" s="9"/>
      <c r="U98" s="9"/>
      <c r="V98" s="16"/>
      <c r="W98" s="16"/>
      <c r="X98" s="9"/>
      <c r="Y98" s="9"/>
      <c r="Z98" s="9"/>
      <c r="AA98" s="16"/>
      <c r="AB98" s="16"/>
      <c r="AC98" s="16"/>
      <c r="AD98" s="11"/>
      <c r="AE98" s="11"/>
      <c r="AF98" s="12"/>
      <c r="AG98" s="11"/>
      <c r="AH98" s="11"/>
      <c r="AI98" s="12"/>
      <c r="AJ98" s="13"/>
      <c r="AK98" s="13"/>
      <c r="AL98" s="13"/>
      <c r="AM98" s="13"/>
      <c r="AN98" s="13"/>
      <c r="AO98" s="13"/>
      <c r="AP98" s="13"/>
    </row>
    <row r="99" spans="1:42" s="14" customFormat="1" ht="39.950000000000003" customHeight="1">
      <c r="A99" s="8" t="s">
        <v>223</v>
      </c>
      <c r="B99" s="57" t="s">
        <v>224</v>
      </c>
      <c r="C99" s="57"/>
      <c r="D99" s="57"/>
      <c r="E99" s="9"/>
      <c r="F99" s="9"/>
      <c r="G99" s="9"/>
      <c r="H99" s="9"/>
      <c r="I99" s="9"/>
      <c r="J99" s="9"/>
      <c r="K99" s="9"/>
      <c r="L99" s="9"/>
      <c r="M99" s="9"/>
      <c r="N99" s="9"/>
      <c r="O99" s="16"/>
      <c r="P99" s="9"/>
      <c r="Q99" s="16"/>
      <c r="R99" s="16"/>
      <c r="S99" s="9"/>
      <c r="T99" s="16"/>
      <c r="U99" s="9"/>
      <c r="V99" s="16"/>
      <c r="W99" s="9"/>
      <c r="X99" s="9"/>
      <c r="Y99" s="16"/>
      <c r="Z99" s="9"/>
      <c r="AA99" s="16"/>
      <c r="AB99" s="16"/>
      <c r="AC99" s="16"/>
      <c r="AD99" s="11"/>
      <c r="AE99" s="11"/>
      <c r="AF99" s="12"/>
      <c r="AG99" s="11"/>
      <c r="AH99" s="11"/>
      <c r="AI99" s="12"/>
      <c r="AJ99" s="13"/>
      <c r="AK99" s="13"/>
      <c r="AL99" s="13"/>
      <c r="AM99" s="13"/>
      <c r="AN99" s="13"/>
      <c r="AO99" s="13"/>
      <c r="AP99" s="13"/>
    </row>
    <row r="100" spans="1:42" s="14" customFormat="1" ht="39.950000000000003" customHeight="1">
      <c r="A100" s="8" t="s">
        <v>225</v>
      </c>
      <c r="B100" s="54" t="s">
        <v>226</v>
      </c>
      <c r="C100" s="55"/>
      <c r="D100" s="5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6"/>
      <c r="R100" s="16"/>
      <c r="S100" s="16"/>
      <c r="T100" s="9"/>
      <c r="U100" s="9"/>
      <c r="V100" s="16"/>
      <c r="W100" s="16"/>
      <c r="X100" s="9"/>
      <c r="Y100" s="9"/>
      <c r="Z100" s="9"/>
      <c r="AA100" s="16"/>
      <c r="AB100" s="16"/>
      <c r="AC100" s="16"/>
      <c r="AD100" s="11"/>
      <c r="AE100" s="11"/>
      <c r="AF100" s="12"/>
      <c r="AG100" s="11"/>
      <c r="AH100" s="11"/>
      <c r="AI100" s="12"/>
      <c r="AJ100" s="13"/>
      <c r="AK100" s="13"/>
      <c r="AL100" s="13"/>
      <c r="AM100" s="13"/>
      <c r="AN100" s="13"/>
      <c r="AO100" s="13"/>
      <c r="AP100" s="13"/>
    </row>
    <row r="101" spans="1:42" s="14" customFormat="1" ht="39.950000000000003" customHeight="1">
      <c r="A101" s="8" t="s">
        <v>227</v>
      </c>
      <c r="B101" s="54" t="s">
        <v>228</v>
      </c>
      <c r="C101" s="55"/>
      <c r="D101" s="56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16"/>
      <c r="R101" s="16"/>
      <c r="S101" s="16"/>
      <c r="T101" s="9"/>
      <c r="U101" s="9"/>
      <c r="V101" s="16"/>
      <c r="W101" s="16"/>
      <c r="X101" s="9"/>
      <c r="Y101" s="9"/>
      <c r="Z101" s="9"/>
      <c r="AA101" s="16"/>
      <c r="AB101" s="16"/>
      <c r="AC101" s="16"/>
      <c r="AD101" s="11"/>
      <c r="AE101" s="11"/>
      <c r="AF101" s="12"/>
      <c r="AG101" s="11"/>
      <c r="AH101" s="11"/>
      <c r="AI101" s="12"/>
      <c r="AJ101" s="13"/>
      <c r="AK101" s="13"/>
      <c r="AL101" s="13"/>
      <c r="AM101" s="13"/>
      <c r="AN101" s="13"/>
      <c r="AO101" s="13"/>
      <c r="AP101" s="13"/>
    </row>
    <row r="102" spans="1:42" s="14" customFormat="1" ht="39.950000000000003" customHeight="1">
      <c r="A102" s="8" t="s">
        <v>229</v>
      </c>
      <c r="B102" s="54" t="s">
        <v>88</v>
      </c>
      <c r="C102" s="55"/>
      <c r="D102" s="56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6"/>
      <c r="P102" s="9"/>
      <c r="Q102" s="16"/>
      <c r="R102" s="16"/>
      <c r="S102" s="9"/>
      <c r="T102" s="16"/>
      <c r="U102" s="9"/>
      <c r="V102" s="16"/>
      <c r="W102" s="9"/>
      <c r="X102" s="9"/>
      <c r="Y102" s="16"/>
      <c r="Z102" s="9"/>
      <c r="AA102" s="16"/>
      <c r="AB102" s="16"/>
      <c r="AC102" s="16"/>
      <c r="AD102" s="11"/>
      <c r="AE102" s="11"/>
      <c r="AF102" s="12"/>
      <c r="AG102" s="11"/>
      <c r="AH102" s="11"/>
      <c r="AI102" s="12"/>
      <c r="AJ102" s="13"/>
      <c r="AK102" s="13"/>
      <c r="AL102" s="13"/>
      <c r="AM102" s="13"/>
      <c r="AN102" s="13"/>
      <c r="AO102" s="13"/>
      <c r="AP102" s="13"/>
    </row>
    <row r="103" spans="1:42" s="14" customFormat="1" ht="39.950000000000003" customHeight="1">
      <c r="A103" s="8" t="s">
        <v>230</v>
      </c>
      <c r="B103" s="54" t="s">
        <v>231</v>
      </c>
      <c r="C103" s="55"/>
      <c r="D103" s="56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16"/>
      <c r="P103" s="9"/>
      <c r="Q103" s="16"/>
      <c r="R103" s="16"/>
      <c r="S103" s="9"/>
      <c r="T103" s="16"/>
      <c r="U103" s="9"/>
      <c r="V103" s="16"/>
      <c r="W103" s="9"/>
      <c r="X103" s="9"/>
      <c r="Y103" s="16"/>
      <c r="Z103" s="9"/>
      <c r="AA103" s="16"/>
      <c r="AB103" s="16"/>
      <c r="AC103" s="16"/>
      <c r="AD103" s="11"/>
      <c r="AE103" s="11"/>
      <c r="AF103" s="12"/>
      <c r="AG103" s="11"/>
      <c r="AH103" s="11"/>
      <c r="AI103" s="12"/>
      <c r="AJ103" s="13"/>
      <c r="AK103" s="13"/>
      <c r="AL103" s="13"/>
      <c r="AM103" s="13"/>
      <c r="AN103" s="13"/>
      <c r="AO103" s="13"/>
      <c r="AP103" s="13"/>
    </row>
    <row r="104" spans="1:42" s="14" customFormat="1" ht="39.950000000000003" customHeight="1">
      <c r="A104" s="8" t="s">
        <v>232</v>
      </c>
      <c r="B104" s="54" t="s">
        <v>233</v>
      </c>
      <c r="C104" s="55"/>
      <c r="D104" s="5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6"/>
      <c r="P104" s="9"/>
      <c r="Q104" s="16"/>
      <c r="R104" s="16"/>
      <c r="S104" s="9"/>
      <c r="T104" s="16"/>
      <c r="U104" s="9"/>
      <c r="V104" s="16"/>
      <c r="W104" s="9"/>
      <c r="X104" s="9"/>
      <c r="Y104" s="16"/>
      <c r="Z104" s="9"/>
      <c r="AA104" s="16"/>
      <c r="AB104" s="16"/>
      <c r="AC104" s="16"/>
      <c r="AD104" s="11"/>
      <c r="AE104" s="11"/>
      <c r="AF104" s="12"/>
      <c r="AG104" s="11"/>
      <c r="AH104" s="11"/>
      <c r="AI104" s="12"/>
      <c r="AJ104" s="13"/>
      <c r="AK104" s="13"/>
      <c r="AL104" s="13"/>
      <c r="AM104" s="13"/>
      <c r="AN104" s="13"/>
      <c r="AO104" s="13"/>
      <c r="AP104" s="13"/>
    </row>
    <row r="105" spans="1:42" s="5" customFormat="1" ht="39.950000000000003" customHeight="1">
      <c r="A105" s="3" t="s">
        <v>234</v>
      </c>
      <c r="B105" s="48" t="s">
        <v>235</v>
      </c>
      <c r="C105" s="49"/>
      <c r="D105" s="50"/>
      <c r="E105" s="4">
        <f>SUM(E106:E109)</f>
        <v>0</v>
      </c>
      <c r="F105" s="4">
        <f t="shared" ref="F105:AP105" si="9">SUM(F106:F109)</f>
        <v>0</v>
      </c>
      <c r="G105" s="4">
        <f t="shared" si="9"/>
        <v>0</v>
      </c>
      <c r="H105" s="4">
        <f t="shared" si="9"/>
        <v>0</v>
      </c>
      <c r="I105" s="4">
        <f t="shared" si="9"/>
        <v>0</v>
      </c>
      <c r="J105" s="4">
        <f t="shared" si="9"/>
        <v>0</v>
      </c>
      <c r="K105" s="4">
        <f t="shared" si="9"/>
        <v>0</v>
      </c>
      <c r="L105" s="4">
        <f t="shared" si="9"/>
        <v>0</v>
      </c>
      <c r="M105" s="4">
        <f t="shared" si="9"/>
        <v>0</v>
      </c>
      <c r="N105" s="4">
        <f t="shared" si="9"/>
        <v>0</v>
      </c>
      <c r="O105" s="4">
        <f t="shared" si="9"/>
        <v>0</v>
      </c>
      <c r="P105" s="4">
        <f t="shared" si="9"/>
        <v>0</v>
      </c>
      <c r="Q105" s="4">
        <f t="shared" si="9"/>
        <v>0</v>
      </c>
      <c r="R105" s="4">
        <f t="shared" si="9"/>
        <v>0</v>
      </c>
      <c r="S105" s="4">
        <f t="shared" si="9"/>
        <v>0</v>
      </c>
      <c r="T105" s="4">
        <f t="shared" si="9"/>
        <v>0</v>
      </c>
      <c r="U105" s="4">
        <f t="shared" si="9"/>
        <v>0</v>
      </c>
      <c r="V105" s="4">
        <f t="shared" si="9"/>
        <v>0</v>
      </c>
      <c r="W105" s="4">
        <f t="shared" si="9"/>
        <v>0</v>
      </c>
      <c r="X105" s="4">
        <f t="shared" si="9"/>
        <v>0</v>
      </c>
      <c r="Y105" s="4">
        <f t="shared" si="9"/>
        <v>0</v>
      </c>
      <c r="Z105" s="4">
        <f t="shared" si="9"/>
        <v>0</v>
      </c>
      <c r="AA105" s="4">
        <f t="shared" si="9"/>
        <v>0</v>
      </c>
      <c r="AB105" s="4">
        <f t="shared" si="9"/>
        <v>0</v>
      </c>
      <c r="AC105" s="4">
        <f t="shared" si="9"/>
        <v>0</v>
      </c>
      <c r="AD105" s="4">
        <f t="shared" si="9"/>
        <v>0</v>
      </c>
      <c r="AE105" s="4">
        <f t="shared" si="9"/>
        <v>0</v>
      </c>
      <c r="AF105" s="4">
        <f t="shared" si="9"/>
        <v>0</v>
      </c>
      <c r="AG105" s="4">
        <f t="shared" si="9"/>
        <v>0</v>
      </c>
      <c r="AH105" s="4">
        <f t="shared" si="9"/>
        <v>0</v>
      </c>
      <c r="AI105" s="4">
        <f t="shared" si="9"/>
        <v>0</v>
      </c>
      <c r="AJ105" s="4">
        <f t="shared" si="9"/>
        <v>0</v>
      </c>
      <c r="AK105" s="4">
        <f t="shared" si="9"/>
        <v>0</v>
      </c>
      <c r="AL105" s="4">
        <f t="shared" si="9"/>
        <v>0</v>
      </c>
      <c r="AM105" s="4">
        <f t="shared" si="9"/>
        <v>0</v>
      </c>
      <c r="AN105" s="4">
        <f t="shared" si="9"/>
        <v>0</v>
      </c>
      <c r="AO105" s="4">
        <f t="shared" si="9"/>
        <v>0</v>
      </c>
      <c r="AP105" s="4">
        <f t="shared" si="9"/>
        <v>0</v>
      </c>
    </row>
    <row r="106" spans="1:42" s="14" customFormat="1" ht="90" customHeight="1">
      <c r="A106" s="8" t="s">
        <v>236</v>
      </c>
      <c r="B106" s="54" t="s">
        <v>237</v>
      </c>
      <c r="C106" s="55"/>
      <c r="D106" s="56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6"/>
      <c r="R106" s="16"/>
      <c r="S106" s="16"/>
      <c r="T106" s="9"/>
      <c r="U106" s="9"/>
      <c r="V106" s="16"/>
      <c r="W106" s="16"/>
      <c r="X106" s="9"/>
      <c r="Y106" s="9"/>
      <c r="Z106" s="9"/>
      <c r="AA106" s="16"/>
      <c r="AB106" s="16"/>
      <c r="AC106" s="16"/>
      <c r="AD106" s="11"/>
      <c r="AE106" s="11"/>
      <c r="AF106" s="11"/>
      <c r="AG106" s="11"/>
      <c r="AH106" s="11"/>
      <c r="AI106" s="12"/>
      <c r="AJ106" s="13"/>
      <c r="AK106" s="13"/>
      <c r="AL106" s="13"/>
      <c r="AM106" s="13"/>
      <c r="AN106" s="13"/>
      <c r="AO106" s="13"/>
      <c r="AP106" s="13"/>
    </row>
    <row r="107" spans="1:42" s="14" customFormat="1" ht="39.950000000000003" customHeight="1">
      <c r="A107" s="8" t="s">
        <v>238</v>
      </c>
      <c r="B107" s="54" t="s">
        <v>88</v>
      </c>
      <c r="C107" s="55"/>
      <c r="D107" s="56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6"/>
      <c r="R107" s="16"/>
      <c r="S107" s="16"/>
      <c r="T107" s="9"/>
      <c r="U107" s="9"/>
      <c r="V107" s="16"/>
      <c r="W107" s="16"/>
      <c r="X107" s="9"/>
      <c r="Y107" s="9"/>
      <c r="Z107" s="9"/>
      <c r="AA107" s="16"/>
      <c r="AB107" s="16"/>
      <c r="AC107" s="16"/>
      <c r="AD107" s="11"/>
      <c r="AE107" s="11"/>
      <c r="AF107" s="11"/>
      <c r="AG107" s="11"/>
      <c r="AH107" s="11"/>
      <c r="AI107" s="12"/>
      <c r="AJ107" s="13"/>
      <c r="AK107" s="13"/>
      <c r="AL107" s="13"/>
      <c r="AM107" s="13"/>
      <c r="AN107" s="13"/>
      <c r="AO107" s="13"/>
      <c r="AP107" s="13"/>
    </row>
    <row r="108" spans="1:42" s="14" customFormat="1" ht="70.5" customHeight="1">
      <c r="A108" s="8" t="s">
        <v>239</v>
      </c>
      <c r="B108" s="51" t="s">
        <v>240</v>
      </c>
      <c r="C108" s="52"/>
      <c r="D108" s="53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6"/>
      <c r="R108" s="16"/>
      <c r="S108" s="16"/>
      <c r="T108" s="9"/>
      <c r="U108" s="9"/>
      <c r="V108" s="16"/>
      <c r="W108" s="16"/>
      <c r="X108" s="9"/>
      <c r="Y108" s="9"/>
      <c r="Z108" s="9"/>
      <c r="AA108" s="16"/>
      <c r="AB108" s="16"/>
      <c r="AC108" s="16"/>
      <c r="AD108" s="11"/>
      <c r="AE108" s="11"/>
      <c r="AF108" s="11"/>
      <c r="AG108" s="11"/>
      <c r="AH108" s="11"/>
      <c r="AI108" s="12"/>
      <c r="AJ108" s="13"/>
      <c r="AK108" s="13"/>
      <c r="AL108" s="13"/>
      <c r="AM108" s="13"/>
      <c r="AN108" s="13"/>
      <c r="AO108" s="13"/>
      <c r="AP108" s="13"/>
    </row>
    <row r="109" spans="1:42" s="14" customFormat="1" ht="30" customHeight="1">
      <c r="A109" s="8" t="s">
        <v>241</v>
      </c>
      <c r="B109" s="51" t="s">
        <v>242</v>
      </c>
      <c r="C109" s="52"/>
      <c r="D109" s="53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6"/>
      <c r="R109" s="16"/>
      <c r="S109" s="16"/>
      <c r="T109" s="9"/>
      <c r="U109" s="9"/>
      <c r="V109" s="16"/>
      <c r="W109" s="16"/>
      <c r="X109" s="9"/>
      <c r="Y109" s="9"/>
      <c r="Z109" s="9"/>
      <c r="AA109" s="16"/>
      <c r="AB109" s="16"/>
      <c r="AC109" s="16"/>
      <c r="AD109" s="11"/>
      <c r="AE109" s="11"/>
      <c r="AF109" s="11"/>
      <c r="AG109" s="11"/>
      <c r="AH109" s="11"/>
      <c r="AI109" s="12"/>
      <c r="AJ109" s="13"/>
      <c r="AK109" s="13"/>
      <c r="AL109" s="13"/>
      <c r="AM109" s="13"/>
      <c r="AN109" s="13"/>
      <c r="AO109" s="13"/>
      <c r="AP109" s="13"/>
    </row>
    <row r="110" spans="1:42" s="5" customFormat="1" ht="65.25" customHeight="1">
      <c r="A110" s="3" t="s">
        <v>243</v>
      </c>
      <c r="B110" s="48" t="s">
        <v>244</v>
      </c>
      <c r="C110" s="49"/>
      <c r="D110" s="50"/>
      <c r="E110" s="4">
        <f>SUM(E111:E118)</f>
        <v>0</v>
      </c>
      <c r="F110" s="4">
        <f t="shared" ref="F110:AP110" si="10">SUM(F111:F118)</f>
        <v>0</v>
      </c>
      <c r="G110" s="4">
        <f t="shared" si="10"/>
        <v>0</v>
      </c>
      <c r="H110" s="4">
        <f t="shared" si="10"/>
        <v>0</v>
      </c>
      <c r="I110" s="4">
        <f t="shared" si="10"/>
        <v>0</v>
      </c>
      <c r="J110" s="4">
        <f t="shared" si="10"/>
        <v>0</v>
      </c>
      <c r="K110" s="4">
        <f t="shared" si="10"/>
        <v>0</v>
      </c>
      <c r="L110" s="4">
        <f t="shared" si="10"/>
        <v>0</v>
      </c>
      <c r="M110" s="4">
        <f t="shared" si="10"/>
        <v>0</v>
      </c>
      <c r="N110" s="4">
        <f t="shared" si="10"/>
        <v>0</v>
      </c>
      <c r="O110" s="4">
        <f t="shared" si="10"/>
        <v>0</v>
      </c>
      <c r="P110" s="4">
        <f t="shared" si="10"/>
        <v>0</v>
      </c>
      <c r="Q110" s="4">
        <f t="shared" si="10"/>
        <v>0</v>
      </c>
      <c r="R110" s="4">
        <f t="shared" si="10"/>
        <v>0</v>
      </c>
      <c r="S110" s="4">
        <f t="shared" si="10"/>
        <v>0</v>
      </c>
      <c r="T110" s="4">
        <f t="shared" si="10"/>
        <v>0</v>
      </c>
      <c r="U110" s="4">
        <f t="shared" si="10"/>
        <v>0</v>
      </c>
      <c r="V110" s="4">
        <f t="shared" si="10"/>
        <v>0</v>
      </c>
      <c r="W110" s="4">
        <f t="shared" si="10"/>
        <v>0</v>
      </c>
      <c r="X110" s="4">
        <f t="shared" si="10"/>
        <v>0</v>
      </c>
      <c r="Y110" s="4">
        <f t="shared" si="10"/>
        <v>0</v>
      </c>
      <c r="Z110" s="4">
        <f t="shared" si="10"/>
        <v>0</v>
      </c>
      <c r="AA110" s="4">
        <f t="shared" si="10"/>
        <v>0</v>
      </c>
      <c r="AB110" s="4">
        <f t="shared" si="10"/>
        <v>0</v>
      </c>
      <c r="AC110" s="4">
        <f t="shared" si="10"/>
        <v>0</v>
      </c>
      <c r="AD110" s="4">
        <f t="shared" si="10"/>
        <v>0</v>
      </c>
      <c r="AE110" s="4">
        <f t="shared" si="10"/>
        <v>0</v>
      </c>
      <c r="AF110" s="4">
        <f t="shared" si="10"/>
        <v>0</v>
      </c>
      <c r="AG110" s="4">
        <f t="shared" si="10"/>
        <v>0</v>
      </c>
      <c r="AH110" s="4">
        <f t="shared" si="10"/>
        <v>0</v>
      </c>
      <c r="AI110" s="4">
        <f t="shared" si="10"/>
        <v>0</v>
      </c>
      <c r="AJ110" s="4">
        <f t="shared" si="10"/>
        <v>0</v>
      </c>
      <c r="AK110" s="4">
        <f t="shared" si="10"/>
        <v>0</v>
      </c>
      <c r="AL110" s="4">
        <f t="shared" si="10"/>
        <v>0</v>
      </c>
      <c r="AM110" s="4">
        <f t="shared" si="10"/>
        <v>0</v>
      </c>
      <c r="AN110" s="4">
        <f t="shared" si="10"/>
        <v>0</v>
      </c>
      <c r="AO110" s="4">
        <f t="shared" si="10"/>
        <v>0</v>
      </c>
      <c r="AP110" s="4">
        <f t="shared" si="10"/>
        <v>0</v>
      </c>
    </row>
    <row r="111" spans="1:42" s="14" customFormat="1" ht="39.950000000000003" customHeight="1">
      <c r="A111" s="8" t="s">
        <v>245</v>
      </c>
      <c r="B111" s="45" t="s">
        <v>246</v>
      </c>
      <c r="C111" s="46"/>
      <c r="D111" s="47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16"/>
      <c r="P111" s="9"/>
      <c r="Q111" s="16"/>
      <c r="R111" s="16"/>
      <c r="S111" s="9"/>
      <c r="T111" s="16"/>
      <c r="U111" s="9"/>
      <c r="V111" s="16"/>
      <c r="W111" s="16"/>
      <c r="X111" s="16"/>
      <c r="Y111" s="16"/>
      <c r="Z111" s="9"/>
      <c r="AA111" s="16"/>
      <c r="AB111" s="16"/>
      <c r="AC111" s="16"/>
      <c r="AD111" s="11"/>
      <c r="AE111" s="11"/>
      <c r="AF111" s="12"/>
      <c r="AG111" s="11"/>
      <c r="AH111" s="11"/>
      <c r="AI111" s="12"/>
      <c r="AJ111" s="13"/>
      <c r="AK111" s="13"/>
      <c r="AL111" s="13"/>
      <c r="AM111" s="13"/>
      <c r="AN111" s="13"/>
      <c r="AO111" s="13"/>
      <c r="AP111" s="13"/>
    </row>
    <row r="112" spans="1:42" s="14" customFormat="1" ht="39.950000000000003" customHeight="1">
      <c r="A112" s="8" t="s">
        <v>247</v>
      </c>
      <c r="B112" s="45" t="s">
        <v>248</v>
      </c>
      <c r="C112" s="46"/>
      <c r="D112" s="47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16"/>
      <c r="P112" s="9"/>
      <c r="Q112" s="16"/>
      <c r="R112" s="16"/>
      <c r="S112" s="9"/>
      <c r="T112" s="16"/>
      <c r="U112" s="9"/>
      <c r="V112" s="16"/>
      <c r="W112" s="16"/>
      <c r="X112" s="16"/>
      <c r="Y112" s="16"/>
      <c r="Z112" s="9"/>
      <c r="AA112" s="16"/>
      <c r="AB112" s="16"/>
      <c r="AC112" s="16"/>
      <c r="AD112" s="11"/>
      <c r="AE112" s="11"/>
      <c r="AF112" s="12"/>
      <c r="AG112" s="11"/>
      <c r="AH112" s="11"/>
      <c r="AI112" s="12"/>
      <c r="AJ112" s="13"/>
      <c r="AK112" s="13"/>
      <c r="AL112" s="13"/>
      <c r="AM112" s="13"/>
      <c r="AN112" s="13"/>
      <c r="AO112" s="13"/>
      <c r="AP112" s="13"/>
    </row>
    <row r="113" spans="1:42" s="14" customFormat="1" ht="39.950000000000003" customHeight="1">
      <c r="A113" s="8" t="s">
        <v>249</v>
      </c>
      <c r="B113" s="45" t="s">
        <v>250</v>
      </c>
      <c r="C113" s="46"/>
      <c r="D113" s="47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16"/>
      <c r="P113" s="9"/>
      <c r="Q113" s="16"/>
      <c r="R113" s="16"/>
      <c r="S113" s="9"/>
      <c r="T113" s="16"/>
      <c r="U113" s="9"/>
      <c r="V113" s="16"/>
      <c r="W113" s="16"/>
      <c r="X113" s="16"/>
      <c r="Y113" s="16"/>
      <c r="Z113" s="9"/>
      <c r="AA113" s="16"/>
      <c r="AB113" s="16"/>
      <c r="AC113" s="16"/>
      <c r="AD113" s="11"/>
      <c r="AE113" s="11"/>
      <c r="AF113" s="12"/>
      <c r="AG113" s="11"/>
      <c r="AH113" s="11"/>
      <c r="AI113" s="12"/>
      <c r="AJ113" s="13"/>
      <c r="AK113" s="13"/>
      <c r="AL113" s="13"/>
      <c r="AM113" s="13"/>
      <c r="AN113" s="13"/>
      <c r="AO113" s="13"/>
      <c r="AP113" s="13"/>
    </row>
    <row r="114" spans="1:42" s="14" customFormat="1" ht="39.950000000000003" customHeight="1">
      <c r="A114" s="8" t="s">
        <v>251</v>
      </c>
      <c r="B114" s="45" t="s">
        <v>252</v>
      </c>
      <c r="C114" s="46"/>
      <c r="D114" s="47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16"/>
      <c r="P114" s="9"/>
      <c r="Q114" s="16"/>
      <c r="R114" s="16"/>
      <c r="S114" s="9"/>
      <c r="T114" s="16"/>
      <c r="U114" s="9"/>
      <c r="V114" s="16"/>
      <c r="W114" s="16"/>
      <c r="X114" s="16"/>
      <c r="Y114" s="16"/>
      <c r="Z114" s="9"/>
      <c r="AA114" s="16"/>
      <c r="AB114" s="16"/>
      <c r="AC114" s="16"/>
      <c r="AD114" s="11"/>
      <c r="AE114" s="11"/>
      <c r="AF114" s="12"/>
      <c r="AG114" s="11"/>
      <c r="AH114" s="11"/>
      <c r="AI114" s="12"/>
      <c r="AJ114" s="13"/>
      <c r="AK114" s="13"/>
      <c r="AL114" s="13"/>
      <c r="AM114" s="13"/>
      <c r="AN114" s="13"/>
      <c r="AO114" s="13"/>
      <c r="AP114" s="13"/>
    </row>
    <row r="115" spans="1:42" s="14" customFormat="1" ht="58.5" customHeight="1">
      <c r="A115" s="8" t="s">
        <v>253</v>
      </c>
      <c r="B115" s="45" t="s">
        <v>254</v>
      </c>
      <c r="C115" s="46"/>
      <c r="D115" s="47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16"/>
      <c r="P115" s="9"/>
      <c r="Q115" s="16"/>
      <c r="R115" s="16"/>
      <c r="S115" s="9"/>
      <c r="T115" s="16"/>
      <c r="U115" s="9"/>
      <c r="V115" s="16"/>
      <c r="W115" s="16"/>
      <c r="X115" s="16"/>
      <c r="Y115" s="16"/>
      <c r="Z115" s="9"/>
      <c r="AA115" s="16"/>
      <c r="AB115" s="16"/>
      <c r="AC115" s="16"/>
      <c r="AD115" s="11"/>
      <c r="AE115" s="11"/>
      <c r="AF115" s="12"/>
      <c r="AG115" s="11"/>
      <c r="AH115" s="11"/>
      <c r="AI115" s="12"/>
      <c r="AJ115" s="13"/>
      <c r="AK115" s="13"/>
      <c r="AL115" s="13"/>
      <c r="AM115" s="13"/>
      <c r="AN115" s="13"/>
      <c r="AO115" s="13"/>
      <c r="AP115" s="13"/>
    </row>
    <row r="116" spans="1:42" s="14" customFormat="1" ht="39.950000000000003" customHeight="1">
      <c r="A116" s="8" t="s">
        <v>255</v>
      </c>
      <c r="B116" s="45" t="s">
        <v>256</v>
      </c>
      <c r="C116" s="46"/>
      <c r="D116" s="47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16"/>
      <c r="P116" s="9"/>
      <c r="Q116" s="16"/>
      <c r="R116" s="16"/>
      <c r="S116" s="9"/>
      <c r="T116" s="16"/>
      <c r="U116" s="9"/>
      <c r="V116" s="16"/>
      <c r="W116" s="16"/>
      <c r="X116" s="16"/>
      <c r="Y116" s="16"/>
      <c r="Z116" s="9"/>
      <c r="AA116" s="16"/>
      <c r="AB116" s="16"/>
      <c r="AC116" s="16"/>
      <c r="AD116" s="11"/>
      <c r="AE116" s="11"/>
      <c r="AF116" s="12"/>
      <c r="AG116" s="11"/>
      <c r="AH116" s="11"/>
      <c r="AI116" s="12"/>
      <c r="AJ116" s="13"/>
      <c r="AK116" s="13"/>
      <c r="AL116" s="13"/>
      <c r="AM116" s="13"/>
      <c r="AN116" s="13"/>
      <c r="AO116" s="13"/>
      <c r="AP116" s="13"/>
    </row>
    <row r="117" spans="1:42" s="14" customFormat="1" ht="39.950000000000003" customHeight="1">
      <c r="A117" s="8" t="s">
        <v>257</v>
      </c>
      <c r="B117" s="45" t="s">
        <v>258</v>
      </c>
      <c r="C117" s="46"/>
      <c r="D117" s="47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6"/>
      <c r="R117" s="16"/>
      <c r="S117" s="16"/>
      <c r="T117" s="9"/>
      <c r="U117" s="9"/>
      <c r="V117" s="16"/>
      <c r="W117" s="16"/>
      <c r="X117" s="9"/>
      <c r="Y117" s="9"/>
      <c r="Z117" s="9"/>
      <c r="AA117" s="16"/>
      <c r="AB117" s="16"/>
      <c r="AC117" s="16"/>
      <c r="AD117" s="11"/>
      <c r="AE117" s="11"/>
      <c r="AF117" s="12"/>
      <c r="AG117" s="11"/>
      <c r="AH117" s="11"/>
      <c r="AI117" s="12"/>
      <c r="AJ117" s="13"/>
      <c r="AK117" s="13"/>
      <c r="AL117" s="13"/>
      <c r="AM117" s="13"/>
      <c r="AN117" s="13"/>
      <c r="AO117" s="13"/>
      <c r="AP117" s="13"/>
    </row>
    <row r="118" spans="1:42" s="14" customFormat="1" ht="39.950000000000003" customHeight="1">
      <c r="A118" s="8" t="s">
        <v>259</v>
      </c>
      <c r="B118" s="45" t="s">
        <v>88</v>
      </c>
      <c r="C118" s="46"/>
      <c r="D118" s="47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16"/>
      <c r="P118" s="9"/>
      <c r="Q118" s="16"/>
      <c r="R118" s="16"/>
      <c r="S118" s="9"/>
      <c r="T118" s="16"/>
      <c r="U118" s="9"/>
      <c r="V118" s="16"/>
      <c r="W118" s="16"/>
      <c r="X118" s="16"/>
      <c r="Y118" s="16"/>
      <c r="Z118" s="9"/>
      <c r="AA118" s="16"/>
      <c r="AB118" s="16"/>
      <c r="AC118" s="16"/>
      <c r="AD118" s="11"/>
      <c r="AE118" s="11"/>
      <c r="AF118" s="12"/>
      <c r="AG118" s="11"/>
      <c r="AH118" s="11"/>
      <c r="AI118" s="12"/>
      <c r="AJ118" s="13"/>
      <c r="AK118" s="13"/>
      <c r="AL118" s="13"/>
      <c r="AM118" s="13"/>
      <c r="AN118" s="13"/>
      <c r="AO118" s="13"/>
      <c r="AP118" s="13"/>
    </row>
    <row r="119" spans="1:42" s="5" customFormat="1" ht="59.25" customHeight="1">
      <c r="A119" s="3" t="s">
        <v>260</v>
      </c>
      <c r="B119" s="48" t="s">
        <v>261</v>
      </c>
      <c r="C119" s="49"/>
      <c r="D119" s="50"/>
      <c r="E119" s="4">
        <f>SUM(E120:E123)</f>
        <v>0</v>
      </c>
      <c r="F119" s="4">
        <f t="shared" ref="F119:AP119" si="11">SUM(F120:F123)</f>
        <v>0</v>
      </c>
      <c r="G119" s="4">
        <f t="shared" si="11"/>
        <v>0</v>
      </c>
      <c r="H119" s="4">
        <f t="shared" si="11"/>
        <v>0</v>
      </c>
      <c r="I119" s="4">
        <f t="shared" si="11"/>
        <v>0</v>
      </c>
      <c r="J119" s="4">
        <f t="shared" si="11"/>
        <v>0</v>
      </c>
      <c r="K119" s="4">
        <f t="shared" si="11"/>
        <v>0</v>
      </c>
      <c r="L119" s="4">
        <f t="shared" si="11"/>
        <v>0</v>
      </c>
      <c r="M119" s="4">
        <f t="shared" si="11"/>
        <v>0</v>
      </c>
      <c r="N119" s="4">
        <f t="shared" si="11"/>
        <v>0</v>
      </c>
      <c r="O119" s="4">
        <f t="shared" si="11"/>
        <v>0</v>
      </c>
      <c r="P119" s="4">
        <f t="shared" si="11"/>
        <v>0</v>
      </c>
      <c r="Q119" s="4">
        <f t="shared" si="11"/>
        <v>0</v>
      </c>
      <c r="R119" s="4">
        <f t="shared" si="11"/>
        <v>0</v>
      </c>
      <c r="S119" s="4">
        <f t="shared" si="11"/>
        <v>0</v>
      </c>
      <c r="T119" s="4">
        <f t="shared" si="11"/>
        <v>0</v>
      </c>
      <c r="U119" s="4">
        <f t="shared" si="11"/>
        <v>0</v>
      </c>
      <c r="V119" s="4">
        <f t="shared" si="11"/>
        <v>0</v>
      </c>
      <c r="W119" s="4">
        <f t="shared" si="11"/>
        <v>0</v>
      </c>
      <c r="X119" s="4">
        <f t="shared" si="11"/>
        <v>0</v>
      </c>
      <c r="Y119" s="4">
        <f t="shared" si="11"/>
        <v>0</v>
      </c>
      <c r="Z119" s="4">
        <f t="shared" si="11"/>
        <v>0</v>
      </c>
      <c r="AA119" s="4">
        <f t="shared" si="11"/>
        <v>0</v>
      </c>
      <c r="AB119" s="4">
        <f t="shared" si="11"/>
        <v>0</v>
      </c>
      <c r="AC119" s="4">
        <f t="shared" si="11"/>
        <v>0</v>
      </c>
      <c r="AD119" s="4">
        <f t="shared" si="11"/>
        <v>0</v>
      </c>
      <c r="AE119" s="4">
        <f t="shared" si="11"/>
        <v>0</v>
      </c>
      <c r="AF119" s="4">
        <f t="shared" si="11"/>
        <v>0</v>
      </c>
      <c r="AG119" s="4">
        <f t="shared" si="11"/>
        <v>0</v>
      </c>
      <c r="AH119" s="4">
        <f t="shared" si="11"/>
        <v>0</v>
      </c>
      <c r="AI119" s="4">
        <f t="shared" si="11"/>
        <v>0</v>
      </c>
      <c r="AJ119" s="4">
        <f t="shared" si="11"/>
        <v>0</v>
      </c>
      <c r="AK119" s="4">
        <f t="shared" si="11"/>
        <v>0</v>
      </c>
      <c r="AL119" s="4">
        <f t="shared" si="11"/>
        <v>0</v>
      </c>
      <c r="AM119" s="4">
        <f t="shared" si="11"/>
        <v>0</v>
      </c>
      <c r="AN119" s="4">
        <f t="shared" si="11"/>
        <v>0</v>
      </c>
      <c r="AO119" s="4">
        <f t="shared" si="11"/>
        <v>0</v>
      </c>
      <c r="AP119" s="4">
        <f t="shared" si="11"/>
        <v>0</v>
      </c>
    </row>
    <row r="120" spans="1:42" s="14" customFormat="1" ht="39.950000000000003" customHeight="1">
      <c r="A120" s="8" t="s">
        <v>262</v>
      </c>
      <c r="B120" s="45" t="s">
        <v>263</v>
      </c>
      <c r="C120" s="46"/>
      <c r="D120" s="47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16"/>
      <c r="P120" s="9"/>
      <c r="Q120" s="16"/>
      <c r="R120" s="16"/>
      <c r="S120" s="9"/>
      <c r="T120" s="16"/>
      <c r="U120" s="9"/>
      <c r="V120" s="16"/>
      <c r="W120" s="16"/>
      <c r="X120" s="16"/>
      <c r="Y120" s="16"/>
      <c r="Z120" s="9"/>
      <c r="AA120" s="16"/>
      <c r="AB120" s="16"/>
      <c r="AC120" s="16"/>
      <c r="AD120" s="11"/>
      <c r="AE120" s="11"/>
      <c r="AF120" s="12"/>
      <c r="AG120" s="11"/>
      <c r="AH120" s="11"/>
      <c r="AI120" s="12"/>
      <c r="AJ120" s="13"/>
      <c r="AK120" s="13"/>
      <c r="AL120" s="13"/>
      <c r="AM120" s="13"/>
      <c r="AN120" s="13"/>
      <c r="AO120" s="13"/>
      <c r="AP120" s="13"/>
    </row>
    <row r="121" spans="1:42" s="14" customFormat="1" ht="39.950000000000003" customHeight="1">
      <c r="A121" s="8" t="s">
        <v>264</v>
      </c>
      <c r="B121" s="45" t="s">
        <v>265</v>
      </c>
      <c r="C121" s="46"/>
      <c r="D121" s="4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16"/>
      <c r="P121" s="9"/>
      <c r="Q121" s="16"/>
      <c r="R121" s="16"/>
      <c r="S121" s="9"/>
      <c r="T121" s="16"/>
      <c r="U121" s="9"/>
      <c r="V121" s="16"/>
      <c r="W121" s="16"/>
      <c r="X121" s="16"/>
      <c r="Y121" s="16"/>
      <c r="Z121" s="9"/>
      <c r="AA121" s="16"/>
      <c r="AB121" s="16"/>
      <c r="AC121" s="16"/>
      <c r="AD121" s="11"/>
      <c r="AE121" s="11"/>
      <c r="AF121" s="12"/>
      <c r="AG121" s="11"/>
      <c r="AH121" s="11"/>
      <c r="AI121" s="12"/>
      <c r="AJ121" s="13"/>
      <c r="AK121" s="13"/>
      <c r="AL121" s="13"/>
      <c r="AM121" s="13"/>
      <c r="AN121" s="13"/>
      <c r="AO121" s="13"/>
      <c r="AP121" s="13"/>
    </row>
    <row r="122" spans="1:42" s="14" customFormat="1" ht="39.950000000000003" customHeight="1">
      <c r="A122" s="8" t="s">
        <v>266</v>
      </c>
      <c r="B122" s="45" t="s">
        <v>267</v>
      </c>
      <c r="C122" s="46"/>
      <c r="D122" s="4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16"/>
      <c r="P122" s="9"/>
      <c r="Q122" s="16"/>
      <c r="R122" s="16"/>
      <c r="S122" s="9"/>
      <c r="T122" s="16"/>
      <c r="U122" s="9"/>
      <c r="V122" s="16"/>
      <c r="W122" s="16"/>
      <c r="X122" s="16"/>
      <c r="Y122" s="16"/>
      <c r="Z122" s="9"/>
      <c r="AA122" s="16"/>
      <c r="AB122" s="16"/>
      <c r="AC122" s="16"/>
      <c r="AD122" s="11"/>
      <c r="AE122" s="11"/>
      <c r="AF122" s="12"/>
      <c r="AG122" s="11"/>
      <c r="AH122" s="11"/>
      <c r="AI122" s="12"/>
      <c r="AJ122" s="13"/>
      <c r="AK122" s="13"/>
      <c r="AL122" s="13"/>
      <c r="AM122" s="13"/>
      <c r="AN122" s="13"/>
      <c r="AO122" s="13"/>
      <c r="AP122" s="13"/>
    </row>
    <row r="123" spans="1:42" s="14" customFormat="1" ht="39.950000000000003" customHeight="1">
      <c r="A123" s="8" t="s">
        <v>268</v>
      </c>
      <c r="B123" s="45" t="s">
        <v>88</v>
      </c>
      <c r="C123" s="46"/>
      <c r="D123" s="47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16"/>
      <c r="P123" s="9"/>
      <c r="Q123" s="16"/>
      <c r="R123" s="16"/>
      <c r="S123" s="9"/>
      <c r="T123" s="16"/>
      <c r="U123" s="9"/>
      <c r="V123" s="16"/>
      <c r="W123" s="16"/>
      <c r="X123" s="16"/>
      <c r="Y123" s="16"/>
      <c r="Z123" s="9"/>
      <c r="AA123" s="16"/>
      <c r="AB123" s="16"/>
      <c r="AC123" s="16"/>
      <c r="AD123" s="11"/>
      <c r="AE123" s="11"/>
      <c r="AF123" s="12"/>
      <c r="AG123" s="11"/>
      <c r="AH123" s="11"/>
      <c r="AI123" s="12"/>
      <c r="AJ123" s="13"/>
      <c r="AK123" s="13"/>
      <c r="AL123" s="13"/>
      <c r="AM123" s="13"/>
      <c r="AN123" s="13"/>
      <c r="AO123" s="13"/>
      <c r="AP123" s="13"/>
    </row>
    <row r="124" spans="1:42" s="5" customFormat="1" ht="60.75" customHeight="1">
      <c r="A124" s="3" t="s">
        <v>269</v>
      </c>
      <c r="B124" s="48" t="s">
        <v>270</v>
      </c>
      <c r="C124" s="49"/>
      <c r="D124" s="50"/>
      <c r="E124" s="4">
        <f>SUM(E125:E126)</f>
        <v>0</v>
      </c>
      <c r="F124" s="4">
        <f t="shared" ref="F124:AP124" si="12">SUM(F125:F126)</f>
        <v>0</v>
      </c>
      <c r="G124" s="4">
        <f t="shared" si="12"/>
        <v>0</v>
      </c>
      <c r="H124" s="4">
        <f t="shared" si="12"/>
        <v>0</v>
      </c>
      <c r="I124" s="4">
        <f t="shared" si="12"/>
        <v>0</v>
      </c>
      <c r="J124" s="4">
        <f t="shared" si="12"/>
        <v>0</v>
      </c>
      <c r="K124" s="4">
        <f t="shared" si="12"/>
        <v>0</v>
      </c>
      <c r="L124" s="4">
        <f t="shared" si="12"/>
        <v>0</v>
      </c>
      <c r="M124" s="4">
        <f t="shared" si="12"/>
        <v>0</v>
      </c>
      <c r="N124" s="4">
        <f t="shared" si="12"/>
        <v>0</v>
      </c>
      <c r="O124" s="4">
        <f t="shared" si="12"/>
        <v>0</v>
      </c>
      <c r="P124" s="4">
        <f t="shared" si="12"/>
        <v>0</v>
      </c>
      <c r="Q124" s="4">
        <f t="shared" si="12"/>
        <v>0</v>
      </c>
      <c r="R124" s="4">
        <f t="shared" si="12"/>
        <v>0</v>
      </c>
      <c r="S124" s="4">
        <f t="shared" si="12"/>
        <v>0</v>
      </c>
      <c r="T124" s="4">
        <f t="shared" si="12"/>
        <v>0</v>
      </c>
      <c r="U124" s="4">
        <f t="shared" si="12"/>
        <v>0</v>
      </c>
      <c r="V124" s="4">
        <f t="shared" si="12"/>
        <v>0</v>
      </c>
      <c r="W124" s="4">
        <f t="shared" si="12"/>
        <v>0</v>
      </c>
      <c r="X124" s="4">
        <f t="shared" si="12"/>
        <v>0</v>
      </c>
      <c r="Y124" s="4">
        <f t="shared" si="12"/>
        <v>0</v>
      </c>
      <c r="Z124" s="4">
        <f t="shared" si="12"/>
        <v>0</v>
      </c>
      <c r="AA124" s="4">
        <f t="shared" si="12"/>
        <v>0</v>
      </c>
      <c r="AB124" s="4">
        <f t="shared" si="12"/>
        <v>0</v>
      </c>
      <c r="AC124" s="4">
        <f t="shared" si="12"/>
        <v>0</v>
      </c>
      <c r="AD124" s="4">
        <f t="shared" si="12"/>
        <v>0</v>
      </c>
      <c r="AE124" s="4">
        <f t="shared" si="12"/>
        <v>0</v>
      </c>
      <c r="AF124" s="4">
        <f t="shared" si="12"/>
        <v>0</v>
      </c>
      <c r="AG124" s="4">
        <f t="shared" si="12"/>
        <v>0</v>
      </c>
      <c r="AH124" s="4">
        <f t="shared" si="12"/>
        <v>0</v>
      </c>
      <c r="AI124" s="4">
        <f t="shared" si="12"/>
        <v>0</v>
      </c>
      <c r="AJ124" s="4">
        <f t="shared" si="12"/>
        <v>0</v>
      </c>
      <c r="AK124" s="4">
        <f t="shared" si="12"/>
        <v>0</v>
      </c>
      <c r="AL124" s="4">
        <f t="shared" si="12"/>
        <v>0</v>
      </c>
      <c r="AM124" s="4">
        <f t="shared" si="12"/>
        <v>0</v>
      </c>
      <c r="AN124" s="4">
        <f t="shared" si="12"/>
        <v>0</v>
      </c>
      <c r="AO124" s="4">
        <f t="shared" si="12"/>
        <v>0</v>
      </c>
      <c r="AP124" s="4">
        <f t="shared" si="12"/>
        <v>0</v>
      </c>
    </row>
    <row r="125" spans="1:42" s="14" customFormat="1" ht="60.75" customHeight="1">
      <c r="A125" s="8" t="s">
        <v>271</v>
      </c>
      <c r="B125" s="45" t="s">
        <v>272</v>
      </c>
      <c r="C125" s="46"/>
      <c r="D125" s="47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16"/>
      <c r="P125" s="9"/>
      <c r="Q125" s="16"/>
      <c r="R125" s="16"/>
      <c r="S125" s="9"/>
      <c r="T125" s="16"/>
      <c r="U125" s="9"/>
      <c r="V125" s="16"/>
      <c r="W125" s="16"/>
      <c r="X125" s="16"/>
      <c r="Y125" s="16"/>
      <c r="Z125" s="9"/>
      <c r="AA125" s="16"/>
      <c r="AB125" s="16"/>
      <c r="AC125" s="16"/>
      <c r="AD125" s="11"/>
      <c r="AE125" s="11"/>
      <c r="AF125" s="11"/>
      <c r="AG125" s="11"/>
      <c r="AH125" s="11"/>
      <c r="AI125" s="12"/>
      <c r="AJ125" s="13"/>
      <c r="AK125" s="13"/>
      <c r="AL125" s="13"/>
      <c r="AM125" s="13"/>
      <c r="AN125" s="13"/>
      <c r="AO125" s="13"/>
      <c r="AP125" s="13"/>
    </row>
    <row r="126" spans="1:42" s="14" customFormat="1" ht="72.75" customHeight="1">
      <c r="A126" s="8" t="s">
        <v>273</v>
      </c>
      <c r="B126" s="45" t="s">
        <v>274</v>
      </c>
      <c r="C126" s="46"/>
      <c r="D126" s="47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16"/>
      <c r="P126" s="9"/>
      <c r="Q126" s="16"/>
      <c r="R126" s="16"/>
      <c r="S126" s="9"/>
      <c r="T126" s="16"/>
      <c r="U126" s="9"/>
      <c r="V126" s="16"/>
      <c r="W126" s="16"/>
      <c r="X126" s="16"/>
      <c r="Y126" s="16"/>
      <c r="Z126" s="9"/>
      <c r="AA126" s="16"/>
      <c r="AB126" s="16"/>
      <c r="AC126" s="16"/>
      <c r="AD126" s="11"/>
      <c r="AE126" s="11"/>
      <c r="AF126" s="11"/>
      <c r="AG126" s="11"/>
      <c r="AH126" s="11"/>
      <c r="AI126" s="12"/>
      <c r="AJ126" s="13"/>
      <c r="AK126" s="13"/>
      <c r="AL126" s="13"/>
      <c r="AM126" s="13"/>
      <c r="AN126" s="13"/>
      <c r="AO126" s="13"/>
      <c r="AP126" s="13"/>
    </row>
    <row r="127" spans="1:42" s="14" customFormat="1" ht="53.25" customHeight="1">
      <c r="A127" s="22" t="s">
        <v>275</v>
      </c>
      <c r="B127" s="39" t="s">
        <v>276</v>
      </c>
      <c r="C127" s="40"/>
      <c r="D127" s="41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6"/>
      <c r="R127" s="16"/>
      <c r="S127" s="16"/>
      <c r="T127" s="9"/>
      <c r="U127" s="9"/>
      <c r="V127" s="16"/>
      <c r="W127" s="16"/>
      <c r="X127" s="9"/>
      <c r="Y127" s="9"/>
      <c r="Z127" s="9"/>
      <c r="AA127" s="16"/>
      <c r="AB127" s="16"/>
      <c r="AC127" s="16"/>
      <c r="AD127" s="11"/>
      <c r="AE127" s="11"/>
      <c r="AF127" s="11"/>
      <c r="AG127" s="11"/>
      <c r="AH127" s="11"/>
      <c r="AI127" s="12"/>
      <c r="AJ127" s="13"/>
      <c r="AK127" s="13"/>
      <c r="AL127" s="13"/>
      <c r="AM127" s="13"/>
      <c r="AN127" s="13"/>
      <c r="AO127" s="13"/>
      <c r="AP127" s="13"/>
    </row>
    <row r="128" spans="1:42" s="5" customFormat="1" ht="39.950000000000003" customHeight="1">
      <c r="A128" s="3" t="s">
        <v>277</v>
      </c>
      <c r="B128" s="42" t="s">
        <v>88</v>
      </c>
      <c r="C128" s="43"/>
      <c r="D128" s="44"/>
      <c r="E128" s="23"/>
      <c r="F128" s="23"/>
      <c r="G128" s="9"/>
      <c r="H128" s="23"/>
      <c r="I128" s="23"/>
      <c r="J128" s="9"/>
      <c r="K128" s="23"/>
      <c r="L128" s="23"/>
      <c r="M128" s="23"/>
      <c r="N128" s="23"/>
      <c r="O128" s="24"/>
      <c r="P128" s="9"/>
      <c r="Q128" s="24"/>
      <c r="R128" s="24"/>
      <c r="S128" s="23"/>
      <c r="T128" s="24"/>
      <c r="U128" s="9"/>
      <c r="V128" s="24"/>
      <c r="W128" s="24"/>
      <c r="X128" s="24"/>
      <c r="Y128" s="24"/>
      <c r="Z128" s="9"/>
      <c r="AA128" s="24"/>
      <c r="AB128" s="24"/>
      <c r="AC128" s="24"/>
      <c r="AD128" s="4"/>
      <c r="AE128" s="4"/>
      <c r="AF128" s="4"/>
      <c r="AG128" s="11"/>
      <c r="AH128" s="11"/>
      <c r="AI128" s="12"/>
      <c r="AJ128" s="13"/>
      <c r="AK128" s="13"/>
      <c r="AL128" s="13"/>
      <c r="AM128" s="13"/>
      <c r="AN128" s="13"/>
      <c r="AO128" s="25"/>
      <c r="AP128" s="25"/>
    </row>
    <row r="129" spans="1:42" s="26" customFormat="1" ht="39.950000000000003" customHeight="1">
      <c r="A129" s="3"/>
      <c r="B129" s="42" t="s">
        <v>278</v>
      </c>
      <c r="C129" s="43"/>
      <c r="D129" s="44"/>
      <c r="E129" s="4">
        <f>E10+E31+E43+E51+E65+E72+E80+E83+E105+E110+E119+E124+E127+E128</f>
        <v>1</v>
      </c>
      <c r="F129" s="4">
        <f t="shared" ref="F129:AP129" si="13">F10+F31+F43+F51+F65+F72+F80+F83+F105+F110+F119+F124+F127+F128</f>
        <v>1</v>
      </c>
      <c r="G129" s="4">
        <f t="shared" si="13"/>
        <v>0</v>
      </c>
      <c r="H129" s="4">
        <f t="shared" si="13"/>
        <v>0</v>
      </c>
      <c r="I129" s="4">
        <f t="shared" si="13"/>
        <v>0</v>
      </c>
      <c r="J129" s="4">
        <f t="shared" si="13"/>
        <v>0</v>
      </c>
      <c r="K129" s="4">
        <f t="shared" si="13"/>
        <v>0</v>
      </c>
      <c r="L129" s="4">
        <f t="shared" si="13"/>
        <v>0</v>
      </c>
      <c r="M129" s="4">
        <f t="shared" si="13"/>
        <v>0</v>
      </c>
      <c r="N129" s="4">
        <f t="shared" si="13"/>
        <v>0</v>
      </c>
      <c r="O129" s="4">
        <f t="shared" si="13"/>
        <v>1</v>
      </c>
      <c r="P129" s="4">
        <f t="shared" si="13"/>
        <v>0</v>
      </c>
      <c r="Q129" s="4">
        <f t="shared" si="13"/>
        <v>0</v>
      </c>
      <c r="R129" s="4">
        <f t="shared" si="13"/>
        <v>0</v>
      </c>
      <c r="S129" s="4">
        <f t="shared" si="13"/>
        <v>0</v>
      </c>
      <c r="T129" s="4">
        <f t="shared" si="13"/>
        <v>0</v>
      </c>
      <c r="U129" s="4">
        <f t="shared" si="13"/>
        <v>0</v>
      </c>
      <c r="V129" s="4">
        <f t="shared" si="13"/>
        <v>0</v>
      </c>
      <c r="W129" s="4">
        <f t="shared" si="13"/>
        <v>0</v>
      </c>
      <c r="X129" s="4">
        <f t="shared" si="13"/>
        <v>0</v>
      </c>
      <c r="Y129" s="4">
        <f t="shared" si="13"/>
        <v>0</v>
      </c>
      <c r="Z129" s="4">
        <f t="shared" si="13"/>
        <v>0</v>
      </c>
      <c r="AA129" s="4">
        <f t="shared" si="13"/>
        <v>0</v>
      </c>
      <c r="AB129" s="4">
        <f t="shared" si="13"/>
        <v>0</v>
      </c>
      <c r="AC129" s="4">
        <f t="shared" si="13"/>
        <v>0</v>
      </c>
      <c r="AD129" s="4">
        <f t="shared" si="13"/>
        <v>0</v>
      </c>
      <c r="AE129" s="4">
        <f t="shared" si="13"/>
        <v>0</v>
      </c>
      <c r="AF129" s="4">
        <f t="shared" si="13"/>
        <v>0</v>
      </c>
      <c r="AG129" s="4">
        <f t="shared" si="13"/>
        <v>0</v>
      </c>
      <c r="AH129" s="4">
        <f t="shared" si="13"/>
        <v>0</v>
      </c>
      <c r="AI129" s="4">
        <f t="shared" si="13"/>
        <v>0</v>
      </c>
      <c r="AJ129" s="4">
        <f t="shared" si="13"/>
        <v>0</v>
      </c>
      <c r="AK129" s="4">
        <f t="shared" si="13"/>
        <v>0</v>
      </c>
      <c r="AL129" s="4">
        <f t="shared" si="13"/>
        <v>0</v>
      </c>
      <c r="AM129" s="4">
        <f t="shared" si="13"/>
        <v>0</v>
      </c>
      <c r="AN129" s="4">
        <f t="shared" si="13"/>
        <v>0</v>
      </c>
      <c r="AO129" s="4">
        <f t="shared" si="13"/>
        <v>0</v>
      </c>
      <c r="AP129" s="4">
        <f t="shared" si="13"/>
        <v>0</v>
      </c>
    </row>
    <row r="133" spans="1:42">
      <c r="C133" s="1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Վ.Հովնանյան</vt:lpstr>
      <vt:lpstr>Ն.Սահակյան</vt:lpstr>
      <vt:lpstr>Ս.Բաղդասարյան</vt:lpstr>
      <vt:lpstr>Ե.Առաքելյան</vt:lpstr>
      <vt:lpstr>Ա.Մկոյան</vt:lpstr>
      <vt:lpstr>Գ.Զաքարյան</vt:lpstr>
      <vt:lpstr>Բ.Գրիգորյան</vt:lpstr>
      <vt:lpstr>Ա.Աթաբեկյան</vt:lpstr>
      <vt:lpstr>Ա.Մկրտչյան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Syuzi</cp:lastModifiedBy>
  <dcterms:created xsi:type="dcterms:W3CDTF">2023-07-26T12:02:15Z</dcterms:created>
  <dcterms:modified xsi:type="dcterms:W3CDTF">2025-01-31T14:12:06Z</dcterms:modified>
</cp:coreProperties>
</file>