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tabRatio="1000" firstSheet="1" activeTab="1"/>
  </bookViews>
  <sheets>
    <sheet name="Ընդամենը" sheetId="9" state="hidden" r:id="rId1"/>
    <sheet name="Զ. Նախշքարյան" sheetId="1" r:id="rId2"/>
    <sheet name="Ս. Թադևոսյան" sheetId="2" r:id="rId3"/>
    <sheet name="Դ.Գրիգորյան" sheetId="12" r:id="rId4"/>
    <sheet name="Մ.Մելքոնյան" sheetId="13" r:id="rId5"/>
    <sheet name="Ա.Մաթևոսյան" sheetId="14" r:id="rId6"/>
    <sheet name="Ա.Նիկողոսյան" sheetId="16" r:id="rId7"/>
    <sheet name="Ս. Հովսեփյան" sheetId="3" r:id="rId8"/>
    <sheet name="Ռ. Բունիաթյան" sheetId="4" r:id="rId9"/>
    <sheet name="Հ. Շահնազարյան" sheetId="6" r:id="rId10"/>
    <sheet name="Ա. Մկրտչյան" sheetId="11" r:id="rId11"/>
    <sheet name="Ա. Դանիելյան" sheetId="10" r:id="rId12"/>
    <sheet name="Ա. Ստեփանյան" sheetId="8" r:id="rId13"/>
  </sheets>
  <calcPr calcId="162913"/>
</workbook>
</file>

<file path=xl/calcChain.xml><?xml version="1.0" encoding="utf-8"?>
<calcChain xmlns="http://schemas.openxmlformats.org/spreadsheetml/2006/main">
  <c r="E24" i="14" l="1"/>
  <c r="F24" i="14"/>
  <c r="G24" i="14"/>
  <c r="H24" i="14"/>
  <c r="I24" i="14"/>
  <c r="W24" i="14"/>
  <c r="J24" i="14"/>
  <c r="K24" i="14"/>
  <c r="L24" i="14"/>
  <c r="M24" i="14"/>
  <c r="N24" i="14"/>
  <c r="O24" i="14"/>
  <c r="P24" i="14"/>
  <c r="Q24" i="14"/>
  <c r="R24" i="14"/>
  <c r="E24" i="12"/>
  <c r="F24" i="12"/>
  <c r="G24" i="12"/>
  <c r="H24" i="12"/>
  <c r="I24" i="12"/>
  <c r="J24" i="12"/>
  <c r="K24" i="12"/>
  <c r="L24" i="12"/>
  <c r="M24" i="12"/>
  <c r="N24" i="12"/>
  <c r="O24" i="12"/>
  <c r="P24" i="12"/>
  <c r="Q24" i="12"/>
  <c r="R24" i="12"/>
  <c r="D24" i="12"/>
  <c r="U24" i="14"/>
  <c r="M24" i="9"/>
  <c r="D24" i="14"/>
  <c r="D24" i="9"/>
  <c r="E24" i="13"/>
  <c r="F24" i="13"/>
  <c r="G24" i="13"/>
  <c r="H24" i="13"/>
  <c r="I24" i="13"/>
  <c r="J24" i="13"/>
  <c r="K24" i="13"/>
  <c r="L24" i="13"/>
  <c r="M24" i="13"/>
  <c r="N24" i="13"/>
  <c r="O24" i="13"/>
  <c r="P24" i="13"/>
  <c r="Q24" i="13"/>
  <c r="R24" i="13"/>
  <c r="D24" i="13"/>
  <c r="D8" i="9"/>
  <c r="E8" i="9"/>
  <c r="F8" i="9"/>
  <c r="G8" i="9"/>
  <c r="H8" i="9"/>
  <c r="I8" i="9"/>
  <c r="J8" i="9"/>
  <c r="K8" i="9"/>
  <c r="V8" i="9"/>
  <c r="L8" i="9"/>
  <c r="M8" i="9"/>
  <c r="N8" i="9"/>
  <c r="O8" i="9"/>
  <c r="P8" i="9"/>
  <c r="Q8" i="9"/>
  <c r="R8" i="9"/>
  <c r="D9" i="9"/>
  <c r="E9" i="9"/>
  <c r="F9" i="9"/>
  <c r="G9" i="9"/>
  <c r="H9" i="9"/>
  <c r="I9" i="9"/>
  <c r="J9" i="9"/>
  <c r="K9" i="9"/>
  <c r="V9" i="9"/>
  <c r="L9" i="9"/>
  <c r="M9" i="9"/>
  <c r="N9" i="9"/>
  <c r="O9" i="9"/>
  <c r="P9" i="9"/>
  <c r="Q9" i="9"/>
  <c r="R9" i="9"/>
  <c r="D10" i="9"/>
  <c r="E10" i="9"/>
  <c r="F10" i="9"/>
  <c r="G10" i="9"/>
  <c r="H10" i="9"/>
  <c r="I10" i="9"/>
  <c r="J10" i="9"/>
  <c r="K10" i="9"/>
  <c r="V10" i="9"/>
  <c r="L10" i="9"/>
  <c r="M10" i="9"/>
  <c r="N10" i="9"/>
  <c r="O10" i="9"/>
  <c r="P10" i="9"/>
  <c r="Q10" i="9"/>
  <c r="R10" i="9"/>
  <c r="D11" i="9"/>
  <c r="E11" i="9"/>
  <c r="F11" i="9"/>
  <c r="G11" i="9"/>
  <c r="H11" i="9"/>
  <c r="I11" i="9"/>
  <c r="J11" i="9"/>
  <c r="K11" i="9"/>
  <c r="V11" i="9"/>
  <c r="L11" i="9"/>
  <c r="M11" i="9"/>
  <c r="N11" i="9"/>
  <c r="O11" i="9"/>
  <c r="P11" i="9"/>
  <c r="Q11" i="9"/>
  <c r="R11" i="9"/>
  <c r="D12" i="9"/>
  <c r="E12" i="9"/>
  <c r="F12" i="9"/>
  <c r="G12" i="9"/>
  <c r="H12" i="9"/>
  <c r="I12" i="9"/>
  <c r="J12" i="9"/>
  <c r="K12" i="9"/>
  <c r="V12" i="9"/>
  <c r="L12" i="9"/>
  <c r="M12" i="9"/>
  <c r="N12" i="9"/>
  <c r="O12" i="9"/>
  <c r="P12" i="9"/>
  <c r="Q12" i="9"/>
  <c r="R12" i="9"/>
  <c r="D13" i="9"/>
  <c r="E13" i="9"/>
  <c r="F13" i="9"/>
  <c r="G13" i="9"/>
  <c r="H13" i="9"/>
  <c r="I13" i="9"/>
  <c r="J13" i="9"/>
  <c r="K13" i="9"/>
  <c r="V13" i="9"/>
  <c r="L13" i="9"/>
  <c r="M13" i="9"/>
  <c r="N13" i="9"/>
  <c r="O13" i="9"/>
  <c r="P13" i="9"/>
  <c r="Q13" i="9"/>
  <c r="R13" i="9"/>
  <c r="D14" i="9"/>
  <c r="E14" i="9"/>
  <c r="F14" i="9"/>
  <c r="G14" i="9"/>
  <c r="H14" i="9"/>
  <c r="I14" i="9"/>
  <c r="J14" i="9"/>
  <c r="K14" i="9"/>
  <c r="V14" i="9"/>
  <c r="L14" i="9"/>
  <c r="M14" i="9"/>
  <c r="N14" i="9"/>
  <c r="O14" i="9"/>
  <c r="P14" i="9"/>
  <c r="Q14" i="9"/>
  <c r="R14" i="9"/>
  <c r="D15" i="9"/>
  <c r="E15" i="9"/>
  <c r="F15" i="9"/>
  <c r="G15" i="9"/>
  <c r="H15" i="9"/>
  <c r="I15" i="9"/>
  <c r="J15" i="9"/>
  <c r="K15" i="9"/>
  <c r="V15" i="9"/>
  <c r="L15" i="9"/>
  <c r="M15" i="9"/>
  <c r="N15" i="9"/>
  <c r="O15" i="9"/>
  <c r="P15" i="9"/>
  <c r="Q15" i="9"/>
  <c r="R15" i="9"/>
  <c r="D16" i="9"/>
  <c r="E16" i="9"/>
  <c r="F16" i="9"/>
  <c r="G16" i="9"/>
  <c r="H16" i="9"/>
  <c r="I16" i="9"/>
  <c r="J16" i="9"/>
  <c r="K16" i="9"/>
  <c r="V16" i="9"/>
  <c r="L16" i="9"/>
  <c r="M16" i="9"/>
  <c r="N16" i="9"/>
  <c r="O16" i="9"/>
  <c r="P16" i="9"/>
  <c r="Q16" i="9"/>
  <c r="R16" i="9"/>
  <c r="D17" i="9"/>
  <c r="E17" i="9"/>
  <c r="F17" i="9"/>
  <c r="G17" i="9"/>
  <c r="H17" i="9"/>
  <c r="I17" i="9"/>
  <c r="J17" i="9"/>
  <c r="K17" i="9"/>
  <c r="V17" i="9"/>
  <c r="L17" i="9"/>
  <c r="M17" i="9"/>
  <c r="N17" i="9"/>
  <c r="O17" i="9"/>
  <c r="P17" i="9"/>
  <c r="Q17" i="9"/>
  <c r="R17" i="9"/>
  <c r="D19" i="9"/>
  <c r="E19" i="9"/>
  <c r="F19" i="9"/>
  <c r="G19" i="9"/>
  <c r="H19" i="9"/>
  <c r="I19" i="9"/>
  <c r="J19" i="9"/>
  <c r="K19" i="9"/>
  <c r="V19" i="9"/>
  <c r="L19" i="9"/>
  <c r="M19" i="9"/>
  <c r="N19" i="9"/>
  <c r="O19" i="9"/>
  <c r="P19" i="9"/>
  <c r="Q19" i="9"/>
  <c r="R19" i="9"/>
  <c r="D20" i="9"/>
  <c r="E20" i="9"/>
  <c r="F20" i="9"/>
  <c r="G20" i="9"/>
  <c r="H20" i="9"/>
  <c r="I20" i="9"/>
  <c r="J20" i="9"/>
  <c r="K20" i="9"/>
  <c r="V20" i="9"/>
  <c r="L20" i="9"/>
  <c r="M20" i="9"/>
  <c r="N20" i="9"/>
  <c r="O20" i="9"/>
  <c r="P20" i="9"/>
  <c r="Q20" i="9"/>
  <c r="R20" i="9"/>
  <c r="D21" i="9"/>
  <c r="E21" i="9"/>
  <c r="F21" i="9"/>
  <c r="G21" i="9"/>
  <c r="H21" i="9"/>
  <c r="I21" i="9"/>
  <c r="J21" i="9"/>
  <c r="K21" i="9"/>
  <c r="V21" i="9"/>
  <c r="L21" i="9"/>
  <c r="M21" i="9"/>
  <c r="N21" i="9"/>
  <c r="O21" i="9"/>
  <c r="P21" i="9"/>
  <c r="Q21" i="9"/>
  <c r="R21" i="9"/>
  <c r="D22" i="9"/>
  <c r="E22" i="9"/>
  <c r="F22" i="9"/>
  <c r="G22" i="9"/>
  <c r="H22" i="9"/>
  <c r="I22" i="9"/>
  <c r="J22" i="9"/>
  <c r="K22" i="9"/>
  <c r="V22" i="9"/>
  <c r="L22" i="9"/>
  <c r="M22" i="9"/>
  <c r="N22" i="9"/>
  <c r="O22" i="9"/>
  <c r="P22" i="9"/>
  <c r="Q22" i="9"/>
  <c r="R22" i="9"/>
  <c r="D23" i="9"/>
  <c r="E23" i="9"/>
  <c r="F23" i="9"/>
  <c r="G23" i="9"/>
  <c r="H23" i="9"/>
  <c r="I23" i="9"/>
  <c r="J23" i="9"/>
  <c r="K23" i="9"/>
  <c r="V23" i="9"/>
  <c r="L23" i="9"/>
  <c r="M23" i="9"/>
  <c r="N23" i="9"/>
  <c r="O23" i="9"/>
  <c r="P23" i="9"/>
  <c r="Q23" i="9"/>
  <c r="R23" i="9"/>
  <c r="E7" i="9"/>
  <c r="F7" i="9"/>
  <c r="G7" i="9"/>
  <c r="H7" i="9"/>
  <c r="I7" i="9"/>
  <c r="J7" i="9"/>
  <c r="K7" i="9"/>
  <c r="V7" i="9"/>
  <c r="L7" i="9"/>
  <c r="M7" i="9"/>
  <c r="N7" i="9"/>
  <c r="O7" i="9"/>
  <c r="P7" i="9"/>
  <c r="Q7" i="9"/>
  <c r="R7" i="9"/>
  <c r="D7" i="9"/>
  <c r="O24" i="9"/>
  <c r="Q24" i="9"/>
  <c r="V24" i="12"/>
  <c r="R24" i="8"/>
  <c r="Q24" i="8"/>
  <c r="P24" i="8"/>
  <c r="O24" i="8"/>
  <c r="N24" i="8"/>
  <c r="M24" i="8"/>
  <c r="L24" i="8"/>
  <c r="K24" i="8"/>
  <c r="J24" i="8"/>
  <c r="I24" i="8"/>
  <c r="H24" i="8"/>
  <c r="G24" i="8"/>
  <c r="F24" i="8"/>
  <c r="E24" i="8"/>
  <c r="D24" i="8"/>
  <c r="R24" i="10"/>
  <c r="Q24" i="10"/>
  <c r="P24" i="10"/>
  <c r="O24" i="10"/>
  <c r="N24" i="10"/>
  <c r="M24" i="10"/>
  <c r="L24" i="10"/>
  <c r="K24" i="10"/>
  <c r="U24" i="10"/>
  <c r="J24" i="10"/>
  <c r="I24" i="10"/>
  <c r="H24" i="10"/>
  <c r="G24" i="10"/>
  <c r="F24" i="10"/>
  <c r="E24" i="10"/>
  <c r="D24" i="10"/>
  <c r="R24" i="11"/>
  <c r="Q24" i="11"/>
  <c r="P24" i="11"/>
  <c r="O24" i="11"/>
  <c r="M24" i="11"/>
  <c r="L24" i="11"/>
  <c r="K24" i="11"/>
  <c r="J24" i="11"/>
  <c r="I24" i="11"/>
  <c r="H24" i="11"/>
  <c r="G24" i="11"/>
  <c r="F24" i="11"/>
  <c r="E24" i="11"/>
  <c r="D24" i="11"/>
  <c r="R24" i="6"/>
  <c r="Q24" i="6"/>
  <c r="P24" i="6"/>
  <c r="O24" i="6"/>
  <c r="N24" i="6"/>
  <c r="M24" i="6"/>
  <c r="L24" i="6"/>
  <c r="K24" i="6"/>
  <c r="J24" i="6"/>
  <c r="I24" i="6"/>
  <c r="H24" i="6"/>
  <c r="G24" i="6"/>
  <c r="F24" i="6"/>
  <c r="E24" i="6"/>
  <c r="D24" i="6"/>
  <c r="R24" i="4"/>
  <c r="Q24" i="4"/>
  <c r="P24" i="4"/>
  <c r="O24" i="4"/>
  <c r="N24" i="4"/>
  <c r="M24" i="4"/>
  <c r="L24" i="4"/>
  <c r="K24" i="4"/>
  <c r="J24" i="4"/>
  <c r="I24" i="4"/>
  <c r="H24" i="4"/>
  <c r="G24" i="4"/>
  <c r="F24" i="4"/>
  <c r="E24" i="4"/>
  <c r="D24" i="4"/>
  <c r="R24" i="3"/>
  <c r="Q24" i="3"/>
  <c r="P24" i="3"/>
  <c r="O24" i="3"/>
  <c r="N24" i="3"/>
  <c r="M24" i="3"/>
  <c r="L24" i="3"/>
  <c r="K24" i="3"/>
  <c r="J24" i="3"/>
  <c r="I24" i="3"/>
  <c r="H24" i="3"/>
  <c r="G24" i="3"/>
  <c r="F24" i="3"/>
  <c r="E24" i="3"/>
  <c r="D24" i="3"/>
  <c r="R24" i="16"/>
  <c r="Q24" i="16"/>
  <c r="P24" i="16"/>
  <c r="O24" i="16"/>
  <c r="N24" i="16"/>
  <c r="M24" i="16"/>
  <c r="L24" i="16"/>
  <c r="K24" i="16"/>
  <c r="J24" i="16"/>
  <c r="I24" i="16"/>
  <c r="H24" i="16"/>
  <c r="G24" i="16"/>
  <c r="F24" i="16"/>
  <c r="E24" i="16"/>
  <c r="D24" i="16"/>
  <c r="R24" i="2"/>
  <c r="Q24" i="2"/>
  <c r="P24" i="2"/>
  <c r="O24" i="2"/>
  <c r="N24" i="2"/>
  <c r="M24" i="2"/>
  <c r="L24" i="2"/>
  <c r="K24" i="2"/>
  <c r="J24" i="2"/>
  <c r="I24" i="2"/>
  <c r="H24" i="2"/>
  <c r="G24" i="2"/>
  <c r="F24" i="2"/>
  <c r="E24" i="2"/>
  <c r="D24" i="2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D24" i="1"/>
  <c r="W23" i="2"/>
  <c r="V23" i="2"/>
  <c r="U23" i="2"/>
  <c r="T23" i="2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7" i="2"/>
  <c r="V17" i="2"/>
  <c r="U17" i="2"/>
  <c r="T17" i="2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V8" i="2"/>
  <c r="U8" i="2"/>
  <c r="T8" i="2"/>
  <c r="W7" i="2"/>
  <c r="V7" i="2"/>
  <c r="U7" i="2"/>
  <c r="T7" i="2"/>
  <c r="W23" i="12"/>
  <c r="V23" i="12"/>
  <c r="U23" i="12"/>
  <c r="T23" i="12"/>
  <c r="W22" i="12"/>
  <c r="V22" i="12"/>
  <c r="U22" i="12"/>
  <c r="T22" i="12"/>
  <c r="W21" i="12"/>
  <c r="V21" i="12"/>
  <c r="U21" i="12"/>
  <c r="T21" i="12"/>
  <c r="W20" i="12"/>
  <c r="V20" i="12"/>
  <c r="U20" i="12"/>
  <c r="T20" i="12"/>
  <c r="W19" i="12"/>
  <c r="V19" i="12"/>
  <c r="U19" i="12"/>
  <c r="T19" i="12"/>
  <c r="W17" i="12"/>
  <c r="V17" i="12"/>
  <c r="U17" i="12"/>
  <c r="T17" i="12"/>
  <c r="W16" i="12"/>
  <c r="V16" i="12"/>
  <c r="U16" i="12"/>
  <c r="T16" i="12"/>
  <c r="W15" i="12"/>
  <c r="V15" i="12"/>
  <c r="U15" i="12"/>
  <c r="T15" i="12"/>
  <c r="W14" i="12"/>
  <c r="V14" i="12"/>
  <c r="U14" i="12"/>
  <c r="T14" i="12"/>
  <c r="W13" i="12"/>
  <c r="V13" i="12"/>
  <c r="U13" i="12"/>
  <c r="T13" i="12"/>
  <c r="W12" i="12"/>
  <c r="V12" i="12"/>
  <c r="U12" i="12"/>
  <c r="T12" i="12"/>
  <c r="W11" i="12"/>
  <c r="V11" i="12"/>
  <c r="U11" i="12"/>
  <c r="T11" i="12"/>
  <c r="W10" i="12"/>
  <c r="V10" i="12"/>
  <c r="U10" i="12"/>
  <c r="T10" i="12"/>
  <c r="W9" i="12"/>
  <c r="V9" i="12"/>
  <c r="U9" i="12"/>
  <c r="T9" i="12"/>
  <c r="W8" i="12"/>
  <c r="V8" i="12"/>
  <c r="U8" i="12"/>
  <c r="T8" i="12"/>
  <c r="W7" i="12"/>
  <c r="V7" i="12"/>
  <c r="U7" i="12"/>
  <c r="T7" i="12"/>
  <c r="V24" i="13"/>
  <c r="W23" i="13"/>
  <c r="V23" i="13"/>
  <c r="U23" i="13"/>
  <c r="T23" i="13"/>
  <c r="W22" i="13"/>
  <c r="V22" i="13"/>
  <c r="U22" i="13"/>
  <c r="T22" i="13"/>
  <c r="W21" i="13"/>
  <c r="V21" i="13"/>
  <c r="U21" i="13"/>
  <c r="T21" i="13"/>
  <c r="W20" i="13"/>
  <c r="V20" i="13"/>
  <c r="U20" i="13"/>
  <c r="T20" i="13"/>
  <c r="W19" i="13"/>
  <c r="V19" i="13"/>
  <c r="U19" i="13"/>
  <c r="T19" i="13"/>
  <c r="W17" i="13"/>
  <c r="V17" i="13"/>
  <c r="U17" i="13"/>
  <c r="T17" i="13"/>
  <c r="W16" i="13"/>
  <c r="V16" i="13"/>
  <c r="U16" i="13"/>
  <c r="T16" i="13"/>
  <c r="W15" i="13"/>
  <c r="V15" i="13"/>
  <c r="U15" i="13"/>
  <c r="T15" i="13"/>
  <c r="W14" i="13"/>
  <c r="V14" i="13"/>
  <c r="U14" i="13"/>
  <c r="T14" i="13"/>
  <c r="W13" i="13"/>
  <c r="V13" i="13"/>
  <c r="U13" i="13"/>
  <c r="T13" i="13"/>
  <c r="W12" i="13"/>
  <c r="V12" i="13"/>
  <c r="U12" i="13"/>
  <c r="T12" i="13"/>
  <c r="W11" i="13"/>
  <c r="V11" i="13"/>
  <c r="U11" i="13"/>
  <c r="T11" i="13"/>
  <c r="W10" i="13"/>
  <c r="V10" i="13"/>
  <c r="U10" i="13"/>
  <c r="T10" i="13"/>
  <c r="W9" i="13"/>
  <c r="V9" i="13"/>
  <c r="U9" i="13"/>
  <c r="T9" i="13"/>
  <c r="W8" i="13"/>
  <c r="V8" i="13"/>
  <c r="U8" i="13"/>
  <c r="T8" i="13"/>
  <c r="W7" i="13"/>
  <c r="V7" i="13"/>
  <c r="U7" i="13"/>
  <c r="T7" i="13"/>
  <c r="W23" i="14"/>
  <c r="V23" i="14"/>
  <c r="U23" i="14"/>
  <c r="T23" i="14"/>
  <c r="W22" i="14"/>
  <c r="V22" i="14"/>
  <c r="U22" i="14"/>
  <c r="T22" i="14"/>
  <c r="W21" i="14"/>
  <c r="V21" i="14"/>
  <c r="U21" i="14"/>
  <c r="T21" i="14"/>
  <c r="W20" i="14"/>
  <c r="V20" i="14"/>
  <c r="U20" i="14"/>
  <c r="T20" i="14"/>
  <c r="W19" i="14"/>
  <c r="V19" i="14"/>
  <c r="U19" i="14"/>
  <c r="T19" i="14"/>
  <c r="W17" i="14"/>
  <c r="V17" i="14"/>
  <c r="U17" i="14"/>
  <c r="T17" i="14"/>
  <c r="W16" i="14"/>
  <c r="V16" i="14"/>
  <c r="U16" i="14"/>
  <c r="T16" i="14"/>
  <c r="W15" i="14"/>
  <c r="V15" i="14"/>
  <c r="U15" i="14"/>
  <c r="T15" i="14"/>
  <c r="W14" i="14"/>
  <c r="V14" i="14"/>
  <c r="U14" i="14"/>
  <c r="T14" i="14"/>
  <c r="W13" i="14"/>
  <c r="V13" i="14"/>
  <c r="U13" i="14"/>
  <c r="T13" i="14"/>
  <c r="W12" i="14"/>
  <c r="V12" i="14"/>
  <c r="U12" i="14"/>
  <c r="T12" i="14"/>
  <c r="W11" i="14"/>
  <c r="V11" i="14"/>
  <c r="U11" i="14"/>
  <c r="T11" i="14"/>
  <c r="W10" i="14"/>
  <c r="V10" i="14"/>
  <c r="U10" i="14"/>
  <c r="T10" i="14"/>
  <c r="W9" i="14"/>
  <c r="V9" i="14"/>
  <c r="U9" i="14"/>
  <c r="T9" i="14"/>
  <c r="W8" i="14"/>
  <c r="V8" i="14"/>
  <c r="U8" i="14"/>
  <c r="T8" i="14"/>
  <c r="W7" i="14"/>
  <c r="V7" i="14"/>
  <c r="U7" i="14"/>
  <c r="T7" i="14"/>
  <c r="W23" i="16"/>
  <c r="V23" i="16"/>
  <c r="U23" i="16"/>
  <c r="T23" i="16"/>
  <c r="W22" i="16"/>
  <c r="V22" i="16"/>
  <c r="U22" i="16"/>
  <c r="T22" i="16"/>
  <c r="W21" i="16"/>
  <c r="V21" i="16"/>
  <c r="U21" i="16"/>
  <c r="T21" i="16"/>
  <c r="W20" i="16"/>
  <c r="V20" i="16"/>
  <c r="U20" i="16"/>
  <c r="T20" i="16"/>
  <c r="W19" i="16"/>
  <c r="V19" i="16"/>
  <c r="U19" i="16"/>
  <c r="T19" i="16"/>
  <c r="W17" i="16"/>
  <c r="V17" i="16"/>
  <c r="U17" i="16"/>
  <c r="T17" i="16"/>
  <c r="W16" i="16"/>
  <c r="V16" i="16"/>
  <c r="U16" i="16"/>
  <c r="T16" i="16"/>
  <c r="W15" i="16"/>
  <c r="V15" i="16"/>
  <c r="U15" i="16"/>
  <c r="T15" i="16"/>
  <c r="W14" i="16"/>
  <c r="V14" i="16"/>
  <c r="U14" i="16"/>
  <c r="T14" i="16"/>
  <c r="W13" i="16"/>
  <c r="V13" i="16"/>
  <c r="U13" i="16"/>
  <c r="T13" i="16"/>
  <c r="W12" i="16"/>
  <c r="V12" i="16"/>
  <c r="U12" i="16"/>
  <c r="T12" i="16"/>
  <c r="W11" i="16"/>
  <c r="V11" i="16"/>
  <c r="U11" i="16"/>
  <c r="T11" i="16"/>
  <c r="W10" i="16"/>
  <c r="V10" i="16"/>
  <c r="U10" i="16"/>
  <c r="T10" i="16"/>
  <c r="W9" i="16"/>
  <c r="V9" i="16"/>
  <c r="U9" i="16"/>
  <c r="T9" i="16"/>
  <c r="W8" i="16"/>
  <c r="V8" i="16"/>
  <c r="U8" i="16"/>
  <c r="T8" i="16"/>
  <c r="W7" i="16"/>
  <c r="V7" i="16"/>
  <c r="U7" i="16"/>
  <c r="T7" i="16"/>
  <c r="W23" i="3"/>
  <c r="V23" i="3"/>
  <c r="U23" i="3"/>
  <c r="T23" i="3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7" i="3"/>
  <c r="V17" i="3"/>
  <c r="U17" i="3"/>
  <c r="T17" i="3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V8" i="3"/>
  <c r="U8" i="3"/>
  <c r="T8" i="3"/>
  <c r="W7" i="3"/>
  <c r="V7" i="3"/>
  <c r="U7" i="3"/>
  <c r="T7" i="3"/>
  <c r="W23" i="4"/>
  <c r="V23" i="4"/>
  <c r="U23" i="4"/>
  <c r="T23" i="4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7" i="4"/>
  <c r="V17" i="4"/>
  <c r="U17" i="4"/>
  <c r="T17" i="4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W7" i="4"/>
  <c r="V7" i="4"/>
  <c r="U7" i="4"/>
  <c r="T7" i="4"/>
  <c r="W23" i="6"/>
  <c r="V23" i="6"/>
  <c r="U23" i="6"/>
  <c r="T23" i="6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7" i="6"/>
  <c r="V17" i="6"/>
  <c r="U17" i="6"/>
  <c r="T17" i="6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U8" i="6"/>
  <c r="T8" i="6"/>
  <c r="W7" i="6"/>
  <c r="V7" i="6"/>
  <c r="U7" i="6"/>
  <c r="T7" i="6"/>
  <c r="W23" i="11"/>
  <c r="V23" i="11"/>
  <c r="U23" i="11"/>
  <c r="T23" i="11"/>
  <c r="W22" i="11"/>
  <c r="V22" i="11"/>
  <c r="U22" i="11"/>
  <c r="T22" i="11"/>
  <c r="W21" i="11"/>
  <c r="V21" i="11"/>
  <c r="U21" i="11"/>
  <c r="T21" i="11"/>
  <c r="W20" i="11"/>
  <c r="V20" i="11"/>
  <c r="U20" i="11"/>
  <c r="T20" i="11"/>
  <c r="W19" i="11"/>
  <c r="V19" i="11"/>
  <c r="U19" i="11"/>
  <c r="T19" i="11"/>
  <c r="W17" i="11"/>
  <c r="V17" i="11"/>
  <c r="U17" i="11"/>
  <c r="T17" i="11"/>
  <c r="W16" i="11"/>
  <c r="V16" i="11"/>
  <c r="U16" i="11"/>
  <c r="T16" i="11"/>
  <c r="W15" i="11"/>
  <c r="V15" i="11"/>
  <c r="U15" i="11"/>
  <c r="T15" i="11"/>
  <c r="W14" i="11"/>
  <c r="V14" i="11"/>
  <c r="U14" i="11"/>
  <c r="T14" i="11"/>
  <c r="W13" i="11"/>
  <c r="V13" i="11"/>
  <c r="U13" i="11"/>
  <c r="T13" i="11"/>
  <c r="W12" i="11"/>
  <c r="V12" i="11"/>
  <c r="U12" i="11"/>
  <c r="T12" i="11"/>
  <c r="W11" i="11"/>
  <c r="V11" i="11"/>
  <c r="U11" i="11"/>
  <c r="T11" i="11"/>
  <c r="W10" i="11"/>
  <c r="V10" i="11"/>
  <c r="U10" i="11"/>
  <c r="T10" i="11"/>
  <c r="W9" i="11"/>
  <c r="V9" i="11"/>
  <c r="U9" i="11"/>
  <c r="T9" i="11"/>
  <c r="W8" i="11"/>
  <c r="V8" i="11"/>
  <c r="U8" i="11"/>
  <c r="T8" i="11"/>
  <c r="W7" i="11"/>
  <c r="V7" i="11"/>
  <c r="U7" i="11"/>
  <c r="T7" i="11"/>
  <c r="W23" i="10"/>
  <c r="V23" i="10"/>
  <c r="U23" i="10"/>
  <c r="T23" i="10"/>
  <c r="W22" i="10"/>
  <c r="V22" i="10"/>
  <c r="U22" i="10"/>
  <c r="T22" i="10"/>
  <c r="W21" i="10"/>
  <c r="V21" i="10"/>
  <c r="U21" i="10"/>
  <c r="T21" i="10"/>
  <c r="W20" i="10"/>
  <c r="V20" i="10"/>
  <c r="U20" i="10"/>
  <c r="T20" i="10"/>
  <c r="W19" i="10"/>
  <c r="V19" i="10"/>
  <c r="U19" i="10"/>
  <c r="T19" i="10"/>
  <c r="W17" i="10"/>
  <c r="V17" i="10"/>
  <c r="U17" i="10"/>
  <c r="T17" i="10"/>
  <c r="W16" i="10"/>
  <c r="V16" i="10"/>
  <c r="U16" i="10"/>
  <c r="T16" i="10"/>
  <c r="W15" i="10"/>
  <c r="V15" i="10"/>
  <c r="U15" i="10"/>
  <c r="T15" i="10"/>
  <c r="W14" i="10"/>
  <c r="V14" i="10"/>
  <c r="U14" i="10"/>
  <c r="T14" i="10"/>
  <c r="W13" i="10"/>
  <c r="V13" i="10"/>
  <c r="U13" i="10"/>
  <c r="T13" i="10"/>
  <c r="W12" i="10"/>
  <c r="V12" i="10"/>
  <c r="U12" i="10"/>
  <c r="T12" i="10"/>
  <c r="W11" i="10"/>
  <c r="V11" i="10"/>
  <c r="U11" i="10"/>
  <c r="T11" i="10"/>
  <c r="W10" i="10"/>
  <c r="V10" i="10"/>
  <c r="U10" i="10"/>
  <c r="T10" i="10"/>
  <c r="W9" i="10"/>
  <c r="V9" i="10"/>
  <c r="U9" i="10"/>
  <c r="T9" i="10"/>
  <c r="W8" i="10"/>
  <c r="V8" i="10"/>
  <c r="U8" i="10"/>
  <c r="T8" i="10"/>
  <c r="W7" i="10"/>
  <c r="V7" i="10"/>
  <c r="U7" i="10"/>
  <c r="T7" i="10"/>
  <c r="W23" i="8"/>
  <c r="V23" i="8"/>
  <c r="U23" i="8"/>
  <c r="T23" i="8"/>
  <c r="W22" i="8"/>
  <c r="V22" i="8"/>
  <c r="U22" i="8"/>
  <c r="T22" i="8"/>
  <c r="W21" i="8"/>
  <c r="V21" i="8"/>
  <c r="U21" i="8"/>
  <c r="T21" i="8"/>
  <c r="W20" i="8"/>
  <c r="V20" i="8"/>
  <c r="U20" i="8"/>
  <c r="T20" i="8"/>
  <c r="W19" i="8"/>
  <c r="V19" i="8"/>
  <c r="U19" i="8"/>
  <c r="T19" i="8"/>
  <c r="W17" i="8"/>
  <c r="V17" i="8"/>
  <c r="U17" i="8"/>
  <c r="T17" i="8"/>
  <c r="W16" i="8"/>
  <c r="V16" i="8"/>
  <c r="U16" i="8"/>
  <c r="T16" i="8"/>
  <c r="W15" i="8"/>
  <c r="V15" i="8"/>
  <c r="U15" i="8"/>
  <c r="T15" i="8"/>
  <c r="W14" i="8"/>
  <c r="V14" i="8"/>
  <c r="U14" i="8"/>
  <c r="T14" i="8"/>
  <c r="W13" i="8"/>
  <c r="V13" i="8"/>
  <c r="U13" i="8"/>
  <c r="T13" i="8"/>
  <c r="W12" i="8"/>
  <c r="V12" i="8"/>
  <c r="U12" i="8"/>
  <c r="T12" i="8"/>
  <c r="W11" i="8"/>
  <c r="V11" i="8"/>
  <c r="U11" i="8"/>
  <c r="T11" i="8"/>
  <c r="W10" i="8"/>
  <c r="V10" i="8"/>
  <c r="U10" i="8"/>
  <c r="T10" i="8"/>
  <c r="W9" i="8"/>
  <c r="V9" i="8"/>
  <c r="U9" i="8"/>
  <c r="T9" i="8"/>
  <c r="W8" i="8"/>
  <c r="V8" i="8"/>
  <c r="U8" i="8"/>
  <c r="T8" i="8"/>
  <c r="W7" i="8"/>
  <c r="V7" i="8"/>
  <c r="U7" i="8"/>
  <c r="T7" i="8"/>
  <c r="W23" i="1"/>
  <c r="V23" i="1"/>
  <c r="U23" i="1"/>
  <c r="T23" i="1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7" i="1"/>
  <c r="V17" i="1"/>
  <c r="U17" i="1"/>
  <c r="T17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U8" i="1"/>
  <c r="T8" i="1"/>
  <c r="W7" i="1"/>
  <c r="V7" i="1"/>
  <c r="U7" i="1"/>
  <c r="T7" i="1"/>
  <c r="T24" i="14"/>
  <c r="T24" i="13"/>
  <c r="W24" i="12"/>
  <c r="T24" i="12"/>
  <c r="U24" i="11"/>
  <c r="W24" i="8"/>
  <c r="T24" i="8"/>
  <c r="T24" i="6"/>
  <c r="U24" i="4"/>
  <c r="V24" i="4"/>
  <c r="W24" i="4"/>
  <c r="T24" i="4"/>
  <c r="T24" i="3"/>
  <c r="V24" i="2"/>
  <c r="T24" i="2"/>
  <c r="V24" i="1"/>
  <c r="V24" i="3"/>
  <c r="T24" i="11"/>
  <c r="U24" i="8"/>
  <c r="V24" i="8"/>
  <c r="V24" i="10"/>
  <c r="V24" i="14"/>
  <c r="V24" i="11"/>
  <c r="V24" i="16"/>
  <c r="V24" i="6"/>
  <c r="U24" i="6"/>
  <c r="T24" i="1"/>
  <c r="U24" i="2"/>
  <c r="U24" i="1"/>
  <c r="T24" i="16"/>
  <c r="U24" i="16"/>
  <c r="W24" i="16"/>
  <c r="W24" i="3"/>
  <c r="U24" i="3"/>
  <c r="W24" i="6"/>
  <c r="W24" i="11"/>
  <c r="W24" i="10"/>
  <c r="T24" i="10"/>
  <c r="W24" i="1"/>
  <c r="W24" i="2"/>
  <c r="U24" i="13"/>
  <c r="W24" i="13"/>
  <c r="P24" i="9"/>
  <c r="R24" i="9"/>
  <c r="U24" i="12"/>
  <c r="I24" i="9"/>
  <c r="T22" i="9"/>
  <c r="T17" i="9"/>
  <c r="T13" i="9"/>
  <c r="T9" i="9"/>
  <c r="T15" i="9"/>
  <c r="T20" i="9"/>
  <c r="T11" i="9"/>
  <c r="T21" i="9"/>
  <c r="T8" i="9"/>
  <c r="W21" i="9"/>
  <c r="U20" i="9"/>
  <c r="W16" i="9"/>
  <c r="U15" i="9"/>
  <c r="W12" i="9"/>
  <c r="U11" i="9"/>
  <c r="E24" i="9"/>
  <c r="T24" i="9"/>
  <c r="W8" i="9"/>
  <c r="W7" i="9"/>
  <c r="U19" i="9"/>
  <c r="U14" i="9"/>
  <c r="U10" i="9"/>
  <c r="U7" i="9"/>
  <c r="T23" i="9"/>
  <c r="W22" i="9"/>
  <c r="U21" i="9"/>
  <c r="W20" i="9"/>
  <c r="T19" i="9"/>
  <c r="W17" i="9"/>
  <c r="U16" i="9"/>
  <c r="W15" i="9"/>
  <c r="T14" i="9"/>
  <c r="W13" i="9"/>
  <c r="U12" i="9"/>
  <c r="W11" i="9"/>
  <c r="T10" i="9"/>
  <c r="W9" i="9"/>
  <c r="N24" i="9"/>
  <c r="J24" i="9"/>
  <c r="U8" i="9"/>
  <c r="H24" i="9"/>
  <c r="T7" i="9"/>
  <c r="U23" i="9"/>
  <c r="W23" i="9"/>
  <c r="U22" i="9"/>
  <c r="W19" i="9"/>
  <c r="U17" i="9"/>
  <c r="W14" i="9"/>
  <c r="U13" i="9"/>
  <c r="W10" i="9"/>
  <c r="U9" i="9"/>
  <c r="L24" i="9"/>
  <c r="T16" i="9"/>
  <c r="T12" i="9"/>
  <c r="F24" i="9"/>
  <c r="G24" i="9"/>
  <c r="K24" i="9"/>
  <c r="V24" i="9"/>
  <c r="U24" i="9"/>
  <c r="W24" i="9"/>
</calcChain>
</file>

<file path=xl/sharedStrings.xml><?xml version="1.0" encoding="utf-8"?>
<sst xmlns="http://schemas.openxmlformats.org/spreadsheetml/2006/main" count="575" uniqueCount="57">
  <si>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</si>
  <si>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</si>
  <si>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</si>
  <si>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</si>
  <si>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</si>
  <si>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</si>
  <si>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</si>
  <si>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</si>
  <si>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</si>
  <si>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</si>
  <si>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</si>
  <si>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</si>
  <si>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</si>
  <si>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</si>
  <si>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</si>
  <si>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</si>
  <si>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</si>
  <si>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</si>
  <si>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</si>
  <si>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</si>
  <si>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</si>
  <si>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</si>
  <si>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</si>
  <si>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</si>
  <si>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</si>
  <si>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</si>
  <si>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</si>
  <si>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</si>
  <si>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</si>
  <si>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</si>
  <si>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</si>
  <si>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</si>
  <si>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</si>
  <si>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</si>
  <si>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</si>
  <si>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</si>
  <si>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Ý³Ëáñ¹ ï³ñÇÝ»ñÇÝ Ï³Û³óí³Í ³Ïï»ñÇ ¹»Ù</t>
  </si>
  <si>
    <t xml:space="preserve">Ý³Ëáñ¹ ï³ñÇÝ»ñÇÝ Ï³Û³óí³Í ³Ïï»ñÇ µ»Ï³ÝáõÙÝ»ñÁ </t>
  </si>
  <si>
    <t>1+2=3+8+9</t>
  </si>
  <si>
    <t>8=4+5+6+7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</si>
  <si>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·áñÍáõÝ»áõÃÛ³Ý í»ñ³µ»ñÛ³É</t>
  </si>
  <si>
    <t>²½³ïáõÃÛáõÝÇó ½ñÏ»Éáõ Çñ³í³ã³÷áõÃÛ³Ý í»ñ³µ»ñÛ³É µáÕáùÝ»ñáí ·áñÍ»ñ</t>
  </si>
  <si>
    <t xml:space="preserve"> </t>
  </si>
  <si>
    <t xml:space="preserve">2017Ã. 1-ÇÝ ÏÇë³ÙÛ³Ï 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</si>
  <si>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¼. Ü³Ëßù³ñÛ³ÝÇ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</si>
  <si>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ê. Â³¹¨áëÛ³ÝÇ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</si>
  <si>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¸. ¶ñÇ·áñÛ³ÝÇ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</si>
  <si>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Ø. Ø»ÉùáÝÛ³ÝÇ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</si>
  <si>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². Ø³Ã¨áëÛ³ÝÇ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</si>
  <si>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². ÜÇÏáÕáëÛ³ÝÇ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</si>
  <si>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ê. Ðáíë»÷Û³ÝÇ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</si>
  <si>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è. ´áõÝÇ³ÃÛ³ÝÇ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</si>
  <si>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Ð. Þ³ÑÝ³½³ñÛ³ÝÇ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</si>
  <si>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². ØÏñïãÛ³ÝÇ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</si>
  <si>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². ¸³ÝÇ»ÉÛ³ÝÇ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</si>
  <si>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². êï»÷³ÝÛ³ÝÇ ·áñÍáõÝ»áõÃÛ³Ý í»ñ³µ»ñÛ³É</t>
  </si>
  <si>
    <t>Ð³í»Éí³Í                                                   Ð³Û³ëï³ÝÇ Ð³Ýñ³å»ïáõÃÛ³Ý  ¸³ï³ñ³ÝÝ»ñÇ Ý³Ë³·³ÑÝ»ñÇ ËáñÑñ¹Ç 25.08.2017Ã. ÃÇí 35-È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</si>
</sst>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11"/>
      <color indexed="8"/>
      <name val="Calibri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1"/>
      <color indexed="56"/>
      <name val="Calibri"/>
      <family val="2"/>
      <charset val="204"/>
    </font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2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11"/>
      <color indexed="8"/>
      <name val="Arial Armenian"/>
      <family val="2"/>
    </font>
    <font>
      <sz val="12"/>
      <color indexed="8"/>
      <name val="Arial Armenian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  <charset val="204"/>
    </font>
    <font>
      <b/>
      <sz val="12"/>
      <color indexed="8"/>
      <name val="Times Armenian"/>
      <family val="1"/>
    </font>
    <font>
      <b/>
      <sz val="11"/>
      <color indexed="8"/>
      <name val="Times Armenian"/>
      <family val="1"/>
    </font>
    <font>
      <b/>
      <sz val="12"/>
      <color indexed="8"/>
      <name val="Arial Armenian"/>
      <family val="2"/>
    </font>
    <font>
      <b/>
      <sz val="16"/>
      <color indexed="8"/>
      <name val="Times Armenian"/>
      <family val="1"/>
    </font>
    <font>
      <b/>
      <i/>
      <sz val="12"/>
      <color indexed="8"/>
      <name val="Arial Armenian"/>
      <family val="2"/>
    </font>
    <font>
      <b/>
      <sz val="12"/>
      <color indexed="8"/>
      <name val="Calibri"/>
      <family val="2"/>
      <charset val="204"/>
    </font>
    <font>
      <b/>
      <i/>
      <sz val="11"/>
      <color indexed="8"/>
      <name val="Arial Armenian"/>
      <family val="2"/>
    </font>
    <font>
      <sz val="11"/>
      <name val="Arial Armenian"/>
      <family val="2"/>
    </font>
    <font>
      <sz val="11"/>
      <name val="Calibri"/>
      <family val="2"/>
    </font>
    <font>
      <b/>
      <sz val="12"/>
      <color theme="1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28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5" fillId="0" borderId="3" xfId="0" applyFont="1" applyBorder="1" applyProtection="1">
      <protection locked="0"/>
    </xf>
    <xf numFmtId="0" fontId="5" fillId="0" borderId="0" xfId="0" applyFont="1" applyProtection="1">
      <protection locked="0"/>
    </xf>
    <xf numFmtId="0" fontId="7" fillId="2" borderId="0" xfId="0" applyFont="1" applyFill="1" applyProtection="1"/>
    <xf numFmtId="0" fontId="7" fillId="2" borderId="0" xfId="0" applyFont="1" applyFill="1" applyProtection="1">
      <protection locked="0"/>
    </xf>
    <xf numFmtId="0" fontId="8" fillId="2" borderId="2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/>
      <protection locked="0"/>
    </xf>
    <xf numFmtId="0" fontId="7" fillId="2" borderId="4" xfId="0" applyFont="1" applyFill="1" applyBorder="1" applyProtection="1"/>
    <xf numFmtId="0" fontId="9" fillId="2" borderId="5" xfId="0" applyFont="1" applyFill="1" applyBorder="1" applyAlignment="1" applyProtection="1">
      <alignment horizontal="center" vertical="center" textRotation="90" wrapText="1"/>
    </xf>
    <xf numFmtId="0" fontId="7" fillId="2" borderId="5" xfId="0" applyFont="1" applyFill="1" applyBorder="1" applyProtection="1"/>
    <xf numFmtId="0" fontId="10" fillId="2" borderId="6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Protection="1"/>
    <xf numFmtId="0" fontId="7" fillId="2" borderId="7" xfId="0" applyFont="1" applyFill="1" applyBorder="1" applyProtection="1">
      <protection locked="0"/>
    </xf>
    <xf numFmtId="0" fontId="11" fillId="2" borderId="4" xfId="0" applyFont="1" applyFill="1" applyBorder="1" applyAlignment="1" applyProtection="1">
      <alignment horizontal="center" vertical="center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Protection="1">
      <protection locked="0"/>
    </xf>
    <xf numFmtId="0" fontId="11" fillId="2" borderId="2" xfId="0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Protection="1">
      <protection locked="0"/>
    </xf>
    <xf numFmtId="0" fontId="7" fillId="2" borderId="5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Protection="1">
      <protection locked="0"/>
    </xf>
    <xf numFmtId="0" fontId="12" fillId="2" borderId="2" xfId="1" applyFont="1" applyFill="1" applyBorder="1" applyAlignment="1" applyProtection="1">
      <alignment horizontal="center" vertical="center"/>
    </xf>
    <xf numFmtId="0" fontId="11" fillId="2" borderId="2" xfId="0" applyFont="1" applyFill="1" applyBorder="1" applyAlignment="1" applyProtection="1">
      <alignment horizontal="center" vertical="center" wrapText="1"/>
    </xf>
    <xf numFmtId="0" fontId="12" fillId="2" borderId="5" xfId="1" applyFont="1" applyFill="1" applyBorder="1" applyAlignment="1" applyProtection="1">
      <alignment horizontal="center" vertical="center"/>
    </xf>
    <xf numFmtId="0" fontId="13" fillId="2" borderId="3" xfId="0" applyFont="1" applyFill="1" applyBorder="1" applyProtection="1">
      <protection locked="0"/>
    </xf>
    <xf numFmtId="0" fontId="13" fillId="2" borderId="0" xfId="0" applyFont="1" applyFill="1" applyProtection="1">
      <protection locked="0"/>
    </xf>
    <xf numFmtId="0" fontId="10" fillId="2" borderId="8" xfId="0" applyFont="1" applyFill="1" applyBorder="1" applyAlignment="1" applyProtection="1">
      <alignment horizontal="center" vertical="center" wrapText="1"/>
    </xf>
    <xf numFmtId="0" fontId="12" fillId="2" borderId="4" xfId="1" applyFont="1" applyFill="1" applyBorder="1" applyAlignment="1" applyProtection="1">
      <alignment horizontal="center" vertical="center"/>
    </xf>
    <xf numFmtId="0" fontId="7" fillId="2" borderId="2" xfId="0" applyFont="1" applyFill="1" applyBorder="1" applyProtection="1"/>
    <xf numFmtId="0" fontId="7" fillId="2" borderId="3" xfId="0" applyFont="1" applyFill="1" applyBorder="1" applyProtection="1"/>
    <xf numFmtId="0" fontId="6" fillId="0" borderId="2" xfId="0" applyFont="1" applyBorder="1" applyAlignment="1" applyProtection="1">
      <alignment horizontal="center" vertical="center"/>
    </xf>
    <xf numFmtId="0" fontId="14" fillId="2" borderId="6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22" fillId="3" borderId="2" xfId="1" applyFont="1" applyFill="1" applyBorder="1" applyAlignment="1" applyProtection="1">
      <alignment horizontal="center" vertical="center"/>
    </xf>
    <xf numFmtId="0" fontId="6" fillId="0" borderId="9" xfId="0" applyFont="1" applyBorder="1" applyAlignment="1" applyProtection="1">
      <alignment vertical="center"/>
    </xf>
    <xf numFmtId="0" fontId="6" fillId="0" borderId="10" xfId="0" applyFont="1" applyBorder="1" applyAlignment="1" applyProtection="1">
      <alignment vertical="center"/>
    </xf>
    <xf numFmtId="0" fontId="6" fillId="0" borderId="3" xfId="0" applyFont="1" applyBorder="1" applyAlignment="1" applyProtection="1">
      <alignment vertical="center"/>
    </xf>
    <xf numFmtId="0" fontId="7" fillId="2" borderId="9" xfId="0" applyFont="1" applyFill="1" applyBorder="1" applyAlignment="1" applyProtection="1">
      <alignment vertical="center"/>
      <protection locked="0"/>
    </xf>
    <xf numFmtId="0" fontId="7" fillId="2" borderId="10" xfId="0" applyFont="1" applyFill="1" applyBorder="1" applyAlignment="1" applyProtection="1">
      <alignment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9" fillId="3" borderId="5" xfId="0" applyFont="1" applyFill="1" applyBorder="1" applyAlignment="1" applyProtection="1">
      <alignment horizontal="center" vertical="center" textRotation="90" wrapText="1"/>
    </xf>
    <xf numFmtId="0" fontId="10" fillId="3" borderId="6" xfId="0" applyFont="1" applyFill="1" applyBorder="1" applyAlignment="1" applyProtection="1">
      <alignment horizontal="center" vertical="center" wrapText="1"/>
    </xf>
    <xf numFmtId="0" fontId="10" fillId="3" borderId="8" xfId="0" applyFont="1" applyFill="1" applyBorder="1" applyAlignment="1" applyProtection="1">
      <alignment horizontal="center" vertical="center" wrapText="1"/>
    </xf>
    <xf numFmtId="0" fontId="11" fillId="3" borderId="4" xfId="0" applyFont="1" applyFill="1" applyBorder="1" applyAlignment="1" applyProtection="1">
      <alignment horizontal="center" vertical="center"/>
    </xf>
    <xf numFmtId="0" fontId="7" fillId="3" borderId="4" xfId="0" applyFont="1" applyFill="1" applyBorder="1" applyAlignment="1" applyProtection="1">
      <alignment horizontal="center" vertical="center"/>
    </xf>
    <xf numFmtId="0" fontId="11" fillId="3" borderId="2" xfId="0" applyFont="1" applyFill="1" applyBorder="1" applyAlignment="1" applyProtection="1">
      <alignment horizontal="center" vertical="center"/>
    </xf>
    <xf numFmtId="0" fontId="12" fillId="3" borderId="2" xfId="1" applyFont="1" applyFill="1" applyBorder="1" applyAlignment="1" applyProtection="1">
      <alignment horizontal="center" vertical="center"/>
    </xf>
    <xf numFmtId="0" fontId="11" fillId="3" borderId="2" xfId="0" applyFont="1" applyFill="1" applyBorder="1" applyAlignment="1" applyProtection="1">
      <alignment horizontal="center" vertical="center" wrapText="1"/>
    </xf>
    <xf numFmtId="0" fontId="12" fillId="3" borderId="5" xfId="1" applyFont="1" applyFill="1" applyBorder="1" applyAlignment="1" applyProtection="1">
      <alignment horizontal="center" vertical="center"/>
    </xf>
    <xf numFmtId="0" fontId="0" fillId="3" borderId="0" xfId="0" applyFill="1" applyProtection="1"/>
    <xf numFmtId="0" fontId="1" fillId="3" borderId="2" xfId="0" applyFont="1" applyFill="1" applyBorder="1" applyAlignment="1" applyProtection="1">
      <alignment horizontal="center" vertical="center" wrapText="1"/>
    </xf>
    <xf numFmtId="0" fontId="0" fillId="3" borderId="1" xfId="0" applyFill="1" applyBorder="1" applyAlignment="1" applyProtection="1">
      <alignment horizontal="center"/>
    </xf>
    <xf numFmtId="0" fontId="0" fillId="3" borderId="4" xfId="0" applyFont="1" applyFill="1" applyBorder="1" applyProtection="1"/>
    <xf numFmtId="0" fontId="0" fillId="3" borderId="2" xfId="0" applyFont="1" applyFill="1" applyBorder="1" applyProtection="1"/>
    <xf numFmtId="0" fontId="0" fillId="3" borderId="3" xfId="0" applyFont="1" applyFill="1" applyBorder="1" applyProtection="1"/>
    <xf numFmtId="0" fontId="0" fillId="3" borderId="2" xfId="0" applyFill="1" applyBorder="1" applyProtection="1"/>
    <xf numFmtId="0" fontId="6" fillId="3" borderId="2" xfId="0" applyFont="1" applyFill="1" applyBorder="1" applyAlignment="1" applyProtection="1">
      <alignment horizontal="center" vertical="center"/>
    </xf>
    <xf numFmtId="0" fontId="0" fillId="3" borderId="3" xfId="0" applyFill="1" applyBorder="1" applyProtection="1"/>
    <xf numFmtId="0" fontId="23" fillId="3" borderId="4" xfId="0" applyFont="1" applyFill="1" applyBorder="1" applyAlignment="1" applyProtection="1">
      <alignment horizontal="center" vertical="center"/>
    </xf>
    <xf numFmtId="0" fontId="7" fillId="3" borderId="5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0" fillId="3" borderId="2" xfId="0" applyFill="1" applyBorder="1" applyProtection="1">
      <protection locked="0"/>
    </xf>
    <xf numFmtId="0" fontId="0" fillId="3" borderId="0" xfId="0" applyFill="1" applyProtection="1">
      <protection locked="0"/>
    </xf>
    <xf numFmtId="0" fontId="7" fillId="3" borderId="2" xfId="0" applyFont="1" applyFill="1" applyBorder="1" applyProtection="1">
      <protection locked="0"/>
    </xf>
    <xf numFmtId="0" fontId="7" fillId="3" borderId="0" xfId="0" applyFont="1" applyFill="1" applyProtection="1"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15" fillId="3" borderId="17" xfId="0" applyFont="1" applyFill="1" applyBorder="1" applyAlignment="1" applyProtection="1">
      <alignment horizontal="center" vertical="center" wrapText="1"/>
      <protection locked="0"/>
    </xf>
    <xf numFmtId="0" fontId="8" fillId="3" borderId="17" xfId="0" applyFont="1" applyFill="1" applyBorder="1" applyAlignment="1" applyProtection="1">
      <alignment horizontal="center" vertical="center" wrapText="1"/>
    </xf>
    <xf numFmtId="0" fontId="16" fillId="3" borderId="17" xfId="0" applyFont="1" applyFill="1" applyBorder="1" applyAlignment="1" applyProtection="1">
      <alignment horizontal="center" vertical="center" wrapText="1"/>
    </xf>
    <xf numFmtId="0" fontId="16" fillId="3" borderId="15" xfId="0" applyFont="1" applyFill="1" applyBorder="1" applyAlignment="1" applyProtection="1">
      <alignment horizontal="center" vertical="center" wrapText="1"/>
    </xf>
    <xf numFmtId="0" fontId="17" fillId="3" borderId="2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textRotation="90" wrapText="1"/>
    </xf>
    <xf numFmtId="0" fontId="9" fillId="3" borderId="16" xfId="0" applyFont="1" applyFill="1" applyBorder="1" applyAlignment="1" applyProtection="1">
      <alignment horizontal="center" vertical="center" textRotation="90" wrapText="1"/>
    </xf>
    <xf numFmtId="0" fontId="18" fillId="3" borderId="12" xfId="0" applyFont="1" applyFill="1" applyBorder="1" applyAlignment="1" applyProtection="1">
      <alignment horizontal="center" vertical="center" wrapText="1"/>
    </xf>
    <xf numFmtId="0" fontId="18" fillId="3" borderId="18" xfId="0" applyFont="1" applyFill="1" applyBorder="1" applyAlignment="1" applyProtection="1">
      <alignment horizontal="center" vertical="center" wrapText="1"/>
    </xf>
    <xf numFmtId="0" fontId="18" fillId="3" borderId="13" xfId="0" applyFont="1" applyFill="1" applyBorder="1" applyAlignment="1" applyProtection="1">
      <alignment horizontal="center" vertical="center" wrapText="1"/>
    </xf>
    <xf numFmtId="0" fontId="18" fillId="3" borderId="1" xfId="0" applyFont="1" applyFill="1" applyBorder="1" applyAlignment="1" applyProtection="1">
      <alignment horizontal="center" vertical="center" wrapText="1"/>
    </xf>
    <xf numFmtId="0" fontId="18" fillId="3" borderId="0" xfId="0" applyFont="1" applyFill="1" applyBorder="1" applyAlignment="1" applyProtection="1">
      <alignment horizontal="center" vertical="center" wrapText="1"/>
    </xf>
    <xf numFmtId="0" fontId="18" fillId="3" borderId="19" xfId="0" applyFont="1" applyFill="1" applyBorder="1" applyAlignment="1" applyProtection="1">
      <alignment horizontal="center" vertical="center" wrapText="1"/>
    </xf>
    <xf numFmtId="0" fontId="19" fillId="3" borderId="11" xfId="0" applyFont="1" applyFill="1" applyBorder="1" applyAlignment="1" applyProtection="1">
      <alignment horizontal="center" vertical="center" wrapText="1"/>
    </xf>
    <xf numFmtId="0" fontId="19" fillId="3" borderId="6" xfId="0" applyFont="1" applyFill="1" applyBorder="1" applyAlignment="1" applyProtection="1">
      <alignment horizontal="center" vertical="center" wrapText="1"/>
    </xf>
    <xf numFmtId="0" fontId="20" fillId="3" borderId="2" xfId="0" applyFont="1" applyFill="1" applyBorder="1" applyAlignment="1" applyProtection="1">
      <alignment horizontal="center" vertical="center"/>
    </xf>
    <xf numFmtId="0" fontId="9" fillId="3" borderId="2" xfId="0" applyFont="1" applyFill="1" applyBorder="1" applyAlignment="1" applyProtection="1">
      <alignment horizontal="center" vertical="center" textRotation="90" wrapText="1"/>
    </xf>
    <xf numFmtId="0" fontId="9" fillId="3" borderId="12" xfId="0" applyFont="1" applyFill="1" applyBorder="1" applyAlignment="1" applyProtection="1">
      <alignment horizontal="center" vertical="center" wrapText="1"/>
    </xf>
    <xf numFmtId="0" fontId="9" fillId="3" borderId="13" xfId="0" applyFont="1" applyFill="1" applyBorder="1" applyAlignment="1" applyProtection="1">
      <alignment horizontal="center" vertical="center" wrapText="1"/>
    </xf>
    <xf numFmtId="0" fontId="9" fillId="3" borderId="14" xfId="0" applyFont="1" applyFill="1" applyBorder="1" applyAlignment="1" applyProtection="1">
      <alignment horizontal="center" vertical="center" wrapText="1"/>
    </xf>
    <xf numFmtId="0" fontId="9" fillId="3" borderId="15" xfId="0" applyFont="1" applyFill="1" applyBorder="1" applyAlignment="1" applyProtection="1">
      <alignment horizontal="center" vertical="center" wrapText="1"/>
    </xf>
    <xf numFmtId="0" fontId="11" fillId="3" borderId="4" xfId="1" applyFont="1" applyFill="1" applyBorder="1" applyAlignment="1" applyProtection="1">
      <alignment horizontal="left" vertical="center" wrapText="1"/>
    </xf>
    <xf numFmtId="0" fontId="9" fillId="3" borderId="9" xfId="0" applyFont="1" applyFill="1" applyBorder="1" applyAlignment="1" applyProtection="1">
      <alignment horizontal="center" vertical="center" wrapText="1"/>
    </xf>
    <xf numFmtId="0" fontId="9" fillId="3" borderId="10" xfId="0" applyFont="1" applyFill="1" applyBorder="1" applyAlignment="1" applyProtection="1">
      <alignment horizontal="center" vertical="center" wrapText="1"/>
    </xf>
    <xf numFmtId="0" fontId="9" fillId="3" borderId="3" xfId="0" applyFont="1" applyFill="1" applyBorder="1" applyAlignment="1" applyProtection="1">
      <alignment horizontal="center" vertical="center" wrapText="1"/>
    </xf>
    <xf numFmtId="0" fontId="11" fillId="3" borderId="2" xfId="1" applyFont="1" applyFill="1" applyBorder="1" applyAlignment="1" applyProtection="1">
      <alignment horizontal="left" vertical="center" wrapText="1"/>
    </xf>
    <xf numFmtId="0" fontId="11" fillId="3" borderId="5" xfId="1" applyFont="1" applyFill="1" applyBorder="1" applyAlignment="1" applyProtection="1">
      <alignment horizontal="left" vertical="center"/>
    </xf>
    <xf numFmtId="0" fontId="17" fillId="3" borderId="11" xfId="1" applyFont="1" applyFill="1" applyBorder="1" applyAlignment="1" applyProtection="1">
      <alignment horizontal="center" vertical="center"/>
    </xf>
    <xf numFmtId="0" fontId="17" fillId="3" borderId="6" xfId="1" applyFont="1" applyFill="1" applyBorder="1" applyAlignment="1" applyProtection="1">
      <alignment horizontal="center" vertical="center"/>
    </xf>
    <xf numFmtId="0" fontId="22" fillId="3" borderId="9" xfId="0" applyFont="1" applyFill="1" applyBorder="1" applyAlignment="1" applyProtection="1">
      <alignment horizontal="left" vertical="top" wrapText="1"/>
    </xf>
    <xf numFmtId="0" fontId="22" fillId="3" borderId="3" xfId="0" applyFont="1" applyFill="1" applyBorder="1" applyAlignment="1" applyProtection="1">
      <alignment horizontal="left" vertical="top" wrapText="1"/>
    </xf>
    <xf numFmtId="0" fontId="21" fillId="3" borderId="2" xfId="0" applyFont="1" applyFill="1" applyBorder="1" applyAlignment="1" applyProtection="1">
      <alignment horizontal="center" vertical="center" wrapText="1"/>
    </xf>
    <xf numFmtId="0" fontId="21" fillId="3" borderId="9" xfId="0" applyFont="1" applyFill="1" applyBorder="1" applyAlignment="1" applyProtection="1">
      <alignment horizontal="center" vertical="center" wrapText="1"/>
    </xf>
    <xf numFmtId="0" fontId="11" fillId="3" borderId="2" xfId="0" applyFont="1" applyFill="1" applyBorder="1" applyAlignment="1" applyProtection="1">
      <alignment horizontal="left" vertical="center" wrapText="1"/>
    </xf>
    <xf numFmtId="0" fontId="11" fillId="3" borderId="2" xfId="1" applyFont="1" applyFill="1" applyBorder="1" applyAlignment="1" applyProtection="1">
      <alignment horizontal="left" vertical="top" wrapText="1"/>
    </xf>
    <xf numFmtId="0" fontId="11" fillId="3" borderId="2" xfId="0" applyFont="1" applyFill="1" applyBorder="1" applyAlignment="1" applyProtection="1">
      <alignment horizontal="left" vertical="top" wrapText="1"/>
    </xf>
    <xf numFmtId="0" fontId="12" fillId="2" borderId="11" xfId="1" applyFont="1" applyFill="1" applyBorder="1" applyAlignment="1" applyProtection="1">
      <alignment horizontal="center" vertical="center"/>
    </xf>
    <xf numFmtId="0" fontId="12" fillId="2" borderId="6" xfId="1" applyFont="1" applyFill="1" applyBorder="1" applyAlignment="1" applyProtection="1">
      <alignment horizontal="center" vertical="center"/>
    </xf>
    <xf numFmtId="0" fontId="7" fillId="2" borderId="10" xfId="0" applyFont="1" applyFill="1" applyBorder="1" applyAlignment="1" applyProtection="1">
      <alignment horizontal="center" vertical="center"/>
      <protection locked="0"/>
    </xf>
    <xf numFmtId="0" fontId="21" fillId="2" borderId="11" xfId="0" applyFont="1" applyFill="1" applyBorder="1" applyAlignment="1" applyProtection="1">
      <alignment horizontal="center" vertical="center" wrapText="1"/>
    </xf>
    <xf numFmtId="0" fontId="21" fillId="2" borderId="6" xfId="0" applyFont="1" applyFill="1" applyBorder="1" applyAlignment="1" applyProtection="1">
      <alignment horizontal="center" vertical="center" wrapText="1"/>
    </xf>
    <xf numFmtId="0" fontId="21" fillId="2" borderId="8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left" vertical="center" wrapText="1"/>
    </xf>
    <xf numFmtId="0" fontId="20" fillId="0" borderId="2" xfId="0" applyFont="1" applyBorder="1" applyAlignment="1" applyProtection="1">
      <alignment horizontal="center" vertical="center"/>
    </xf>
    <xf numFmtId="0" fontId="24" fillId="3" borderId="17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textRotation="90" wrapText="1"/>
    </xf>
    <xf numFmtId="0" fontId="18" fillId="2" borderId="14" xfId="0" applyFont="1" applyFill="1" applyBorder="1" applyAlignment="1" applyProtection="1">
      <alignment horizontal="center" vertical="center" wrapText="1"/>
    </xf>
    <xf numFmtId="0" fontId="18" fillId="2" borderId="17" xfId="0" applyFont="1" applyFill="1" applyBorder="1" applyAlignment="1" applyProtection="1">
      <alignment horizontal="center" vertical="center" wrapText="1"/>
    </xf>
    <xf numFmtId="0" fontId="18" fillId="2" borderId="15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topLeftCell="A16" zoomScale="70" zoomScaleNormal="70" workbookViewId="0">
      <selection activeCell="AB5" sqref="AB5"/>
    </sheetView>
  </sheetViews>
  <sheetFormatPr defaultRowHeight="15" x14ac:dyDescent="0.25"/>
  <cols>
    <col min="1" max="1" width="6.7109375" style="60" customWidth="1"/>
    <col min="2" max="2" width="9.140625" style="60"/>
    <col min="3" max="3" width="47.140625" style="60" customWidth="1"/>
    <col min="4" max="4" width="10.28515625" style="60" customWidth="1"/>
    <col min="5" max="5" width="9.28515625" style="60" customWidth="1"/>
    <col min="6" max="6" width="9.42578125" style="60" customWidth="1"/>
    <col min="7" max="7" width="8.7109375" style="60" customWidth="1"/>
    <col min="8" max="8" width="8.140625" style="60" customWidth="1"/>
    <col min="9" max="9" width="8.7109375" style="60" customWidth="1"/>
    <col min="10" max="10" width="8.85546875" style="60" customWidth="1"/>
    <col min="11" max="11" width="10.140625" style="60" customWidth="1"/>
    <col min="12" max="12" width="8" style="60" customWidth="1"/>
    <col min="13" max="13" width="9.7109375" style="60" customWidth="1"/>
    <col min="14" max="14" width="13" style="60" customWidth="1"/>
    <col min="15" max="15" width="9.140625" style="60"/>
    <col min="16" max="16" width="15.140625" style="60" customWidth="1"/>
    <col min="17" max="17" width="15.85546875" style="60" customWidth="1"/>
    <col min="18" max="18" width="11.5703125" style="60" customWidth="1"/>
    <col min="19" max="19" width="9.140625" style="60" hidden="1" customWidth="1"/>
    <col min="20" max="23" width="0" style="60" hidden="1" customWidth="1"/>
    <col min="24" max="16384" width="9.140625" style="60"/>
  </cols>
  <sheetData>
    <row r="1" spans="1:23" ht="69" customHeight="1" x14ac:dyDescent="0.25">
      <c r="A1" s="77" t="s">
        <v>43</v>
      </c>
      <c r="B1" s="77"/>
      <c r="C1" s="77"/>
      <c r="D1" s="78" t="s">
        <v>6</v>
      </c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9" t="s">
        <v>56</v>
      </c>
      <c r="Q1" s="79"/>
      <c r="R1" s="80"/>
    </row>
    <row r="2" spans="1:23" ht="75.75" customHeight="1" x14ac:dyDescent="0.25">
      <c r="A2" s="81" t="s">
        <v>40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</row>
    <row r="3" spans="1:23" ht="62.25" customHeight="1" x14ac:dyDescent="0.25">
      <c r="A3" s="84" t="s">
        <v>35</v>
      </c>
      <c r="B3" s="85"/>
      <c r="C3" s="86"/>
      <c r="D3" s="93" t="s">
        <v>5</v>
      </c>
      <c r="E3" s="93" t="s">
        <v>25</v>
      </c>
      <c r="F3" s="93" t="s">
        <v>0</v>
      </c>
      <c r="G3" s="99" t="s">
        <v>29</v>
      </c>
      <c r="H3" s="100"/>
      <c r="I3" s="100"/>
      <c r="J3" s="100"/>
      <c r="K3" s="101"/>
      <c r="L3" s="93" t="s">
        <v>26</v>
      </c>
      <c r="M3" s="94" t="s">
        <v>27</v>
      </c>
      <c r="N3" s="95"/>
      <c r="O3" s="82" t="s">
        <v>1</v>
      </c>
      <c r="P3" s="94" t="s">
        <v>28</v>
      </c>
      <c r="Q3" s="95"/>
      <c r="R3" s="93" t="s">
        <v>2</v>
      </c>
      <c r="S3" s="61"/>
      <c r="T3" s="62"/>
    </row>
    <row r="4" spans="1:23" ht="24" customHeight="1" x14ac:dyDescent="0.25">
      <c r="A4" s="87"/>
      <c r="B4" s="88"/>
      <c r="C4" s="89"/>
      <c r="D4" s="93"/>
      <c r="E4" s="93"/>
      <c r="F4" s="93"/>
      <c r="G4" s="82" t="s">
        <v>31</v>
      </c>
      <c r="H4" s="82" t="s">
        <v>32</v>
      </c>
      <c r="I4" s="82" t="s">
        <v>33</v>
      </c>
      <c r="J4" s="82" t="s">
        <v>34</v>
      </c>
      <c r="K4" s="82" t="s">
        <v>30</v>
      </c>
      <c r="L4" s="93"/>
      <c r="M4" s="96"/>
      <c r="N4" s="97"/>
      <c r="O4" s="83"/>
      <c r="P4" s="96"/>
      <c r="Q4" s="97"/>
      <c r="R4" s="93"/>
      <c r="S4" s="63"/>
    </row>
    <row r="5" spans="1:23" ht="123" customHeight="1" thickBot="1" x14ac:dyDescent="0.3">
      <c r="A5" s="87"/>
      <c r="B5" s="88"/>
      <c r="C5" s="89"/>
      <c r="D5" s="82"/>
      <c r="E5" s="82"/>
      <c r="F5" s="82"/>
      <c r="G5" s="83"/>
      <c r="H5" s="83"/>
      <c r="I5" s="83"/>
      <c r="J5" s="83"/>
      <c r="K5" s="83"/>
      <c r="L5" s="82"/>
      <c r="M5" s="51" t="s">
        <v>36</v>
      </c>
      <c r="N5" s="51" t="s">
        <v>3</v>
      </c>
      <c r="O5" s="83"/>
      <c r="P5" s="51" t="s">
        <v>37</v>
      </c>
      <c r="Q5" s="51" t="s">
        <v>4</v>
      </c>
      <c r="R5" s="82"/>
      <c r="S5" s="64"/>
    </row>
    <row r="6" spans="1:23" ht="33" customHeight="1" thickBot="1" x14ac:dyDescent="0.3">
      <c r="A6" s="90" t="s">
        <v>17</v>
      </c>
      <c r="B6" s="91"/>
      <c r="C6" s="91"/>
      <c r="D6" s="52">
        <v>1</v>
      </c>
      <c r="E6" s="52">
        <v>2</v>
      </c>
      <c r="F6" s="52">
        <v>3</v>
      </c>
      <c r="G6" s="52">
        <v>4</v>
      </c>
      <c r="H6" s="52">
        <v>5</v>
      </c>
      <c r="I6" s="52">
        <v>6</v>
      </c>
      <c r="J6" s="52">
        <v>7</v>
      </c>
      <c r="K6" s="52">
        <v>8</v>
      </c>
      <c r="L6" s="52">
        <v>9</v>
      </c>
      <c r="M6" s="52">
        <v>10</v>
      </c>
      <c r="N6" s="52">
        <v>11</v>
      </c>
      <c r="O6" s="52">
        <v>12</v>
      </c>
      <c r="P6" s="52">
        <v>13</v>
      </c>
      <c r="Q6" s="52">
        <v>14</v>
      </c>
      <c r="R6" s="53">
        <v>15</v>
      </c>
      <c r="S6" s="65"/>
      <c r="T6" s="92" t="s">
        <v>38</v>
      </c>
      <c r="U6" s="92"/>
      <c r="V6" s="92" t="s">
        <v>39</v>
      </c>
      <c r="W6" s="92"/>
    </row>
    <row r="7" spans="1:23" ht="33" customHeight="1" x14ac:dyDescent="0.25">
      <c r="A7" s="54">
        <v>1</v>
      </c>
      <c r="B7" s="98" t="s">
        <v>7</v>
      </c>
      <c r="C7" s="98"/>
      <c r="D7" s="55">
        <f>SUM('Զ. Նախշքարյան:Ա. Ստեփանյան'!D7)</f>
        <v>0</v>
      </c>
      <c r="E7" s="55">
        <f>SUM('Զ. Նախշքարյան:Ա. Ստեփանյան'!E7)</f>
        <v>468</v>
      </c>
      <c r="F7" s="55">
        <f>SUM('Զ. Նախշքարյան:Ա. Ստեփանյան'!F7)</f>
        <v>0</v>
      </c>
      <c r="G7" s="55">
        <f>SUM('Զ. Նախշքարյան:Ա. Ստեփանյան'!G7)</f>
        <v>8</v>
      </c>
      <c r="H7" s="55">
        <f>SUM('Զ. Նախշքարյան:Ա. Ստեփանյան'!H7)</f>
        <v>460</v>
      </c>
      <c r="I7" s="55">
        <f>SUM('Զ. Նախշքարյան:Ա. Ստեփանյան'!I7)</f>
        <v>0</v>
      </c>
      <c r="J7" s="55">
        <f>SUM('Զ. Նախշքարյան:Ա. Ստեփանյան'!J7)</f>
        <v>0</v>
      </c>
      <c r="K7" s="55">
        <f>SUM('Զ. Նախշքարյան:Ա. Ստեփանյան'!K7)</f>
        <v>468</v>
      </c>
      <c r="L7" s="55">
        <f>SUM('Զ. Նախշքարյան:Ա. Ստեփանյան'!L7)</f>
        <v>0</v>
      </c>
      <c r="M7" s="55">
        <f>SUM('Զ. Նախշքարյան:Ա. Ստեփանյան'!M7)</f>
        <v>0</v>
      </c>
      <c r="N7" s="55">
        <f>SUM('Զ. Նախշքարյան:Ա. Ստեփանյան'!N7)</f>
        <v>28</v>
      </c>
      <c r="O7" s="55">
        <f>SUM('Զ. Նախշքարյան:Ա. Ստեփանյան'!O7)</f>
        <v>19</v>
      </c>
      <c r="P7" s="55">
        <f>SUM('Զ. Նախշքարյան:Ա. Ստեփանյան'!P7)</f>
        <v>0</v>
      </c>
      <c r="Q7" s="55">
        <f>SUM('Զ. Նախշքարյան:Ա. Ստեփանյան'!Q7)</f>
        <v>0</v>
      </c>
      <c r="R7" s="55">
        <f>SUM('Զ. Նախշքարյան:Ա. Ստեփանյան'!R7)</f>
        <v>9</v>
      </c>
      <c r="S7" s="66"/>
      <c r="T7" s="67">
        <f>D7+E7</f>
        <v>468</v>
      </c>
      <c r="U7" s="67">
        <f>F7+K7+L7</f>
        <v>468</v>
      </c>
      <c r="V7" s="67">
        <f>K7</f>
        <v>468</v>
      </c>
      <c r="W7" s="67">
        <f>G7+H7+I7+J7</f>
        <v>468</v>
      </c>
    </row>
    <row r="8" spans="1:23" ht="33" customHeight="1" x14ac:dyDescent="0.25">
      <c r="A8" s="56">
        <v>2</v>
      </c>
      <c r="B8" s="102" t="s">
        <v>8</v>
      </c>
      <c r="C8" s="102"/>
      <c r="D8" s="55">
        <f>SUM('Զ. Նախշքարյան:Ա. Ստեփանյան'!D8)</f>
        <v>5</v>
      </c>
      <c r="E8" s="55">
        <f>SUM('Զ. Նախշքարյան:Ա. Ստեփանյան'!E8)</f>
        <v>242</v>
      </c>
      <c r="F8" s="55">
        <f>SUM('Զ. Նախշքարյան:Ա. Ստեփանյան'!F8)</f>
        <v>0</v>
      </c>
      <c r="G8" s="55">
        <f>SUM('Զ. Նախշքարյան:Ա. Ստեփանյան'!G8)</f>
        <v>0</v>
      </c>
      <c r="H8" s="55">
        <f>SUM('Զ. Նախշքարյան:Ա. Ստեփանյան'!H8)</f>
        <v>245</v>
      </c>
      <c r="I8" s="55">
        <f>SUM('Զ. Նախշքարյան:Ա. Ստեփանյան'!I8)</f>
        <v>0</v>
      </c>
      <c r="J8" s="55">
        <f>SUM('Զ. Նախշքարյան:Ա. Ստեփանյան'!J8)</f>
        <v>0</v>
      </c>
      <c r="K8" s="55">
        <f>SUM('Զ. Նախշքարյան:Ա. Ստեփանյան'!K8)</f>
        <v>245</v>
      </c>
      <c r="L8" s="55">
        <f>SUM('Զ. Նախշքարյան:Ա. Ստեփանյան'!L8)</f>
        <v>2</v>
      </c>
      <c r="M8" s="55">
        <f>SUM('Զ. Նախշքարյան:Ա. Ստեփանյան'!M8)</f>
        <v>0</v>
      </c>
      <c r="N8" s="55">
        <f>SUM('Զ. Նախշքարյան:Ա. Ստեփանյան'!N8)</f>
        <v>71</v>
      </c>
      <c r="O8" s="55">
        <f>SUM('Զ. Նախշքարյան:Ա. Ստեփանյան'!O8)</f>
        <v>40</v>
      </c>
      <c r="P8" s="55">
        <f>SUM('Զ. Նախշքարյան:Ա. Ստեփանյան'!P8)</f>
        <v>0</v>
      </c>
      <c r="Q8" s="55">
        <f>SUM('Զ. Նախշքարյան:Ա. Ստեփանյան'!Q8)</f>
        <v>0</v>
      </c>
      <c r="R8" s="55">
        <f>SUM('Զ. Նախշքարյան:Ա. Ստեփանյան'!R8)</f>
        <v>32</v>
      </c>
      <c r="S8" s="66"/>
      <c r="T8" s="67">
        <f t="shared" ref="T8:T23" si="0">D8+E8</f>
        <v>247</v>
      </c>
      <c r="U8" s="67">
        <f t="shared" ref="U8:U23" si="1">F8+K8+L8</f>
        <v>247</v>
      </c>
      <c r="V8" s="67">
        <f t="shared" ref="V8:V23" si="2">K8</f>
        <v>245</v>
      </c>
      <c r="W8" s="67">
        <f t="shared" ref="W8:W23" si="3">G8+H8+I8+J8</f>
        <v>245</v>
      </c>
    </row>
    <row r="9" spans="1:23" ht="30.75" customHeight="1" x14ac:dyDescent="0.25">
      <c r="A9" s="56">
        <v>3</v>
      </c>
      <c r="B9" s="102" t="s">
        <v>9</v>
      </c>
      <c r="C9" s="102"/>
      <c r="D9" s="55">
        <f>SUM('Զ. Նախշքարյան:Ա. Ստեփանյան'!D9)</f>
        <v>0</v>
      </c>
      <c r="E9" s="55">
        <f>SUM('Զ. Նախշքարյան:Ա. Ստեփանյան'!E9)</f>
        <v>19</v>
      </c>
      <c r="F9" s="55">
        <f>SUM('Զ. Նախշքարյան:Ա. Ստեփանյան'!F9)</f>
        <v>0</v>
      </c>
      <c r="G9" s="55">
        <f>SUM('Զ. Նախշքարյան:Ա. Ստեփանյան'!G9)</f>
        <v>0</v>
      </c>
      <c r="H9" s="55">
        <f>SUM('Զ. Նախշքարյան:Ա. Ստեփանյան'!H9)</f>
        <v>19</v>
      </c>
      <c r="I9" s="55">
        <f>SUM('Զ. Նախշքարյան:Ա. Ստեփանյան'!I9)</f>
        <v>0</v>
      </c>
      <c r="J9" s="55">
        <f>SUM('Զ. Նախշքարյան:Ա. Ստեփանյան'!J9)</f>
        <v>0</v>
      </c>
      <c r="K9" s="55">
        <f>SUM('Զ. Նախշքարյան:Ա. Ստեփանյան'!K9)</f>
        <v>19</v>
      </c>
      <c r="L9" s="55">
        <f>SUM('Զ. Նախշքարյան:Ա. Ստեփանյան'!L9)</f>
        <v>0</v>
      </c>
      <c r="M9" s="55">
        <f>SUM('Զ. Նախշքարյան:Ա. Ստեփանյան'!M9)</f>
        <v>0</v>
      </c>
      <c r="N9" s="55">
        <f>SUM('Զ. Նախշքարյան:Ա. Ստեփանյան'!N9)</f>
        <v>8</v>
      </c>
      <c r="O9" s="55">
        <f>SUM('Զ. Նախշքարյան:Ա. Ստեփանյան'!O9)</f>
        <v>4</v>
      </c>
      <c r="P9" s="55">
        <f>SUM('Զ. Նախշքարյան:Ա. Ստեփանյան'!P9)</f>
        <v>0</v>
      </c>
      <c r="Q9" s="55">
        <f>SUM('Զ. Նախշքարյան:Ա. Ստեփանյան'!Q9)</f>
        <v>0</v>
      </c>
      <c r="R9" s="55">
        <f>SUM('Զ. Նախշքարյան:Ա. Ստեփանյան'!R9)</f>
        <v>4</v>
      </c>
      <c r="S9" s="66"/>
      <c r="T9" s="67">
        <f t="shared" si="0"/>
        <v>19</v>
      </c>
      <c r="U9" s="67">
        <f t="shared" si="1"/>
        <v>19</v>
      </c>
      <c r="V9" s="67">
        <f t="shared" si="2"/>
        <v>19</v>
      </c>
      <c r="W9" s="67">
        <f t="shared" si="3"/>
        <v>19</v>
      </c>
    </row>
    <row r="10" spans="1:23" ht="31.5" customHeight="1" x14ac:dyDescent="0.25">
      <c r="A10" s="56">
        <v>4</v>
      </c>
      <c r="B10" s="102" t="s">
        <v>10</v>
      </c>
      <c r="C10" s="102"/>
      <c r="D10" s="55">
        <f>SUM('Զ. Նախշքարյան:Ա. Ստեփանյան'!D10)</f>
        <v>1</v>
      </c>
      <c r="E10" s="55">
        <f>SUM('Զ. Նախշքարյան:Ա. Ստեփանյան'!E10)</f>
        <v>19</v>
      </c>
      <c r="F10" s="55">
        <f>SUM('Զ. Նախշքարյան:Ա. Ստեփանյան'!F10)</f>
        <v>0</v>
      </c>
      <c r="G10" s="55">
        <f>SUM('Զ. Նախշքարյան:Ա. Ստեփանյան'!G10)</f>
        <v>12</v>
      </c>
      <c r="H10" s="55">
        <f>SUM('Զ. Նախշքարյան:Ա. Ստեփանյան'!H10)</f>
        <v>3</v>
      </c>
      <c r="I10" s="55">
        <f>SUM('Զ. Նախշքարյան:Ա. Ստեփանյան'!I10)</f>
        <v>2</v>
      </c>
      <c r="J10" s="55">
        <f>SUM('Զ. Նախշքարյան:Ա. Ստեփանյան'!J10)</f>
        <v>3</v>
      </c>
      <c r="K10" s="55">
        <f>SUM('Զ. Նախշքարյան:Ա. Ստեփանյան'!K10)</f>
        <v>20</v>
      </c>
      <c r="L10" s="55">
        <f>SUM('Զ. Նախշքարյան:Ա. Ստեփանյան'!L10)</f>
        <v>0</v>
      </c>
      <c r="M10" s="55">
        <f>SUM('Զ. Նախշքարյան:Ա. Ստեփանյան'!M10)</f>
        <v>0</v>
      </c>
      <c r="N10" s="55">
        <f>SUM('Զ. Նախշքարյան:Ա. Ստեփանյան'!N10)</f>
        <v>11</v>
      </c>
      <c r="O10" s="55">
        <f>SUM('Զ. Նախշքարյան:Ա. Ստեփանյան'!O10)</f>
        <v>4</v>
      </c>
      <c r="P10" s="55">
        <f>SUM('Զ. Նախշքարյան:Ա. Ստեփանյան'!P10)</f>
        <v>0</v>
      </c>
      <c r="Q10" s="55">
        <f>SUM('Զ. Նախշքարյան:Ա. Ստեփանյան'!Q10)</f>
        <v>0</v>
      </c>
      <c r="R10" s="55">
        <f>SUM('Զ. Նախշքարյան:Ա. Ստեփանյան'!R10)</f>
        <v>11</v>
      </c>
      <c r="S10" s="66"/>
      <c r="T10" s="67">
        <f t="shared" si="0"/>
        <v>20</v>
      </c>
      <c r="U10" s="67">
        <f t="shared" si="1"/>
        <v>20</v>
      </c>
      <c r="V10" s="67">
        <f t="shared" si="2"/>
        <v>20</v>
      </c>
      <c r="W10" s="67">
        <f t="shared" si="3"/>
        <v>20</v>
      </c>
    </row>
    <row r="11" spans="1:23" ht="29.25" customHeight="1" x14ac:dyDescent="0.25">
      <c r="A11" s="56">
        <v>5</v>
      </c>
      <c r="B11" s="102" t="s">
        <v>11</v>
      </c>
      <c r="C11" s="102"/>
      <c r="D11" s="55">
        <f>SUM('Զ. Նախշքարյան:Ա. Ստեփանյան'!D11)</f>
        <v>0</v>
      </c>
      <c r="E11" s="55">
        <f>SUM('Զ. Նախշքարյան:Ա. Ստեփանյան'!E11)</f>
        <v>322</v>
      </c>
      <c r="F11" s="55">
        <f>SUM('Զ. Նախշքարյան:Ա. Ստեփանյան'!F11)</f>
        <v>0</v>
      </c>
      <c r="G11" s="55">
        <f>SUM('Զ. Նախշքարյան:Ա. Ստեփանյան'!G11)</f>
        <v>5</v>
      </c>
      <c r="H11" s="55">
        <f>SUM('Զ. Նախշքարյան:Ա. Ստեփանյան'!H11)</f>
        <v>307</v>
      </c>
      <c r="I11" s="55">
        <f>SUM('Զ. Նախշքարյան:Ա. Ստեփանյան'!I11)</f>
        <v>8</v>
      </c>
      <c r="J11" s="55">
        <f>SUM('Զ. Նախշքարյան:Ա. Ստեփանյան'!J11)</f>
        <v>2</v>
      </c>
      <c r="K11" s="55">
        <f>SUM('Զ. Նախշքարյան:Ա. Ստեփանյան'!K11)</f>
        <v>322</v>
      </c>
      <c r="L11" s="55">
        <f>SUM('Զ. Նախշքարյան:Ա. Ստեփանյան'!L11)</f>
        <v>0</v>
      </c>
      <c r="M11" s="55">
        <f>SUM('Զ. Նախշքարյան:Ա. Ստեփանյան'!M11)</f>
        <v>0</v>
      </c>
      <c r="N11" s="55">
        <f>SUM('Զ. Նախշքարյան:Ա. Ստեփանյան'!N11)</f>
        <v>3</v>
      </c>
      <c r="O11" s="55">
        <f>SUM('Զ. Նախշքարյան:Ա. Ստեփանյան'!O11)</f>
        <v>2</v>
      </c>
      <c r="P11" s="55">
        <f>SUM('Զ. Նախշքարյան:Ա. Ստեփանյան'!P11)</f>
        <v>0</v>
      </c>
      <c r="Q11" s="55">
        <f>SUM('Զ. Նախշքարյան:Ա. Ստեփանյան'!Q11)</f>
        <v>0</v>
      </c>
      <c r="R11" s="55">
        <f>SUM('Զ. Նախշքարյան:Ա. Ստեփանյան'!R11)</f>
        <v>2</v>
      </c>
      <c r="S11" s="66"/>
      <c r="T11" s="67">
        <f t="shared" si="0"/>
        <v>322</v>
      </c>
      <c r="U11" s="67">
        <f t="shared" si="1"/>
        <v>322</v>
      </c>
      <c r="V11" s="67">
        <f t="shared" si="2"/>
        <v>322</v>
      </c>
      <c r="W11" s="67">
        <f t="shared" si="3"/>
        <v>322</v>
      </c>
    </row>
    <row r="12" spans="1:23" ht="45" customHeight="1" x14ac:dyDescent="0.25">
      <c r="A12" s="56">
        <v>6</v>
      </c>
      <c r="B12" s="111" t="s">
        <v>12</v>
      </c>
      <c r="C12" s="111"/>
      <c r="D12" s="55">
        <f>SUM('Զ. Նախշքարյան:Ա. Ստեփանյան'!D12)</f>
        <v>0</v>
      </c>
      <c r="E12" s="55">
        <f>SUM('Զ. Նախշքարյան:Ա. Ստեփանյան'!E12)</f>
        <v>35</v>
      </c>
      <c r="F12" s="55">
        <f>SUM('Զ. Նախշքարյան:Ա. Ստեփանյան'!F12)</f>
        <v>0</v>
      </c>
      <c r="G12" s="55">
        <f>SUM('Զ. Նախշքարյան:Ա. Ստեփանյան'!G12)</f>
        <v>0</v>
      </c>
      <c r="H12" s="55">
        <f>SUM('Զ. Նախշքարյան:Ա. Ստեփանյան'!H12)</f>
        <v>35</v>
      </c>
      <c r="I12" s="55">
        <f>SUM('Զ. Նախշքարյան:Ա. Ստեփանյան'!I12)</f>
        <v>0</v>
      </c>
      <c r="J12" s="55">
        <f>SUM('Զ. Նախշքարյան:Ա. Ստեփանյան'!J12)</f>
        <v>0</v>
      </c>
      <c r="K12" s="55">
        <f>SUM('Զ. Նախշքարյան:Ա. Ստեփանյան'!K12)</f>
        <v>35</v>
      </c>
      <c r="L12" s="55">
        <f>SUM('Զ. Նախշքարյան:Ա. Ստեփանյան'!L12)</f>
        <v>0</v>
      </c>
      <c r="M12" s="55">
        <f>SUM('Զ. Նախշքարյան:Ա. Ստեփանյան'!M12)</f>
        <v>0</v>
      </c>
      <c r="N12" s="55">
        <f>SUM('Զ. Նախշքարյան:Ա. Ստեփանյան'!N12)</f>
        <v>1</v>
      </c>
      <c r="O12" s="55">
        <f>SUM('Զ. Նախշքարյան:Ա. Ստեփանյան'!O12)</f>
        <v>0</v>
      </c>
      <c r="P12" s="55">
        <f>SUM('Զ. Նախշքարյան:Ա. Ստեփանյան'!P12)</f>
        <v>0</v>
      </c>
      <c r="Q12" s="55">
        <f>SUM('Զ. Նախշքարյան:Ա. Ստեփանյան'!Q12)</f>
        <v>0</v>
      </c>
      <c r="R12" s="55">
        <f>SUM('Զ. Նախշքարյան:Ա. Ստեփանյան'!R12)</f>
        <v>1</v>
      </c>
      <c r="S12" s="66"/>
      <c r="T12" s="67">
        <f t="shared" si="0"/>
        <v>35</v>
      </c>
      <c r="U12" s="67">
        <f t="shared" si="1"/>
        <v>35</v>
      </c>
      <c r="V12" s="67">
        <f t="shared" si="2"/>
        <v>35</v>
      </c>
      <c r="W12" s="67">
        <f t="shared" si="3"/>
        <v>35</v>
      </c>
    </row>
    <row r="13" spans="1:23" ht="30.75" customHeight="1" x14ac:dyDescent="0.25">
      <c r="A13" s="56">
        <v>7</v>
      </c>
      <c r="B13" s="111" t="s">
        <v>13</v>
      </c>
      <c r="C13" s="111"/>
      <c r="D13" s="55">
        <f>SUM('Զ. Նախշքարյան:Ա. Ստեփանյան'!D13)</f>
        <v>0</v>
      </c>
      <c r="E13" s="55">
        <f>SUM('Զ. Նախշքարյան:Ա. Ստեփանյան'!E13)</f>
        <v>10</v>
      </c>
      <c r="F13" s="55">
        <f>SUM('Զ. Նախշքարյան:Ա. Ստեփանյան'!F13)</f>
        <v>0</v>
      </c>
      <c r="G13" s="55">
        <f>SUM('Զ. Նախշքարյան:Ա. Ստեփանյան'!G13)</f>
        <v>3</v>
      </c>
      <c r="H13" s="55">
        <f>SUM('Զ. Նախշքարյան:Ա. Ստեփանյան'!H13)</f>
        <v>7</v>
      </c>
      <c r="I13" s="55">
        <f>SUM('Զ. Նախշքարյան:Ա. Ստեփանյան'!I13)</f>
        <v>0</v>
      </c>
      <c r="J13" s="55">
        <f>SUM('Զ. Նախշքարյան:Ա. Ստեփանյան'!J13)</f>
        <v>0</v>
      </c>
      <c r="K13" s="55">
        <f>SUM('Զ. Նախշքարյան:Ա. Ստեփանյան'!K13)</f>
        <v>10</v>
      </c>
      <c r="L13" s="55">
        <f>SUM('Զ. Նախշքարյան:Ա. Ստեփանյան'!L13)</f>
        <v>0</v>
      </c>
      <c r="M13" s="55">
        <f>SUM('Զ. Նախշքարյան:Ա. Ստեփանյան'!M13)</f>
        <v>0</v>
      </c>
      <c r="N13" s="55">
        <f>SUM('Զ. Նախշքարյան:Ա. Ստեփանյան'!N13)</f>
        <v>0</v>
      </c>
      <c r="O13" s="55">
        <f>SUM('Զ. Նախշքարյան:Ա. Ստեփանյան'!O13)</f>
        <v>0</v>
      </c>
      <c r="P13" s="55">
        <f>SUM('Զ. Նախշքարյան:Ա. Ստեփանյան'!P13)</f>
        <v>0</v>
      </c>
      <c r="Q13" s="55">
        <f>SUM('Զ. Նախշքարյան:Ա. Ստեփանյան'!Q13)</f>
        <v>0</v>
      </c>
      <c r="R13" s="55">
        <f>SUM('Զ. Նախշքարյան:Ա. Ստեփանյան'!R13)</f>
        <v>0</v>
      </c>
      <c r="S13" s="66"/>
      <c r="T13" s="67">
        <f t="shared" si="0"/>
        <v>10</v>
      </c>
      <c r="U13" s="67">
        <f t="shared" si="1"/>
        <v>10</v>
      </c>
      <c r="V13" s="67">
        <f t="shared" si="2"/>
        <v>10</v>
      </c>
      <c r="W13" s="67">
        <f t="shared" si="3"/>
        <v>10</v>
      </c>
    </row>
    <row r="14" spans="1:23" ht="45" customHeight="1" x14ac:dyDescent="0.25">
      <c r="A14" s="56">
        <v>8</v>
      </c>
      <c r="B14" s="111" t="s">
        <v>14</v>
      </c>
      <c r="C14" s="111"/>
      <c r="D14" s="55">
        <f>SUM('Զ. Նախշքարյան:Ա. Ստեփանյան'!D14)</f>
        <v>0</v>
      </c>
      <c r="E14" s="55">
        <f>SUM('Զ. Նախշքարյան:Ա. Ստեփանյան'!E14)</f>
        <v>32</v>
      </c>
      <c r="F14" s="55">
        <f>SUM('Զ. Նախշքարյան:Ա. Ստեփանյան'!F14)</f>
        <v>0</v>
      </c>
      <c r="G14" s="55">
        <f>SUM('Զ. Նախշքարյան:Ա. Ստեփանյան'!G14)</f>
        <v>0</v>
      </c>
      <c r="H14" s="55">
        <f>SUM('Զ. Նախշքարյան:Ա. Ստեփանյան'!H14)</f>
        <v>32</v>
      </c>
      <c r="I14" s="55">
        <f>SUM('Զ. Նախշքարյան:Ա. Ստեփանյան'!I14)</f>
        <v>0</v>
      </c>
      <c r="J14" s="55">
        <f>SUM('Զ. Նախշքարյան:Ա. Ստեփանյան'!J14)</f>
        <v>0</v>
      </c>
      <c r="K14" s="55">
        <f>SUM('Զ. Նախշքարյան:Ա. Ստեփանյան'!K14)</f>
        <v>32</v>
      </c>
      <c r="L14" s="55">
        <f>SUM('Զ. Նախշքարյան:Ա. Ստեփանյան'!L14)</f>
        <v>0</v>
      </c>
      <c r="M14" s="55">
        <f>SUM('Զ. Նախշքարյան:Ա. Ստեփանյան'!M14)</f>
        <v>0</v>
      </c>
      <c r="N14" s="55">
        <f>SUM('Զ. Նախշքարյան:Ա. Ստեփանյան'!N14)</f>
        <v>0</v>
      </c>
      <c r="O14" s="55">
        <f>SUM('Զ. Նախշքարյան:Ա. Ստեփանյան'!O14)</f>
        <v>0</v>
      </c>
      <c r="P14" s="55">
        <f>SUM('Զ. Նախշքարյան:Ա. Ստեփանյան'!P14)</f>
        <v>0</v>
      </c>
      <c r="Q14" s="55">
        <f>SUM('Զ. Նախշքարյան:Ա. Ստեփանյան'!Q14)</f>
        <v>0</v>
      </c>
      <c r="R14" s="55">
        <f>SUM('Զ. Նախշքարյան:Ա. Ստեփանյան'!R14)</f>
        <v>0</v>
      </c>
      <c r="S14" s="66"/>
      <c r="T14" s="67">
        <f t="shared" si="0"/>
        <v>32</v>
      </c>
      <c r="U14" s="67">
        <f t="shared" si="1"/>
        <v>32</v>
      </c>
      <c r="V14" s="67">
        <f t="shared" si="2"/>
        <v>32</v>
      </c>
      <c r="W14" s="67">
        <f t="shared" si="3"/>
        <v>32</v>
      </c>
    </row>
    <row r="15" spans="1:23" ht="27.75" customHeight="1" x14ac:dyDescent="0.25">
      <c r="A15" s="56">
        <v>9</v>
      </c>
      <c r="B15" s="112" t="s">
        <v>15</v>
      </c>
      <c r="C15" s="112"/>
      <c r="D15" s="55">
        <f>SUM('Զ. Նախշքարյան:Ա. Ստեփանյան'!D15)</f>
        <v>0</v>
      </c>
      <c r="E15" s="55">
        <f>SUM('Զ. Նախշքարյան:Ա. Ստեփանյան'!E15)</f>
        <v>645</v>
      </c>
      <c r="F15" s="55">
        <f>SUM('Զ. Նախշքարյան:Ա. Ստեփանյան'!F15)</f>
        <v>0</v>
      </c>
      <c r="G15" s="55">
        <f>SUM('Զ. Նախշքարյան:Ա. Ստեփանյան'!G15)</f>
        <v>0</v>
      </c>
      <c r="H15" s="55">
        <f>SUM('Զ. Նախշքարյան:Ա. Ստեփանյան'!H15)</f>
        <v>643</v>
      </c>
      <c r="I15" s="55">
        <f>SUM('Զ. Նախշքարյան:Ա. Ստեփանյան'!I15)</f>
        <v>2</v>
      </c>
      <c r="J15" s="55">
        <f>SUM('Զ. Նախշքարյան:Ա. Ստեփանյան'!J15)</f>
        <v>0</v>
      </c>
      <c r="K15" s="55">
        <f>SUM('Զ. Նախշքարյան:Ա. Ստեփանյան'!K15)</f>
        <v>645</v>
      </c>
      <c r="L15" s="55">
        <f>SUM('Զ. Նախշքարյան:Ա. Ստեփանյան'!L15)</f>
        <v>0</v>
      </c>
      <c r="M15" s="55">
        <f>SUM('Զ. Նախշքարյան:Ա. Ստեփանյան'!M15)</f>
        <v>0</v>
      </c>
      <c r="N15" s="55">
        <f>SUM('Զ. Նախշքարյան:Ա. Ստեփանյան'!N15)</f>
        <v>0</v>
      </c>
      <c r="O15" s="55">
        <f>SUM('Զ. Նախշքարյան:Ա. Ստեփանյան'!O15)</f>
        <v>0</v>
      </c>
      <c r="P15" s="55">
        <f>SUM('Զ. Նախշքարյան:Ա. Ստեփանյան'!P15)</f>
        <v>0</v>
      </c>
      <c r="Q15" s="55">
        <f>SUM('Զ. Նախշքարյան:Ա. Ստեփանյան'!Q15)</f>
        <v>0</v>
      </c>
      <c r="R15" s="55">
        <f>SUM('Զ. Նախշքարյան:Ա. Ստեփանյան'!R15)</f>
        <v>0</v>
      </c>
      <c r="S15" s="66"/>
      <c r="T15" s="67">
        <f t="shared" si="0"/>
        <v>645</v>
      </c>
      <c r="U15" s="67">
        <f t="shared" si="1"/>
        <v>645</v>
      </c>
      <c r="V15" s="67">
        <f t="shared" si="2"/>
        <v>645</v>
      </c>
      <c r="W15" s="67">
        <f t="shared" si="3"/>
        <v>645</v>
      </c>
    </row>
    <row r="16" spans="1:23" ht="27.75" customHeight="1" x14ac:dyDescent="0.25">
      <c r="A16" s="44">
        <v>10</v>
      </c>
      <c r="B16" s="106" t="s">
        <v>16</v>
      </c>
      <c r="C16" s="107"/>
      <c r="D16" s="55">
        <f>SUM('Զ. Նախշքարյան:Ա. Ստեփանյան'!D16)</f>
        <v>87</v>
      </c>
      <c r="E16" s="55">
        <f>SUM('Զ. Նախշքարյան:Ա. Ստեփանյան'!E16)</f>
        <v>123</v>
      </c>
      <c r="F16" s="55">
        <f>SUM('Զ. Նախշքարյան:Ա. Ստեփանյան'!F16)</f>
        <v>7</v>
      </c>
      <c r="G16" s="55">
        <f>SUM('Զ. Նախշքարյան:Ա. Ստեփանյան'!G16)</f>
        <v>157</v>
      </c>
      <c r="H16" s="55">
        <f>SUM('Զ. Նախշքարյան:Ա. Ստեփանյան'!H16)</f>
        <v>10</v>
      </c>
      <c r="I16" s="55">
        <f>SUM('Զ. Նախշքարյան:Ա. Ստեփանյան'!I16)</f>
        <v>0</v>
      </c>
      <c r="J16" s="55">
        <f>SUM('Զ. Նախշքարյան:Ա. Ստեփանյան'!J16)</f>
        <v>2</v>
      </c>
      <c r="K16" s="55">
        <f>SUM('Զ. Նախշքարյան:Ա. Ստեփանյան'!K16)</f>
        <v>169</v>
      </c>
      <c r="L16" s="55">
        <f>SUM('Զ. Նախշքարյան:Ա. Ստեփանյան'!L16)</f>
        <v>34</v>
      </c>
      <c r="M16" s="55">
        <f>SUM('Զ. Նախշքարյան:Ա. Ստեփանյան'!M16)</f>
        <v>0</v>
      </c>
      <c r="N16" s="55">
        <f>SUM('Զ. Նախշքարյան:Ա. Ստեփանյան'!N16)</f>
        <v>50</v>
      </c>
      <c r="O16" s="55">
        <f>SUM('Զ. Նախշքարյան:Ա. Ստեփանյան'!O16)</f>
        <v>48</v>
      </c>
      <c r="P16" s="55">
        <f>SUM('Զ. Նախշքարյան:Ա. Ստեփանյան'!P16)</f>
        <v>0</v>
      </c>
      <c r="Q16" s="55">
        <f>SUM('Զ. Նախշքարյան:Ա. Ստեփանյան'!Q16)</f>
        <v>4</v>
      </c>
      <c r="R16" s="55">
        <f>SUM('Զ. Նախշքարյան:Ա. Ստեփանյան'!R16)</f>
        <v>19</v>
      </c>
      <c r="S16" s="66"/>
      <c r="T16" s="67">
        <f t="shared" si="0"/>
        <v>210</v>
      </c>
      <c r="U16" s="67">
        <f t="shared" si="1"/>
        <v>210</v>
      </c>
      <c r="V16" s="67">
        <f t="shared" si="2"/>
        <v>169</v>
      </c>
      <c r="W16" s="67">
        <f t="shared" si="3"/>
        <v>169</v>
      </c>
    </row>
    <row r="17" spans="1:27" ht="45" customHeight="1" x14ac:dyDescent="0.25">
      <c r="A17" s="44">
        <v>11</v>
      </c>
      <c r="B17" s="106" t="s">
        <v>41</v>
      </c>
      <c r="C17" s="107"/>
      <c r="D17" s="55">
        <f>SUM('Զ. Նախշքարյան:Ա. Ստեփանյան'!D17)</f>
        <v>0</v>
      </c>
      <c r="E17" s="55">
        <f>SUM('Զ. Նախշքարյան:Ա. Ստեփանյան'!E17)</f>
        <v>9</v>
      </c>
      <c r="F17" s="55">
        <f>SUM('Զ. Նախշքարյան:Ա. Ստեփանյան'!F17)</f>
        <v>0</v>
      </c>
      <c r="G17" s="55">
        <f>SUM('Զ. Նախշքարյան:Ա. Ստեփանյան'!G17)</f>
        <v>5</v>
      </c>
      <c r="H17" s="55">
        <f>SUM('Զ. Նախշքարյան:Ա. Ստեփանյան'!H17)</f>
        <v>3</v>
      </c>
      <c r="I17" s="55">
        <f>SUM('Զ. Նախշքարյան:Ա. Ստեփանյան'!I17)</f>
        <v>0</v>
      </c>
      <c r="J17" s="55">
        <f>SUM('Զ. Նախշքարյան:Ա. Ստեփանյան'!J17)</f>
        <v>1</v>
      </c>
      <c r="K17" s="55">
        <f>SUM('Զ. Նախշքարյան:Ա. Ստեփանյան'!K17)</f>
        <v>9</v>
      </c>
      <c r="L17" s="55">
        <f>SUM('Զ. Նախշքարյան:Ա. Ստեփանյան'!L17)</f>
        <v>0</v>
      </c>
      <c r="M17" s="55">
        <f>SUM('Զ. Նախշքարյան:Ա. Ստեփանյան'!M17)</f>
        <v>0</v>
      </c>
      <c r="N17" s="55">
        <f>SUM('Զ. Նախշքարյան:Ա. Ստեփանյան'!N17)</f>
        <v>0</v>
      </c>
      <c r="O17" s="55">
        <f>SUM('Զ. Նախշքարյան:Ա. Ստեփանյան'!O17)</f>
        <v>0</v>
      </c>
      <c r="P17" s="55">
        <f>SUM('Զ. Նախշքարյան:Ա. Ստեփանյան'!P17)</f>
        <v>0</v>
      </c>
      <c r="Q17" s="55">
        <f>SUM('Զ. Նախշքարյան:Ա. Ստեփանյան'!Q17)</f>
        <v>0</v>
      </c>
      <c r="R17" s="55">
        <f>SUM('Զ. Նախշքարյան:Ա. Ստեփանյան'!R17)</f>
        <v>0</v>
      </c>
      <c r="S17" s="66"/>
      <c r="T17" s="67">
        <f t="shared" si="0"/>
        <v>9</v>
      </c>
      <c r="U17" s="67">
        <f t="shared" si="1"/>
        <v>9</v>
      </c>
      <c r="V17" s="67">
        <f t="shared" si="2"/>
        <v>9</v>
      </c>
      <c r="W17" s="67">
        <f t="shared" si="3"/>
        <v>9</v>
      </c>
    </row>
    <row r="18" spans="1:27" ht="63.75" customHeight="1" x14ac:dyDescent="0.25">
      <c r="A18" s="108" t="s">
        <v>18</v>
      </c>
      <c r="B18" s="108"/>
      <c r="C18" s="109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68"/>
      <c r="T18" s="67"/>
      <c r="U18" s="67"/>
      <c r="V18" s="67"/>
      <c r="W18" s="67"/>
    </row>
    <row r="19" spans="1:27" ht="35.25" customHeight="1" x14ac:dyDescent="0.25">
      <c r="A19" s="57">
        <v>1</v>
      </c>
      <c r="B19" s="110" t="s">
        <v>19</v>
      </c>
      <c r="C19" s="110"/>
      <c r="D19" s="55">
        <f>SUM('Զ. Նախշքարյան:Ա. Ստեփանյան'!D19)</f>
        <v>0</v>
      </c>
      <c r="E19" s="55">
        <f>SUM('Զ. Նախշքարյան:Ա. Ստեփանյան'!E19)</f>
        <v>0</v>
      </c>
      <c r="F19" s="55">
        <f>SUM('Զ. Նախշքարյան:Ա. Ստեփանյան'!F19)</f>
        <v>0</v>
      </c>
      <c r="G19" s="55">
        <f>SUM('Զ. Նախշքարյան:Ա. Ստեփանյան'!G19)</f>
        <v>0</v>
      </c>
      <c r="H19" s="55">
        <f>SUM('Զ. Նախշքարյան:Ա. Ստեփանյան'!H19)</f>
        <v>0</v>
      </c>
      <c r="I19" s="55">
        <f>SUM('Զ. Նախշքարյան:Ա. Ստեփանյան'!I19)</f>
        <v>0</v>
      </c>
      <c r="J19" s="55">
        <f>SUM('Զ. Նախշքարյան:Ա. Ստեփանյան'!J19)</f>
        <v>0</v>
      </c>
      <c r="K19" s="55">
        <f>SUM('Զ. Նախշքարյան:Ա. Ստեփանյան'!K19)</f>
        <v>0</v>
      </c>
      <c r="L19" s="55">
        <f>SUM('Զ. Նախշքարյան:Ա. Ստեփանյան'!L19)</f>
        <v>0</v>
      </c>
      <c r="M19" s="55">
        <f>SUM('Զ. Նախշքարյան:Ա. Ստեփանյան'!M19)</f>
        <v>0</v>
      </c>
      <c r="N19" s="55">
        <f>SUM('Զ. Նախշքարյան:Ա. Ստեփանյան'!N19)</f>
        <v>0</v>
      </c>
      <c r="O19" s="55">
        <f>SUM('Զ. Նախշքարյան:Ա. Ստեփանյան'!O19)</f>
        <v>0</v>
      </c>
      <c r="P19" s="55">
        <f>SUM('Զ. Նախշքարյան:Ա. Ստեփանյան'!P19)</f>
        <v>0</v>
      </c>
      <c r="Q19" s="55">
        <f>SUM('Զ. Նախշքարյան:Ա. Ստեփանյան'!Q19)</f>
        <v>0</v>
      </c>
      <c r="R19" s="55">
        <f>SUM('Զ. Նախշքարյան:Ա. Ստեփանյան'!R19)</f>
        <v>0</v>
      </c>
      <c r="S19" s="66"/>
      <c r="T19" s="67">
        <f t="shared" si="0"/>
        <v>0</v>
      </c>
      <c r="U19" s="67">
        <f t="shared" si="1"/>
        <v>0</v>
      </c>
      <c r="V19" s="67">
        <f t="shared" si="2"/>
        <v>0</v>
      </c>
      <c r="W19" s="67">
        <f t="shared" si="3"/>
        <v>0</v>
      </c>
    </row>
    <row r="20" spans="1:27" ht="33.75" customHeight="1" x14ac:dyDescent="0.25">
      <c r="A20" s="58">
        <v>2</v>
      </c>
      <c r="B20" s="110" t="s">
        <v>20</v>
      </c>
      <c r="C20" s="110"/>
      <c r="D20" s="55">
        <f>SUM('Զ. Նախշքարյան:Ա. Ստեփանյան'!D20)</f>
        <v>1</v>
      </c>
      <c r="E20" s="55">
        <f>SUM('Զ. Նախշքարյան:Ա. Ստեփանյան'!E20)</f>
        <v>35</v>
      </c>
      <c r="F20" s="55">
        <f>SUM('Զ. Նախշքարյան:Ա. Ստեփանյան'!F20)</f>
        <v>0</v>
      </c>
      <c r="G20" s="55">
        <f>SUM('Զ. Նախշքարյան:Ա. Ստեփանյան'!G20)</f>
        <v>2</v>
      </c>
      <c r="H20" s="55">
        <f>SUM('Զ. Նախշքարյան:Ա. Ստեփանյան'!H20)</f>
        <v>11</v>
      </c>
      <c r="I20" s="55">
        <f>SUM('Զ. Նախշքարյան:Ա. Ստեփանյան'!I20)</f>
        <v>1</v>
      </c>
      <c r="J20" s="55">
        <f>SUM('Զ. Նախշքարյան:Ա. Ստեփանյան'!J20)</f>
        <v>3</v>
      </c>
      <c r="K20" s="55">
        <f>SUM('Զ. Նախշքարյան:Ա. Ստեփանյան'!K20)</f>
        <v>17</v>
      </c>
      <c r="L20" s="55">
        <f>SUM('Զ. Նախշքարյան:Ա. Ստեփանյան'!L20)</f>
        <v>19</v>
      </c>
      <c r="M20" s="55">
        <f>SUM('Զ. Նախշքարյան:Ա. Ստեփանյան'!M20)</f>
        <v>0</v>
      </c>
      <c r="N20" s="55">
        <f>SUM('Զ. Նախշքարյան:Ա. Ստեփանյան'!N20)</f>
        <v>0</v>
      </c>
      <c r="O20" s="55">
        <f>SUM('Զ. Նախշքարյան:Ա. Ստեփանյան'!O20)</f>
        <v>0</v>
      </c>
      <c r="P20" s="55">
        <f>SUM('Զ. Նախշքարյան:Ա. Ստեփանյան'!P20)</f>
        <v>0</v>
      </c>
      <c r="Q20" s="55">
        <f>SUM('Զ. Նախշքարյան:Ա. Ստեփանյան'!Q20)</f>
        <v>0</v>
      </c>
      <c r="R20" s="55">
        <f>SUM('Զ. Նախշքարյան:Ա. Ստեփանյան'!R20)</f>
        <v>0</v>
      </c>
      <c r="S20" s="66"/>
      <c r="T20" s="67">
        <f t="shared" si="0"/>
        <v>36</v>
      </c>
      <c r="U20" s="67">
        <f t="shared" si="1"/>
        <v>36</v>
      </c>
      <c r="V20" s="67">
        <f t="shared" si="2"/>
        <v>17</v>
      </c>
      <c r="W20" s="67">
        <f t="shared" si="3"/>
        <v>17</v>
      </c>
      <c r="Z20" s="60" t="s">
        <v>42</v>
      </c>
    </row>
    <row r="21" spans="1:27" ht="34.5" customHeight="1" x14ac:dyDescent="0.25">
      <c r="A21" s="57">
        <v>3</v>
      </c>
      <c r="B21" s="102" t="s">
        <v>21</v>
      </c>
      <c r="C21" s="102"/>
      <c r="D21" s="55">
        <f>SUM('Զ. Նախշքարյան:Ա. Ստեփանյան'!D21)</f>
        <v>0</v>
      </c>
      <c r="E21" s="55">
        <f>SUM('Զ. Նախշքարյան:Ա. Ստեփանյան'!E21)</f>
        <v>16</v>
      </c>
      <c r="F21" s="55">
        <f>SUM('Զ. Նախշքարյան:Ա. Ստեփանյան'!F21)</f>
        <v>0</v>
      </c>
      <c r="G21" s="55">
        <f>SUM('Զ. Նախշքարյան:Ա. Ստեփանյան'!G21)</f>
        <v>0</v>
      </c>
      <c r="H21" s="55">
        <f>SUM('Զ. Նախշքարյան:Ա. Ստեփանյան'!H21)</f>
        <v>16</v>
      </c>
      <c r="I21" s="55">
        <f>SUM('Զ. Նախշքարյան:Ա. Ստեփանյան'!I21)</f>
        <v>0</v>
      </c>
      <c r="J21" s="55">
        <f>SUM('Զ. Նախշքարյան:Ա. Ստեփանյան'!J21)</f>
        <v>0</v>
      </c>
      <c r="K21" s="55">
        <f>SUM('Զ. Նախշքարյան:Ա. Ստեփանյան'!K21)</f>
        <v>16</v>
      </c>
      <c r="L21" s="55">
        <f>SUM('Զ. Նախշքարյան:Ա. Ստեփանյան'!L21)</f>
        <v>0</v>
      </c>
      <c r="M21" s="55">
        <f>SUM('Զ. Նախշքարյան:Ա. Ստեփանյան'!M21)</f>
        <v>0</v>
      </c>
      <c r="N21" s="55">
        <f>SUM('Զ. Նախշքարյան:Ա. Ստեփանյան'!N21)</f>
        <v>0</v>
      </c>
      <c r="O21" s="55">
        <f>SUM('Զ. Նախշքարյան:Ա. Ստեփանյան'!O21)</f>
        <v>0</v>
      </c>
      <c r="P21" s="55">
        <f>SUM('Զ. Նախշքարյան:Ա. Ստեփանյան'!P21)</f>
        <v>0</v>
      </c>
      <c r="Q21" s="55">
        <f>SUM('Զ. Նախշքարյան:Ա. Ստեփանյան'!Q21)</f>
        <v>0</v>
      </c>
      <c r="R21" s="55">
        <f>SUM('Զ. Նախշքարյան:Ա. Ստեփանյան'!R21)</f>
        <v>0</v>
      </c>
      <c r="S21" s="66"/>
      <c r="T21" s="67">
        <f t="shared" si="0"/>
        <v>16</v>
      </c>
      <c r="U21" s="67">
        <f t="shared" si="1"/>
        <v>16</v>
      </c>
      <c r="V21" s="67">
        <f t="shared" si="2"/>
        <v>16</v>
      </c>
      <c r="W21" s="67">
        <f t="shared" si="3"/>
        <v>16</v>
      </c>
      <c r="AA21" s="60" t="s">
        <v>42</v>
      </c>
    </row>
    <row r="22" spans="1:27" ht="30" customHeight="1" x14ac:dyDescent="0.25">
      <c r="A22" s="58">
        <v>4</v>
      </c>
      <c r="B22" s="102" t="s">
        <v>22</v>
      </c>
      <c r="C22" s="102"/>
      <c r="D22" s="55">
        <f>SUM('Զ. Նախշքարյան:Ա. Ստեփանյան'!D22)</f>
        <v>4</v>
      </c>
      <c r="E22" s="55">
        <f>SUM('Զ. Նախշքարյան:Ա. Ստեփանյան'!E22)</f>
        <v>2</v>
      </c>
      <c r="F22" s="55">
        <f>SUM('Զ. Նախշքարյան:Ա. Ստեփանյան'!F22)</f>
        <v>0</v>
      </c>
      <c r="G22" s="55">
        <f>SUM('Զ. Նախշքարյան:Ա. Ստեփանյան'!G22)</f>
        <v>0</v>
      </c>
      <c r="H22" s="55">
        <f>SUM('Զ. Նախշքարյան:Ա. Ստեփանյան'!H22)</f>
        <v>4</v>
      </c>
      <c r="I22" s="55">
        <f>SUM('Զ. Նախշքարյան:Ա. Ստեփանյան'!I22)</f>
        <v>0</v>
      </c>
      <c r="J22" s="55">
        <f>SUM('Զ. Նախշքարյան:Ա. Ստեփանյան'!J22)</f>
        <v>1</v>
      </c>
      <c r="K22" s="55">
        <f>SUM('Զ. Նախշքարյան:Ա. Ստեփանյան'!K22)</f>
        <v>5</v>
      </c>
      <c r="L22" s="55">
        <f>SUM('Զ. Նախշքարյան:Ա. Ստեփանյան'!L22)</f>
        <v>1</v>
      </c>
      <c r="M22" s="55">
        <f>SUM('Զ. Նախշքարյան:Ա. Ստեփանյան'!M22)</f>
        <v>0</v>
      </c>
      <c r="N22" s="55">
        <f>SUM('Զ. Նախշքարյան:Ա. Ստեփանյան'!N22)</f>
        <v>0</v>
      </c>
      <c r="O22" s="55">
        <f>SUM('Զ. Նախշքարյան:Ա. Ստեփանյան'!O22)</f>
        <v>0</v>
      </c>
      <c r="P22" s="55">
        <f>SUM('Զ. Նախշքարյան:Ա. Ստեփանյան'!P22)</f>
        <v>0</v>
      </c>
      <c r="Q22" s="55">
        <f>SUM('Զ. Նախշքարյան:Ա. Ստեփանյան'!Q22)</f>
        <v>0</v>
      </c>
      <c r="R22" s="55">
        <f>SUM('Զ. Նախշքարյան:Ա. Ստեփանյան'!R22)</f>
        <v>0</v>
      </c>
      <c r="S22" s="66"/>
      <c r="T22" s="67">
        <f t="shared" si="0"/>
        <v>6</v>
      </c>
      <c r="U22" s="67">
        <f t="shared" si="1"/>
        <v>6</v>
      </c>
      <c r="V22" s="67">
        <f t="shared" si="2"/>
        <v>5</v>
      </c>
      <c r="W22" s="67">
        <f t="shared" si="3"/>
        <v>5</v>
      </c>
    </row>
    <row r="23" spans="1:27" ht="30" customHeight="1" thickBot="1" x14ac:dyDescent="0.3">
      <c r="A23" s="59">
        <v>5</v>
      </c>
      <c r="B23" s="103" t="s">
        <v>23</v>
      </c>
      <c r="C23" s="103"/>
      <c r="D23" s="55">
        <f>SUM('Զ. Նախշքարյան:Ա. Ստեփանյան'!D23)</f>
        <v>11</v>
      </c>
      <c r="E23" s="55">
        <f>SUM('Զ. Նախշքարյան:Ա. Ստեփանյան'!E23)</f>
        <v>8</v>
      </c>
      <c r="F23" s="55">
        <f>SUM('Զ. Նախշքարյան:Ա. Ստեփանյան'!F23)</f>
        <v>0</v>
      </c>
      <c r="G23" s="55">
        <f>SUM('Զ. Նախշքարյան:Ա. Ստեփանյան'!G23)</f>
        <v>0</v>
      </c>
      <c r="H23" s="55">
        <f>SUM('Զ. Նախշքարյան:Ա. Ստեփանյան'!H23)</f>
        <v>16</v>
      </c>
      <c r="I23" s="55">
        <f>SUM('Զ. Նախշքարյան:Ա. Ստեփանյան'!I23)</f>
        <v>0</v>
      </c>
      <c r="J23" s="55">
        <f>SUM('Զ. Նախշքարյան:Ա. Ստեփանյան'!J23)</f>
        <v>0</v>
      </c>
      <c r="K23" s="55">
        <f>SUM('Զ. Նախշքարյան:Ա. Ստեփանյան'!K23)</f>
        <v>16</v>
      </c>
      <c r="L23" s="55">
        <f>SUM('Զ. Նախշքարյան:Ա. Ստեփանյան'!L23)</f>
        <v>3</v>
      </c>
      <c r="M23" s="55">
        <f>SUM('Զ. Նախշքարյան:Ա. Ստեփանյան'!M23)</f>
        <v>0</v>
      </c>
      <c r="N23" s="55">
        <f>SUM('Զ. Նախշքարյան:Ա. Ստեփանյան'!N23)</f>
        <v>0</v>
      </c>
      <c r="O23" s="55">
        <f>SUM('Զ. Նախշքարյան:Ա. Ստեփանյան'!O23)</f>
        <v>0</v>
      </c>
      <c r="P23" s="55">
        <f>SUM('Զ. Նախշքարյան:Ա. Ստեփանյան'!P23)</f>
        <v>0</v>
      </c>
      <c r="Q23" s="55">
        <f>SUM('Զ. Նախշքարյան:Ա. Ստեփանյան'!Q23)</f>
        <v>0</v>
      </c>
      <c r="R23" s="55">
        <f>SUM('Զ. Նախշքարյան:Ա. Ստեփանյան'!R23)</f>
        <v>0</v>
      </c>
      <c r="S23" s="66"/>
      <c r="T23" s="67">
        <f t="shared" si="0"/>
        <v>19</v>
      </c>
      <c r="U23" s="67">
        <f t="shared" si="1"/>
        <v>19</v>
      </c>
      <c r="V23" s="67">
        <f t="shared" si="2"/>
        <v>16</v>
      </c>
      <c r="W23" s="67">
        <f t="shared" si="3"/>
        <v>16</v>
      </c>
    </row>
    <row r="24" spans="1:27" ht="56.25" customHeight="1" thickBot="1" x14ac:dyDescent="0.3">
      <c r="A24" s="104" t="s">
        <v>24</v>
      </c>
      <c r="B24" s="105"/>
      <c r="C24" s="105"/>
      <c r="D24" s="55">
        <f>SUM('Զ. Նախշքարյան:Ա. Ստեփանյան'!D24)</f>
        <v>109</v>
      </c>
      <c r="E24" s="69">
        <f t="shared" ref="E24:L24" si="4">SUM(E7:E23)</f>
        <v>1985</v>
      </c>
      <c r="F24" s="55">
        <f t="shared" si="4"/>
        <v>7</v>
      </c>
      <c r="G24" s="55">
        <f t="shared" si="4"/>
        <v>192</v>
      </c>
      <c r="H24" s="55">
        <f t="shared" si="4"/>
        <v>1811</v>
      </c>
      <c r="I24" s="55">
        <f t="shared" si="4"/>
        <v>13</v>
      </c>
      <c r="J24" s="55">
        <f t="shared" si="4"/>
        <v>12</v>
      </c>
      <c r="K24" s="55">
        <f t="shared" si="4"/>
        <v>2028</v>
      </c>
      <c r="L24" s="55">
        <f t="shared" si="4"/>
        <v>59</v>
      </c>
      <c r="M24" s="55">
        <f>SUM('Զ. Նախշքարյան:Ա. Ստեփանյան'!M24)</f>
        <v>0</v>
      </c>
      <c r="N24" s="55">
        <f>SUM(N7:N23)</f>
        <v>172</v>
      </c>
      <c r="O24" s="55">
        <f>SUM('Զ. Նախշքարյան:Ա. Ստեփանյան'!O24)</f>
        <v>117</v>
      </c>
      <c r="P24" s="55">
        <f>SUM('Զ. Նախշքարյան:Ա. Ստեփանյան'!P24)</f>
        <v>0</v>
      </c>
      <c r="Q24" s="55">
        <f>SUM('Զ. Նախշքարյան:Ա. Ստեփանյան'!Q24)</f>
        <v>4</v>
      </c>
      <c r="R24" s="55">
        <f>SUM('Զ. Նախշքարյան:Ա. Ստեփանյան'!R24)</f>
        <v>78</v>
      </c>
      <c r="S24" s="68"/>
      <c r="T24" s="67">
        <f>D24+E24</f>
        <v>2094</v>
      </c>
      <c r="U24" s="67">
        <f>SUM(U7:U23)</f>
        <v>2094</v>
      </c>
      <c r="V24" s="67">
        <f>K24</f>
        <v>2028</v>
      </c>
      <c r="W24" s="67">
        <f>G24+H24+I24+J24</f>
        <v>2028</v>
      </c>
    </row>
  </sheetData>
  <mergeCells count="40">
    <mergeCell ref="B13:C13"/>
    <mergeCell ref="B14:C14"/>
    <mergeCell ref="B15:C15"/>
    <mergeCell ref="B16:C16"/>
    <mergeCell ref="B8:C8"/>
    <mergeCell ref="B9:C9"/>
    <mergeCell ref="B10:C10"/>
    <mergeCell ref="B11:C11"/>
    <mergeCell ref="B12:C12"/>
    <mergeCell ref="B22:C22"/>
    <mergeCell ref="B23:C23"/>
    <mergeCell ref="A24:C24"/>
    <mergeCell ref="B17:C17"/>
    <mergeCell ref="A18:C18"/>
    <mergeCell ref="B19:C19"/>
    <mergeCell ref="B20:C20"/>
    <mergeCell ref="B21:C21"/>
    <mergeCell ref="B7:C7"/>
    <mergeCell ref="D3:D5"/>
    <mergeCell ref="E3:E5"/>
    <mergeCell ref="L3:L5"/>
    <mergeCell ref="M3:N4"/>
    <mergeCell ref="R3:R5"/>
    <mergeCell ref="G4:G5"/>
    <mergeCell ref="K4:K5"/>
    <mergeCell ref="G3:K3"/>
    <mergeCell ref="H4:H5"/>
    <mergeCell ref="A6:C6"/>
    <mergeCell ref="T6:U6"/>
    <mergeCell ref="V6:W6"/>
    <mergeCell ref="I4:I5"/>
    <mergeCell ref="J4:J5"/>
    <mergeCell ref="F3:F5"/>
    <mergeCell ref="P3:Q4"/>
    <mergeCell ref="A1:C1"/>
    <mergeCell ref="D1:O1"/>
    <mergeCell ref="P1:R1"/>
    <mergeCell ref="A2:R2"/>
    <mergeCell ref="O3:O5"/>
    <mergeCell ref="A3:C5"/>
  </mergeCells>
  <phoneticPr fontId="4" type="noConversion"/>
  <pageMargins left="0.7" right="0.7" top="0.75" bottom="0.75" header="0.3" footer="0.3"/>
  <pageSetup paperSize="9" orientation="landscape" verticalDpi="0" r:id="rId1"/>
  <ignoredErrors>
    <ignoredError sqref="M2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abSelected="1" zoomScale="80" zoomScaleNormal="80" workbookViewId="0">
      <selection activeCell="C31" sqref="C31"/>
    </sheetView>
  </sheetViews>
  <sheetFormatPr defaultRowHeight="15" x14ac:dyDescent="0.25"/>
  <cols>
    <col min="1" max="2" width="9.140625" style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15.140625" style="1" customWidth="1"/>
    <col min="17" max="17" width="15.85546875" style="1" customWidth="1"/>
    <col min="18" max="18" width="11.42578125" style="1" customWidth="1"/>
    <col min="19" max="19" width="9.140625" style="1" customWidth="1"/>
    <col min="20" max="23" width="9.140625" style="1" hidden="1" customWidth="1"/>
    <col min="24" max="16384" width="9.140625" style="1"/>
  </cols>
  <sheetData>
    <row r="1" spans="1:23" ht="69" customHeight="1" x14ac:dyDescent="0.25">
      <c r="A1" s="77" t="s">
        <v>43</v>
      </c>
      <c r="B1" s="121"/>
      <c r="C1" s="121"/>
      <c r="D1" s="78" t="s">
        <v>6</v>
      </c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9" t="s">
        <v>56</v>
      </c>
      <c r="Q1" s="79"/>
      <c r="R1" s="80"/>
      <c r="S1" s="5"/>
    </row>
    <row r="2" spans="1:23" ht="59.25" customHeight="1" x14ac:dyDescent="0.25">
      <c r="A2" s="81" t="s">
        <v>44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5"/>
    </row>
    <row r="3" spans="1:23" ht="44.25" customHeight="1" x14ac:dyDescent="0.25">
      <c r="A3" s="84" t="s">
        <v>35</v>
      </c>
      <c r="B3" s="85"/>
      <c r="C3" s="86"/>
      <c r="D3" s="93" t="s">
        <v>5</v>
      </c>
      <c r="E3" s="93" t="s">
        <v>25</v>
      </c>
      <c r="F3" s="93" t="s">
        <v>0</v>
      </c>
      <c r="G3" s="99" t="s">
        <v>29</v>
      </c>
      <c r="H3" s="100"/>
      <c r="I3" s="100"/>
      <c r="J3" s="100"/>
      <c r="K3" s="101"/>
      <c r="L3" s="93" t="s">
        <v>26</v>
      </c>
      <c r="M3" s="94" t="s">
        <v>27</v>
      </c>
      <c r="N3" s="95"/>
      <c r="O3" s="82" t="s">
        <v>1</v>
      </c>
      <c r="P3" s="94" t="s">
        <v>28</v>
      </c>
      <c r="Q3" s="95"/>
      <c r="R3" s="93" t="s">
        <v>2</v>
      </c>
      <c r="S3" s="6"/>
      <c r="T3" s="2"/>
    </row>
    <row r="4" spans="1:23" ht="47.25" customHeight="1" x14ac:dyDescent="0.25">
      <c r="A4" s="87"/>
      <c r="B4" s="88"/>
      <c r="C4" s="89"/>
      <c r="D4" s="93"/>
      <c r="E4" s="93"/>
      <c r="F4" s="93"/>
      <c r="G4" s="82" t="s">
        <v>31</v>
      </c>
      <c r="H4" s="82" t="s">
        <v>32</v>
      </c>
      <c r="I4" s="82" t="s">
        <v>33</v>
      </c>
      <c r="J4" s="82" t="s">
        <v>34</v>
      </c>
      <c r="K4" s="82" t="s">
        <v>30</v>
      </c>
      <c r="L4" s="93"/>
      <c r="M4" s="96"/>
      <c r="N4" s="97"/>
      <c r="O4" s="83"/>
      <c r="P4" s="96"/>
      <c r="Q4" s="97"/>
      <c r="R4" s="93"/>
      <c r="S4" s="7"/>
    </row>
    <row r="5" spans="1:23" ht="123" customHeight="1" thickBot="1" x14ac:dyDescent="0.3">
      <c r="A5" s="87"/>
      <c r="B5" s="88"/>
      <c r="C5" s="89"/>
      <c r="D5" s="82"/>
      <c r="E5" s="82"/>
      <c r="F5" s="82"/>
      <c r="G5" s="83"/>
      <c r="H5" s="83"/>
      <c r="I5" s="83"/>
      <c r="J5" s="83"/>
      <c r="K5" s="83"/>
      <c r="L5" s="82"/>
      <c r="M5" s="17" t="s">
        <v>36</v>
      </c>
      <c r="N5" s="17" t="s">
        <v>3</v>
      </c>
      <c r="O5" s="83"/>
      <c r="P5" s="17" t="s">
        <v>37</v>
      </c>
      <c r="Q5" s="17" t="s">
        <v>4</v>
      </c>
      <c r="R5" s="82"/>
      <c r="S5" s="8"/>
    </row>
    <row r="6" spans="1:23" ht="33.75" customHeight="1" thickBot="1" x14ac:dyDescent="0.3">
      <c r="A6" s="90" t="s">
        <v>17</v>
      </c>
      <c r="B6" s="91"/>
      <c r="C6" s="9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5">
        <v>15</v>
      </c>
      <c r="S6" s="9"/>
      <c r="T6" s="120" t="s">
        <v>38</v>
      </c>
      <c r="U6" s="120"/>
      <c r="V6" s="120" t="s">
        <v>39</v>
      </c>
      <c r="W6" s="120"/>
    </row>
    <row r="7" spans="1:23" ht="33.75" customHeight="1" x14ac:dyDescent="0.25">
      <c r="A7" s="22">
        <v>1</v>
      </c>
      <c r="B7" s="98" t="s">
        <v>7</v>
      </c>
      <c r="C7" s="98"/>
      <c r="D7" s="23"/>
      <c r="E7" s="41">
        <v>46</v>
      </c>
      <c r="F7" s="41"/>
      <c r="G7" s="41"/>
      <c r="H7" s="41">
        <v>46</v>
      </c>
      <c r="I7" s="41"/>
      <c r="J7" s="41"/>
      <c r="K7" s="41">
        <v>46</v>
      </c>
      <c r="L7" s="41"/>
      <c r="M7" s="41"/>
      <c r="N7" s="41">
        <v>3</v>
      </c>
      <c r="O7" s="41">
        <v>2</v>
      </c>
      <c r="P7" s="23"/>
      <c r="Q7" s="23"/>
      <c r="R7" s="23">
        <v>1</v>
      </c>
      <c r="S7" s="3"/>
      <c r="T7" s="39">
        <f>D7+E7</f>
        <v>46</v>
      </c>
      <c r="U7" s="39">
        <f>F7+K7+L7</f>
        <v>46</v>
      </c>
      <c r="V7" s="39">
        <f>K7</f>
        <v>46</v>
      </c>
      <c r="W7" s="39">
        <f>G7+H7+I7+J7</f>
        <v>46</v>
      </c>
    </row>
    <row r="8" spans="1:23" ht="30.75" customHeight="1" x14ac:dyDescent="0.25">
      <c r="A8" s="25">
        <v>2</v>
      </c>
      <c r="B8" s="102" t="s">
        <v>8</v>
      </c>
      <c r="C8" s="102"/>
      <c r="D8" s="26"/>
      <c r="E8" s="42">
        <v>16</v>
      </c>
      <c r="F8" s="42"/>
      <c r="G8" s="42"/>
      <c r="H8" s="42">
        <v>16</v>
      </c>
      <c r="I8" s="42"/>
      <c r="J8" s="42"/>
      <c r="K8" s="42">
        <v>16</v>
      </c>
      <c r="L8" s="42"/>
      <c r="M8" s="42"/>
      <c r="N8" s="42">
        <v>3</v>
      </c>
      <c r="O8" s="26">
        <v>2</v>
      </c>
      <c r="P8" s="26"/>
      <c r="Q8" s="26"/>
      <c r="R8" s="26">
        <v>1</v>
      </c>
      <c r="S8" s="3"/>
      <c r="T8" s="39">
        <f t="shared" ref="T8:T24" si="0">D8+E8</f>
        <v>16</v>
      </c>
      <c r="U8" s="39">
        <f t="shared" ref="U8:U24" si="1">F8+K8+L8</f>
        <v>16</v>
      </c>
      <c r="V8" s="39">
        <f t="shared" ref="V8:V24" si="2">K8</f>
        <v>16</v>
      </c>
      <c r="W8" s="39">
        <f t="shared" ref="W8:W24" si="3">G8+H8+I8+J8</f>
        <v>16</v>
      </c>
    </row>
    <row r="9" spans="1:23" ht="29.25" customHeight="1" x14ac:dyDescent="0.25">
      <c r="A9" s="25">
        <v>3</v>
      </c>
      <c r="B9" s="102" t="s">
        <v>9</v>
      </c>
      <c r="C9" s="102"/>
      <c r="D9" s="26"/>
      <c r="E9" s="42">
        <v>2</v>
      </c>
      <c r="F9" s="42"/>
      <c r="G9" s="42"/>
      <c r="H9" s="42">
        <v>2</v>
      </c>
      <c r="I9" s="42"/>
      <c r="J9" s="42"/>
      <c r="K9" s="42">
        <v>2</v>
      </c>
      <c r="L9" s="42"/>
      <c r="M9" s="42"/>
      <c r="N9" s="42"/>
      <c r="O9" s="26"/>
      <c r="P9" s="26"/>
      <c r="Q9" s="26"/>
      <c r="R9" s="26"/>
      <c r="S9" s="3"/>
      <c r="T9" s="39">
        <f t="shared" si="0"/>
        <v>2</v>
      </c>
      <c r="U9" s="39">
        <f t="shared" si="1"/>
        <v>2</v>
      </c>
      <c r="V9" s="39">
        <f t="shared" si="2"/>
        <v>2</v>
      </c>
      <c r="W9" s="39">
        <f t="shared" si="3"/>
        <v>2</v>
      </c>
    </row>
    <row r="10" spans="1:23" ht="33" customHeight="1" x14ac:dyDescent="0.25">
      <c r="A10" s="25">
        <v>4</v>
      </c>
      <c r="B10" s="102" t="s">
        <v>10</v>
      </c>
      <c r="C10" s="102"/>
      <c r="D10" s="26"/>
      <c r="E10" s="42">
        <v>5</v>
      </c>
      <c r="F10" s="42"/>
      <c r="G10" s="42">
        <v>1</v>
      </c>
      <c r="H10" s="42">
        <v>2</v>
      </c>
      <c r="I10" s="42"/>
      <c r="J10" s="42">
        <v>2</v>
      </c>
      <c r="K10" s="42">
        <v>5</v>
      </c>
      <c r="L10" s="42"/>
      <c r="M10" s="42"/>
      <c r="N10" s="42">
        <v>1</v>
      </c>
      <c r="O10" s="26"/>
      <c r="P10" s="26"/>
      <c r="Q10" s="26"/>
      <c r="R10" s="26">
        <v>1</v>
      </c>
      <c r="S10" s="3"/>
      <c r="T10" s="39">
        <f t="shared" si="0"/>
        <v>5</v>
      </c>
      <c r="U10" s="39">
        <f t="shared" si="1"/>
        <v>5</v>
      </c>
      <c r="V10" s="39">
        <f t="shared" si="2"/>
        <v>5</v>
      </c>
      <c r="W10" s="39">
        <f t="shared" si="3"/>
        <v>5</v>
      </c>
    </row>
    <row r="11" spans="1:23" ht="25.5" customHeight="1" x14ac:dyDescent="0.25">
      <c r="A11" s="25">
        <v>5</v>
      </c>
      <c r="B11" s="102" t="s">
        <v>11</v>
      </c>
      <c r="C11" s="102"/>
      <c r="D11" s="26"/>
      <c r="E11" s="42">
        <v>16</v>
      </c>
      <c r="F11" s="42"/>
      <c r="G11" s="42">
        <v>2</v>
      </c>
      <c r="H11" s="42">
        <v>14</v>
      </c>
      <c r="I11" s="42"/>
      <c r="J11" s="42"/>
      <c r="K11" s="42">
        <v>16</v>
      </c>
      <c r="L11" s="42"/>
      <c r="M11" s="42"/>
      <c r="N11" s="42"/>
      <c r="O11" s="26"/>
      <c r="P11" s="26"/>
      <c r="Q11" s="26"/>
      <c r="R11" s="26"/>
      <c r="S11" s="3"/>
      <c r="T11" s="39">
        <f t="shared" si="0"/>
        <v>16</v>
      </c>
      <c r="U11" s="39">
        <f t="shared" si="1"/>
        <v>16</v>
      </c>
      <c r="V11" s="39">
        <f t="shared" si="2"/>
        <v>16</v>
      </c>
      <c r="W11" s="39">
        <f t="shared" si="3"/>
        <v>16</v>
      </c>
    </row>
    <row r="12" spans="1:23" ht="45" customHeight="1" x14ac:dyDescent="0.25">
      <c r="A12" s="25">
        <v>6</v>
      </c>
      <c r="B12" s="111" t="s">
        <v>12</v>
      </c>
      <c r="C12" s="111"/>
      <c r="D12" s="26"/>
      <c r="E12" s="42">
        <v>1</v>
      </c>
      <c r="F12" s="42"/>
      <c r="G12" s="42"/>
      <c r="H12" s="42">
        <v>1</v>
      </c>
      <c r="I12" s="42"/>
      <c r="J12" s="42"/>
      <c r="K12" s="42">
        <v>1</v>
      </c>
      <c r="L12" s="42"/>
      <c r="M12" s="42"/>
      <c r="N12" s="42"/>
      <c r="O12" s="26"/>
      <c r="P12" s="26"/>
      <c r="Q12" s="26"/>
      <c r="R12" s="26"/>
      <c r="S12" s="3"/>
      <c r="T12" s="39">
        <f t="shared" si="0"/>
        <v>1</v>
      </c>
      <c r="U12" s="39">
        <f t="shared" si="1"/>
        <v>1</v>
      </c>
      <c r="V12" s="39">
        <f t="shared" si="2"/>
        <v>1</v>
      </c>
      <c r="W12" s="39">
        <f t="shared" si="3"/>
        <v>1</v>
      </c>
    </row>
    <row r="13" spans="1:23" ht="30.75" customHeight="1" x14ac:dyDescent="0.25">
      <c r="A13" s="25">
        <v>7</v>
      </c>
      <c r="B13" s="111" t="s">
        <v>13</v>
      </c>
      <c r="C13" s="111"/>
      <c r="D13" s="26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26"/>
      <c r="P13" s="26"/>
      <c r="Q13" s="26"/>
      <c r="R13" s="26"/>
      <c r="S13" s="3"/>
      <c r="T13" s="39">
        <f t="shared" si="0"/>
        <v>0</v>
      </c>
      <c r="U13" s="39">
        <f t="shared" si="1"/>
        <v>0</v>
      </c>
      <c r="V13" s="39">
        <f t="shared" si="2"/>
        <v>0</v>
      </c>
      <c r="W13" s="39">
        <f t="shared" si="3"/>
        <v>0</v>
      </c>
    </row>
    <row r="14" spans="1:23" ht="45" customHeight="1" x14ac:dyDescent="0.25">
      <c r="A14" s="25">
        <v>8</v>
      </c>
      <c r="B14" s="111" t="s">
        <v>14</v>
      </c>
      <c r="C14" s="111"/>
      <c r="D14" s="26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26"/>
      <c r="P14" s="26"/>
      <c r="Q14" s="26"/>
      <c r="R14" s="26"/>
      <c r="S14" s="3"/>
      <c r="T14" s="39">
        <f t="shared" si="0"/>
        <v>0</v>
      </c>
      <c r="U14" s="39">
        <f t="shared" si="1"/>
        <v>0</v>
      </c>
      <c r="V14" s="39">
        <f t="shared" si="2"/>
        <v>0</v>
      </c>
      <c r="W14" s="39">
        <f t="shared" si="3"/>
        <v>0</v>
      </c>
    </row>
    <row r="15" spans="1:23" ht="29.25" customHeight="1" x14ac:dyDescent="0.25">
      <c r="A15" s="25">
        <v>9</v>
      </c>
      <c r="B15" s="112" t="s">
        <v>15</v>
      </c>
      <c r="C15" s="112"/>
      <c r="D15" s="26"/>
      <c r="E15" s="42">
        <v>35</v>
      </c>
      <c r="F15" s="42"/>
      <c r="G15" s="42"/>
      <c r="H15" s="42">
        <v>33</v>
      </c>
      <c r="I15" s="42">
        <v>2</v>
      </c>
      <c r="J15" s="42"/>
      <c r="K15" s="42">
        <v>35</v>
      </c>
      <c r="L15" s="42"/>
      <c r="M15" s="42"/>
      <c r="N15" s="42"/>
      <c r="O15" s="26"/>
      <c r="P15" s="26"/>
      <c r="Q15" s="26"/>
      <c r="R15" s="26"/>
      <c r="S15" s="3"/>
      <c r="T15" s="39">
        <f t="shared" si="0"/>
        <v>35</v>
      </c>
      <c r="U15" s="39">
        <f t="shared" si="1"/>
        <v>35</v>
      </c>
      <c r="V15" s="39">
        <f t="shared" si="2"/>
        <v>35</v>
      </c>
      <c r="W15" s="39">
        <f t="shared" si="3"/>
        <v>35</v>
      </c>
    </row>
    <row r="16" spans="1:23" s="73" customFormat="1" ht="29.25" customHeight="1" x14ac:dyDescent="0.25">
      <c r="A16" s="44">
        <v>10</v>
      </c>
      <c r="B16" s="106" t="s">
        <v>16</v>
      </c>
      <c r="C16" s="107"/>
      <c r="D16" s="70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0"/>
      <c r="P16" s="70"/>
      <c r="Q16" s="70"/>
      <c r="R16" s="70"/>
      <c r="S16" s="72"/>
      <c r="T16" s="67">
        <f t="shared" si="0"/>
        <v>0</v>
      </c>
      <c r="U16" s="67">
        <f t="shared" si="1"/>
        <v>0</v>
      </c>
      <c r="V16" s="67">
        <f t="shared" si="2"/>
        <v>0</v>
      </c>
      <c r="W16" s="67">
        <f t="shared" si="3"/>
        <v>0</v>
      </c>
    </row>
    <row r="17" spans="1:23" ht="45" customHeight="1" thickBot="1" x14ac:dyDescent="0.3">
      <c r="A17" s="44">
        <v>11</v>
      </c>
      <c r="B17" s="106" t="s">
        <v>41</v>
      </c>
      <c r="C17" s="107"/>
      <c r="D17" s="28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28"/>
      <c r="P17" s="28"/>
      <c r="Q17" s="28"/>
      <c r="R17" s="28"/>
      <c r="S17" s="3"/>
      <c r="T17" s="39">
        <f t="shared" si="0"/>
        <v>0</v>
      </c>
      <c r="U17" s="39">
        <f t="shared" si="1"/>
        <v>0</v>
      </c>
      <c r="V17" s="39">
        <f t="shared" si="2"/>
        <v>0</v>
      </c>
      <c r="W17" s="39">
        <f t="shared" si="3"/>
        <v>0</v>
      </c>
    </row>
    <row r="18" spans="1:23" ht="63.75" customHeight="1" thickBot="1" x14ac:dyDescent="0.3">
      <c r="A18" s="116" t="s">
        <v>18</v>
      </c>
      <c r="B18" s="117"/>
      <c r="C18" s="118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4"/>
      <c r="T18" s="45"/>
      <c r="U18" s="46"/>
      <c r="V18" s="46"/>
      <c r="W18" s="47"/>
    </row>
    <row r="19" spans="1:23" ht="35.25" customHeight="1" x14ac:dyDescent="0.25">
      <c r="A19" s="36">
        <v>1</v>
      </c>
      <c r="B19" s="119" t="s">
        <v>19</v>
      </c>
      <c r="C19" s="119"/>
      <c r="D19" s="23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23"/>
      <c r="P19" s="23"/>
      <c r="Q19" s="23"/>
      <c r="R19" s="23"/>
      <c r="S19" s="3"/>
      <c r="T19" s="39">
        <f t="shared" si="0"/>
        <v>0</v>
      </c>
      <c r="U19" s="39">
        <f t="shared" si="1"/>
        <v>0</v>
      </c>
      <c r="V19" s="39">
        <f t="shared" si="2"/>
        <v>0</v>
      </c>
      <c r="W19" s="39">
        <f t="shared" si="3"/>
        <v>0</v>
      </c>
    </row>
    <row r="20" spans="1:23" ht="33" customHeight="1" x14ac:dyDescent="0.25">
      <c r="A20" s="31">
        <v>2</v>
      </c>
      <c r="B20" s="110" t="s">
        <v>20</v>
      </c>
      <c r="C20" s="110"/>
      <c r="D20" s="26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26"/>
      <c r="P20" s="26"/>
      <c r="Q20" s="26"/>
      <c r="R20" s="26"/>
      <c r="S20" s="3"/>
      <c r="T20" s="39">
        <f t="shared" si="0"/>
        <v>0</v>
      </c>
      <c r="U20" s="39">
        <f t="shared" si="1"/>
        <v>0</v>
      </c>
      <c r="V20" s="39">
        <f t="shared" si="2"/>
        <v>0</v>
      </c>
      <c r="W20" s="39">
        <f t="shared" si="3"/>
        <v>0</v>
      </c>
    </row>
    <row r="21" spans="1:23" ht="33" customHeight="1" x14ac:dyDescent="0.25">
      <c r="A21" s="30">
        <v>3</v>
      </c>
      <c r="B21" s="102" t="s">
        <v>21</v>
      </c>
      <c r="C21" s="102"/>
      <c r="D21" s="26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26"/>
      <c r="P21" s="26"/>
      <c r="Q21" s="26"/>
      <c r="R21" s="26"/>
      <c r="S21" s="3"/>
      <c r="T21" s="39">
        <f t="shared" si="0"/>
        <v>0</v>
      </c>
      <c r="U21" s="39">
        <f t="shared" si="1"/>
        <v>0</v>
      </c>
      <c r="V21" s="39">
        <f t="shared" si="2"/>
        <v>0</v>
      </c>
      <c r="W21" s="39">
        <f t="shared" si="3"/>
        <v>0</v>
      </c>
    </row>
    <row r="22" spans="1:23" ht="24" customHeight="1" x14ac:dyDescent="0.25">
      <c r="A22" s="31">
        <v>4</v>
      </c>
      <c r="B22" s="102" t="s">
        <v>22</v>
      </c>
      <c r="C22" s="102"/>
      <c r="D22" s="26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26"/>
      <c r="P22" s="26"/>
      <c r="Q22" s="26"/>
      <c r="R22" s="26"/>
      <c r="S22" s="3"/>
      <c r="T22" s="39">
        <f t="shared" si="0"/>
        <v>0</v>
      </c>
      <c r="U22" s="39">
        <f t="shared" si="1"/>
        <v>0</v>
      </c>
      <c r="V22" s="39">
        <f t="shared" si="2"/>
        <v>0</v>
      </c>
      <c r="W22" s="39">
        <f t="shared" si="3"/>
        <v>0</v>
      </c>
    </row>
    <row r="23" spans="1:23" ht="28.5" customHeight="1" thickBot="1" x14ac:dyDescent="0.3">
      <c r="A23" s="32">
        <v>5</v>
      </c>
      <c r="B23" s="103" t="s">
        <v>23</v>
      </c>
      <c r="C23" s="103"/>
      <c r="D23" s="28">
        <v>1</v>
      </c>
      <c r="E23" s="43">
        <v>1</v>
      </c>
      <c r="F23" s="43"/>
      <c r="G23" s="43"/>
      <c r="H23" s="43">
        <v>1</v>
      </c>
      <c r="I23" s="43"/>
      <c r="J23" s="43"/>
      <c r="K23" s="43">
        <v>1</v>
      </c>
      <c r="L23" s="43">
        <v>1</v>
      </c>
      <c r="M23" s="43"/>
      <c r="N23" s="43"/>
      <c r="O23" s="28"/>
      <c r="P23" s="28"/>
      <c r="Q23" s="28"/>
      <c r="R23" s="28"/>
      <c r="S23" s="3"/>
      <c r="T23" s="39">
        <f t="shared" si="0"/>
        <v>2</v>
      </c>
      <c r="U23" s="39">
        <f t="shared" si="1"/>
        <v>2</v>
      </c>
      <c r="V23" s="39">
        <f t="shared" si="2"/>
        <v>1</v>
      </c>
      <c r="W23" s="39">
        <f t="shared" si="3"/>
        <v>1</v>
      </c>
    </row>
    <row r="24" spans="1:23" ht="27" customHeight="1" thickBot="1" x14ac:dyDescent="0.3">
      <c r="A24" s="113" t="s">
        <v>24</v>
      </c>
      <c r="B24" s="114"/>
      <c r="C24" s="114"/>
      <c r="D24" s="40">
        <f>D7+D8+D9+D10+D11+D12+D13+D14+D15+D17+D19+D20+D21+D22+D23+D16</f>
        <v>1</v>
      </c>
      <c r="E24" s="40">
        <f t="shared" ref="E24:R24" si="4">E7+E8+E9+E10+E11+E12+E13+E14+E15+E17+E19+E20+E21+E22+E23+E16</f>
        <v>122</v>
      </c>
      <c r="F24" s="40">
        <f t="shared" si="4"/>
        <v>0</v>
      </c>
      <c r="G24" s="40">
        <f t="shared" si="4"/>
        <v>3</v>
      </c>
      <c r="H24" s="40">
        <f t="shared" si="4"/>
        <v>115</v>
      </c>
      <c r="I24" s="40">
        <f t="shared" si="4"/>
        <v>2</v>
      </c>
      <c r="J24" s="40">
        <f t="shared" si="4"/>
        <v>2</v>
      </c>
      <c r="K24" s="40">
        <f t="shared" si="4"/>
        <v>122</v>
      </c>
      <c r="L24" s="40">
        <f t="shared" si="4"/>
        <v>1</v>
      </c>
      <c r="M24" s="40">
        <f t="shared" si="4"/>
        <v>0</v>
      </c>
      <c r="N24" s="40">
        <f t="shared" si="4"/>
        <v>7</v>
      </c>
      <c r="O24" s="40">
        <f t="shared" si="4"/>
        <v>4</v>
      </c>
      <c r="P24" s="40">
        <f t="shared" si="4"/>
        <v>0</v>
      </c>
      <c r="Q24" s="40">
        <f t="shared" si="4"/>
        <v>0</v>
      </c>
      <c r="R24" s="40">
        <f t="shared" si="4"/>
        <v>3</v>
      </c>
      <c r="S24" s="4"/>
      <c r="T24" s="39">
        <f t="shared" si="0"/>
        <v>123</v>
      </c>
      <c r="U24" s="39">
        <f t="shared" si="1"/>
        <v>123</v>
      </c>
      <c r="V24" s="39">
        <f t="shared" si="2"/>
        <v>122</v>
      </c>
      <c r="W24" s="39">
        <f t="shared" si="3"/>
        <v>122</v>
      </c>
    </row>
  </sheetData>
  <mergeCells count="41">
    <mergeCell ref="I4:I5"/>
    <mergeCell ref="J4:J5"/>
    <mergeCell ref="P1:R1"/>
    <mergeCell ref="D1:O1"/>
    <mergeCell ref="A1:C1"/>
    <mergeCell ref="G4:G5"/>
    <mergeCell ref="E3:E5"/>
    <mergeCell ref="L3:L5"/>
    <mergeCell ref="T6:U6"/>
    <mergeCell ref="V6:W6"/>
    <mergeCell ref="M3:N4"/>
    <mergeCell ref="A2:R2"/>
    <mergeCell ref="A6:C6"/>
    <mergeCell ref="K4:K5"/>
    <mergeCell ref="P3:Q4"/>
    <mergeCell ref="R3:R5"/>
    <mergeCell ref="O3:O5"/>
    <mergeCell ref="H4:H5"/>
    <mergeCell ref="B23:C23"/>
    <mergeCell ref="A24:C24"/>
    <mergeCell ref="D18:R18"/>
    <mergeCell ref="A18:C18"/>
    <mergeCell ref="B19:C19"/>
    <mergeCell ref="B20:C20"/>
    <mergeCell ref="B8:C8"/>
    <mergeCell ref="B9:C9"/>
    <mergeCell ref="B13:C13"/>
    <mergeCell ref="B14:C14"/>
    <mergeCell ref="B10:C10"/>
    <mergeCell ref="G3:K3"/>
    <mergeCell ref="F3:F5"/>
    <mergeCell ref="A3:C5"/>
    <mergeCell ref="D3:D5"/>
    <mergeCell ref="B7:C7"/>
    <mergeCell ref="B11:C11"/>
    <mergeCell ref="B21:C21"/>
    <mergeCell ref="B22:C22"/>
    <mergeCell ref="B12:C12"/>
    <mergeCell ref="B15:C15"/>
    <mergeCell ref="B17:C17"/>
    <mergeCell ref="B16:C16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opLeftCell="A10" zoomScale="80" zoomScaleNormal="80" workbookViewId="0">
      <selection activeCell="AB5" sqref="AB5"/>
    </sheetView>
  </sheetViews>
  <sheetFormatPr defaultRowHeight="15" x14ac:dyDescent="0.25"/>
  <cols>
    <col min="1" max="1" width="6.7109375" style="1" customWidth="1"/>
    <col min="2" max="2" width="9.140625" style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/>
    <col min="16" max="16" width="15.140625" style="1" customWidth="1"/>
    <col min="17" max="17" width="15.85546875" style="1" customWidth="1"/>
    <col min="18" max="18" width="11.5703125" style="1" customWidth="1"/>
    <col min="19" max="19" width="9.140625" style="1" customWidth="1"/>
    <col min="20" max="23" width="9.140625" style="1" hidden="1" customWidth="1"/>
    <col min="24" max="16384" width="9.140625" style="1"/>
  </cols>
  <sheetData>
    <row r="1" spans="1:23" ht="69" customHeight="1" x14ac:dyDescent="0.25">
      <c r="A1" s="77" t="s">
        <v>43</v>
      </c>
      <c r="B1" s="121"/>
      <c r="C1" s="121"/>
      <c r="D1" s="78" t="s">
        <v>6</v>
      </c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9" t="s">
        <v>56</v>
      </c>
      <c r="Q1" s="79"/>
      <c r="R1" s="80"/>
      <c r="S1" s="5"/>
    </row>
    <row r="2" spans="1:23" ht="75.75" customHeight="1" x14ac:dyDescent="0.25">
      <c r="A2" s="81" t="s">
        <v>45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5"/>
    </row>
    <row r="3" spans="1:23" ht="62.25" customHeight="1" x14ac:dyDescent="0.25">
      <c r="A3" s="84" t="s">
        <v>35</v>
      </c>
      <c r="B3" s="85"/>
      <c r="C3" s="86"/>
      <c r="D3" s="93" t="s">
        <v>5</v>
      </c>
      <c r="E3" s="93" t="s">
        <v>25</v>
      </c>
      <c r="F3" s="93" t="s">
        <v>0</v>
      </c>
      <c r="G3" s="99" t="s">
        <v>29</v>
      </c>
      <c r="H3" s="100"/>
      <c r="I3" s="100"/>
      <c r="J3" s="100"/>
      <c r="K3" s="101"/>
      <c r="L3" s="93" t="s">
        <v>26</v>
      </c>
      <c r="M3" s="94" t="s">
        <v>27</v>
      </c>
      <c r="N3" s="95"/>
      <c r="O3" s="82" t="s">
        <v>1</v>
      </c>
      <c r="P3" s="94" t="s">
        <v>28</v>
      </c>
      <c r="Q3" s="95"/>
      <c r="R3" s="93" t="s">
        <v>2</v>
      </c>
      <c r="S3" s="6"/>
      <c r="T3" s="2"/>
    </row>
    <row r="4" spans="1:23" ht="24" customHeight="1" x14ac:dyDescent="0.25">
      <c r="A4" s="87"/>
      <c r="B4" s="88"/>
      <c r="C4" s="89"/>
      <c r="D4" s="93"/>
      <c r="E4" s="93"/>
      <c r="F4" s="93"/>
      <c r="G4" s="82" t="s">
        <v>31</v>
      </c>
      <c r="H4" s="82" t="s">
        <v>32</v>
      </c>
      <c r="I4" s="82" t="s">
        <v>33</v>
      </c>
      <c r="J4" s="82" t="s">
        <v>34</v>
      </c>
      <c r="K4" s="82" t="s">
        <v>30</v>
      </c>
      <c r="L4" s="93"/>
      <c r="M4" s="96"/>
      <c r="N4" s="97"/>
      <c r="O4" s="83"/>
      <c r="P4" s="96"/>
      <c r="Q4" s="97"/>
      <c r="R4" s="93"/>
      <c r="S4" s="7"/>
    </row>
    <row r="5" spans="1:23" ht="123" customHeight="1" thickBot="1" x14ac:dyDescent="0.3">
      <c r="A5" s="87"/>
      <c r="B5" s="88"/>
      <c r="C5" s="89"/>
      <c r="D5" s="82"/>
      <c r="E5" s="82"/>
      <c r="F5" s="82"/>
      <c r="G5" s="83"/>
      <c r="H5" s="83"/>
      <c r="I5" s="83"/>
      <c r="J5" s="83"/>
      <c r="K5" s="83"/>
      <c r="L5" s="82"/>
      <c r="M5" s="17" t="s">
        <v>36</v>
      </c>
      <c r="N5" s="17" t="s">
        <v>3</v>
      </c>
      <c r="O5" s="83"/>
      <c r="P5" s="17" t="s">
        <v>37</v>
      </c>
      <c r="Q5" s="17" t="s">
        <v>4</v>
      </c>
      <c r="R5" s="82"/>
      <c r="S5" s="8"/>
    </row>
    <row r="6" spans="1:23" ht="33" customHeight="1" thickBot="1" x14ac:dyDescent="0.3">
      <c r="A6" s="90" t="s">
        <v>17</v>
      </c>
      <c r="B6" s="91"/>
      <c r="C6" s="9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5">
        <v>15</v>
      </c>
      <c r="S6" s="9"/>
      <c r="T6" s="120" t="s">
        <v>38</v>
      </c>
      <c r="U6" s="120"/>
      <c r="V6" s="120" t="s">
        <v>39</v>
      </c>
      <c r="W6" s="120"/>
    </row>
    <row r="7" spans="1:23" ht="33" customHeight="1" x14ac:dyDescent="0.25">
      <c r="A7" s="22">
        <v>1</v>
      </c>
      <c r="B7" s="98" t="s">
        <v>7</v>
      </c>
      <c r="C7" s="98"/>
      <c r="D7" s="23"/>
      <c r="E7" s="41">
        <v>5</v>
      </c>
      <c r="F7" s="41"/>
      <c r="G7" s="41"/>
      <c r="H7" s="41">
        <v>5</v>
      </c>
      <c r="I7" s="41"/>
      <c r="J7" s="41"/>
      <c r="K7" s="41">
        <v>5</v>
      </c>
      <c r="L7" s="41"/>
      <c r="M7" s="23"/>
      <c r="N7" s="23">
        <v>2</v>
      </c>
      <c r="O7" s="23"/>
      <c r="P7" s="23"/>
      <c r="Q7" s="23"/>
      <c r="R7" s="23">
        <v>2</v>
      </c>
      <c r="S7" s="3"/>
      <c r="T7" s="39">
        <f>D7+E7</f>
        <v>5</v>
      </c>
      <c r="U7" s="39">
        <f>F7+K7+L7</f>
        <v>5</v>
      </c>
      <c r="V7" s="39">
        <f>K7</f>
        <v>5</v>
      </c>
      <c r="W7" s="39">
        <f>G7+H7+I7+J7</f>
        <v>5</v>
      </c>
    </row>
    <row r="8" spans="1:23" ht="33" customHeight="1" x14ac:dyDescent="0.25">
      <c r="A8" s="25">
        <v>2</v>
      </c>
      <c r="B8" s="102" t="s">
        <v>8</v>
      </c>
      <c r="C8" s="102"/>
      <c r="D8" s="26"/>
      <c r="E8" s="42">
        <v>6</v>
      </c>
      <c r="F8" s="42"/>
      <c r="G8" s="42"/>
      <c r="H8" s="42">
        <v>6</v>
      </c>
      <c r="I8" s="42"/>
      <c r="J8" s="42"/>
      <c r="K8" s="42">
        <v>6</v>
      </c>
      <c r="L8" s="42"/>
      <c r="M8" s="26"/>
      <c r="N8" s="26">
        <v>3</v>
      </c>
      <c r="O8" s="26">
        <v>1</v>
      </c>
      <c r="P8" s="26"/>
      <c r="Q8" s="26"/>
      <c r="R8" s="26">
        <v>2</v>
      </c>
      <c r="S8" s="3"/>
      <c r="T8" s="39">
        <f t="shared" ref="T8:T24" si="0">D8+E8</f>
        <v>6</v>
      </c>
      <c r="U8" s="39">
        <f t="shared" ref="U8:U24" si="1">F8+K8+L8</f>
        <v>6</v>
      </c>
      <c r="V8" s="39">
        <f t="shared" ref="V8:V24" si="2">K8</f>
        <v>6</v>
      </c>
      <c r="W8" s="39">
        <f t="shared" ref="W8:W24" si="3">G8+H8+I8+J8</f>
        <v>6</v>
      </c>
    </row>
    <row r="9" spans="1:23" ht="30.75" customHeight="1" x14ac:dyDescent="0.25">
      <c r="A9" s="25">
        <v>3</v>
      </c>
      <c r="B9" s="102" t="s">
        <v>9</v>
      </c>
      <c r="C9" s="102"/>
      <c r="D9" s="26"/>
      <c r="E9" s="42"/>
      <c r="F9" s="42"/>
      <c r="G9" s="42"/>
      <c r="H9" s="42"/>
      <c r="I9" s="42"/>
      <c r="J9" s="42"/>
      <c r="K9" s="42"/>
      <c r="L9" s="42"/>
      <c r="M9" s="26"/>
      <c r="N9" s="26"/>
      <c r="O9" s="26"/>
      <c r="P9" s="26"/>
      <c r="Q9" s="26"/>
      <c r="R9" s="26"/>
      <c r="S9" s="3"/>
      <c r="T9" s="39">
        <f t="shared" si="0"/>
        <v>0</v>
      </c>
      <c r="U9" s="39">
        <f t="shared" si="1"/>
        <v>0</v>
      </c>
      <c r="V9" s="39">
        <f t="shared" si="2"/>
        <v>0</v>
      </c>
      <c r="W9" s="39">
        <f t="shared" si="3"/>
        <v>0</v>
      </c>
    </row>
    <row r="10" spans="1:23" ht="31.5" customHeight="1" x14ac:dyDescent="0.25">
      <c r="A10" s="25">
        <v>4</v>
      </c>
      <c r="B10" s="102" t="s">
        <v>10</v>
      </c>
      <c r="C10" s="102"/>
      <c r="D10" s="26"/>
      <c r="E10" s="42">
        <v>2</v>
      </c>
      <c r="F10" s="42"/>
      <c r="G10" s="42">
        <v>2</v>
      </c>
      <c r="H10" s="42"/>
      <c r="I10" s="42"/>
      <c r="J10" s="42"/>
      <c r="K10" s="42">
        <v>2</v>
      </c>
      <c r="L10" s="42"/>
      <c r="M10" s="26"/>
      <c r="N10" s="26">
        <v>1</v>
      </c>
      <c r="O10" s="26">
        <v>1</v>
      </c>
      <c r="P10" s="26"/>
      <c r="Q10" s="26"/>
      <c r="R10" s="26"/>
      <c r="S10" s="3"/>
      <c r="T10" s="39">
        <f t="shared" si="0"/>
        <v>2</v>
      </c>
      <c r="U10" s="39">
        <f t="shared" si="1"/>
        <v>2</v>
      </c>
      <c r="V10" s="39">
        <f t="shared" si="2"/>
        <v>2</v>
      </c>
      <c r="W10" s="39">
        <f t="shared" si="3"/>
        <v>2</v>
      </c>
    </row>
    <row r="11" spans="1:23" ht="29.25" customHeight="1" x14ac:dyDescent="0.25">
      <c r="A11" s="25">
        <v>5</v>
      </c>
      <c r="B11" s="102" t="s">
        <v>11</v>
      </c>
      <c r="C11" s="102"/>
      <c r="D11" s="26"/>
      <c r="E11" s="42">
        <v>1</v>
      </c>
      <c r="F11" s="42"/>
      <c r="G11" s="42"/>
      <c r="H11" s="42">
        <v>1</v>
      </c>
      <c r="I11" s="42"/>
      <c r="J11" s="42"/>
      <c r="K11" s="42">
        <v>1</v>
      </c>
      <c r="L11" s="42"/>
      <c r="M11" s="26"/>
      <c r="N11" s="26"/>
      <c r="O11" s="26"/>
      <c r="P11" s="26"/>
      <c r="Q11" s="26"/>
      <c r="R11" s="26"/>
      <c r="S11" s="3"/>
      <c r="T11" s="39">
        <f t="shared" si="0"/>
        <v>1</v>
      </c>
      <c r="U11" s="39">
        <f t="shared" si="1"/>
        <v>1</v>
      </c>
      <c r="V11" s="39">
        <f t="shared" si="2"/>
        <v>1</v>
      </c>
      <c r="W11" s="39">
        <f t="shared" si="3"/>
        <v>1</v>
      </c>
    </row>
    <row r="12" spans="1:23" ht="45" customHeight="1" x14ac:dyDescent="0.25">
      <c r="A12" s="25">
        <v>6</v>
      </c>
      <c r="B12" s="111" t="s">
        <v>12</v>
      </c>
      <c r="C12" s="111"/>
      <c r="D12" s="26"/>
      <c r="E12" s="42"/>
      <c r="F12" s="42"/>
      <c r="G12" s="42"/>
      <c r="H12" s="42"/>
      <c r="I12" s="42"/>
      <c r="J12" s="42"/>
      <c r="K12" s="42"/>
      <c r="L12" s="42"/>
      <c r="M12" s="26"/>
      <c r="N12" s="26"/>
      <c r="O12" s="26"/>
      <c r="P12" s="26"/>
      <c r="Q12" s="26"/>
      <c r="R12" s="26"/>
      <c r="S12" s="3"/>
      <c r="T12" s="39">
        <f t="shared" si="0"/>
        <v>0</v>
      </c>
      <c r="U12" s="39">
        <f t="shared" si="1"/>
        <v>0</v>
      </c>
      <c r="V12" s="39">
        <f t="shared" si="2"/>
        <v>0</v>
      </c>
      <c r="W12" s="39">
        <f t="shared" si="3"/>
        <v>0</v>
      </c>
    </row>
    <row r="13" spans="1:23" ht="30.75" customHeight="1" x14ac:dyDescent="0.25">
      <c r="A13" s="25">
        <v>7</v>
      </c>
      <c r="B13" s="111" t="s">
        <v>13</v>
      </c>
      <c r="C13" s="111"/>
      <c r="D13" s="26"/>
      <c r="E13" s="42"/>
      <c r="F13" s="42"/>
      <c r="G13" s="42"/>
      <c r="H13" s="42"/>
      <c r="I13" s="42"/>
      <c r="J13" s="42"/>
      <c r="K13" s="42"/>
      <c r="L13" s="42"/>
      <c r="M13" s="26"/>
      <c r="N13" s="26"/>
      <c r="O13" s="26"/>
      <c r="P13" s="26"/>
      <c r="Q13" s="26"/>
      <c r="R13" s="26"/>
      <c r="S13" s="3"/>
      <c r="T13" s="39">
        <f t="shared" si="0"/>
        <v>0</v>
      </c>
      <c r="U13" s="39">
        <f t="shared" si="1"/>
        <v>0</v>
      </c>
      <c r="V13" s="39">
        <f t="shared" si="2"/>
        <v>0</v>
      </c>
      <c r="W13" s="39">
        <f t="shared" si="3"/>
        <v>0</v>
      </c>
    </row>
    <row r="14" spans="1:23" ht="45" customHeight="1" x14ac:dyDescent="0.25">
      <c r="A14" s="25">
        <v>8</v>
      </c>
      <c r="B14" s="111" t="s">
        <v>14</v>
      </c>
      <c r="C14" s="111"/>
      <c r="D14" s="26"/>
      <c r="E14" s="42"/>
      <c r="F14" s="42"/>
      <c r="G14" s="42"/>
      <c r="H14" s="42"/>
      <c r="I14" s="42"/>
      <c r="J14" s="42"/>
      <c r="K14" s="42"/>
      <c r="L14" s="42"/>
      <c r="M14" s="26"/>
      <c r="N14" s="26"/>
      <c r="O14" s="26"/>
      <c r="P14" s="26"/>
      <c r="Q14" s="26"/>
      <c r="R14" s="26"/>
      <c r="S14" s="3"/>
      <c r="T14" s="39">
        <f t="shared" si="0"/>
        <v>0</v>
      </c>
      <c r="U14" s="39">
        <f t="shared" si="1"/>
        <v>0</v>
      </c>
      <c r="V14" s="39">
        <f t="shared" si="2"/>
        <v>0</v>
      </c>
      <c r="W14" s="39">
        <f t="shared" si="3"/>
        <v>0</v>
      </c>
    </row>
    <row r="15" spans="1:23" ht="27.75" customHeight="1" x14ac:dyDescent="0.25">
      <c r="A15" s="25">
        <v>9</v>
      </c>
      <c r="B15" s="112" t="s">
        <v>15</v>
      </c>
      <c r="C15" s="112"/>
      <c r="D15" s="26"/>
      <c r="E15" s="42">
        <v>1</v>
      </c>
      <c r="F15" s="42"/>
      <c r="G15" s="42"/>
      <c r="H15" s="42">
        <v>1</v>
      </c>
      <c r="I15" s="42"/>
      <c r="J15" s="42"/>
      <c r="K15" s="42">
        <v>1</v>
      </c>
      <c r="L15" s="42"/>
      <c r="M15" s="26"/>
      <c r="N15" s="26"/>
      <c r="O15" s="26"/>
      <c r="P15" s="26"/>
      <c r="Q15" s="26"/>
      <c r="R15" s="26"/>
      <c r="S15" s="3"/>
      <c r="T15" s="39">
        <f t="shared" si="0"/>
        <v>1</v>
      </c>
      <c r="U15" s="39">
        <f t="shared" si="1"/>
        <v>1</v>
      </c>
      <c r="V15" s="39">
        <f t="shared" si="2"/>
        <v>1</v>
      </c>
      <c r="W15" s="39">
        <f t="shared" si="3"/>
        <v>1</v>
      </c>
    </row>
    <row r="16" spans="1:23" s="73" customFormat="1" ht="27.75" customHeight="1" x14ac:dyDescent="0.25">
      <c r="A16" s="44">
        <v>10</v>
      </c>
      <c r="B16" s="106" t="s">
        <v>16</v>
      </c>
      <c r="C16" s="107"/>
      <c r="D16" s="70"/>
      <c r="E16" s="71"/>
      <c r="F16" s="71"/>
      <c r="G16" s="71"/>
      <c r="H16" s="71"/>
      <c r="I16" s="71"/>
      <c r="J16" s="71"/>
      <c r="K16" s="71"/>
      <c r="L16" s="71"/>
      <c r="M16" s="70"/>
      <c r="N16" s="70"/>
      <c r="O16" s="70"/>
      <c r="P16" s="70"/>
      <c r="Q16" s="70"/>
      <c r="R16" s="70"/>
      <c r="S16" s="72"/>
      <c r="T16" s="67">
        <f t="shared" si="0"/>
        <v>0</v>
      </c>
      <c r="U16" s="67">
        <f t="shared" si="1"/>
        <v>0</v>
      </c>
      <c r="V16" s="67">
        <f t="shared" si="2"/>
        <v>0</v>
      </c>
      <c r="W16" s="67">
        <f t="shared" si="3"/>
        <v>0</v>
      </c>
    </row>
    <row r="17" spans="1:23" ht="45" customHeight="1" x14ac:dyDescent="0.25">
      <c r="A17" s="44">
        <v>11</v>
      </c>
      <c r="B17" s="106" t="s">
        <v>41</v>
      </c>
      <c r="C17" s="107"/>
      <c r="D17" s="28"/>
      <c r="E17" s="43">
        <v>1</v>
      </c>
      <c r="F17" s="43"/>
      <c r="G17" s="43">
        <v>1</v>
      </c>
      <c r="H17" s="43"/>
      <c r="I17" s="43"/>
      <c r="J17" s="43"/>
      <c r="K17" s="43">
        <v>1</v>
      </c>
      <c r="L17" s="43"/>
      <c r="M17" s="28"/>
      <c r="N17" s="28"/>
      <c r="O17" s="28"/>
      <c r="P17" s="28"/>
      <c r="Q17" s="28"/>
      <c r="R17" s="28"/>
      <c r="S17" s="3"/>
      <c r="T17" s="39">
        <f t="shared" si="0"/>
        <v>1</v>
      </c>
      <c r="U17" s="39">
        <f t="shared" si="1"/>
        <v>1</v>
      </c>
      <c r="V17" s="39">
        <f t="shared" si="2"/>
        <v>1</v>
      </c>
      <c r="W17" s="39">
        <f t="shared" si="3"/>
        <v>1</v>
      </c>
    </row>
    <row r="18" spans="1:23" ht="63.75" customHeight="1" x14ac:dyDescent="0.25">
      <c r="A18" s="108" t="s">
        <v>18</v>
      </c>
      <c r="B18" s="108"/>
      <c r="C18" s="109"/>
      <c r="D18" s="122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4"/>
      <c r="T18" s="45"/>
      <c r="U18" s="46"/>
      <c r="V18" s="46"/>
      <c r="W18" s="47"/>
    </row>
    <row r="19" spans="1:23" ht="35.25" customHeight="1" x14ac:dyDescent="0.25">
      <c r="A19" s="30">
        <v>1</v>
      </c>
      <c r="B19" s="110" t="s">
        <v>19</v>
      </c>
      <c r="C19" s="110"/>
      <c r="D19" s="23"/>
      <c r="E19" s="41"/>
      <c r="F19" s="41"/>
      <c r="G19" s="41"/>
      <c r="H19" s="41"/>
      <c r="I19" s="41"/>
      <c r="J19" s="41"/>
      <c r="K19" s="41"/>
      <c r="L19" s="41"/>
      <c r="M19" s="23"/>
      <c r="N19" s="23"/>
      <c r="O19" s="23"/>
      <c r="P19" s="23"/>
      <c r="Q19" s="23"/>
      <c r="R19" s="23"/>
      <c r="S19" s="3"/>
      <c r="T19" s="39">
        <f t="shared" si="0"/>
        <v>0</v>
      </c>
      <c r="U19" s="39">
        <f t="shared" si="1"/>
        <v>0</v>
      </c>
      <c r="V19" s="39">
        <f t="shared" si="2"/>
        <v>0</v>
      </c>
      <c r="W19" s="39">
        <f t="shared" si="3"/>
        <v>0</v>
      </c>
    </row>
    <row r="20" spans="1:23" ht="33.75" customHeight="1" x14ac:dyDescent="0.25">
      <c r="A20" s="31">
        <v>2</v>
      </c>
      <c r="B20" s="110" t="s">
        <v>20</v>
      </c>
      <c r="C20" s="110"/>
      <c r="D20" s="26"/>
      <c r="E20" s="42"/>
      <c r="F20" s="42"/>
      <c r="G20" s="42"/>
      <c r="H20" s="42"/>
      <c r="I20" s="42"/>
      <c r="J20" s="42"/>
      <c r="K20" s="42"/>
      <c r="L20" s="42"/>
      <c r="M20" s="26"/>
      <c r="N20" s="26"/>
      <c r="O20" s="26"/>
      <c r="P20" s="26"/>
      <c r="Q20" s="26"/>
      <c r="R20" s="26"/>
      <c r="S20" s="3"/>
      <c r="T20" s="39">
        <f t="shared" si="0"/>
        <v>0</v>
      </c>
      <c r="U20" s="39">
        <f t="shared" si="1"/>
        <v>0</v>
      </c>
      <c r="V20" s="39">
        <f t="shared" si="2"/>
        <v>0</v>
      </c>
      <c r="W20" s="39">
        <f t="shared" si="3"/>
        <v>0</v>
      </c>
    </row>
    <row r="21" spans="1:23" ht="34.5" customHeight="1" x14ac:dyDescent="0.25">
      <c r="A21" s="30">
        <v>3</v>
      </c>
      <c r="B21" s="102" t="s">
        <v>21</v>
      </c>
      <c r="C21" s="102"/>
      <c r="D21" s="26"/>
      <c r="E21" s="42"/>
      <c r="F21" s="42"/>
      <c r="G21" s="42"/>
      <c r="H21" s="42"/>
      <c r="I21" s="42"/>
      <c r="J21" s="42"/>
      <c r="K21" s="42"/>
      <c r="L21" s="42"/>
      <c r="M21" s="26"/>
      <c r="N21" s="26"/>
      <c r="O21" s="26"/>
      <c r="P21" s="26"/>
      <c r="Q21" s="26"/>
      <c r="R21" s="26"/>
      <c r="S21" s="3"/>
      <c r="T21" s="39">
        <f t="shared" si="0"/>
        <v>0</v>
      </c>
      <c r="U21" s="39">
        <f t="shared" si="1"/>
        <v>0</v>
      </c>
      <c r="V21" s="39">
        <f t="shared" si="2"/>
        <v>0</v>
      </c>
      <c r="W21" s="39">
        <f t="shared" si="3"/>
        <v>0</v>
      </c>
    </row>
    <row r="22" spans="1:23" ht="30" customHeight="1" x14ac:dyDescent="0.25">
      <c r="A22" s="31">
        <v>4</v>
      </c>
      <c r="B22" s="102" t="s">
        <v>22</v>
      </c>
      <c r="C22" s="102"/>
      <c r="D22" s="26"/>
      <c r="E22" s="42"/>
      <c r="F22" s="42"/>
      <c r="G22" s="42"/>
      <c r="H22" s="42"/>
      <c r="I22" s="42"/>
      <c r="J22" s="42"/>
      <c r="K22" s="42"/>
      <c r="L22" s="42"/>
      <c r="M22" s="26"/>
      <c r="N22" s="26"/>
      <c r="O22" s="26"/>
      <c r="P22" s="26"/>
      <c r="Q22" s="26"/>
      <c r="R22" s="26"/>
      <c r="S22" s="3"/>
      <c r="T22" s="39">
        <f t="shared" si="0"/>
        <v>0</v>
      </c>
      <c r="U22" s="39">
        <f t="shared" si="1"/>
        <v>0</v>
      </c>
      <c r="V22" s="39">
        <f t="shared" si="2"/>
        <v>0</v>
      </c>
      <c r="W22" s="39">
        <f t="shared" si="3"/>
        <v>0</v>
      </c>
    </row>
    <row r="23" spans="1:23" ht="30" customHeight="1" thickBot="1" x14ac:dyDescent="0.3">
      <c r="A23" s="32">
        <v>5</v>
      </c>
      <c r="B23" s="103" t="s">
        <v>23</v>
      </c>
      <c r="C23" s="103"/>
      <c r="D23" s="28">
        <v>3</v>
      </c>
      <c r="E23" s="43"/>
      <c r="F23" s="43"/>
      <c r="G23" s="43"/>
      <c r="H23" s="43">
        <v>2</v>
      </c>
      <c r="I23" s="43"/>
      <c r="J23" s="43"/>
      <c r="K23" s="43">
        <v>2</v>
      </c>
      <c r="L23" s="43">
        <v>1</v>
      </c>
      <c r="M23" s="28"/>
      <c r="N23" s="28"/>
      <c r="O23" s="28"/>
      <c r="P23" s="28"/>
      <c r="Q23" s="28"/>
      <c r="R23" s="28"/>
      <c r="S23" s="3"/>
      <c r="T23" s="39">
        <f t="shared" si="0"/>
        <v>3</v>
      </c>
      <c r="U23" s="39">
        <f t="shared" si="1"/>
        <v>3</v>
      </c>
      <c r="V23" s="39">
        <f t="shared" si="2"/>
        <v>2</v>
      </c>
      <c r="W23" s="39">
        <f t="shared" si="3"/>
        <v>2</v>
      </c>
    </row>
    <row r="24" spans="1:23" ht="21.75" customHeight="1" thickBot="1" x14ac:dyDescent="0.3">
      <c r="A24" s="104" t="s">
        <v>24</v>
      </c>
      <c r="B24" s="105"/>
      <c r="C24" s="105"/>
      <c r="D24" s="40">
        <f>D7+D8+D9+D10+D11+D12+D13+D14+D15+D17+D19+D20+D21+D22+D23+D16</f>
        <v>3</v>
      </c>
      <c r="E24" s="40">
        <f t="shared" ref="E24:R24" si="4">E7+E8+E9+E10+E11+E12+E13+E14+E15+E17+E19+E20+E21+E22+E23+E16</f>
        <v>16</v>
      </c>
      <c r="F24" s="40">
        <f t="shared" si="4"/>
        <v>0</v>
      </c>
      <c r="G24" s="40">
        <f t="shared" si="4"/>
        <v>3</v>
      </c>
      <c r="H24" s="40">
        <f t="shared" si="4"/>
        <v>15</v>
      </c>
      <c r="I24" s="40">
        <f t="shared" si="4"/>
        <v>0</v>
      </c>
      <c r="J24" s="40">
        <f t="shared" si="4"/>
        <v>0</v>
      </c>
      <c r="K24" s="40">
        <f t="shared" si="4"/>
        <v>18</v>
      </c>
      <c r="L24" s="40">
        <f t="shared" si="4"/>
        <v>1</v>
      </c>
      <c r="M24" s="40">
        <f t="shared" si="4"/>
        <v>0</v>
      </c>
      <c r="N24" s="40">
        <f t="shared" si="4"/>
        <v>6</v>
      </c>
      <c r="O24" s="40">
        <f t="shared" si="4"/>
        <v>2</v>
      </c>
      <c r="P24" s="40">
        <f t="shared" si="4"/>
        <v>0</v>
      </c>
      <c r="Q24" s="40">
        <f t="shared" si="4"/>
        <v>0</v>
      </c>
      <c r="R24" s="40">
        <f t="shared" si="4"/>
        <v>4</v>
      </c>
      <c r="S24" s="4"/>
      <c r="T24" s="39">
        <f t="shared" si="0"/>
        <v>19</v>
      </c>
      <c r="U24" s="39">
        <f t="shared" si="1"/>
        <v>19</v>
      </c>
      <c r="V24" s="39">
        <f t="shared" si="2"/>
        <v>18</v>
      </c>
      <c r="W24" s="39">
        <f t="shared" si="3"/>
        <v>18</v>
      </c>
    </row>
  </sheetData>
  <mergeCells count="41">
    <mergeCell ref="B23:C23"/>
    <mergeCell ref="B13:C13"/>
    <mergeCell ref="B16:C16"/>
    <mergeCell ref="B10:C10"/>
    <mergeCell ref="B15:C15"/>
    <mergeCell ref="A24:C24"/>
    <mergeCell ref="D18:R18"/>
    <mergeCell ref="B19:C19"/>
    <mergeCell ref="B20:C20"/>
    <mergeCell ref="B21:C21"/>
    <mergeCell ref="B22:C22"/>
    <mergeCell ref="V6:W6"/>
    <mergeCell ref="B14:C14"/>
    <mergeCell ref="T6:U6"/>
    <mergeCell ref="B12:C12"/>
    <mergeCell ref="A18:C18"/>
    <mergeCell ref="A6:C6"/>
    <mergeCell ref="B7:C7"/>
    <mergeCell ref="B8:C8"/>
    <mergeCell ref="B9:C9"/>
    <mergeCell ref="B17:C17"/>
    <mergeCell ref="P3:Q4"/>
    <mergeCell ref="B11:C11"/>
    <mergeCell ref="R3:R5"/>
    <mergeCell ref="G4:G5"/>
    <mergeCell ref="G3:K3"/>
    <mergeCell ref="H4:H5"/>
    <mergeCell ref="I4:I5"/>
    <mergeCell ref="J4:J5"/>
    <mergeCell ref="K4:K5"/>
    <mergeCell ref="M3:N4"/>
    <mergeCell ref="A1:C1"/>
    <mergeCell ref="D1:O1"/>
    <mergeCell ref="P1:R1"/>
    <mergeCell ref="A2:R2"/>
    <mergeCell ref="L3:L5"/>
    <mergeCell ref="O3:O5"/>
    <mergeCell ref="A3:C5"/>
    <mergeCell ref="D3:D5"/>
    <mergeCell ref="E3:E5"/>
    <mergeCell ref="F3:F5"/>
  </mergeCells>
  <phoneticPr fontId="4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opLeftCell="A10" zoomScale="80" zoomScaleNormal="80" workbookViewId="0">
      <selection activeCell="L3" sqref="L3:L5"/>
    </sheetView>
  </sheetViews>
  <sheetFormatPr defaultRowHeight="15" x14ac:dyDescent="0.25"/>
  <cols>
    <col min="1" max="2" width="9.140625" style="13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/>
    <col min="16" max="16" width="15.140625" style="13" customWidth="1"/>
    <col min="17" max="17" width="15.85546875" style="13" customWidth="1"/>
    <col min="18" max="18" width="10.28515625" style="13" customWidth="1"/>
    <col min="19" max="23" width="9.140625" style="13" hidden="1" customWidth="1"/>
    <col min="24" max="16384" width="9.140625" style="13"/>
  </cols>
  <sheetData>
    <row r="1" spans="1:23" ht="69" customHeight="1" x14ac:dyDescent="0.25">
      <c r="A1" s="77" t="s">
        <v>43</v>
      </c>
      <c r="B1" s="121"/>
      <c r="C1" s="121"/>
      <c r="D1" s="78" t="s">
        <v>6</v>
      </c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9" t="s">
        <v>56</v>
      </c>
      <c r="Q1" s="79"/>
      <c r="R1" s="80"/>
      <c r="S1" s="12"/>
    </row>
    <row r="2" spans="1:23" ht="75.75" customHeight="1" x14ac:dyDescent="0.25">
      <c r="A2" s="81" t="s">
        <v>46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12"/>
    </row>
    <row r="3" spans="1:23" ht="62.25" customHeight="1" x14ac:dyDescent="0.25">
      <c r="A3" s="84" t="s">
        <v>35</v>
      </c>
      <c r="B3" s="85"/>
      <c r="C3" s="86"/>
      <c r="D3" s="93" t="s">
        <v>5</v>
      </c>
      <c r="E3" s="93" t="s">
        <v>25</v>
      </c>
      <c r="F3" s="93" t="s">
        <v>0</v>
      </c>
      <c r="G3" s="99" t="s">
        <v>29</v>
      </c>
      <c r="H3" s="100"/>
      <c r="I3" s="100"/>
      <c r="J3" s="100"/>
      <c r="K3" s="101"/>
      <c r="L3" s="93" t="s">
        <v>26</v>
      </c>
      <c r="M3" s="94" t="s">
        <v>27</v>
      </c>
      <c r="N3" s="95"/>
      <c r="O3" s="82" t="s">
        <v>1</v>
      </c>
      <c r="P3" s="94" t="s">
        <v>28</v>
      </c>
      <c r="Q3" s="95"/>
      <c r="R3" s="93" t="s">
        <v>2</v>
      </c>
      <c r="S3" s="14"/>
      <c r="T3" s="15"/>
    </row>
    <row r="4" spans="1:23" ht="60.75" customHeight="1" x14ac:dyDescent="0.25">
      <c r="A4" s="87"/>
      <c r="B4" s="88"/>
      <c r="C4" s="89"/>
      <c r="D4" s="93"/>
      <c r="E4" s="93"/>
      <c r="F4" s="93"/>
      <c r="G4" s="82" t="s">
        <v>31</v>
      </c>
      <c r="H4" s="82" t="s">
        <v>32</v>
      </c>
      <c r="I4" s="82" t="s">
        <v>33</v>
      </c>
      <c r="J4" s="82" t="s">
        <v>34</v>
      </c>
      <c r="K4" s="82" t="s">
        <v>30</v>
      </c>
      <c r="L4" s="93"/>
      <c r="M4" s="96"/>
      <c r="N4" s="97"/>
      <c r="O4" s="83"/>
      <c r="P4" s="96"/>
      <c r="Q4" s="97"/>
      <c r="R4" s="93"/>
      <c r="S4" s="16"/>
    </row>
    <row r="5" spans="1:23" ht="123" customHeight="1" thickBot="1" x14ac:dyDescent="0.3">
      <c r="A5" s="87"/>
      <c r="B5" s="88"/>
      <c r="C5" s="89"/>
      <c r="D5" s="82"/>
      <c r="E5" s="82"/>
      <c r="F5" s="82"/>
      <c r="G5" s="83"/>
      <c r="H5" s="83"/>
      <c r="I5" s="83"/>
      <c r="J5" s="83"/>
      <c r="K5" s="83"/>
      <c r="L5" s="82"/>
      <c r="M5" s="17" t="s">
        <v>36</v>
      </c>
      <c r="N5" s="17" t="s">
        <v>3</v>
      </c>
      <c r="O5" s="83"/>
      <c r="P5" s="17" t="s">
        <v>37</v>
      </c>
      <c r="Q5" s="17" t="s">
        <v>4</v>
      </c>
      <c r="R5" s="82"/>
      <c r="S5" s="37"/>
    </row>
    <row r="6" spans="1:23" ht="35.25" customHeight="1" thickBot="1" x14ac:dyDescent="0.3">
      <c r="A6" s="90" t="s">
        <v>17</v>
      </c>
      <c r="B6" s="91"/>
      <c r="C6" s="9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5">
        <v>15</v>
      </c>
      <c r="S6" s="38"/>
      <c r="T6" s="120" t="s">
        <v>38</v>
      </c>
      <c r="U6" s="120"/>
      <c r="V6" s="120" t="s">
        <v>39</v>
      </c>
      <c r="W6" s="120"/>
    </row>
    <row r="7" spans="1:23" ht="38.25" customHeight="1" x14ac:dyDescent="0.25">
      <c r="A7" s="22">
        <v>1</v>
      </c>
      <c r="B7" s="98" t="s">
        <v>7</v>
      </c>
      <c r="C7" s="98"/>
      <c r="D7" s="23"/>
      <c r="E7" s="41">
        <v>97</v>
      </c>
      <c r="F7" s="41"/>
      <c r="G7" s="41">
        <v>2</v>
      </c>
      <c r="H7" s="41">
        <v>95</v>
      </c>
      <c r="I7" s="41"/>
      <c r="J7" s="41"/>
      <c r="K7" s="41">
        <v>97</v>
      </c>
      <c r="L7" s="41"/>
      <c r="M7" s="23"/>
      <c r="N7" s="23"/>
      <c r="O7" s="23"/>
      <c r="P7" s="23"/>
      <c r="Q7" s="23"/>
      <c r="R7" s="23"/>
      <c r="S7" s="27"/>
      <c r="T7" s="39">
        <f>D7+E7</f>
        <v>97</v>
      </c>
      <c r="U7" s="39">
        <f>F7+K7+L7</f>
        <v>97</v>
      </c>
      <c r="V7" s="39">
        <f>K7</f>
        <v>97</v>
      </c>
      <c r="W7" s="39">
        <f>G7+H7+I7+J7</f>
        <v>97</v>
      </c>
    </row>
    <row r="8" spans="1:23" ht="30.75" customHeight="1" x14ac:dyDescent="0.25">
      <c r="A8" s="25">
        <v>2</v>
      </c>
      <c r="B8" s="102" t="s">
        <v>8</v>
      </c>
      <c r="C8" s="102"/>
      <c r="D8" s="26"/>
      <c r="E8" s="42">
        <v>30</v>
      </c>
      <c r="F8" s="42"/>
      <c r="G8" s="42"/>
      <c r="H8" s="42">
        <v>30</v>
      </c>
      <c r="I8" s="42"/>
      <c r="J8" s="42"/>
      <c r="K8" s="42">
        <v>30</v>
      </c>
      <c r="L8" s="42"/>
      <c r="M8" s="26"/>
      <c r="N8" s="26">
        <v>8</v>
      </c>
      <c r="O8" s="26">
        <v>4</v>
      </c>
      <c r="P8" s="26"/>
      <c r="Q8" s="26"/>
      <c r="R8" s="26">
        <v>4</v>
      </c>
      <c r="S8" s="27"/>
      <c r="T8" s="39">
        <f t="shared" ref="T8:T24" si="0">D8+E8</f>
        <v>30</v>
      </c>
      <c r="U8" s="39">
        <f t="shared" ref="U8:U24" si="1">F8+K8+L8</f>
        <v>30</v>
      </c>
      <c r="V8" s="39">
        <f t="shared" ref="V8:V24" si="2">K8</f>
        <v>30</v>
      </c>
      <c r="W8" s="39">
        <f t="shared" ref="W8:W24" si="3">G8+H8+I8+J8</f>
        <v>30</v>
      </c>
    </row>
    <row r="9" spans="1:23" ht="30" customHeight="1" x14ac:dyDescent="0.25">
      <c r="A9" s="25">
        <v>3</v>
      </c>
      <c r="B9" s="102" t="s">
        <v>9</v>
      </c>
      <c r="C9" s="102"/>
      <c r="D9" s="26"/>
      <c r="E9" s="42">
        <v>1</v>
      </c>
      <c r="F9" s="42"/>
      <c r="G9" s="42"/>
      <c r="H9" s="42">
        <v>1</v>
      </c>
      <c r="I9" s="42"/>
      <c r="J9" s="42"/>
      <c r="K9" s="42">
        <v>1</v>
      </c>
      <c r="L9" s="42"/>
      <c r="M9" s="26"/>
      <c r="N9" s="26">
        <v>1</v>
      </c>
      <c r="O9" s="26">
        <v>1</v>
      </c>
      <c r="P9" s="26"/>
      <c r="Q9" s="26"/>
      <c r="R9" s="26"/>
      <c r="S9" s="27"/>
      <c r="T9" s="39">
        <f t="shared" si="0"/>
        <v>1</v>
      </c>
      <c r="U9" s="39">
        <f t="shared" si="1"/>
        <v>1</v>
      </c>
      <c r="V9" s="39">
        <f t="shared" si="2"/>
        <v>1</v>
      </c>
      <c r="W9" s="39">
        <f t="shared" si="3"/>
        <v>1</v>
      </c>
    </row>
    <row r="10" spans="1:23" ht="39.75" customHeight="1" x14ac:dyDescent="0.25">
      <c r="A10" s="25">
        <v>4</v>
      </c>
      <c r="B10" s="102" t="s">
        <v>10</v>
      </c>
      <c r="C10" s="102"/>
      <c r="D10" s="26"/>
      <c r="E10" s="42">
        <v>1</v>
      </c>
      <c r="F10" s="42"/>
      <c r="G10" s="42">
        <v>1</v>
      </c>
      <c r="H10" s="42"/>
      <c r="I10" s="42"/>
      <c r="J10" s="42"/>
      <c r="K10" s="42">
        <v>1</v>
      </c>
      <c r="L10" s="42"/>
      <c r="M10" s="26"/>
      <c r="N10" s="26">
        <v>1</v>
      </c>
      <c r="O10" s="26"/>
      <c r="P10" s="26"/>
      <c r="Q10" s="26"/>
      <c r="R10" s="26">
        <v>1</v>
      </c>
      <c r="S10" s="27"/>
      <c r="T10" s="39">
        <f t="shared" si="0"/>
        <v>1</v>
      </c>
      <c r="U10" s="39">
        <f t="shared" si="1"/>
        <v>1</v>
      </c>
      <c r="V10" s="39">
        <f t="shared" si="2"/>
        <v>1</v>
      </c>
      <c r="W10" s="39">
        <f t="shared" si="3"/>
        <v>1</v>
      </c>
    </row>
    <row r="11" spans="1:23" ht="36" customHeight="1" x14ac:dyDescent="0.25">
      <c r="A11" s="25">
        <v>5</v>
      </c>
      <c r="B11" s="102" t="s">
        <v>11</v>
      </c>
      <c r="C11" s="102"/>
      <c r="D11" s="26"/>
      <c r="E11" s="42">
        <v>33</v>
      </c>
      <c r="F11" s="42"/>
      <c r="G11" s="42"/>
      <c r="H11" s="42">
        <v>30</v>
      </c>
      <c r="I11" s="42">
        <v>3</v>
      </c>
      <c r="J11" s="42"/>
      <c r="K11" s="42">
        <v>33</v>
      </c>
      <c r="L11" s="42"/>
      <c r="M11" s="26"/>
      <c r="N11" s="26">
        <v>2</v>
      </c>
      <c r="O11" s="26">
        <v>2</v>
      </c>
      <c r="P11" s="26"/>
      <c r="Q11" s="26"/>
      <c r="R11" s="26"/>
      <c r="S11" s="27"/>
      <c r="T11" s="39">
        <f t="shared" si="0"/>
        <v>33</v>
      </c>
      <c r="U11" s="39">
        <f t="shared" si="1"/>
        <v>33</v>
      </c>
      <c r="V11" s="39">
        <f t="shared" si="2"/>
        <v>33</v>
      </c>
      <c r="W11" s="39">
        <f t="shared" si="3"/>
        <v>33</v>
      </c>
    </row>
    <row r="12" spans="1:23" ht="45" customHeight="1" x14ac:dyDescent="0.25">
      <c r="A12" s="25">
        <v>6</v>
      </c>
      <c r="B12" s="111" t="s">
        <v>12</v>
      </c>
      <c r="C12" s="111"/>
      <c r="D12" s="26"/>
      <c r="E12" s="42">
        <v>4</v>
      </c>
      <c r="F12" s="42"/>
      <c r="G12" s="42"/>
      <c r="H12" s="42">
        <v>4</v>
      </c>
      <c r="I12" s="42"/>
      <c r="J12" s="42"/>
      <c r="K12" s="42">
        <v>4</v>
      </c>
      <c r="L12" s="42"/>
      <c r="M12" s="26"/>
      <c r="N12" s="26"/>
      <c r="O12" s="26"/>
      <c r="P12" s="26"/>
      <c r="Q12" s="26"/>
      <c r="R12" s="26"/>
      <c r="S12" s="27"/>
      <c r="T12" s="39">
        <f t="shared" si="0"/>
        <v>4</v>
      </c>
      <c r="U12" s="39">
        <f t="shared" si="1"/>
        <v>4</v>
      </c>
      <c r="V12" s="39">
        <f t="shared" si="2"/>
        <v>4</v>
      </c>
      <c r="W12" s="39">
        <f t="shared" si="3"/>
        <v>4</v>
      </c>
    </row>
    <row r="13" spans="1:23" ht="30.75" customHeight="1" x14ac:dyDescent="0.25">
      <c r="A13" s="25">
        <v>7</v>
      </c>
      <c r="B13" s="111" t="s">
        <v>13</v>
      </c>
      <c r="C13" s="111"/>
      <c r="D13" s="26"/>
      <c r="E13" s="42">
        <v>1</v>
      </c>
      <c r="F13" s="42"/>
      <c r="G13" s="42"/>
      <c r="H13" s="42">
        <v>1</v>
      </c>
      <c r="I13" s="42"/>
      <c r="J13" s="42"/>
      <c r="K13" s="42">
        <v>1</v>
      </c>
      <c r="L13" s="42"/>
      <c r="M13" s="26"/>
      <c r="N13" s="26"/>
      <c r="O13" s="26"/>
      <c r="P13" s="26"/>
      <c r="Q13" s="26"/>
      <c r="R13" s="26"/>
      <c r="S13" s="27"/>
      <c r="T13" s="39">
        <f t="shared" si="0"/>
        <v>1</v>
      </c>
      <c r="U13" s="39">
        <f t="shared" si="1"/>
        <v>1</v>
      </c>
      <c r="V13" s="39">
        <f t="shared" si="2"/>
        <v>1</v>
      </c>
      <c r="W13" s="39">
        <f t="shared" si="3"/>
        <v>1</v>
      </c>
    </row>
    <row r="14" spans="1:23" ht="45" customHeight="1" x14ac:dyDescent="0.25">
      <c r="A14" s="25">
        <v>8</v>
      </c>
      <c r="B14" s="111" t="s">
        <v>14</v>
      </c>
      <c r="C14" s="111"/>
      <c r="D14" s="26"/>
      <c r="E14" s="42"/>
      <c r="F14" s="42"/>
      <c r="G14" s="42"/>
      <c r="H14" s="42"/>
      <c r="I14" s="42"/>
      <c r="J14" s="42"/>
      <c r="K14" s="42"/>
      <c r="L14" s="42"/>
      <c r="M14" s="26"/>
      <c r="N14" s="26"/>
      <c r="O14" s="26"/>
      <c r="P14" s="26"/>
      <c r="Q14" s="26"/>
      <c r="R14" s="26"/>
      <c r="S14" s="27"/>
      <c r="T14" s="39">
        <f t="shared" si="0"/>
        <v>0</v>
      </c>
      <c r="U14" s="39">
        <f t="shared" si="1"/>
        <v>0</v>
      </c>
      <c r="V14" s="39">
        <f t="shared" si="2"/>
        <v>0</v>
      </c>
      <c r="W14" s="39">
        <f t="shared" si="3"/>
        <v>0</v>
      </c>
    </row>
    <row r="15" spans="1:23" ht="29.25" customHeight="1" x14ac:dyDescent="0.25">
      <c r="A15" s="25">
        <v>9</v>
      </c>
      <c r="B15" s="112" t="s">
        <v>15</v>
      </c>
      <c r="C15" s="112"/>
      <c r="D15" s="26"/>
      <c r="E15" s="42">
        <v>64</v>
      </c>
      <c r="F15" s="42"/>
      <c r="G15" s="42"/>
      <c r="H15" s="42">
        <v>64</v>
      </c>
      <c r="I15" s="42"/>
      <c r="J15" s="42"/>
      <c r="K15" s="42">
        <v>64</v>
      </c>
      <c r="L15" s="42"/>
      <c r="M15" s="26"/>
      <c r="N15" s="26"/>
      <c r="O15" s="26"/>
      <c r="P15" s="26"/>
      <c r="Q15" s="26"/>
      <c r="R15" s="26"/>
      <c r="S15" s="27"/>
      <c r="T15" s="39">
        <f t="shared" si="0"/>
        <v>64</v>
      </c>
      <c r="U15" s="39">
        <f t="shared" si="1"/>
        <v>64</v>
      </c>
      <c r="V15" s="39">
        <f t="shared" si="2"/>
        <v>64</v>
      </c>
      <c r="W15" s="39">
        <f t="shared" si="3"/>
        <v>64</v>
      </c>
    </row>
    <row r="16" spans="1:23" s="75" customFormat="1" ht="29.25" customHeight="1" x14ac:dyDescent="0.25">
      <c r="A16" s="44">
        <v>10</v>
      </c>
      <c r="B16" s="106" t="s">
        <v>16</v>
      </c>
      <c r="C16" s="107"/>
      <c r="D16" s="70">
        <v>17</v>
      </c>
      <c r="E16" s="71">
        <v>25</v>
      </c>
      <c r="F16" s="71"/>
      <c r="G16" s="71">
        <v>26</v>
      </c>
      <c r="H16" s="71">
        <v>1</v>
      </c>
      <c r="I16" s="71"/>
      <c r="J16" s="71"/>
      <c r="K16" s="71">
        <v>27</v>
      </c>
      <c r="L16" s="71">
        <v>15</v>
      </c>
      <c r="M16" s="70"/>
      <c r="N16" s="70">
        <v>7</v>
      </c>
      <c r="O16" s="70">
        <v>7</v>
      </c>
      <c r="P16" s="70"/>
      <c r="Q16" s="70"/>
      <c r="R16" s="70"/>
      <c r="S16" s="74"/>
      <c r="T16" s="67">
        <f t="shared" si="0"/>
        <v>42</v>
      </c>
      <c r="U16" s="67">
        <f t="shared" si="1"/>
        <v>42</v>
      </c>
      <c r="V16" s="67">
        <f t="shared" si="2"/>
        <v>27</v>
      </c>
      <c r="W16" s="67">
        <f t="shared" si="3"/>
        <v>27</v>
      </c>
    </row>
    <row r="17" spans="1:23" ht="45" customHeight="1" x14ac:dyDescent="0.25">
      <c r="A17" s="44">
        <v>11</v>
      </c>
      <c r="B17" s="106" t="s">
        <v>41</v>
      </c>
      <c r="C17" s="107"/>
      <c r="D17" s="28"/>
      <c r="E17" s="43">
        <v>1</v>
      </c>
      <c r="F17" s="43"/>
      <c r="G17" s="43">
        <v>1</v>
      </c>
      <c r="H17" s="43"/>
      <c r="I17" s="43"/>
      <c r="J17" s="43"/>
      <c r="K17" s="43">
        <v>1</v>
      </c>
      <c r="L17" s="43"/>
      <c r="M17" s="28"/>
      <c r="N17" s="28"/>
      <c r="O17" s="28"/>
      <c r="P17" s="28"/>
      <c r="Q17" s="28"/>
      <c r="R17" s="28"/>
      <c r="S17" s="27"/>
      <c r="T17" s="39">
        <f t="shared" si="0"/>
        <v>1</v>
      </c>
      <c r="U17" s="39">
        <f t="shared" si="1"/>
        <v>1</v>
      </c>
      <c r="V17" s="39">
        <f t="shared" si="2"/>
        <v>1</v>
      </c>
      <c r="W17" s="39">
        <f t="shared" si="3"/>
        <v>1</v>
      </c>
    </row>
    <row r="18" spans="1:23" ht="42" customHeight="1" x14ac:dyDescent="0.25">
      <c r="A18" s="108" t="s">
        <v>18</v>
      </c>
      <c r="B18" s="108"/>
      <c r="C18" s="109"/>
      <c r="D18" s="122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29"/>
      <c r="T18" s="45"/>
      <c r="U18" s="46"/>
      <c r="V18" s="46"/>
      <c r="W18" s="47"/>
    </row>
    <row r="19" spans="1:23" ht="33.75" customHeight="1" x14ac:dyDescent="0.25">
      <c r="A19" s="30">
        <v>1</v>
      </c>
      <c r="B19" s="110" t="s">
        <v>19</v>
      </c>
      <c r="C19" s="110"/>
      <c r="D19" s="23"/>
      <c r="E19" s="41"/>
      <c r="F19" s="41"/>
      <c r="G19" s="41"/>
      <c r="H19" s="41"/>
      <c r="I19" s="41"/>
      <c r="J19" s="41"/>
      <c r="K19" s="41"/>
      <c r="L19" s="41"/>
      <c r="M19" s="23"/>
      <c r="N19" s="23"/>
      <c r="O19" s="23"/>
      <c r="P19" s="23"/>
      <c r="Q19" s="23"/>
      <c r="R19" s="23"/>
      <c r="S19" s="27"/>
      <c r="T19" s="39">
        <f t="shared" si="0"/>
        <v>0</v>
      </c>
      <c r="U19" s="39">
        <f t="shared" si="1"/>
        <v>0</v>
      </c>
      <c r="V19" s="39">
        <f t="shared" si="2"/>
        <v>0</v>
      </c>
      <c r="W19" s="39">
        <f t="shared" si="3"/>
        <v>0</v>
      </c>
    </row>
    <row r="20" spans="1:23" ht="36" customHeight="1" x14ac:dyDescent="0.25">
      <c r="A20" s="31">
        <v>2</v>
      </c>
      <c r="B20" s="110" t="s">
        <v>20</v>
      </c>
      <c r="C20" s="110"/>
      <c r="D20" s="26"/>
      <c r="E20" s="42">
        <v>8</v>
      </c>
      <c r="F20" s="42"/>
      <c r="G20" s="42"/>
      <c r="H20" s="42">
        <v>3</v>
      </c>
      <c r="I20" s="42">
        <v>1</v>
      </c>
      <c r="J20" s="42">
        <v>1</v>
      </c>
      <c r="K20" s="42">
        <v>5</v>
      </c>
      <c r="L20" s="42">
        <v>3</v>
      </c>
      <c r="M20" s="26"/>
      <c r="N20" s="26"/>
      <c r="O20" s="26"/>
      <c r="P20" s="26"/>
      <c r="Q20" s="26"/>
      <c r="R20" s="26"/>
      <c r="S20" s="27"/>
      <c r="T20" s="39">
        <f t="shared" si="0"/>
        <v>8</v>
      </c>
      <c r="U20" s="39">
        <f t="shared" si="1"/>
        <v>8</v>
      </c>
      <c r="V20" s="39">
        <f t="shared" si="2"/>
        <v>5</v>
      </c>
      <c r="W20" s="39">
        <f t="shared" si="3"/>
        <v>5</v>
      </c>
    </row>
    <row r="21" spans="1:23" ht="33" customHeight="1" x14ac:dyDescent="0.25">
      <c r="A21" s="30">
        <v>3</v>
      </c>
      <c r="B21" s="102" t="s">
        <v>21</v>
      </c>
      <c r="C21" s="102"/>
      <c r="D21" s="26"/>
      <c r="E21" s="42">
        <v>4</v>
      </c>
      <c r="F21" s="42"/>
      <c r="G21" s="42"/>
      <c r="H21" s="42">
        <v>4</v>
      </c>
      <c r="I21" s="42"/>
      <c r="J21" s="42"/>
      <c r="K21" s="42">
        <v>4</v>
      </c>
      <c r="L21" s="42"/>
      <c r="M21" s="26"/>
      <c r="N21" s="26"/>
      <c r="O21" s="26"/>
      <c r="P21" s="26"/>
      <c r="Q21" s="26"/>
      <c r="R21" s="26"/>
      <c r="S21" s="27"/>
      <c r="T21" s="39">
        <f t="shared" si="0"/>
        <v>4</v>
      </c>
      <c r="U21" s="39">
        <f t="shared" si="1"/>
        <v>4</v>
      </c>
      <c r="V21" s="39">
        <f t="shared" si="2"/>
        <v>4</v>
      </c>
      <c r="W21" s="39">
        <f t="shared" si="3"/>
        <v>4</v>
      </c>
    </row>
    <row r="22" spans="1:23" ht="26.25" customHeight="1" x14ac:dyDescent="0.25">
      <c r="A22" s="31">
        <v>4</v>
      </c>
      <c r="B22" s="102" t="s">
        <v>22</v>
      </c>
      <c r="C22" s="102"/>
      <c r="D22" s="26">
        <v>1</v>
      </c>
      <c r="E22" s="42">
        <v>1</v>
      </c>
      <c r="F22" s="42"/>
      <c r="G22" s="42"/>
      <c r="H22" s="42">
        <v>1</v>
      </c>
      <c r="I22" s="42"/>
      <c r="J22" s="42">
        <v>1</v>
      </c>
      <c r="K22" s="42">
        <v>2</v>
      </c>
      <c r="L22" s="42"/>
      <c r="M22" s="26"/>
      <c r="N22" s="26"/>
      <c r="O22" s="26"/>
      <c r="P22" s="26"/>
      <c r="Q22" s="26"/>
      <c r="R22" s="26"/>
      <c r="S22" s="27"/>
      <c r="T22" s="39">
        <f t="shared" si="0"/>
        <v>2</v>
      </c>
      <c r="U22" s="39">
        <f t="shared" si="1"/>
        <v>2</v>
      </c>
      <c r="V22" s="39">
        <f t="shared" si="2"/>
        <v>2</v>
      </c>
      <c r="W22" s="39">
        <f t="shared" si="3"/>
        <v>2</v>
      </c>
    </row>
    <row r="23" spans="1:23" ht="27.75" customHeight="1" thickBot="1" x14ac:dyDescent="0.3">
      <c r="A23" s="32">
        <v>5</v>
      </c>
      <c r="B23" s="103" t="s">
        <v>23</v>
      </c>
      <c r="C23" s="103"/>
      <c r="D23" s="28"/>
      <c r="E23" s="43"/>
      <c r="F23" s="43"/>
      <c r="G23" s="43"/>
      <c r="H23" s="43"/>
      <c r="I23" s="43"/>
      <c r="J23" s="43"/>
      <c r="K23" s="43"/>
      <c r="L23" s="43"/>
      <c r="M23" s="28"/>
      <c r="N23" s="28"/>
      <c r="O23" s="28"/>
      <c r="P23" s="28"/>
      <c r="Q23" s="28"/>
      <c r="R23" s="28"/>
      <c r="S23" s="27"/>
      <c r="T23" s="39">
        <f t="shared" si="0"/>
        <v>0</v>
      </c>
      <c r="U23" s="39">
        <f t="shared" si="1"/>
        <v>0</v>
      </c>
      <c r="V23" s="39">
        <f t="shared" si="2"/>
        <v>0</v>
      </c>
      <c r="W23" s="39">
        <f t="shared" si="3"/>
        <v>0</v>
      </c>
    </row>
    <row r="24" spans="1:23" ht="29.25" customHeight="1" thickBot="1" x14ac:dyDescent="0.3">
      <c r="A24" s="104" t="s">
        <v>24</v>
      </c>
      <c r="B24" s="105"/>
      <c r="C24" s="105"/>
      <c r="D24" s="40">
        <f>D7+D8+D9+D10+D11+D12+D13+D14+D15+D16+D17+D19+D20+D21+D22+D23</f>
        <v>18</v>
      </c>
      <c r="E24" s="40">
        <f t="shared" ref="E24:R24" si="4">E7+E8+E9+E10+E11+E12+E13+E14+E15+E16+E17+E19+E20+E21+E22+E23</f>
        <v>270</v>
      </c>
      <c r="F24" s="40">
        <f t="shared" si="4"/>
        <v>0</v>
      </c>
      <c r="G24" s="40">
        <f t="shared" si="4"/>
        <v>30</v>
      </c>
      <c r="H24" s="40">
        <f t="shared" si="4"/>
        <v>234</v>
      </c>
      <c r="I24" s="40">
        <f t="shared" si="4"/>
        <v>4</v>
      </c>
      <c r="J24" s="40">
        <f t="shared" si="4"/>
        <v>2</v>
      </c>
      <c r="K24" s="40">
        <f t="shared" si="4"/>
        <v>270</v>
      </c>
      <c r="L24" s="40">
        <f t="shared" si="4"/>
        <v>18</v>
      </c>
      <c r="M24" s="40">
        <f t="shared" si="4"/>
        <v>0</v>
      </c>
      <c r="N24" s="40">
        <f t="shared" si="4"/>
        <v>19</v>
      </c>
      <c r="O24" s="40">
        <f t="shared" si="4"/>
        <v>14</v>
      </c>
      <c r="P24" s="40">
        <f t="shared" si="4"/>
        <v>0</v>
      </c>
      <c r="Q24" s="40">
        <f t="shared" si="4"/>
        <v>0</v>
      </c>
      <c r="R24" s="40">
        <f t="shared" si="4"/>
        <v>5</v>
      </c>
      <c r="S24" s="29"/>
      <c r="T24" s="39">
        <f t="shared" si="0"/>
        <v>288</v>
      </c>
      <c r="U24" s="39">
        <f t="shared" si="1"/>
        <v>288</v>
      </c>
      <c r="V24" s="39">
        <f t="shared" si="2"/>
        <v>270</v>
      </c>
      <c r="W24" s="39">
        <f t="shared" si="3"/>
        <v>270</v>
      </c>
    </row>
  </sheetData>
  <mergeCells count="41">
    <mergeCell ref="B16:C16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2:C22"/>
    <mergeCell ref="B23:C23"/>
    <mergeCell ref="A24:C24"/>
    <mergeCell ref="B17:C17"/>
    <mergeCell ref="A18:C18"/>
    <mergeCell ref="D18:R18"/>
    <mergeCell ref="B19:C19"/>
    <mergeCell ref="B20:C20"/>
    <mergeCell ref="B21:C21"/>
  </mergeCells>
  <pageMargins left="0.75" right="0.75" top="1" bottom="1" header="0.5" footer="0.5"/>
  <pageSetup scale="48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opLeftCell="A10" zoomScale="70" zoomScaleNormal="70" workbookViewId="0">
      <selection activeCell="Z4" sqref="Z4"/>
    </sheetView>
  </sheetViews>
  <sheetFormatPr defaultRowHeight="15" x14ac:dyDescent="0.25"/>
  <cols>
    <col min="1" max="2" width="9.140625" style="13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/>
    <col min="16" max="16" width="15.140625" style="13" customWidth="1"/>
    <col min="17" max="17" width="15.85546875" style="13" customWidth="1"/>
    <col min="18" max="18" width="10.28515625" style="13" customWidth="1"/>
    <col min="19" max="23" width="9.140625" style="13" hidden="1" customWidth="1"/>
    <col min="24" max="16384" width="9.140625" style="13"/>
  </cols>
  <sheetData>
    <row r="1" spans="1:23" ht="69" customHeight="1" x14ac:dyDescent="0.25">
      <c r="A1" s="77" t="s">
        <v>43</v>
      </c>
      <c r="B1" s="121"/>
      <c r="C1" s="121"/>
      <c r="D1" s="78" t="s">
        <v>6</v>
      </c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9" t="s">
        <v>56</v>
      </c>
      <c r="Q1" s="79"/>
      <c r="R1" s="80"/>
      <c r="S1" s="12"/>
    </row>
    <row r="2" spans="1:23" ht="75.75" customHeight="1" x14ac:dyDescent="0.25">
      <c r="A2" s="81" t="s">
        <v>47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12"/>
    </row>
    <row r="3" spans="1:23" ht="62.25" customHeight="1" x14ac:dyDescent="0.25">
      <c r="A3" s="84" t="s">
        <v>35</v>
      </c>
      <c r="B3" s="85"/>
      <c r="C3" s="86"/>
      <c r="D3" s="93" t="s">
        <v>5</v>
      </c>
      <c r="E3" s="93" t="s">
        <v>25</v>
      </c>
      <c r="F3" s="93" t="s">
        <v>0</v>
      </c>
      <c r="G3" s="99" t="s">
        <v>29</v>
      </c>
      <c r="H3" s="100"/>
      <c r="I3" s="100"/>
      <c r="J3" s="100"/>
      <c r="K3" s="101"/>
      <c r="L3" s="93" t="s">
        <v>26</v>
      </c>
      <c r="M3" s="94" t="s">
        <v>27</v>
      </c>
      <c r="N3" s="95"/>
      <c r="O3" s="82" t="s">
        <v>1</v>
      </c>
      <c r="P3" s="94" t="s">
        <v>28</v>
      </c>
      <c r="Q3" s="95"/>
      <c r="R3" s="93" t="s">
        <v>2</v>
      </c>
      <c r="S3" s="14"/>
      <c r="T3" s="15"/>
    </row>
    <row r="4" spans="1:23" ht="60.75" customHeight="1" x14ac:dyDescent="0.25">
      <c r="A4" s="87"/>
      <c r="B4" s="88"/>
      <c r="C4" s="89"/>
      <c r="D4" s="93"/>
      <c r="E4" s="93"/>
      <c r="F4" s="93"/>
      <c r="G4" s="82" t="s">
        <v>31</v>
      </c>
      <c r="H4" s="82" t="s">
        <v>32</v>
      </c>
      <c r="I4" s="82" t="s">
        <v>33</v>
      </c>
      <c r="J4" s="82" t="s">
        <v>34</v>
      </c>
      <c r="K4" s="82" t="s">
        <v>30</v>
      </c>
      <c r="L4" s="93"/>
      <c r="M4" s="96"/>
      <c r="N4" s="97"/>
      <c r="O4" s="83"/>
      <c r="P4" s="96"/>
      <c r="Q4" s="97"/>
      <c r="R4" s="93"/>
      <c r="S4" s="16"/>
    </row>
    <row r="5" spans="1:23" ht="123" customHeight="1" thickBot="1" x14ac:dyDescent="0.3">
      <c r="A5" s="87"/>
      <c r="B5" s="88"/>
      <c r="C5" s="89"/>
      <c r="D5" s="82"/>
      <c r="E5" s="82"/>
      <c r="F5" s="82"/>
      <c r="G5" s="83"/>
      <c r="H5" s="83"/>
      <c r="I5" s="83"/>
      <c r="J5" s="83"/>
      <c r="K5" s="83"/>
      <c r="L5" s="82"/>
      <c r="M5" s="17" t="s">
        <v>36</v>
      </c>
      <c r="N5" s="17" t="s">
        <v>3</v>
      </c>
      <c r="O5" s="83"/>
      <c r="P5" s="17" t="s">
        <v>37</v>
      </c>
      <c r="Q5" s="17" t="s">
        <v>4</v>
      </c>
      <c r="R5" s="82"/>
      <c r="S5" s="37"/>
    </row>
    <row r="6" spans="1:23" ht="35.25" customHeight="1" thickBot="1" x14ac:dyDescent="0.3">
      <c r="A6" s="90" t="s">
        <v>17</v>
      </c>
      <c r="B6" s="91"/>
      <c r="C6" s="9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5">
        <v>15</v>
      </c>
      <c r="S6" s="38"/>
      <c r="T6" s="120" t="s">
        <v>38</v>
      </c>
      <c r="U6" s="120"/>
      <c r="V6" s="120" t="s">
        <v>39</v>
      </c>
      <c r="W6" s="120"/>
    </row>
    <row r="7" spans="1:23" ht="38.25" customHeight="1" x14ac:dyDescent="0.25">
      <c r="A7" s="22">
        <v>1</v>
      </c>
      <c r="B7" s="98" t="s">
        <v>7</v>
      </c>
      <c r="C7" s="98"/>
      <c r="D7" s="23"/>
      <c r="E7" s="41">
        <v>55</v>
      </c>
      <c r="F7" s="41"/>
      <c r="G7" s="41">
        <v>1</v>
      </c>
      <c r="H7" s="41">
        <v>54</v>
      </c>
      <c r="I7" s="41"/>
      <c r="J7" s="41"/>
      <c r="K7" s="41">
        <v>55</v>
      </c>
      <c r="L7" s="41"/>
      <c r="M7" s="23"/>
      <c r="N7" s="23">
        <v>4</v>
      </c>
      <c r="O7" s="23">
        <v>3</v>
      </c>
      <c r="P7" s="23"/>
      <c r="Q7" s="23"/>
      <c r="R7" s="23">
        <v>1</v>
      </c>
      <c r="S7" s="27"/>
      <c r="T7" s="39">
        <f>D7+E7</f>
        <v>55</v>
      </c>
      <c r="U7" s="39">
        <f>F7+K7+L7</f>
        <v>55</v>
      </c>
      <c r="V7" s="39">
        <f>K7</f>
        <v>55</v>
      </c>
      <c r="W7" s="39">
        <f>G7+H7+I7+J7</f>
        <v>55</v>
      </c>
    </row>
    <row r="8" spans="1:23" ht="30.75" customHeight="1" x14ac:dyDescent="0.25">
      <c r="A8" s="25">
        <v>2</v>
      </c>
      <c r="B8" s="102" t="s">
        <v>8</v>
      </c>
      <c r="C8" s="102"/>
      <c r="D8" s="26"/>
      <c r="E8" s="42">
        <v>26</v>
      </c>
      <c r="F8" s="42"/>
      <c r="G8" s="42"/>
      <c r="H8" s="42">
        <v>26</v>
      </c>
      <c r="I8" s="42"/>
      <c r="J8" s="42"/>
      <c r="K8" s="42">
        <v>26</v>
      </c>
      <c r="L8" s="42"/>
      <c r="M8" s="26"/>
      <c r="N8" s="26">
        <v>9</v>
      </c>
      <c r="O8" s="26">
        <v>6</v>
      </c>
      <c r="P8" s="26"/>
      <c r="Q8" s="26"/>
      <c r="R8" s="26">
        <v>3</v>
      </c>
      <c r="S8" s="27"/>
      <c r="T8" s="39">
        <f t="shared" ref="T8:T24" si="0">D8+E8</f>
        <v>26</v>
      </c>
      <c r="U8" s="39">
        <f t="shared" ref="U8:U24" si="1">F8+K8+L8</f>
        <v>26</v>
      </c>
      <c r="V8" s="39">
        <f t="shared" ref="V8:V24" si="2">K8</f>
        <v>26</v>
      </c>
      <c r="W8" s="39">
        <f t="shared" ref="W8:W24" si="3">G8+H8+I8+J8</f>
        <v>26</v>
      </c>
    </row>
    <row r="9" spans="1:23" ht="30" customHeight="1" x14ac:dyDescent="0.25">
      <c r="A9" s="25">
        <v>3</v>
      </c>
      <c r="B9" s="102" t="s">
        <v>9</v>
      </c>
      <c r="C9" s="102"/>
      <c r="D9" s="26"/>
      <c r="E9" s="42">
        <v>1</v>
      </c>
      <c r="F9" s="42"/>
      <c r="G9" s="42"/>
      <c r="H9" s="42">
        <v>1</v>
      </c>
      <c r="I9" s="42"/>
      <c r="J9" s="42"/>
      <c r="K9" s="42">
        <v>1</v>
      </c>
      <c r="L9" s="42"/>
      <c r="M9" s="26"/>
      <c r="N9" s="26"/>
      <c r="O9" s="26"/>
      <c r="P9" s="26"/>
      <c r="Q9" s="26"/>
      <c r="R9" s="26"/>
      <c r="S9" s="27"/>
      <c r="T9" s="39">
        <f t="shared" si="0"/>
        <v>1</v>
      </c>
      <c r="U9" s="39">
        <f t="shared" si="1"/>
        <v>1</v>
      </c>
      <c r="V9" s="39">
        <f t="shared" si="2"/>
        <v>1</v>
      </c>
      <c r="W9" s="39">
        <f t="shared" si="3"/>
        <v>1</v>
      </c>
    </row>
    <row r="10" spans="1:23" ht="39.75" customHeight="1" x14ac:dyDescent="0.25">
      <c r="A10" s="25">
        <v>4</v>
      </c>
      <c r="B10" s="102" t="s">
        <v>10</v>
      </c>
      <c r="C10" s="102"/>
      <c r="D10" s="26"/>
      <c r="E10" s="42"/>
      <c r="F10" s="42"/>
      <c r="G10" s="42"/>
      <c r="H10" s="42"/>
      <c r="I10" s="42"/>
      <c r="J10" s="42"/>
      <c r="K10" s="42"/>
      <c r="L10" s="42"/>
      <c r="M10" s="26"/>
      <c r="N10" s="26">
        <v>1</v>
      </c>
      <c r="O10" s="26">
        <v>1</v>
      </c>
      <c r="P10" s="26"/>
      <c r="Q10" s="26"/>
      <c r="R10" s="26"/>
      <c r="S10" s="27"/>
      <c r="T10" s="39">
        <f t="shared" si="0"/>
        <v>0</v>
      </c>
      <c r="U10" s="39">
        <f t="shared" si="1"/>
        <v>0</v>
      </c>
      <c r="V10" s="39">
        <f t="shared" si="2"/>
        <v>0</v>
      </c>
      <c r="W10" s="39">
        <f t="shared" si="3"/>
        <v>0</v>
      </c>
    </row>
    <row r="11" spans="1:23" ht="36" customHeight="1" x14ac:dyDescent="0.25">
      <c r="A11" s="25">
        <v>5</v>
      </c>
      <c r="B11" s="102" t="s">
        <v>11</v>
      </c>
      <c r="C11" s="102"/>
      <c r="D11" s="26"/>
      <c r="E11" s="42">
        <v>26</v>
      </c>
      <c r="F11" s="42"/>
      <c r="G11" s="42">
        <v>1</v>
      </c>
      <c r="H11" s="42">
        <v>25</v>
      </c>
      <c r="I11" s="42"/>
      <c r="J11" s="42"/>
      <c r="K11" s="42">
        <v>26</v>
      </c>
      <c r="L11" s="42"/>
      <c r="M11" s="26"/>
      <c r="N11" s="26">
        <v>1</v>
      </c>
      <c r="O11" s="26"/>
      <c r="P11" s="26"/>
      <c r="Q11" s="26"/>
      <c r="R11" s="26">
        <v>1</v>
      </c>
      <c r="S11" s="27"/>
      <c r="T11" s="39">
        <f t="shared" si="0"/>
        <v>26</v>
      </c>
      <c r="U11" s="39">
        <f t="shared" si="1"/>
        <v>26</v>
      </c>
      <c r="V11" s="39">
        <f t="shared" si="2"/>
        <v>26</v>
      </c>
      <c r="W11" s="39">
        <f t="shared" si="3"/>
        <v>26</v>
      </c>
    </row>
    <row r="12" spans="1:23" ht="45" customHeight="1" x14ac:dyDescent="0.25">
      <c r="A12" s="25">
        <v>6</v>
      </c>
      <c r="B12" s="111" t="s">
        <v>12</v>
      </c>
      <c r="C12" s="111"/>
      <c r="D12" s="26"/>
      <c r="E12" s="42">
        <v>3</v>
      </c>
      <c r="F12" s="42"/>
      <c r="G12" s="42"/>
      <c r="H12" s="42">
        <v>3</v>
      </c>
      <c r="I12" s="42"/>
      <c r="J12" s="42"/>
      <c r="K12" s="42">
        <v>3</v>
      </c>
      <c r="L12" s="42"/>
      <c r="M12" s="26"/>
      <c r="N12" s="26"/>
      <c r="O12" s="26"/>
      <c r="P12" s="26"/>
      <c r="Q12" s="26"/>
      <c r="R12" s="26"/>
      <c r="S12" s="27"/>
      <c r="T12" s="39">
        <f t="shared" si="0"/>
        <v>3</v>
      </c>
      <c r="U12" s="39">
        <f t="shared" si="1"/>
        <v>3</v>
      </c>
      <c r="V12" s="39">
        <f t="shared" si="2"/>
        <v>3</v>
      </c>
      <c r="W12" s="39">
        <f t="shared" si="3"/>
        <v>3</v>
      </c>
    </row>
    <row r="13" spans="1:23" ht="30.75" customHeight="1" x14ac:dyDescent="0.25">
      <c r="A13" s="25">
        <v>7</v>
      </c>
      <c r="B13" s="111" t="s">
        <v>13</v>
      </c>
      <c r="C13" s="111"/>
      <c r="D13" s="26"/>
      <c r="E13" s="42"/>
      <c r="F13" s="42"/>
      <c r="G13" s="42"/>
      <c r="H13" s="42"/>
      <c r="I13" s="42"/>
      <c r="J13" s="42"/>
      <c r="K13" s="42"/>
      <c r="L13" s="42"/>
      <c r="M13" s="26"/>
      <c r="N13" s="26"/>
      <c r="O13" s="26"/>
      <c r="P13" s="26"/>
      <c r="Q13" s="26"/>
      <c r="R13" s="26"/>
      <c r="S13" s="27"/>
      <c r="T13" s="39">
        <f t="shared" si="0"/>
        <v>0</v>
      </c>
      <c r="U13" s="39">
        <f t="shared" si="1"/>
        <v>0</v>
      </c>
      <c r="V13" s="39">
        <f t="shared" si="2"/>
        <v>0</v>
      </c>
      <c r="W13" s="39">
        <f t="shared" si="3"/>
        <v>0</v>
      </c>
    </row>
    <row r="14" spans="1:23" ht="45" customHeight="1" x14ac:dyDescent="0.25">
      <c r="A14" s="25">
        <v>8</v>
      </c>
      <c r="B14" s="111" t="s">
        <v>14</v>
      </c>
      <c r="C14" s="111"/>
      <c r="D14" s="26"/>
      <c r="E14" s="42">
        <v>1</v>
      </c>
      <c r="F14" s="42"/>
      <c r="G14" s="42"/>
      <c r="H14" s="42">
        <v>1</v>
      </c>
      <c r="I14" s="42"/>
      <c r="J14" s="42"/>
      <c r="K14" s="42">
        <v>1</v>
      </c>
      <c r="L14" s="42"/>
      <c r="M14" s="26"/>
      <c r="N14" s="26"/>
      <c r="O14" s="26"/>
      <c r="P14" s="26"/>
      <c r="Q14" s="26"/>
      <c r="R14" s="26"/>
      <c r="S14" s="27"/>
      <c r="T14" s="39">
        <f t="shared" si="0"/>
        <v>1</v>
      </c>
      <c r="U14" s="39">
        <f t="shared" si="1"/>
        <v>1</v>
      </c>
      <c r="V14" s="39">
        <f t="shared" si="2"/>
        <v>1</v>
      </c>
      <c r="W14" s="39">
        <f t="shared" si="3"/>
        <v>1</v>
      </c>
    </row>
    <row r="15" spans="1:23" ht="29.25" customHeight="1" x14ac:dyDescent="0.25">
      <c r="A15" s="25">
        <v>9</v>
      </c>
      <c r="B15" s="112" t="s">
        <v>15</v>
      </c>
      <c r="C15" s="112"/>
      <c r="D15" s="26"/>
      <c r="E15" s="42">
        <v>87</v>
      </c>
      <c r="F15" s="42"/>
      <c r="G15" s="42"/>
      <c r="H15" s="42">
        <v>87</v>
      </c>
      <c r="I15" s="42"/>
      <c r="J15" s="42"/>
      <c r="K15" s="42">
        <v>87</v>
      </c>
      <c r="L15" s="42"/>
      <c r="M15" s="26"/>
      <c r="N15" s="26"/>
      <c r="O15" s="26"/>
      <c r="P15" s="26"/>
      <c r="Q15" s="26"/>
      <c r="R15" s="26"/>
      <c r="S15" s="27"/>
      <c r="T15" s="39">
        <f t="shared" si="0"/>
        <v>87</v>
      </c>
      <c r="U15" s="39">
        <f t="shared" si="1"/>
        <v>87</v>
      </c>
      <c r="V15" s="39">
        <f t="shared" si="2"/>
        <v>87</v>
      </c>
      <c r="W15" s="39">
        <f t="shared" si="3"/>
        <v>87</v>
      </c>
    </row>
    <row r="16" spans="1:23" s="75" customFormat="1" ht="29.25" customHeight="1" x14ac:dyDescent="0.25">
      <c r="A16" s="44">
        <v>10</v>
      </c>
      <c r="B16" s="106" t="s">
        <v>16</v>
      </c>
      <c r="C16" s="107"/>
      <c r="D16" s="70">
        <v>19</v>
      </c>
      <c r="E16" s="71">
        <v>26</v>
      </c>
      <c r="F16" s="71">
        <v>4</v>
      </c>
      <c r="G16" s="71">
        <v>38</v>
      </c>
      <c r="H16" s="71">
        <v>1</v>
      </c>
      <c r="I16" s="71"/>
      <c r="J16" s="71">
        <v>2</v>
      </c>
      <c r="K16" s="71">
        <v>41</v>
      </c>
      <c r="L16" s="71"/>
      <c r="M16" s="70"/>
      <c r="N16" s="70">
        <v>4</v>
      </c>
      <c r="O16" s="70">
        <v>4</v>
      </c>
      <c r="P16" s="70"/>
      <c r="Q16" s="70">
        <v>3</v>
      </c>
      <c r="R16" s="70">
        <v>17</v>
      </c>
      <c r="S16" s="74"/>
      <c r="T16" s="67">
        <f t="shared" si="0"/>
        <v>45</v>
      </c>
      <c r="U16" s="67">
        <f t="shared" si="1"/>
        <v>45</v>
      </c>
      <c r="V16" s="67">
        <f t="shared" si="2"/>
        <v>41</v>
      </c>
      <c r="W16" s="67">
        <f t="shared" si="3"/>
        <v>41</v>
      </c>
    </row>
    <row r="17" spans="1:23" ht="45" customHeight="1" x14ac:dyDescent="0.25">
      <c r="A17" s="44">
        <v>11</v>
      </c>
      <c r="B17" s="106" t="s">
        <v>41</v>
      </c>
      <c r="C17" s="107"/>
      <c r="D17" s="28"/>
      <c r="E17" s="43">
        <v>2</v>
      </c>
      <c r="F17" s="43"/>
      <c r="G17" s="43">
        <v>1</v>
      </c>
      <c r="H17" s="43">
        <v>1</v>
      </c>
      <c r="I17" s="43"/>
      <c r="J17" s="43"/>
      <c r="K17" s="43">
        <v>2</v>
      </c>
      <c r="L17" s="43"/>
      <c r="M17" s="28"/>
      <c r="N17" s="28"/>
      <c r="O17" s="28"/>
      <c r="P17" s="28"/>
      <c r="Q17" s="28"/>
      <c r="R17" s="28"/>
      <c r="S17" s="27"/>
      <c r="T17" s="39">
        <f t="shared" si="0"/>
        <v>2</v>
      </c>
      <c r="U17" s="39">
        <f t="shared" si="1"/>
        <v>2</v>
      </c>
      <c r="V17" s="39">
        <f t="shared" si="2"/>
        <v>2</v>
      </c>
      <c r="W17" s="39">
        <f t="shared" si="3"/>
        <v>2</v>
      </c>
    </row>
    <row r="18" spans="1:23" ht="42" customHeight="1" x14ac:dyDescent="0.25">
      <c r="A18" s="108" t="s">
        <v>18</v>
      </c>
      <c r="B18" s="108"/>
      <c r="C18" s="109"/>
      <c r="D18" s="122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29"/>
      <c r="T18" s="45"/>
      <c r="U18" s="46"/>
      <c r="V18" s="46"/>
      <c r="W18" s="47"/>
    </row>
    <row r="19" spans="1:23" ht="33.75" customHeight="1" x14ac:dyDescent="0.25">
      <c r="A19" s="30">
        <v>1</v>
      </c>
      <c r="B19" s="110" t="s">
        <v>19</v>
      </c>
      <c r="C19" s="110"/>
      <c r="D19" s="23"/>
      <c r="E19" s="41"/>
      <c r="F19" s="41"/>
      <c r="G19" s="41"/>
      <c r="H19" s="41"/>
      <c r="I19" s="41"/>
      <c r="J19" s="41"/>
      <c r="K19" s="41"/>
      <c r="L19" s="41"/>
      <c r="M19" s="23"/>
      <c r="N19" s="23"/>
      <c r="O19" s="23"/>
      <c r="P19" s="23"/>
      <c r="Q19" s="23"/>
      <c r="R19" s="23"/>
      <c r="S19" s="27"/>
      <c r="T19" s="39">
        <f t="shared" si="0"/>
        <v>0</v>
      </c>
      <c r="U19" s="39">
        <f t="shared" si="1"/>
        <v>0</v>
      </c>
      <c r="V19" s="39">
        <f t="shared" si="2"/>
        <v>0</v>
      </c>
      <c r="W19" s="39">
        <f t="shared" si="3"/>
        <v>0</v>
      </c>
    </row>
    <row r="20" spans="1:23" ht="36" customHeight="1" x14ac:dyDescent="0.25">
      <c r="A20" s="31">
        <v>2</v>
      </c>
      <c r="B20" s="110" t="s">
        <v>20</v>
      </c>
      <c r="C20" s="110"/>
      <c r="D20" s="26"/>
      <c r="E20" s="42">
        <v>9</v>
      </c>
      <c r="F20" s="42"/>
      <c r="G20" s="42">
        <v>2</v>
      </c>
      <c r="H20" s="42">
        <v>2</v>
      </c>
      <c r="I20" s="42"/>
      <c r="J20" s="42">
        <v>1</v>
      </c>
      <c r="K20" s="42">
        <v>5</v>
      </c>
      <c r="L20" s="42">
        <v>4</v>
      </c>
      <c r="M20" s="26"/>
      <c r="N20" s="26"/>
      <c r="O20" s="26"/>
      <c r="P20" s="26"/>
      <c r="Q20" s="26"/>
      <c r="R20" s="26"/>
      <c r="S20" s="27"/>
      <c r="T20" s="39">
        <f t="shared" si="0"/>
        <v>9</v>
      </c>
      <c r="U20" s="39">
        <f t="shared" si="1"/>
        <v>9</v>
      </c>
      <c r="V20" s="39">
        <f t="shared" si="2"/>
        <v>5</v>
      </c>
      <c r="W20" s="39">
        <f t="shared" si="3"/>
        <v>5</v>
      </c>
    </row>
    <row r="21" spans="1:23" ht="33" customHeight="1" x14ac:dyDescent="0.25">
      <c r="A21" s="30">
        <v>3</v>
      </c>
      <c r="B21" s="102" t="s">
        <v>21</v>
      </c>
      <c r="C21" s="102"/>
      <c r="D21" s="26"/>
      <c r="E21" s="42">
        <v>2</v>
      </c>
      <c r="F21" s="42"/>
      <c r="G21" s="42"/>
      <c r="H21" s="42">
        <v>2</v>
      </c>
      <c r="I21" s="42"/>
      <c r="J21" s="42"/>
      <c r="K21" s="42">
        <v>2</v>
      </c>
      <c r="L21" s="42"/>
      <c r="M21" s="26"/>
      <c r="N21" s="26"/>
      <c r="O21" s="26"/>
      <c r="P21" s="26"/>
      <c r="Q21" s="26"/>
      <c r="R21" s="26"/>
      <c r="S21" s="27"/>
      <c r="T21" s="39">
        <f t="shared" si="0"/>
        <v>2</v>
      </c>
      <c r="U21" s="39">
        <f t="shared" si="1"/>
        <v>2</v>
      </c>
      <c r="V21" s="39">
        <f t="shared" si="2"/>
        <v>2</v>
      </c>
      <c r="W21" s="39">
        <f t="shared" si="3"/>
        <v>2</v>
      </c>
    </row>
    <row r="22" spans="1:23" ht="26.25" customHeight="1" x14ac:dyDescent="0.25">
      <c r="A22" s="31">
        <v>4</v>
      </c>
      <c r="B22" s="102" t="s">
        <v>22</v>
      </c>
      <c r="C22" s="102"/>
      <c r="D22" s="26">
        <v>2</v>
      </c>
      <c r="E22" s="42"/>
      <c r="F22" s="42"/>
      <c r="G22" s="42"/>
      <c r="H22" s="42">
        <v>2</v>
      </c>
      <c r="I22" s="42"/>
      <c r="J22" s="42"/>
      <c r="K22" s="42">
        <v>2</v>
      </c>
      <c r="L22" s="42"/>
      <c r="M22" s="26"/>
      <c r="N22" s="26"/>
      <c r="O22" s="26"/>
      <c r="P22" s="26"/>
      <c r="Q22" s="26"/>
      <c r="R22" s="26"/>
      <c r="S22" s="27"/>
      <c r="T22" s="39">
        <f t="shared" si="0"/>
        <v>2</v>
      </c>
      <c r="U22" s="39">
        <f t="shared" si="1"/>
        <v>2</v>
      </c>
      <c r="V22" s="39">
        <f t="shared" si="2"/>
        <v>2</v>
      </c>
      <c r="W22" s="39">
        <f t="shared" si="3"/>
        <v>2</v>
      </c>
    </row>
    <row r="23" spans="1:23" ht="27.75" customHeight="1" thickBot="1" x14ac:dyDescent="0.3">
      <c r="A23" s="32">
        <v>5</v>
      </c>
      <c r="B23" s="103" t="s">
        <v>23</v>
      </c>
      <c r="C23" s="103"/>
      <c r="D23" s="28"/>
      <c r="E23" s="43"/>
      <c r="F23" s="43"/>
      <c r="G23" s="43"/>
      <c r="H23" s="43"/>
      <c r="I23" s="43"/>
      <c r="J23" s="43"/>
      <c r="K23" s="43"/>
      <c r="L23" s="43"/>
      <c r="M23" s="28"/>
      <c r="N23" s="28"/>
      <c r="O23" s="28"/>
      <c r="P23" s="28"/>
      <c r="Q23" s="28"/>
      <c r="R23" s="28"/>
      <c r="S23" s="27"/>
      <c r="T23" s="39">
        <f t="shared" si="0"/>
        <v>0</v>
      </c>
      <c r="U23" s="39">
        <f t="shared" si="1"/>
        <v>0</v>
      </c>
      <c r="V23" s="39">
        <f t="shared" si="2"/>
        <v>0</v>
      </c>
      <c r="W23" s="39">
        <f t="shared" si="3"/>
        <v>0</v>
      </c>
    </row>
    <row r="24" spans="1:23" ht="29.25" customHeight="1" thickBot="1" x14ac:dyDescent="0.3">
      <c r="A24" s="104" t="s">
        <v>24</v>
      </c>
      <c r="B24" s="105"/>
      <c r="C24" s="105"/>
      <c r="D24" s="40">
        <f>D7+D8+D9+D10+D11+D12+D13+D14+D15+D16+D17+D19+D20+D21+D22+D23</f>
        <v>21</v>
      </c>
      <c r="E24" s="40">
        <f t="shared" ref="E24:R24" si="4">E7+E8+E9+E10+E11+E12+E13+E14+E15+E16+E17+E19+E20+E21+E22+E23</f>
        <v>238</v>
      </c>
      <c r="F24" s="40">
        <f t="shared" si="4"/>
        <v>4</v>
      </c>
      <c r="G24" s="40">
        <f t="shared" si="4"/>
        <v>43</v>
      </c>
      <c r="H24" s="40">
        <f t="shared" si="4"/>
        <v>205</v>
      </c>
      <c r="I24" s="40">
        <f t="shared" si="4"/>
        <v>0</v>
      </c>
      <c r="J24" s="40">
        <f t="shared" si="4"/>
        <v>3</v>
      </c>
      <c r="K24" s="40">
        <f t="shared" si="4"/>
        <v>251</v>
      </c>
      <c r="L24" s="40">
        <f t="shared" si="4"/>
        <v>4</v>
      </c>
      <c r="M24" s="40">
        <f t="shared" si="4"/>
        <v>0</v>
      </c>
      <c r="N24" s="40">
        <f t="shared" si="4"/>
        <v>19</v>
      </c>
      <c r="O24" s="40">
        <f t="shared" si="4"/>
        <v>14</v>
      </c>
      <c r="P24" s="40">
        <f t="shared" si="4"/>
        <v>0</v>
      </c>
      <c r="Q24" s="40">
        <f t="shared" si="4"/>
        <v>3</v>
      </c>
      <c r="R24" s="40">
        <f t="shared" si="4"/>
        <v>22</v>
      </c>
      <c r="S24" s="29"/>
      <c r="T24" s="39">
        <f t="shared" si="0"/>
        <v>259</v>
      </c>
      <c r="U24" s="39">
        <f t="shared" si="1"/>
        <v>259</v>
      </c>
      <c r="V24" s="39">
        <f t="shared" si="2"/>
        <v>251</v>
      </c>
      <c r="W24" s="39">
        <f t="shared" si="3"/>
        <v>251</v>
      </c>
    </row>
  </sheetData>
  <mergeCells count="41">
    <mergeCell ref="B16:C16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2:C22"/>
    <mergeCell ref="B23:C23"/>
    <mergeCell ref="A24:C24"/>
    <mergeCell ref="B17:C17"/>
    <mergeCell ref="A18:C18"/>
    <mergeCell ref="D18:R18"/>
    <mergeCell ref="B19:C19"/>
    <mergeCell ref="B20:C20"/>
    <mergeCell ref="B21:C21"/>
  </mergeCells>
  <pageMargins left="0.75" right="0.75" top="1" bottom="1" header="0.5" footer="0.5"/>
  <pageSetup scale="48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opLeftCell="A16" zoomScale="80" zoomScaleNormal="80" workbookViewId="0">
      <selection activeCell="Z4" sqref="Z4"/>
    </sheetView>
  </sheetViews>
  <sheetFormatPr defaultRowHeight="15" x14ac:dyDescent="0.25"/>
  <cols>
    <col min="1" max="2" width="9.140625" style="13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/>
    <col min="16" max="16" width="15.140625" style="13" customWidth="1"/>
    <col min="17" max="17" width="15.85546875" style="13" customWidth="1"/>
    <col min="18" max="18" width="10.28515625" style="13" customWidth="1"/>
    <col min="19" max="23" width="9.140625" style="13" hidden="1" customWidth="1"/>
    <col min="24" max="16384" width="9.140625" style="13"/>
  </cols>
  <sheetData>
    <row r="1" spans="1:23" ht="69" customHeight="1" x14ac:dyDescent="0.25">
      <c r="A1" s="77" t="s">
        <v>43</v>
      </c>
      <c r="B1" s="121"/>
      <c r="C1" s="121"/>
      <c r="D1" s="78" t="s">
        <v>6</v>
      </c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9" t="s">
        <v>56</v>
      </c>
      <c r="Q1" s="79"/>
      <c r="R1" s="80"/>
      <c r="S1" s="12"/>
    </row>
    <row r="2" spans="1:23" ht="75.75" customHeight="1" x14ac:dyDescent="0.25">
      <c r="A2" s="81" t="s">
        <v>48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12"/>
    </row>
    <row r="3" spans="1:23" ht="62.25" customHeight="1" x14ac:dyDescent="0.25">
      <c r="A3" s="84" t="s">
        <v>35</v>
      </c>
      <c r="B3" s="85"/>
      <c r="C3" s="86"/>
      <c r="D3" s="93" t="s">
        <v>5</v>
      </c>
      <c r="E3" s="93" t="s">
        <v>25</v>
      </c>
      <c r="F3" s="93" t="s">
        <v>0</v>
      </c>
      <c r="G3" s="99" t="s">
        <v>29</v>
      </c>
      <c r="H3" s="100"/>
      <c r="I3" s="100"/>
      <c r="J3" s="100"/>
      <c r="K3" s="101"/>
      <c r="L3" s="93" t="s">
        <v>26</v>
      </c>
      <c r="M3" s="94" t="s">
        <v>27</v>
      </c>
      <c r="N3" s="95"/>
      <c r="O3" s="82" t="s">
        <v>1</v>
      </c>
      <c r="P3" s="94" t="s">
        <v>28</v>
      </c>
      <c r="Q3" s="95"/>
      <c r="R3" s="93" t="s">
        <v>2</v>
      </c>
      <c r="S3" s="14"/>
      <c r="T3" s="15"/>
    </row>
    <row r="4" spans="1:23" ht="60.75" customHeight="1" x14ac:dyDescent="0.25">
      <c r="A4" s="87"/>
      <c r="B4" s="88"/>
      <c r="C4" s="89"/>
      <c r="D4" s="93"/>
      <c r="E4" s="93"/>
      <c r="F4" s="93"/>
      <c r="G4" s="82" t="s">
        <v>31</v>
      </c>
      <c r="H4" s="82" t="s">
        <v>32</v>
      </c>
      <c r="I4" s="82" t="s">
        <v>33</v>
      </c>
      <c r="J4" s="82" t="s">
        <v>34</v>
      </c>
      <c r="K4" s="82" t="s">
        <v>30</v>
      </c>
      <c r="L4" s="93"/>
      <c r="M4" s="96"/>
      <c r="N4" s="97"/>
      <c r="O4" s="83"/>
      <c r="P4" s="96"/>
      <c r="Q4" s="97"/>
      <c r="R4" s="93"/>
      <c r="S4" s="16"/>
    </row>
    <row r="5" spans="1:23" ht="123" customHeight="1" thickBot="1" x14ac:dyDescent="0.3">
      <c r="A5" s="87"/>
      <c r="B5" s="88"/>
      <c r="C5" s="89"/>
      <c r="D5" s="82"/>
      <c r="E5" s="82"/>
      <c r="F5" s="82"/>
      <c r="G5" s="83"/>
      <c r="H5" s="83"/>
      <c r="I5" s="83"/>
      <c r="J5" s="83"/>
      <c r="K5" s="83"/>
      <c r="L5" s="82"/>
      <c r="M5" s="17" t="s">
        <v>36</v>
      </c>
      <c r="N5" s="17" t="s">
        <v>3</v>
      </c>
      <c r="O5" s="83"/>
      <c r="P5" s="17" t="s">
        <v>37</v>
      </c>
      <c r="Q5" s="17" t="s">
        <v>4</v>
      </c>
      <c r="R5" s="82"/>
      <c r="S5" s="37"/>
    </row>
    <row r="6" spans="1:23" ht="35.25" customHeight="1" thickBot="1" x14ac:dyDescent="0.3">
      <c r="A6" s="90" t="s">
        <v>17</v>
      </c>
      <c r="B6" s="91"/>
      <c r="C6" s="9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5">
        <v>15</v>
      </c>
      <c r="S6" s="38"/>
      <c r="T6" s="120" t="s">
        <v>38</v>
      </c>
      <c r="U6" s="120"/>
      <c r="V6" s="120" t="s">
        <v>39</v>
      </c>
      <c r="W6" s="120"/>
    </row>
    <row r="7" spans="1:23" ht="38.25" customHeight="1" x14ac:dyDescent="0.25">
      <c r="A7" s="22">
        <v>1</v>
      </c>
      <c r="B7" s="98" t="s">
        <v>7</v>
      </c>
      <c r="C7" s="98"/>
      <c r="D7" s="23"/>
      <c r="E7" s="41">
        <v>63</v>
      </c>
      <c r="F7" s="41"/>
      <c r="G7" s="41">
        <v>2</v>
      </c>
      <c r="H7" s="41">
        <v>61</v>
      </c>
      <c r="I7" s="41"/>
      <c r="J7" s="41"/>
      <c r="K7" s="41">
        <v>63</v>
      </c>
      <c r="L7" s="23"/>
      <c r="M7" s="23"/>
      <c r="N7" s="23">
        <v>4</v>
      </c>
      <c r="O7" s="23">
        <v>3</v>
      </c>
      <c r="P7" s="23"/>
      <c r="Q7" s="23"/>
      <c r="R7" s="23">
        <v>1</v>
      </c>
      <c r="S7" s="27"/>
      <c r="T7" s="39">
        <f>D7+E7</f>
        <v>63</v>
      </c>
      <c r="U7" s="39">
        <f>F7+K7+L7</f>
        <v>63</v>
      </c>
      <c r="V7" s="39">
        <f>K7</f>
        <v>63</v>
      </c>
      <c r="W7" s="39">
        <f>G7+H7+I7+J7</f>
        <v>63</v>
      </c>
    </row>
    <row r="8" spans="1:23" ht="30.75" customHeight="1" x14ac:dyDescent="0.25">
      <c r="A8" s="25">
        <v>2</v>
      </c>
      <c r="B8" s="102" t="s">
        <v>8</v>
      </c>
      <c r="C8" s="102"/>
      <c r="D8" s="26"/>
      <c r="E8" s="42">
        <v>28</v>
      </c>
      <c r="F8" s="42"/>
      <c r="G8" s="42"/>
      <c r="H8" s="42">
        <v>26</v>
      </c>
      <c r="I8" s="42"/>
      <c r="J8" s="42"/>
      <c r="K8" s="42">
        <v>26</v>
      </c>
      <c r="L8" s="26">
        <v>2</v>
      </c>
      <c r="M8" s="26"/>
      <c r="N8" s="26">
        <v>9</v>
      </c>
      <c r="O8" s="26">
        <v>7</v>
      </c>
      <c r="P8" s="26"/>
      <c r="Q8" s="26"/>
      <c r="R8" s="26">
        <v>2</v>
      </c>
      <c r="S8" s="27"/>
      <c r="T8" s="39">
        <f t="shared" ref="T8:T24" si="0">D8+E8</f>
        <v>28</v>
      </c>
      <c r="U8" s="39">
        <f t="shared" ref="U8:U24" si="1">F8+K8+L8</f>
        <v>28</v>
      </c>
      <c r="V8" s="39">
        <f t="shared" ref="V8:V24" si="2">K8</f>
        <v>26</v>
      </c>
      <c r="W8" s="39">
        <f t="shared" ref="W8:W24" si="3">G8+H8+I8+J8</f>
        <v>26</v>
      </c>
    </row>
    <row r="9" spans="1:23" ht="30" customHeight="1" x14ac:dyDescent="0.25">
      <c r="A9" s="25">
        <v>3</v>
      </c>
      <c r="B9" s="102" t="s">
        <v>9</v>
      </c>
      <c r="C9" s="102"/>
      <c r="D9" s="26"/>
      <c r="E9" s="42">
        <v>5</v>
      </c>
      <c r="F9" s="42"/>
      <c r="G9" s="42"/>
      <c r="H9" s="42">
        <v>5</v>
      </c>
      <c r="I9" s="42"/>
      <c r="J9" s="42"/>
      <c r="K9" s="42">
        <v>5</v>
      </c>
      <c r="L9" s="26"/>
      <c r="M9" s="26"/>
      <c r="N9" s="26">
        <v>2</v>
      </c>
      <c r="O9" s="26">
        <v>1</v>
      </c>
      <c r="P9" s="26"/>
      <c r="Q9" s="26"/>
      <c r="R9" s="26">
        <v>1</v>
      </c>
      <c r="S9" s="27"/>
      <c r="T9" s="39">
        <f t="shared" si="0"/>
        <v>5</v>
      </c>
      <c r="U9" s="39">
        <f t="shared" si="1"/>
        <v>5</v>
      </c>
      <c r="V9" s="39">
        <f t="shared" si="2"/>
        <v>5</v>
      </c>
      <c r="W9" s="39">
        <f t="shared" si="3"/>
        <v>5</v>
      </c>
    </row>
    <row r="10" spans="1:23" ht="39.75" customHeight="1" x14ac:dyDescent="0.25">
      <c r="A10" s="25">
        <v>4</v>
      </c>
      <c r="B10" s="102" t="s">
        <v>10</v>
      </c>
      <c r="C10" s="102"/>
      <c r="D10" s="26"/>
      <c r="E10" s="42">
        <v>1</v>
      </c>
      <c r="F10" s="42"/>
      <c r="G10" s="42">
        <v>1</v>
      </c>
      <c r="H10" s="42"/>
      <c r="I10" s="42"/>
      <c r="J10" s="42"/>
      <c r="K10" s="42">
        <v>1</v>
      </c>
      <c r="L10" s="26"/>
      <c r="M10" s="26"/>
      <c r="N10" s="26"/>
      <c r="O10" s="26"/>
      <c r="P10" s="26"/>
      <c r="Q10" s="26"/>
      <c r="R10" s="26"/>
      <c r="S10" s="27"/>
      <c r="T10" s="39">
        <f t="shared" si="0"/>
        <v>1</v>
      </c>
      <c r="U10" s="39">
        <f t="shared" si="1"/>
        <v>1</v>
      </c>
      <c r="V10" s="39">
        <f t="shared" si="2"/>
        <v>1</v>
      </c>
      <c r="W10" s="39">
        <f t="shared" si="3"/>
        <v>1</v>
      </c>
    </row>
    <row r="11" spans="1:23" ht="36" customHeight="1" x14ac:dyDescent="0.25">
      <c r="A11" s="25">
        <v>5</v>
      </c>
      <c r="B11" s="102" t="s">
        <v>11</v>
      </c>
      <c r="C11" s="102"/>
      <c r="D11" s="26"/>
      <c r="E11" s="42">
        <v>58</v>
      </c>
      <c r="F11" s="42"/>
      <c r="G11" s="42"/>
      <c r="H11" s="42">
        <v>58</v>
      </c>
      <c r="I11" s="42"/>
      <c r="J11" s="42"/>
      <c r="K11" s="42">
        <v>58</v>
      </c>
      <c r="L11" s="26"/>
      <c r="M11" s="26"/>
      <c r="N11" s="26"/>
      <c r="O11" s="26"/>
      <c r="P11" s="26"/>
      <c r="Q11" s="26"/>
      <c r="R11" s="26"/>
      <c r="S11" s="27"/>
      <c r="T11" s="39">
        <f t="shared" si="0"/>
        <v>58</v>
      </c>
      <c r="U11" s="39">
        <f t="shared" si="1"/>
        <v>58</v>
      </c>
      <c r="V11" s="39">
        <f t="shared" si="2"/>
        <v>58</v>
      </c>
      <c r="W11" s="39">
        <f t="shared" si="3"/>
        <v>58</v>
      </c>
    </row>
    <row r="12" spans="1:23" ht="45" customHeight="1" x14ac:dyDescent="0.25">
      <c r="A12" s="25">
        <v>6</v>
      </c>
      <c r="B12" s="111" t="s">
        <v>12</v>
      </c>
      <c r="C12" s="111"/>
      <c r="D12" s="26"/>
      <c r="E12" s="42">
        <v>10</v>
      </c>
      <c r="F12" s="42"/>
      <c r="G12" s="42"/>
      <c r="H12" s="42">
        <v>10</v>
      </c>
      <c r="I12" s="42"/>
      <c r="J12" s="42"/>
      <c r="K12" s="42">
        <v>10</v>
      </c>
      <c r="L12" s="26"/>
      <c r="M12" s="26"/>
      <c r="N12" s="26"/>
      <c r="O12" s="26"/>
      <c r="P12" s="26"/>
      <c r="Q12" s="26"/>
      <c r="R12" s="26"/>
      <c r="S12" s="27"/>
      <c r="T12" s="39">
        <f t="shared" si="0"/>
        <v>10</v>
      </c>
      <c r="U12" s="39">
        <f t="shared" si="1"/>
        <v>10</v>
      </c>
      <c r="V12" s="39">
        <f t="shared" si="2"/>
        <v>10</v>
      </c>
      <c r="W12" s="39">
        <f t="shared" si="3"/>
        <v>10</v>
      </c>
    </row>
    <row r="13" spans="1:23" ht="30.75" customHeight="1" x14ac:dyDescent="0.25">
      <c r="A13" s="25">
        <v>7</v>
      </c>
      <c r="B13" s="111" t="s">
        <v>13</v>
      </c>
      <c r="C13" s="111"/>
      <c r="D13" s="26"/>
      <c r="E13" s="42">
        <v>5</v>
      </c>
      <c r="F13" s="42"/>
      <c r="G13" s="42">
        <v>3</v>
      </c>
      <c r="H13" s="42">
        <v>2</v>
      </c>
      <c r="I13" s="42"/>
      <c r="J13" s="42"/>
      <c r="K13" s="42">
        <v>5</v>
      </c>
      <c r="L13" s="26"/>
      <c r="M13" s="26"/>
      <c r="N13" s="26"/>
      <c r="O13" s="26"/>
      <c r="P13" s="26"/>
      <c r="Q13" s="26"/>
      <c r="R13" s="26"/>
      <c r="S13" s="27"/>
      <c r="T13" s="39">
        <f t="shared" si="0"/>
        <v>5</v>
      </c>
      <c r="U13" s="39">
        <f t="shared" si="1"/>
        <v>5</v>
      </c>
      <c r="V13" s="39">
        <f t="shared" si="2"/>
        <v>5</v>
      </c>
      <c r="W13" s="39">
        <f t="shared" si="3"/>
        <v>5</v>
      </c>
    </row>
    <row r="14" spans="1:23" ht="45" customHeight="1" x14ac:dyDescent="0.25">
      <c r="A14" s="25">
        <v>8</v>
      </c>
      <c r="B14" s="111" t="s">
        <v>14</v>
      </c>
      <c r="C14" s="111"/>
      <c r="D14" s="26"/>
      <c r="E14" s="42"/>
      <c r="F14" s="42"/>
      <c r="G14" s="42"/>
      <c r="H14" s="42"/>
      <c r="I14" s="42"/>
      <c r="J14" s="42"/>
      <c r="K14" s="42"/>
      <c r="L14" s="26"/>
      <c r="M14" s="26"/>
      <c r="N14" s="26"/>
      <c r="O14" s="26"/>
      <c r="P14" s="26"/>
      <c r="Q14" s="26"/>
      <c r="R14" s="26"/>
      <c r="S14" s="27"/>
      <c r="T14" s="39">
        <f t="shared" si="0"/>
        <v>0</v>
      </c>
      <c r="U14" s="39">
        <f t="shared" si="1"/>
        <v>0</v>
      </c>
      <c r="V14" s="39">
        <f t="shared" si="2"/>
        <v>0</v>
      </c>
      <c r="W14" s="39">
        <f t="shared" si="3"/>
        <v>0</v>
      </c>
    </row>
    <row r="15" spans="1:23" ht="29.25" customHeight="1" x14ac:dyDescent="0.25">
      <c r="A15" s="25">
        <v>9</v>
      </c>
      <c r="B15" s="112" t="s">
        <v>15</v>
      </c>
      <c r="C15" s="112"/>
      <c r="D15" s="26"/>
      <c r="E15" s="42">
        <v>97</v>
      </c>
      <c r="F15" s="42"/>
      <c r="G15" s="42"/>
      <c r="H15" s="42">
        <v>97</v>
      </c>
      <c r="I15" s="42"/>
      <c r="J15" s="42"/>
      <c r="K15" s="42">
        <v>97</v>
      </c>
      <c r="L15" s="26"/>
      <c r="M15" s="26"/>
      <c r="N15" s="26"/>
      <c r="O15" s="26"/>
      <c r="P15" s="26"/>
      <c r="Q15" s="26"/>
      <c r="R15" s="26"/>
      <c r="S15" s="27"/>
      <c r="T15" s="39">
        <f t="shared" si="0"/>
        <v>97</v>
      </c>
      <c r="U15" s="39">
        <f t="shared" si="1"/>
        <v>97</v>
      </c>
      <c r="V15" s="39">
        <f t="shared" si="2"/>
        <v>97</v>
      </c>
      <c r="W15" s="39">
        <f t="shared" si="3"/>
        <v>97</v>
      </c>
    </row>
    <row r="16" spans="1:23" s="75" customFormat="1" ht="29.25" customHeight="1" x14ac:dyDescent="0.25">
      <c r="A16" s="44">
        <v>10</v>
      </c>
      <c r="B16" s="106" t="s">
        <v>16</v>
      </c>
      <c r="C16" s="107"/>
      <c r="D16" s="70">
        <v>20</v>
      </c>
      <c r="E16" s="71">
        <v>22</v>
      </c>
      <c r="F16" s="71">
        <v>1</v>
      </c>
      <c r="G16" s="71">
        <v>29</v>
      </c>
      <c r="H16" s="71">
        <v>1</v>
      </c>
      <c r="I16" s="71"/>
      <c r="J16" s="71"/>
      <c r="K16" s="71">
        <v>30</v>
      </c>
      <c r="L16" s="70">
        <v>11</v>
      </c>
      <c r="M16" s="70"/>
      <c r="N16" s="70">
        <v>9</v>
      </c>
      <c r="O16" s="70">
        <v>8</v>
      </c>
      <c r="P16" s="70"/>
      <c r="Q16" s="70"/>
      <c r="R16" s="70">
        <v>1</v>
      </c>
      <c r="S16" s="74"/>
      <c r="T16" s="67">
        <f t="shared" si="0"/>
        <v>42</v>
      </c>
      <c r="U16" s="67">
        <f t="shared" si="1"/>
        <v>42</v>
      </c>
      <c r="V16" s="67">
        <f t="shared" si="2"/>
        <v>30</v>
      </c>
      <c r="W16" s="67">
        <f t="shared" si="3"/>
        <v>30</v>
      </c>
    </row>
    <row r="17" spans="1:23" ht="45" customHeight="1" x14ac:dyDescent="0.25">
      <c r="A17" s="44">
        <v>11</v>
      </c>
      <c r="B17" s="106" t="s">
        <v>41</v>
      </c>
      <c r="C17" s="107"/>
      <c r="D17" s="28"/>
      <c r="E17" s="43">
        <v>1</v>
      </c>
      <c r="F17" s="43"/>
      <c r="G17" s="43">
        <v>1</v>
      </c>
      <c r="H17" s="43"/>
      <c r="I17" s="43"/>
      <c r="J17" s="43"/>
      <c r="K17" s="43">
        <v>1</v>
      </c>
      <c r="L17" s="28"/>
      <c r="M17" s="28"/>
      <c r="N17" s="28"/>
      <c r="O17" s="28"/>
      <c r="P17" s="28"/>
      <c r="Q17" s="28"/>
      <c r="R17" s="28"/>
      <c r="S17" s="27"/>
      <c r="T17" s="39">
        <f t="shared" si="0"/>
        <v>1</v>
      </c>
      <c r="U17" s="39">
        <f t="shared" si="1"/>
        <v>1</v>
      </c>
      <c r="V17" s="39">
        <f t="shared" si="2"/>
        <v>1</v>
      </c>
      <c r="W17" s="39">
        <f t="shared" si="3"/>
        <v>1</v>
      </c>
    </row>
    <row r="18" spans="1:23" ht="42" customHeight="1" x14ac:dyDescent="0.25">
      <c r="A18" s="108" t="s">
        <v>18</v>
      </c>
      <c r="B18" s="108"/>
      <c r="C18" s="109"/>
      <c r="D18" s="48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29"/>
      <c r="T18" s="45"/>
      <c r="U18" s="46"/>
      <c r="V18" s="46"/>
      <c r="W18" s="47"/>
    </row>
    <row r="19" spans="1:23" ht="33.75" customHeight="1" x14ac:dyDescent="0.25">
      <c r="A19" s="30">
        <v>1</v>
      </c>
      <c r="B19" s="110" t="s">
        <v>19</v>
      </c>
      <c r="C19" s="110"/>
      <c r="D19" s="23"/>
      <c r="E19" s="41"/>
      <c r="F19" s="41"/>
      <c r="G19" s="41"/>
      <c r="H19" s="41"/>
      <c r="I19" s="41"/>
      <c r="J19" s="41"/>
      <c r="K19" s="41"/>
      <c r="L19" s="41"/>
      <c r="M19" s="23"/>
      <c r="N19" s="23"/>
      <c r="O19" s="23"/>
      <c r="P19" s="23"/>
      <c r="Q19" s="23"/>
      <c r="R19" s="23"/>
      <c r="S19" s="27"/>
      <c r="T19" s="39">
        <f t="shared" si="0"/>
        <v>0</v>
      </c>
      <c r="U19" s="39">
        <f t="shared" si="1"/>
        <v>0</v>
      </c>
      <c r="V19" s="39">
        <f t="shared" si="2"/>
        <v>0</v>
      </c>
      <c r="W19" s="39">
        <f t="shared" si="3"/>
        <v>0</v>
      </c>
    </row>
    <row r="20" spans="1:23" ht="36" customHeight="1" x14ac:dyDescent="0.25">
      <c r="A20" s="31">
        <v>2</v>
      </c>
      <c r="B20" s="110" t="s">
        <v>20</v>
      </c>
      <c r="C20" s="110"/>
      <c r="D20" s="26"/>
      <c r="E20" s="42">
        <v>6</v>
      </c>
      <c r="F20" s="42"/>
      <c r="G20" s="42"/>
      <c r="H20" s="42">
        <v>1</v>
      </c>
      <c r="I20" s="42"/>
      <c r="J20" s="42"/>
      <c r="K20" s="42">
        <v>1</v>
      </c>
      <c r="L20" s="42">
        <v>5</v>
      </c>
      <c r="M20" s="26"/>
      <c r="N20" s="26"/>
      <c r="O20" s="26"/>
      <c r="P20" s="26"/>
      <c r="Q20" s="26"/>
      <c r="R20" s="26"/>
      <c r="S20" s="27"/>
      <c r="T20" s="39">
        <f t="shared" si="0"/>
        <v>6</v>
      </c>
      <c r="U20" s="39">
        <f t="shared" si="1"/>
        <v>6</v>
      </c>
      <c r="V20" s="39">
        <f t="shared" si="2"/>
        <v>1</v>
      </c>
      <c r="W20" s="39">
        <f t="shared" si="3"/>
        <v>1</v>
      </c>
    </row>
    <row r="21" spans="1:23" ht="33" customHeight="1" x14ac:dyDescent="0.25">
      <c r="A21" s="30">
        <v>3</v>
      </c>
      <c r="B21" s="102" t="s">
        <v>21</v>
      </c>
      <c r="C21" s="102"/>
      <c r="D21" s="26"/>
      <c r="E21" s="42">
        <v>3</v>
      </c>
      <c r="F21" s="42"/>
      <c r="G21" s="42"/>
      <c r="H21" s="42">
        <v>3</v>
      </c>
      <c r="I21" s="42"/>
      <c r="J21" s="42"/>
      <c r="K21" s="42">
        <v>3</v>
      </c>
      <c r="L21" s="42"/>
      <c r="M21" s="26"/>
      <c r="N21" s="26"/>
      <c r="O21" s="26"/>
      <c r="P21" s="26"/>
      <c r="Q21" s="26"/>
      <c r="R21" s="26"/>
      <c r="S21" s="27"/>
      <c r="T21" s="39">
        <f t="shared" si="0"/>
        <v>3</v>
      </c>
      <c r="U21" s="39">
        <f t="shared" si="1"/>
        <v>3</v>
      </c>
      <c r="V21" s="39">
        <f t="shared" si="2"/>
        <v>3</v>
      </c>
      <c r="W21" s="39">
        <f t="shared" si="3"/>
        <v>3</v>
      </c>
    </row>
    <row r="22" spans="1:23" ht="26.25" customHeight="1" x14ac:dyDescent="0.25">
      <c r="A22" s="31">
        <v>4</v>
      </c>
      <c r="B22" s="102" t="s">
        <v>22</v>
      </c>
      <c r="C22" s="102"/>
      <c r="D22" s="26"/>
      <c r="E22" s="42"/>
      <c r="F22" s="42"/>
      <c r="G22" s="42"/>
      <c r="H22" s="42"/>
      <c r="I22" s="42"/>
      <c r="J22" s="42"/>
      <c r="K22" s="42"/>
      <c r="L22" s="42"/>
      <c r="M22" s="26"/>
      <c r="N22" s="26"/>
      <c r="O22" s="26"/>
      <c r="P22" s="26"/>
      <c r="Q22" s="26"/>
      <c r="R22" s="26"/>
      <c r="S22" s="27"/>
      <c r="T22" s="39">
        <f t="shared" si="0"/>
        <v>0</v>
      </c>
      <c r="U22" s="39">
        <f t="shared" si="1"/>
        <v>0</v>
      </c>
      <c r="V22" s="39">
        <f t="shared" si="2"/>
        <v>0</v>
      </c>
      <c r="W22" s="39">
        <f t="shared" si="3"/>
        <v>0</v>
      </c>
    </row>
    <row r="23" spans="1:23" ht="27.75" customHeight="1" thickBot="1" x14ac:dyDescent="0.3">
      <c r="A23" s="32">
        <v>5</v>
      </c>
      <c r="B23" s="103" t="s">
        <v>23</v>
      </c>
      <c r="C23" s="103"/>
      <c r="D23" s="28"/>
      <c r="E23" s="43"/>
      <c r="F23" s="43"/>
      <c r="G23" s="43"/>
      <c r="H23" s="43"/>
      <c r="I23" s="43"/>
      <c r="J23" s="43"/>
      <c r="K23" s="43"/>
      <c r="L23" s="43"/>
      <c r="M23" s="28"/>
      <c r="N23" s="28"/>
      <c r="O23" s="28"/>
      <c r="P23" s="28"/>
      <c r="Q23" s="28"/>
      <c r="R23" s="28"/>
      <c r="S23" s="27"/>
      <c r="T23" s="39">
        <f t="shared" si="0"/>
        <v>0</v>
      </c>
      <c r="U23" s="39">
        <f t="shared" si="1"/>
        <v>0</v>
      </c>
      <c r="V23" s="39">
        <f t="shared" si="2"/>
        <v>0</v>
      </c>
      <c r="W23" s="39">
        <f t="shared" si="3"/>
        <v>0</v>
      </c>
    </row>
    <row r="24" spans="1:23" ht="29.25" customHeight="1" thickBot="1" x14ac:dyDescent="0.3">
      <c r="A24" s="104" t="s">
        <v>24</v>
      </c>
      <c r="B24" s="105"/>
      <c r="C24" s="105"/>
      <c r="D24" s="40">
        <f>D7+D8+D9+D10+D11+D12+D13+D14+D15+D16+D17+D19+D20+D21+D22+D23</f>
        <v>20</v>
      </c>
      <c r="E24" s="40">
        <f t="shared" ref="E24:R24" si="4">E7+E8+E9+E10+E11+E12+E13+E14+E15+E16+E17+E19+E20+E21+E22+E23</f>
        <v>299</v>
      </c>
      <c r="F24" s="40">
        <f t="shared" si="4"/>
        <v>1</v>
      </c>
      <c r="G24" s="40">
        <f t="shared" si="4"/>
        <v>36</v>
      </c>
      <c r="H24" s="40">
        <f t="shared" si="4"/>
        <v>264</v>
      </c>
      <c r="I24" s="40">
        <f t="shared" si="4"/>
        <v>0</v>
      </c>
      <c r="J24" s="40">
        <f t="shared" si="4"/>
        <v>0</v>
      </c>
      <c r="K24" s="40">
        <f t="shared" si="4"/>
        <v>300</v>
      </c>
      <c r="L24" s="40">
        <f t="shared" si="4"/>
        <v>18</v>
      </c>
      <c r="M24" s="40">
        <f t="shared" si="4"/>
        <v>0</v>
      </c>
      <c r="N24" s="40">
        <f t="shared" si="4"/>
        <v>24</v>
      </c>
      <c r="O24" s="40">
        <f t="shared" si="4"/>
        <v>19</v>
      </c>
      <c r="P24" s="40">
        <f t="shared" si="4"/>
        <v>0</v>
      </c>
      <c r="Q24" s="40">
        <f t="shared" si="4"/>
        <v>0</v>
      </c>
      <c r="R24" s="40">
        <f t="shared" si="4"/>
        <v>5</v>
      </c>
      <c r="S24" s="29"/>
      <c r="T24" s="39">
        <f t="shared" si="0"/>
        <v>319</v>
      </c>
      <c r="U24" s="39">
        <f t="shared" si="1"/>
        <v>319</v>
      </c>
      <c r="V24" s="39">
        <f t="shared" si="2"/>
        <v>300</v>
      </c>
      <c r="W24" s="39">
        <f t="shared" si="3"/>
        <v>300</v>
      </c>
    </row>
  </sheetData>
  <mergeCells count="40">
    <mergeCell ref="B16:C16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2:C22"/>
    <mergeCell ref="B23:C23"/>
    <mergeCell ref="A24:C24"/>
    <mergeCell ref="B17:C17"/>
    <mergeCell ref="A18:C18"/>
    <mergeCell ref="B19:C19"/>
    <mergeCell ref="B20:C20"/>
    <mergeCell ref="B21:C21"/>
  </mergeCells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24"/>
  <sheetViews>
    <sheetView zoomScale="70" zoomScaleNormal="70" workbookViewId="0">
      <selection activeCell="Y5" sqref="Y5"/>
    </sheetView>
  </sheetViews>
  <sheetFormatPr defaultRowHeight="15" x14ac:dyDescent="0.25"/>
  <cols>
    <col min="1" max="2" width="9.140625" style="13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/>
    <col min="16" max="16" width="15.140625" style="13" customWidth="1"/>
    <col min="17" max="17" width="15.85546875" style="13" customWidth="1"/>
    <col min="18" max="18" width="10.28515625" style="13" customWidth="1"/>
    <col min="19" max="23" width="9.140625" style="13" hidden="1" customWidth="1"/>
    <col min="24" max="16384" width="9.140625" style="13"/>
  </cols>
  <sheetData>
    <row r="1" spans="1:23" ht="69" customHeight="1" x14ac:dyDescent="0.25">
      <c r="A1" s="77" t="s">
        <v>43</v>
      </c>
      <c r="B1" s="121"/>
      <c r="C1" s="121"/>
      <c r="D1" s="78" t="s">
        <v>6</v>
      </c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9" t="s">
        <v>56</v>
      </c>
      <c r="Q1" s="79"/>
      <c r="R1" s="80"/>
      <c r="S1" s="12"/>
    </row>
    <row r="2" spans="1:23" ht="75.75" customHeight="1" x14ac:dyDescent="0.25">
      <c r="A2" s="81" t="s">
        <v>49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12"/>
    </row>
    <row r="3" spans="1:23" ht="62.25" customHeight="1" x14ac:dyDescent="0.25">
      <c r="A3" s="84" t="s">
        <v>35</v>
      </c>
      <c r="B3" s="85"/>
      <c r="C3" s="86"/>
      <c r="D3" s="93" t="s">
        <v>5</v>
      </c>
      <c r="E3" s="93" t="s">
        <v>25</v>
      </c>
      <c r="F3" s="93" t="s">
        <v>0</v>
      </c>
      <c r="G3" s="99" t="s">
        <v>29</v>
      </c>
      <c r="H3" s="100"/>
      <c r="I3" s="100"/>
      <c r="J3" s="100"/>
      <c r="K3" s="101"/>
      <c r="L3" s="93" t="s">
        <v>26</v>
      </c>
      <c r="M3" s="94" t="s">
        <v>27</v>
      </c>
      <c r="N3" s="95"/>
      <c r="O3" s="82" t="s">
        <v>1</v>
      </c>
      <c r="P3" s="94" t="s">
        <v>28</v>
      </c>
      <c r="Q3" s="95"/>
      <c r="R3" s="93" t="s">
        <v>2</v>
      </c>
      <c r="S3" s="14"/>
      <c r="T3" s="15"/>
    </row>
    <row r="4" spans="1:23" ht="60.75" customHeight="1" x14ac:dyDescent="0.25">
      <c r="A4" s="87"/>
      <c r="B4" s="88"/>
      <c r="C4" s="89"/>
      <c r="D4" s="93"/>
      <c r="E4" s="93"/>
      <c r="F4" s="93"/>
      <c r="G4" s="82" t="s">
        <v>31</v>
      </c>
      <c r="H4" s="82" t="s">
        <v>32</v>
      </c>
      <c r="I4" s="82" t="s">
        <v>33</v>
      </c>
      <c r="J4" s="82" t="s">
        <v>34</v>
      </c>
      <c r="K4" s="82" t="s">
        <v>30</v>
      </c>
      <c r="L4" s="93"/>
      <c r="M4" s="96"/>
      <c r="N4" s="97"/>
      <c r="O4" s="83"/>
      <c r="P4" s="96"/>
      <c r="Q4" s="97"/>
      <c r="R4" s="93"/>
      <c r="S4" s="16"/>
    </row>
    <row r="5" spans="1:23" ht="123" customHeight="1" thickBot="1" x14ac:dyDescent="0.3">
      <c r="A5" s="87"/>
      <c r="B5" s="88"/>
      <c r="C5" s="89"/>
      <c r="D5" s="82"/>
      <c r="E5" s="82"/>
      <c r="F5" s="82"/>
      <c r="G5" s="83"/>
      <c r="H5" s="83"/>
      <c r="I5" s="83"/>
      <c r="J5" s="83"/>
      <c r="K5" s="83"/>
      <c r="L5" s="82"/>
      <c r="M5" s="17" t="s">
        <v>36</v>
      </c>
      <c r="N5" s="17" t="s">
        <v>3</v>
      </c>
      <c r="O5" s="83"/>
      <c r="P5" s="17" t="s">
        <v>37</v>
      </c>
      <c r="Q5" s="17" t="s">
        <v>4</v>
      </c>
      <c r="R5" s="82"/>
      <c r="S5" s="37"/>
    </row>
    <row r="6" spans="1:23" ht="35.25" customHeight="1" thickBot="1" x14ac:dyDescent="0.3">
      <c r="A6" s="90" t="s">
        <v>17</v>
      </c>
      <c r="B6" s="91"/>
      <c r="C6" s="9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5">
        <v>15</v>
      </c>
      <c r="S6" s="38"/>
      <c r="T6" s="120" t="s">
        <v>38</v>
      </c>
      <c r="U6" s="120"/>
      <c r="V6" s="120" t="s">
        <v>39</v>
      </c>
      <c r="W6" s="120"/>
    </row>
    <row r="7" spans="1:23" ht="38.25" customHeight="1" x14ac:dyDescent="0.25">
      <c r="A7" s="22">
        <v>1</v>
      </c>
      <c r="B7" s="98" t="s">
        <v>7</v>
      </c>
      <c r="C7" s="98"/>
      <c r="D7" s="23"/>
      <c r="E7" s="41">
        <v>40</v>
      </c>
      <c r="F7" s="41"/>
      <c r="G7" s="41">
        <v>1</v>
      </c>
      <c r="H7" s="41">
        <v>39</v>
      </c>
      <c r="I7" s="41"/>
      <c r="J7" s="41"/>
      <c r="K7" s="41">
        <v>40</v>
      </c>
      <c r="L7" s="41"/>
      <c r="M7" s="23"/>
      <c r="N7" s="23">
        <v>5</v>
      </c>
      <c r="O7" s="23">
        <v>4</v>
      </c>
      <c r="P7" s="23"/>
      <c r="Q7" s="23"/>
      <c r="R7" s="23">
        <v>1</v>
      </c>
      <c r="S7" s="27"/>
      <c r="T7" s="39">
        <f>D7+E7</f>
        <v>40</v>
      </c>
      <c r="U7" s="39">
        <f>F7+K7+L7</f>
        <v>40</v>
      </c>
      <c r="V7" s="39">
        <f>K7</f>
        <v>40</v>
      </c>
      <c r="W7" s="39">
        <f>G7+H7+I7+J7</f>
        <v>40</v>
      </c>
    </row>
    <row r="8" spans="1:23" ht="30.75" customHeight="1" x14ac:dyDescent="0.25">
      <c r="A8" s="25">
        <v>2</v>
      </c>
      <c r="B8" s="102" t="s">
        <v>8</v>
      </c>
      <c r="C8" s="102"/>
      <c r="D8" s="26"/>
      <c r="E8" s="42">
        <v>32</v>
      </c>
      <c r="F8" s="42"/>
      <c r="G8" s="42"/>
      <c r="H8" s="42">
        <v>32</v>
      </c>
      <c r="I8" s="42"/>
      <c r="J8" s="42"/>
      <c r="K8" s="42">
        <v>32</v>
      </c>
      <c r="L8" s="42"/>
      <c r="M8" s="26"/>
      <c r="N8" s="26">
        <v>10</v>
      </c>
      <c r="O8" s="26">
        <v>4</v>
      </c>
      <c r="P8" s="26"/>
      <c r="Q8" s="26"/>
      <c r="R8" s="26">
        <v>6</v>
      </c>
      <c r="S8" s="27"/>
      <c r="T8" s="39">
        <f t="shared" ref="T8:T23" si="0">D8+E8</f>
        <v>32</v>
      </c>
      <c r="U8" s="39">
        <f t="shared" ref="U8:U23" si="1">F8+K8+L8</f>
        <v>32</v>
      </c>
      <c r="V8" s="39">
        <f t="shared" ref="V8:V24" si="2">K8</f>
        <v>32</v>
      </c>
      <c r="W8" s="39">
        <f t="shared" ref="W8:W24" si="3">G8+H8+I8+J8</f>
        <v>32</v>
      </c>
    </row>
    <row r="9" spans="1:23" ht="30" customHeight="1" x14ac:dyDescent="0.25">
      <c r="A9" s="25">
        <v>3</v>
      </c>
      <c r="B9" s="102" t="s">
        <v>9</v>
      </c>
      <c r="C9" s="102"/>
      <c r="D9" s="26"/>
      <c r="E9" s="42">
        <v>2</v>
      </c>
      <c r="F9" s="42"/>
      <c r="G9" s="42"/>
      <c r="H9" s="42">
        <v>2</v>
      </c>
      <c r="I9" s="42"/>
      <c r="J9" s="42"/>
      <c r="K9" s="42">
        <v>2</v>
      </c>
      <c r="L9" s="42"/>
      <c r="M9" s="26"/>
      <c r="N9" s="26">
        <v>1</v>
      </c>
      <c r="O9" s="26">
        <v>1</v>
      </c>
      <c r="P9" s="26"/>
      <c r="Q9" s="26"/>
      <c r="R9" s="26"/>
      <c r="S9" s="27"/>
      <c r="T9" s="39">
        <f t="shared" si="0"/>
        <v>2</v>
      </c>
      <c r="U9" s="39">
        <f t="shared" si="1"/>
        <v>2</v>
      </c>
      <c r="V9" s="39">
        <f t="shared" si="2"/>
        <v>2</v>
      </c>
      <c r="W9" s="39">
        <f t="shared" si="3"/>
        <v>2</v>
      </c>
    </row>
    <row r="10" spans="1:23" ht="39.75" customHeight="1" x14ac:dyDescent="0.25">
      <c r="A10" s="25">
        <v>4</v>
      </c>
      <c r="B10" s="102" t="s">
        <v>10</v>
      </c>
      <c r="C10" s="102"/>
      <c r="D10" s="26"/>
      <c r="E10" s="42">
        <v>3</v>
      </c>
      <c r="F10" s="42"/>
      <c r="G10" s="42">
        <v>3</v>
      </c>
      <c r="H10" s="42"/>
      <c r="I10" s="42"/>
      <c r="J10" s="42"/>
      <c r="K10" s="42">
        <v>3</v>
      </c>
      <c r="L10" s="42"/>
      <c r="M10" s="26"/>
      <c r="N10" s="26">
        <v>4</v>
      </c>
      <c r="O10" s="26"/>
      <c r="P10" s="26"/>
      <c r="Q10" s="26"/>
      <c r="R10" s="26">
        <v>4</v>
      </c>
      <c r="S10" s="27"/>
      <c r="T10" s="39">
        <f t="shared" si="0"/>
        <v>3</v>
      </c>
      <c r="U10" s="39">
        <f t="shared" si="1"/>
        <v>3</v>
      </c>
      <c r="V10" s="39">
        <f t="shared" si="2"/>
        <v>3</v>
      </c>
      <c r="W10" s="39">
        <f t="shared" si="3"/>
        <v>3</v>
      </c>
    </row>
    <row r="11" spans="1:23" ht="36" customHeight="1" x14ac:dyDescent="0.25">
      <c r="A11" s="25">
        <v>5</v>
      </c>
      <c r="B11" s="102" t="s">
        <v>11</v>
      </c>
      <c r="C11" s="102"/>
      <c r="D11" s="26"/>
      <c r="E11" s="42">
        <v>38</v>
      </c>
      <c r="F11" s="42"/>
      <c r="G11" s="42"/>
      <c r="H11" s="42">
        <v>34</v>
      </c>
      <c r="I11" s="42">
        <v>2</v>
      </c>
      <c r="J11" s="42">
        <v>2</v>
      </c>
      <c r="K11" s="42">
        <v>38</v>
      </c>
      <c r="L11" s="42"/>
      <c r="M11" s="26"/>
      <c r="N11" s="26"/>
      <c r="O11" s="26"/>
      <c r="P11" s="26"/>
      <c r="Q11" s="26"/>
      <c r="R11" s="26"/>
      <c r="S11" s="27"/>
      <c r="T11" s="39">
        <f t="shared" si="0"/>
        <v>38</v>
      </c>
      <c r="U11" s="39">
        <f t="shared" si="1"/>
        <v>38</v>
      </c>
      <c r="V11" s="39">
        <f t="shared" si="2"/>
        <v>38</v>
      </c>
      <c r="W11" s="39">
        <f t="shared" si="3"/>
        <v>38</v>
      </c>
    </row>
    <row r="12" spans="1:23" ht="45" customHeight="1" x14ac:dyDescent="0.25">
      <c r="A12" s="25">
        <v>6</v>
      </c>
      <c r="B12" s="111" t="s">
        <v>12</v>
      </c>
      <c r="C12" s="111"/>
      <c r="D12" s="26"/>
      <c r="E12" s="42">
        <v>8</v>
      </c>
      <c r="F12" s="42"/>
      <c r="G12" s="42"/>
      <c r="H12" s="42">
        <v>8</v>
      </c>
      <c r="I12" s="42"/>
      <c r="J12" s="42"/>
      <c r="K12" s="42">
        <v>8</v>
      </c>
      <c r="L12" s="42"/>
      <c r="M12" s="26"/>
      <c r="N12" s="26"/>
      <c r="O12" s="26"/>
      <c r="P12" s="26"/>
      <c r="Q12" s="26"/>
      <c r="R12" s="26"/>
      <c r="S12" s="27"/>
      <c r="T12" s="39">
        <f t="shared" si="0"/>
        <v>8</v>
      </c>
      <c r="U12" s="39">
        <f t="shared" si="1"/>
        <v>8</v>
      </c>
      <c r="V12" s="39">
        <f t="shared" si="2"/>
        <v>8</v>
      </c>
      <c r="W12" s="39">
        <f t="shared" si="3"/>
        <v>8</v>
      </c>
    </row>
    <row r="13" spans="1:23" ht="30.75" customHeight="1" x14ac:dyDescent="0.25">
      <c r="A13" s="25">
        <v>7</v>
      </c>
      <c r="B13" s="111" t="s">
        <v>13</v>
      </c>
      <c r="C13" s="111"/>
      <c r="D13" s="26"/>
      <c r="E13" s="42"/>
      <c r="F13" s="42"/>
      <c r="G13" s="42"/>
      <c r="H13" s="42"/>
      <c r="I13" s="42"/>
      <c r="J13" s="42"/>
      <c r="K13" s="42"/>
      <c r="L13" s="42"/>
      <c r="M13" s="26"/>
      <c r="N13" s="26"/>
      <c r="O13" s="26"/>
      <c r="P13" s="26"/>
      <c r="Q13" s="26"/>
      <c r="R13" s="26"/>
      <c r="S13" s="27"/>
      <c r="T13" s="39">
        <f t="shared" si="0"/>
        <v>0</v>
      </c>
      <c r="U13" s="39">
        <f t="shared" si="1"/>
        <v>0</v>
      </c>
      <c r="V13" s="39">
        <f t="shared" si="2"/>
        <v>0</v>
      </c>
      <c r="W13" s="39">
        <f t="shared" si="3"/>
        <v>0</v>
      </c>
    </row>
    <row r="14" spans="1:23" ht="45" customHeight="1" x14ac:dyDescent="0.25">
      <c r="A14" s="25">
        <v>8</v>
      </c>
      <c r="B14" s="111" t="s">
        <v>14</v>
      </c>
      <c r="C14" s="111"/>
      <c r="D14" s="26"/>
      <c r="E14" s="42">
        <v>1</v>
      </c>
      <c r="F14" s="42"/>
      <c r="G14" s="42"/>
      <c r="H14" s="42">
        <v>1</v>
      </c>
      <c r="I14" s="42"/>
      <c r="J14" s="42"/>
      <c r="K14" s="42">
        <v>1</v>
      </c>
      <c r="L14" s="42"/>
      <c r="M14" s="26"/>
      <c r="N14" s="26"/>
      <c r="O14" s="26"/>
      <c r="P14" s="26"/>
      <c r="Q14" s="26"/>
      <c r="R14" s="26"/>
      <c r="S14" s="27"/>
      <c r="T14" s="39">
        <f t="shared" si="0"/>
        <v>1</v>
      </c>
      <c r="U14" s="39">
        <f t="shared" si="1"/>
        <v>1</v>
      </c>
      <c r="V14" s="39">
        <f t="shared" si="2"/>
        <v>1</v>
      </c>
      <c r="W14" s="39">
        <f t="shared" si="3"/>
        <v>1</v>
      </c>
    </row>
    <row r="15" spans="1:23" ht="29.25" customHeight="1" x14ac:dyDescent="0.25">
      <c r="A15" s="25">
        <v>9</v>
      </c>
      <c r="B15" s="112" t="s">
        <v>15</v>
      </c>
      <c r="C15" s="112"/>
      <c r="D15" s="26"/>
      <c r="E15" s="42">
        <v>83</v>
      </c>
      <c r="F15" s="42"/>
      <c r="G15" s="42"/>
      <c r="H15" s="42">
        <v>83</v>
      </c>
      <c r="I15" s="42"/>
      <c r="J15" s="42"/>
      <c r="K15" s="42">
        <v>83</v>
      </c>
      <c r="L15" s="42"/>
      <c r="M15" s="26"/>
      <c r="N15" s="26"/>
      <c r="O15" s="26"/>
      <c r="P15" s="26"/>
      <c r="Q15" s="26"/>
      <c r="R15" s="26"/>
      <c r="S15" s="27"/>
      <c r="T15" s="39">
        <f t="shared" si="0"/>
        <v>83</v>
      </c>
      <c r="U15" s="39">
        <f t="shared" si="1"/>
        <v>83</v>
      </c>
      <c r="V15" s="39">
        <f t="shared" si="2"/>
        <v>83</v>
      </c>
      <c r="W15" s="39">
        <f t="shared" si="3"/>
        <v>83</v>
      </c>
    </row>
    <row r="16" spans="1:23" s="75" customFormat="1" ht="29.25" customHeight="1" x14ac:dyDescent="0.25">
      <c r="A16" s="44">
        <v>10</v>
      </c>
      <c r="B16" s="106" t="s">
        <v>16</v>
      </c>
      <c r="C16" s="107"/>
      <c r="D16" s="70">
        <v>19</v>
      </c>
      <c r="E16" s="71">
        <v>24</v>
      </c>
      <c r="F16" s="71"/>
      <c r="G16" s="71">
        <v>35</v>
      </c>
      <c r="H16" s="71">
        <v>6</v>
      </c>
      <c r="I16" s="71"/>
      <c r="J16" s="71"/>
      <c r="K16" s="71">
        <v>41</v>
      </c>
      <c r="L16" s="71">
        <v>2</v>
      </c>
      <c r="M16" s="70"/>
      <c r="N16" s="70">
        <v>21</v>
      </c>
      <c r="O16" s="70">
        <v>21</v>
      </c>
      <c r="P16" s="70"/>
      <c r="Q16" s="70"/>
      <c r="R16" s="70"/>
      <c r="S16" s="74"/>
      <c r="T16" s="67">
        <f t="shared" si="0"/>
        <v>43</v>
      </c>
      <c r="U16" s="67">
        <f t="shared" si="1"/>
        <v>43</v>
      </c>
      <c r="V16" s="67">
        <f t="shared" si="2"/>
        <v>41</v>
      </c>
      <c r="W16" s="67">
        <f t="shared" si="3"/>
        <v>41</v>
      </c>
    </row>
    <row r="17" spans="1:23" ht="45" customHeight="1" x14ac:dyDescent="0.25">
      <c r="A17" s="44">
        <v>11</v>
      </c>
      <c r="B17" s="106" t="s">
        <v>41</v>
      </c>
      <c r="C17" s="107"/>
      <c r="D17" s="28"/>
      <c r="E17" s="43">
        <v>1</v>
      </c>
      <c r="F17" s="43"/>
      <c r="G17" s="43"/>
      <c r="H17" s="43">
        <v>1</v>
      </c>
      <c r="I17" s="43"/>
      <c r="J17" s="43"/>
      <c r="K17" s="43">
        <v>1</v>
      </c>
      <c r="L17" s="43"/>
      <c r="M17" s="28"/>
      <c r="N17" s="28"/>
      <c r="O17" s="28"/>
      <c r="P17" s="28"/>
      <c r="Q17" s="28"/>
      <c r="R17" s="28"/>
      <c r="S17" s="27"/>
      <c r="T17" s="39">
        <f t="shared" si="0"/>
        <v>1</v>
      </c>
      <c r="U17" s="39">
        <f t="shared" si="1"/>
        <v>1</v>
      </c>
      <c r="V17" s="39">
        <f t="shared" si="2"/>
        <v>1</v>
      </c>
      <c r="W17" s="39">
        <f t="shared" si="3"/>
        <v>1</v>
      </c>
    </row>
    <row r="18" spans="1:23" ht="42" customHeight="1" x14ac:dyDescent="0.25">
      <c r="A18" s="108" t="s">
        <v>18</v>
      </c>
      <c r="B18" s="108"/>
      <c r="C18" s="109"/>
      <c r="D18" s="48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29"/>
      <c r="T18" s="45"/>
      <c r="U18" s="46"/>
      <c r="V18" s="46"/>
      <c r="W18" s="47"/>
    </row>
    <row r="19" spans="1:23" ht="33.75" customHeight="1" x14ac:dyDescent="0.25">
      <c r="A19" s="30">
        <v>1</v>
      </c>
      <c r="B19" s="110" t="s">
        <v>19</v>
      </c>
      <c r="C19" s="110"/>
      <c r="D19" s="23"/>
      <c r="E19" s="41"/>
      <c r="F19" s="41"/>
      <c r="G19" s="41"/>
      <c r="H19" s="41"/>
      <c r="I19" s="41"/>
      <c r="J19" s="41"/>
      <c r="K19" s="41"/>
      <c r="L19" s="41"/>
      <c r="M19" s="23"/>
      <c r="N19" s="23"/>
      <c r="O19" s="23"/>
      <c r="P19" s="23"/>
      <c r="Q19" s="23"/>
      <c r="R19" s="23"/>
      <c r="S19" s="27"/>
      <c r="T19" s="39">
        <f t="shared" si="0"/>
        <v>0</v>
      </c>
      <c r="U19" s="39">
        <f t="shared" si="1"/>
        <v>0</v>
      </c>
      <c r="V19" s="39">
        <f t="shared" si="2"/>
        <v>0</v>
      </c>
      <c r="W19" s="39">
        <f t="shared" si="3"/>
        <v>0</v>
      </c>
    </row>
    <row r="20" spans="1:23" ht="36" customHeight="1" x14ac:dyDescent="0.25">
      <c r="A20" s="31">
        <v>2</v>
      </c>
      <c r="B20" s="110" t="s">
        <v>20</v>
      </c>
      <c r="C20" s="110"/>
      <c r="D20" s="26">
        <v>1</v>
      </c>
      <c r="E20" s="42">
        <v>1</v>
      </c>
      <c r="F20" s="42"/>
      <c r="G20" s="42"/>
      <c r="H20" s="42">
        <v>1</v>
      </c>
      <c r="I20" s="42"/>
      <c r="J20" s="42">
        <v>1</v>
      </c>
      <c r="K20" s="42">
        <v>2</v>
      </c>
      <c r="L20" s="42"/>
      <c r="M20" s="26"/>
      <c r="N20" s="26"/>
      <c r="O20" s="26"/>
      <c r="P20" s="26"/>
      <c r="Q20" s="26"/>
      <c r="R20" s="26"/>
      <c r="S20" s="27"/>
      <c r="T20" s="39">
        <f t="shared" si="0"/>
        <v>2</v>
      </c>
      <c r="U20" s="39">
        <f t="shared" si="1"/>
        <v>2</v>
      </c>
      <c r="V20" s="39">
        <f t="shared" si="2"/>
        <v>2</v>
      </c>
      <c r="W20" s="39">
        <f t="shared" si="3"/>
        <v>2</v>
      </c>
    </row>
    <row r="21" spans="1:23" ht="33" customHeight="1" x14ac:dyDescent="0.25">
      <c r="A21" s="30">
        <v>3</v>
      </c>
      <c r="B21" s="102" t="s">
        <v>21</v>
      </c>
      <c r="C21" s="102"/>
      <c r="D21" s="26"/>
      <c r="E21" s="42"/>
      <c r="F21" s="42"/>
      <c r="G21" s="42"/>
      <c r="H21" s="42"/>
      <c r="I21" s="42"/>
      <c r="J21" s="42"/>
      <c r="K21" s="42"/>
      <c r="L21" s="42"/>
      <c r="M21" s="26"/>
      <c r="N21" s="26"/>
      <c r="O21" s="26"/>
      <c r="P21" s="26"/>
      <c r="Q21" s="26"/>
      <c r="R21" s="26"/>
      <c r="S21" s="27"/>
      <c r="T21" s="39">
        <f t="shared" si="0"/>
        <v>0</v>
      </c>
      <c r="U21" s="39">
        <f t="shared" si="1"/>
        <v>0</v>
      </c>
      <c r="V21" s="39">
        <f t="shared" si="2"/>
        <v>0</v>
      </c>
      <c r="W21" s="39">
        <f t="shared" si="3"/>
        <v>0</v>
      </c>
    </row>
    <row r="22" spans="1:23" ht="26.25" customHeight="1" x14ac:dyDescent="0.25">
      <c r="A22" s="31">
        <v>4</v>
      </c>
      <c r="B22" s="102" t="s">
        <v>22</v>
      </c>
      <c r="C22" s="102"/>
      <c r="D22" s="26"/>
      <c r="E22" s="42">
        <v>1</v>
      </c>
      <c r="F22" s="42"/>
      <c r="G22" s="42"/>
      <c r="H22" s="42"/>
      <c r="I22" s="42"/>
      <c r="J22" s="42"/>
      <c r="K22" s="42"/>
      <c r="L22" s="42">
        <v>1</v>
      </c>
      <c r="M22" s="26"/>
      <c r="N22" s="26"/>
      <c r="O22" s="26"/>
      <c r="P22" s="26"/>
      <c r="Q22" s="26"/>
      <c r="R22" s="26"/>
      <c r="S22" s="27"/>
      <c r="T22" s="39">
        <f t="shared" si="0"/>
        <v>1</v>
      </c>
      <c r="U22" s="39">
        <f t="shared" si="1"/>
        <v>1</v>
      </c>
      <c r="V22" s="39">
        <f t="shared" si="2"/>
        <v>0</v>
      </c>
      <c r="W22" s="39">
        <f t="shared" si="3"/>
        <v>0</v>
      </c>
    </row>
    <row r="23" spans="1:23" ht="27.75" customHeight="1" thickBot="1" x14ac:dyDescent="0.3">
      <c r="A23" s="32">
        <v>5</v>
      </c>
      <c r="B23" s="103" t="s">
        <v>23</v>
      </c>
      <c r="C23" s="103"/>
      <c r="D23" s="28"/>
      <c r="E23" s="43"/>
      <c r="F23" s="43"/>
      <c r="G23" s="43"/>
      <c r="H23" s="43"/>
      <c r="I23" s="43"/>
      <c r="J23" s="43"/>
      <c r="K23" s="43"/>
      <c r="L23" s="43"/>
      <c r="M23" s="28"/>
      <c r="N23" s="28"/>
      <c r="O23" s="28"/>
      <c r="P23" s="28"/>
      <c r="Q23" s="28"/>
      <c r="R23" s="28"/>
      <c r="S23" s="27"/>
      <c r="T23" s="39">
        <f t="shared" si="0"/>
        <v>0</v>
      </c>
      <c r="U23" s="39">
        <f t="shared" si="1"/>
        <v>0</v>
      </c>
      <c r="V23" s="39">
        <f t="shared" si="2"/>
        <v>0</v>
      </c>
      <c r="W23" s="39">
        <f t="shared" si="3"/>
        <v>0</v>
      </c>
    </row>
    <row r="24" spans="1:23" ht="29.25" customHeight="1" thickBot="1" x14ac:dyDescent="0.3">
      <c r="A24" s="104" t="s">
        <v>24</v>
      </c>
      <c r="B24" s="105"/>
      <c r="C24" s="105"/>
      <c r="D24" s="40">
        <f>D7+D8+D9+D10+D11+D12+D13+D14+D15+D17+D19+D20+D21+D22+D23+D16</f>
        <v>20</v>
      </c>
      <c r="E24" s="40">
        <f t="shared" ref="E24:R24" si="4">E7+E8+E9+E10+E11+E12+E13+E14+E15+E17+E19+E20+E21+E22+E23+E16</f>
        <v>234</v>
      </c>
      <c r="F24" s="40">
        <f t="shared" si="4"/>
        <v>0</v>
      </c>
      <c r="G24" s="40">
        <f t="shared" si="4"/>
        <v>39</v>
      </c>
      <c r="H24" s="40">
        <f t="shared" si="4"/>
        <v>207</v>
      </c>
      <c r="I24" s="40">
        <f t="shared" si="4"/>
        <v>2</v>
      </c>
      <c r="J24" s="40">
        <f t="shared" si="4"/>
        <v>3</v>
      </c>
      <c r="K24" s="40">
        <f t="shared" si="4"/>
        <v>251</v>
      </c>
      <c r="L24" s="40">
        <f t="shared" si="4"/>
        <v>3</v>
      </c>
      <c r="M24" s="40">
        <f t="shared" si="4"/>
        <v>0</v>
      </c>
      <c r="N24" s="40">
        <f t="shared" si="4"/>
        <v>41</v>
      </c>
      <c r="O24" s="40">
        <f t="shared" si="4"/>
        <v>30</v>
      </c>
      <c r="P24" s="40">
        <f t="shared" si="4"/>
        <v>0</v>
      </c>
      <c r="Q24" s="40">
        <f t="shared" si="4"/>
        <v>0</v>
      </c>
      <c r="R24" s="40">
        <f t="shared" si="4"/>
        <v>11</v>
      </c>
      <c r="S24" s="29"/>
      <c r="T24" s="39">
        <f>D24+E24</f>
        <v>254</v>
      </c>
      <c r="U24" s="39">
        <f>F24+K24+L24</f>
        <v>254</v>
      </c>
      <c r="V24" s="39">
        <f t="shared" si="2"/>
        <v>251</v>
      </c>
      <c r="W24" s="39">
        <f t="shared" si="3"/>
        <v>251</v>
      </c>
    </row>
  </sheetData>
  <mergeCells count="40">
    <mergeCell ref="B16:C16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2:C22"/>
    <mergeCell ref="B23:C23"/>
    <mergeCell ref="A24:C24"/>
    <mergeCell ref="B17:C17"/>
    <mergeCell ref="A18:C18"/>
    <mergeCell ref="B19:C19"/>
    <mergeCell ref="B20:C20"/>
    <mergeCell ref="B21:C21"/>
  </mergeCells>
  <pageMargins left="0.75" right="0.75" top="1" bottom="1" header="0.5" footer="0.5"/>
  <pageSetup scale="48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opLeftCell="A13" zoomScale="80" zoomScaleNormal="80" workbookViewId="0">
      <selection activeCell="AA5" sqref="AA5"/>
    </sheetView>
  </sheetViews>
  <sheetFormatPr defaultRowHeight="15" x14ac:dyDescent="0.25"/>
  <cols>
    <col min="1" max="2" width="9.140625" style="1"/>
    <col min="3" max="3" width="47.140625" style="1" customWidth="1"/>
    <col min="4" max="4" width="11.85546875" style="1" customWidth="1"/>
    <col min="5" max="5" width="9.42578125" style="1" customWidth="1"/>
    <col min="6" max="6" width="9.140625" style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15.140625" style="1" customWidth="1"/>
    <col min="17" max="17" width="15.85546875" style="1" customWidth="1"/>
    <col min="18" max="18" width="9.42578125" style="1" customWidth="1"/>
    <col min="19" max="23" width="9.140625" style="1" hidden="1" customWidth="1"/>
    <col min="24" max="16384" width="9.140625" style="1"/>
  </cols>
  <sheetData>
    <row r="1" spans="1:23" ht="69" customHeight="1" x14ac:dyDescent="0.25">
      <c r="A1" s="77" t="s">
        <v>43</v>
      </c>
      <c r="B1" s="121"/>
      <c r="C1" s="121"/>
      <c r="D1" s="78" t="s">
        <v>6</v>
      </c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9" t="s">
        <v>56</v>
      </c>
      <c r="Q1" s="79"/>
      <c r="R1" s="80"/>
      <c r="S1" s="5"/>
    </row>
    <row r="2" spans="1:23" ht="63" customHeight="1" x14ac:dyDescent="0.25">
      <c r="A2" s="81" t="s">
        <v>50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5"/>
    </row>
    <row r="3" spans="1:23" ht="53.25" customHeight="1" x14ac:dyDescent="0.25">
      <c r="A3" s="84" t="s">
        <v>35</v>
      </c>
      <c r="B3" s="85"/>
      <c r="C3" s="86"/>
      <c r="D3" s="93" t="s">
        <v>5</v>
      </c>
      <c r="E3" s="93" t="s">
        <v>25</v>
      </c>
      <c r="F3" s="93" t="s">
        <v>0</v>
      </c>
      <c r="G3" s="99" t="s">
        <v>29</v>
      </c>
      <c r="H3" s="100"/>
      <c r="I3" s="100"/>
      <c r="J3" s="100"/>
      <c r="K3" s="101"/>
      <c r="L3" s="93" t="s">
        <v>26</v>
      </c>
      <c r="M3" s="94" t="s">
        <v>27</v>
      </c>
      <c r="N3" s="95"/>
      <c r="O3" s="82" t="s">
        <v>1</v>
      </c>
      <c r="P3" s="94" t="s">
        <v>28</v>
      </c>
      <c r="Q3" s="95"/>
      <c r="R3" s="93" t="s">
        <v>2</v>
      </c>
      <c r="S3" s="6"/>
      <c r="T3" s="2"/>
    </row>
    <row r="4" spans="1:23" ht="29.25" customHeight="1" x14ac:dyDescent="0.25">
      <c r="A4" s="87"/>
      <c r="B4" s="88"/>
      <c r="C4" s="89"/>
      <c r="D4" s="93"/>
      <c r="E4" s="93"/>
      <c r="F4" s="93"/>
      <c r="G4" s="82" t="s">
        <v>31</v>
      </c>
      <c r="H4" s="82" t="s">
        <v>32</v>
      </c>
      <c r="I4" s="82" t="s">
        <v>33</v>
      </c>
      <c r="J4" s="82" t="s">
        <v>34</v>
      </c>
      <c r="K4" s="82" t="s">
        <v>30</v>
      </c>
      <c r="L4" s="93"/>
      <c r="M4" s="96"/>
      <c r="N4" s="97"/>
      <c r="O4" s="83"/>
      <c r="P4" s="96"/>
      <c r="Q4" s="97"/>
      <c r="R4" s="93"/>
      <c r="S4" s="7"/>
    </row>
    <row r="5" spans="1:23" ht="123" customHeight="1" thickBot="1" x14ac:dyDescent="0.3">
      <c r="A5" s="87"/>
      <c r="B5" s="88"/>
      <c r="C5" s="89"/>
      <c r="D5" s="82"/>
      <c r="E5" s="82"/>
      <c r="F5" s="82"/>
      <c r="G5" s="83"/>
      <c r="H5" s="83"/>
      <c r="I5" s="83"/>
      <c r="J5" s="83"/>
      <c r="K5" s="83"/>
      <c r="L5" s="82"/>
      <c r="M5" s="17" t="s">
        <v>36</v>
      </c>
      <c r="N5" s="17" t="s">
        <v>3</v>
      </c>
      <c r="O5" s="83"/>
      <c r="P5" s="17" t="s">
        <v>37</v>
      </c>
      <c r="Q5" s="17" t="s">
        <v>4</v>
      </c>
      <c r="R5" s="82"/>
      <c r="S5" s="8"/>
    </row>
    <row r="6" spans="1:23" ht="39.75" customHeight="1" thickBot="1" x14ac:dyDescent="0.3">
      <c r="A6" s="90" t="s">
        <v>17</v>
      </c>
      <c r="B6" s="91"/>
      <c r="C6" s="9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5">
        <v>15</v>
      </c>
      <c r="S6" s="9"/>
      <c r="T6" s="120" t="s">
        <v>38</v>
      </c>
      <c r="U6" s="120"/>
      <c r="V6" s="120" t="s">
        <v>39</v>
      </c>
      <c r="W6" s="120"/>
    </row>
    <row r="7" spans="1:23" ht="35.25" customHeight="1" x14ac:dyDescent="0.25">
      <c r="A7" s="22">
        <v>1</v>
      </c>
      <c r="B7" s="98" t="s">
        <v>7</v>
      </c>
      <c r="C7" s="98"/>
      <c r="D7" s="23"/>
      <c r="E7" s="41">
        <v>23</v>
      </c>
      <c r="F7" s="41"/>
      <c r="G7" s="41"/>
      <c r="H7" s="41">
        <v>23</v>
      </c>
      <c r="I7" s="41"/>
      <c r="J7" s="41"/>
      <c r="K7" s="41">
        <v>23</v>
      </c>
      <c r="L7" s="41"/>
      <c r="M7" s="23"/>
      <c r="N7" s="23"/>
      <c r="O7" s="23"/>
      <c r="P7" s="23"/>
      <c r="Q7" s="23"/>
      <c r="R7" s="23"/>
      <c r="S7" s="3"/>
      <c r="T7" s="39">
        <f>D7+E7</f>
        <v>23</v>
      </c>
      <c r="U7" s="39">
        <f>F7+K7+L7</f>
        <v>23</v>
      </c>
      <c r="V7" s="39">
        <f>K7</f>
        <v>23</v>
      </c>
      <c r="W7" s="39">
        <f>G7+H7+I7+J7</f>
        <v>23</v>
      </c>
    </row>
    <row r="8" spans="1:23" ht="27" customHeight="1" x14ac:dyDescent="0.25">
      <c r="A8" s="25">
        <v>2</v>
      </c>
      <c r="B8" s="102" t="s">
        <v>8</v>
      </c>
      <c r="C8" s="102"/>
      <c r="D8" s="26"/>
      <c r="E8" s="42">
        <v>15</v>
      </c>
      <c r="F8" s="42"/>
      <c r="G8" s="42"/>
      <c r="H8" s="42">
        <v>15</v>
      </c>
      <c r="I8" s="42"/>
      <c r="J8" s="42"/>
      <c r="K8" s="42">
        <v>15</v>
      </c>
      <c r="L8" s="42"/>
      <c r="M8" s="26"/>
      <c r="N8" s="26">
        <v>6</v>
      </c>
      <c r="O8" s="26">
        <v>2</v>
      </c>
      <c r="P8" s="26"/>
      <c r="Q8" s="26"/>
      <c r="R8" s="26">
        <v>4</v>
      </c>
      <c r="S8" s="3"/>
      <c r="T8" s="39">
        <f t="shared" ref="T8:T24" si="0">D8+E8</f>
        <v>15</v>
      </c>
      <c r="U8" s="39">
        <f t="shared" ref="U8:U24" si="1">F8+K8+L8</f>
        <v>15</v>
      </c>
      <c r="V8" s="39">
        <f t="shared" ref="V8:V24" si="2">K8</f>
        <v>15</v>
      </c>
      <c r="W8" s="39">
        <f t="shared" ref="W8:W24" si="3">G8+H8+I8+J8</f>
        <v>15</v>
      </c>
    </row>
    <row r="9" spans="1:23" ht="23.25" customHeight="1" x14ac:dyDescent="0.25">
      <c r="A9" s="25">
        <v>3</v>
      </c>
      <c r="B9" s="102" t="s">
        <v>9</v>
      </c>
      <c r="C9" s="102"/>
      <c r="D9" s="26"/>
      <c r="E9" s="42">
        <v>1</v>
      </c>
      <c r="F9" s="42"/>
      <c r="G9" s="42"/>
      <c r="H9" s="42">
        <v>1</v>
      </c>
      <c r="I9" s="42"/>
      <c r="J9" s="42"/>
      <c r="K9" s="42">
        <v>1</v>
      </c>
      <c r="L9" s="42"/>
      <c r="M9" s="26"/>
      <c r="N9" s="26"/>
      <c r="O9" s="26"/>
      <c r="P9" s="26"/>
      <c r="Q9" s="26"/>
      <c r="R9" s="26"/>
      <c r="S9" s="3"/>
      <c r="T9" s="39">
        <f t="shared" si="0"/>
        <v>1</v>
      </c>
      <c r="U9" s="39">
        <f t="shared" si="1"/>
        <v>1</v>
      </c>
      <c r="V9" s="39">
        <f t="shared" si="2"/>
        <v>1</v>
      </c>
      <c r="W9" s="39">
        <f t="shared" si="3"/>
        <v>1</v>
      </c>
    </row>
    <row r="10" spans="1:23" ht="35.25" customHeight="1" x14ac:dyDescent="0.25">
      <c r="A10" s="25">
        <v>4</v>
      </c>
      <c r="B10" s="102" t="s">
        <v>10</v>
      </c>
      <c r="C10" s="102"/>
      <c r="D10" s="26"/>
      <c r="E10" s="42">
        <v>2</v>
      </c>
      <c r="F10" s="42"/>
      <c r="G10" s="42">
        <v>1</v>
      </c>
      <c r="H10" s="42">
        <v>1</v>
      </c>
      <c r="I10" s="42"/>
      <c r="J10" s="42"/>
      <c r="K10" s="42">
        <v>2</v>
      </c>
      <c r="L10" s="42"/>
      <c r="M10" s="26"/>
      <c r="N10" s="26">
        <v>1</v>
      </c>
      <c r="O10" s="26">
        <v>1</v>
      </c>
      <c r="P10" s="26"/>
      <c r="Q10" s="26"/>
      <c r="R10" s="26"/>
      <c r="S10" s="3"/>
      <c r="T10" s="39">
        <f t="shared" si="0"/>
        <v>2</v>
      </c>
      <c r="U10" s="39">
        <f t="shared" si="1"/>
        <v>2</v>
      </c>
      <c r="V10" s="39">
        <f t="shared" si="2"/>
        <v>2</v>
      </c>
      <c r="W10" s="39">
        <f t="shared" si="3"/>
        <v>2</v>
      </c>
    </row>
    <row r="11" spans="1:23" ht="21" customHeight="1" x14ac:dyDescent="0.25">
      <c r="A11" s="25">
        <v>5</v>
      </c>
      <c r="B11" s="102" t="s">
        <v>11</v>
      </c>
      <c r="C11" s="102"/>
      <c r="D11" s="26"/>
      <c r="E11" s="42">
        <v>6</v>
      </c>
      <c r="F11" s="42"/>
      <c r="G11" s="42"/>
      <c r="H11" s="42">
        <v>6</v>
      </c>
      <c r="I11" s="42"/>
      <c r="J11" s="42"/>
      <c r="K11" s="42">
        <v>6</v>
      </c>
      <c r="L11" s="42"/>
      <c r="M11" s="26"/>
      <c r="N11" s="26"/>
      <c r="O11" s="26"/>
      <c r="P11" s="26"/>
      <c r="Q11" s="26"/>
      <c r="R11" s="26"/>
      <c r="S11" s="3"/>
      <c r="T11" s="39">
        <f t="shared" si="0"/>
        <v>6</v>
      </c>
      <c r="U11" s="39">
        <f t="shared" si="1"/>
        <v>6</v>
      </c>
      <c r="V11" s="39">
        <f t="shared" si="2"/>
        <v>6</v>
      </c>
      <c r="W11" s="39">
        <f t="shared" si="3"/>
        <v>6</v>
      </c>
    </row>
    <row r="12" spans="1:23" ht="45" customHeight="1" x14ac:dyDescent="0.25">
      <c r="A12" s="25">
        <v>6</v>
      </c>
      <c r="B12" s="111" t="s">
        <v>12</v>
      </c>
      <c r="C12" s="111"/>
      <c r="D12" s="26"/>
      <c r="E12" s="42"/>
      <c r="F12" s="42"/>
      <c r="G12" s="42"/>
      <c r="H12" s="42"/>
      <c r="I12" s="42"/>
      <c r="J12" s="42"/>
      <c r="K12" s="42"/>
      <c r="L12" s="42"/>
      <c r="M12" s="26"/>
      <c r="N12" s="26"/>
      <c r="O12" s="26"/>
      <c r="P12" s="26"/>
      <c r="Q12" s="26"/>
      <c r="R12" s="26"/>
      <c r="S12" s="3"/>
      <c r="T12" s="39">
        <f t="shared" si="0"/>
        <v>0</v>
      </c>
      <c r="U12" s="39">
        <f t="shared" si="1"/>
        <v>0</v>
      </c>
      <c r="V12" s="39">
        <f t="shared" si="2"/>
        <v>0</v>
      </c>
      <c r="W12" s="39">
        <f t="shared" si="3"/>
        <v>0</v>
      </c>
    </row>
    <row r="13" spans="1:23" ht="27.75" customHeight="1" x14ac:dyDescent="0.25">
      <c r="A13" s="25">
        <v>7</v>
      </c>
      <c r="B13" s="111" t="s">
        <v>13</v>
      </c>
      <c r="C13" s="111"/>
      <c r="D13" s="26"/>
      <c r="E13" s="42"/>
      <c r="F13" s="42"/>
      <c r="G13" s="42"/>
      <c r="H13" s="42"/>
      <c r="I13" s="42"/>
      <c r="J13" s="42"/>
      <c r="K13" s="42"/>
      <c r="L13" s="42"/>
      <c r="M13" s="26"/>
      <c r="N13" s="26"/>
      <c r="O13" s="26"/>
      <c r="P13" s="26"/>
      <c r="Q13" s="26"/>
      <c r="R13" s="26"/>
      <c r="S13" s="3"/>
      <c r="T13" s="39">
        <f t="shared" si="0"/>
        <v>0</v>
      </c>
      <c r="U13" s="39">
        <f t="shared" si="1"/>
        <v>0</v>
      </c>
      <c r="V13" s="39">
        <f t="shared" si="2"/>
        <v>0</v>
      </c>
      <c r="W13" s="39">
        <f t="shared" si="3"/>
        <v>0</v>
      </c>
    </row>
    <row r="14" spans="1:23" ht="45" customHeight="1" x14ac:dyDescent="0.25">
      <c r="A14" s="25">
        <v>8</v>
      </c>
      <c r="B14" s="111" t="s">
        <v>14</v>
      </c>
      <c r="C14" s="111"/>
      <c r="D14" s="26"/>
      <c r="E14" s="42"/>
      <c r="F14" s="42"/>
      <c r="G14" s="42"/>
      <c r="H14" s="42"/>
      <c r="I14" s="42"/>
      <c r="J14" s="42"/>
      <c r="K14" s="42"/>
      <c r="L14" s="42"/>
      <c r="M14" s="26"/>
      <c r="N14" s="26"/>
      <c r="O14" s="26"/>
      <c r="P14" s="26"/>
      <c r="Q14" s="26"/>
      <c r="R14" s="26"/>
      <c r="S14" s="3"/>
      <c r="T14" s="39">
        <f t="shared" si="0"/>
        <v>0</v>
      </c>
      <c r="U14" s="39">
        <f t="shared" si="1"/>
        <v>0</v>
      </c>
      <c r="V14" s="39">
        <f t="shared" si="2"/>
        <v>0</v>
      </c>
      <c r="W14" s="39">
        <f t="shared" si="3"/>
        <v>0</v>
      </c>
    </row>
    <row r="15" spans="1:23" ht="27.75" customHeight="1" x14ac:dyDescent="0.25">
      <c r="A15" s="25">
        <v>9</v>
      </c>
      <c r="B15" s="112" t="s">
        <v>15</v>
      </c>
      <c r="C15" s="112"/>
      <c r="D15" s="26"/>
      <c r="E15" s="42">
        <v>36</v>
      </c>
      <c r="F15" s="42"/>
      <c r="G15" s="42"/>
      <c r="H15" s="42">
        <v>36</v>
      </c>
      <c r="I15" s="42"/>
      <c r="J15" s="42"/>
      <c r="K15" s="42">
        <v>36</v>
      </c>
      <c r="L15" s="42"/>
      <c r="M15" s="26"/>
      <c r="N15" s="26"/>
      <c r="O15" s="26"/>
      <c r="P15" s="26"/>
      <c r="Q15" s="26"/>
      <c r="R15" s="26"/>
      <c r="S15" s="3"/>
      <c r="T15" s="39">
        <f t="shared" si="0"/>
        <v>36</v>
      </c>
      <c r="U15" s="39">
        <f t="shared" si="1"/>
        <v>36</v>
      </c>
      <c r="V15" s="39">
        <f t="shared" si="2"/>
        <v>36</v>
      </c>
      <c r="W15" s="39">
        <f t="shared" si="3"/>
        <v>36</v>
      </c>
    </row>
    <row r="16" spans="1:23" s="73" customFormat="1" ht="27.75" customHeight="1" x14ac:dyDescent="0.25">
      <c r="A16" s="44">
        <v>10</v>
      </c>
      <c r="B16" s="106" t="s">
        <v>16</v>
      </c>
      <c r="C16" s="107"/>
      <c r="D16" s="70"/>
      <c r="E16" s="71"/>
      <c r="F16" s="71"/>
      <c r="G16" s="71"/>
      <c r="H16" s="71"/>
      <c r="I16" s="71"/>
      <c r="J16" s="71"/>
      <c r="K16" s="71"/>
      <c r="L16" s="71"/>
      <c r="M16" s="70"/>
      <c r="N16" s="70"/>
      <c r="O16" s="70"/>
      <c r="P16" s="70"/>
      <c r="Q16" s="70"/>
      <c r="R16" s="70"/>
      <c r="S16" s="72"/>
      <c r="T16" s="67">
        <f t="shared" si="0"/>
        <v>0</v>
      </c>
      <c r="U16" s="67">
        <f t="shared" si="1"/>
        <v>0</v>
      </c>
      <c r="V16" s="67">
        <f t="shared" si="2"/>
        <v>0</v>
      </c>
      <c r="W16" s="67">
        <f t="shared" si="3"/>
        <v>0</v>
      </c>
    </row>
    <row r="17" spans="1:23" ht="45" customHeight="1" x14ac:dyDescent="0.25">
      <c r="A17" s="44">
        <v>11</v>
      </c>
      <c r="B17" s="106" t="s">
        <v>41</v>
      </c>
      <c r="C17" s="107"/>
      <c r="D17" s="28"/>
      <c r="E17" s="43"/>
      <c r="F17" s="43"/>
      <c r="G17" s="43"/>
      <c r="H17" s="43"/>
      <c r="I17" s="43"/>
      <c r="J17" s="43"/>
      <c r="K17" s="43"/>
      <c r="L17" s="43"/>
      <c r="M17" s="28"/>
      <c r="N17" s="28"/>
      <c r="O17" s="28"/>
      <c r="P17" s="28"/>
      <c r="Q17" s="28"/>
      <c r="R17" s="28"/>
      <c r="S17" s="3"/>
      <c r="T17" s="39">
        <f t="shared" si="0"/>
        <v>0</v>
      </c>
      <c r="U17" s="39">
        <f t="shared" si="1"/>
        <v>0</v>
      </c>
      <c r="V17" s="39">
        <f t="shared" si="2"/>
        <v>0</v>
      </c>
      <c r="W17" s="39">
        <f t="shared" si="3"/>
        <v>0</v>
      </c>
    </row>
    <row r="18" spans="1:23" ht="42.75" customHeight="1" x14ac:dyDescent="0.25">
      <c r="A18" s="108" t="s">
        <v>18</v>
      </c>
      <c r="B18" s="108"/>
      <c r="C18" s="109"/>
      <c r="D18" s="122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4"/>
      <c r="T18" s="45"/>
      <c r="U18" s="46"/>
      <c r="V18" s="46"/>
      <c r="W18" s="47"/>
    </row>
    <row r="19" spans="1:23" ht="33.75" customHeight="1" x14ac:dyDescent="0.25">
      <c r="A19" s="30">
        <v>1</v>
      </c>
      <c r="B19" s="110" t="s">
        <v>19</v>
      </c>
      <c r="C19" s="110"/>
      <c r="D19" s="23"/>
      <c r="E19" s="41"/>
      <c r="F19" s="41"/>
      <c r="G19" s="41"/>
      <c r="H19" s="41"/>
      <c r="I19" s="41"/>
      <c r="J19" s="41"/>
      <c r="K19" s="41"/>
      <c r="L19" s="41"/>
      <c r="M19" s="23"/>
      <c r="N19" s="23"/>
      <c r="O19" s="23"/>
      <c r="P19" s="23"/>
      <c r="Q19" s="23"/>
      <c r="R19" s="23"/>
      <c r="S19" s="3"/>
      <c r="T19" s="39">
        <f t="shared" si="0"/>
        <v>0</v>
      </c>
      <c r="U19" s="39">
        <f t="shared" si="1"/>
        <v>0</v>
      </c>
      <c r="V19" s="39">
        <f t="shared" si="2"/>
        <v>0</v>
      </c>
      <c r="W19" s="39">
        <f t="shared" si="3"/>
        <v>0</v>
      </c>
    </row>
    <row r="20" spans="1:23" ht="30" customHeight="1" x14ac:dyDescent="0.25">
      <c r="A20" s="31">
        <v>2</v>
      </c>
      <c r="B20" s="110" t="s">
        <v>20</v>
      </c>
      <c r="C20" s="110"/>
      <c r="D20" s="26"/>
      <c r="E20" s="42"/>
      <c r="F20" s="42"/>
      <c r="G20" s="42"/>
      <c r="H20" s="42"/>
      <c r="I20" s="42"/>
      <c r="J20" s="42"/>
      <c r="K20" s="42"/>
      <c r="L20" s="42"/>
      <c r="M20" s="26"/>
      <c r="N20" s="26"/>
      <c r="O20" s="26"/>
      <c r="P20" s="26"/>
      <c r="Q20" s="26"/>
      <c r="R20" s="26"/>
      <c r="S20" s="3"/>
      <c r="T20" s="39">
        <f t="shared" si="0"/>
        <v>0</v>
      </c>
      <c r="U20" s="39">
        <f t="shared" si="1"/>
        <v>0</v>
      </c>
      <c r="V20" s="39">
        <f t="shared" si="2"/>
        <v>0</v>
      </c>
      <c r="W20" s="39">
        <f t="shared" si="3"/>
        <v>0</v>
      </c>
    </row>
    <row r="21" spans="1:23" ht="27" customHeight="1" x14ac:dyDescent="0.25">
      <c r="A21" s="30">
        <v>3</v>
      </c>
      <c r="B21" s="102" t="s">
        <v>21</v>
      </c>
      <c r="C21" s="102"/>
      <c r="D21" s="26"/>
      <c r="E21" s="42"/>
      <c r="F21" s="42"/>
      <c r="G21" s="42"/>
      <c r="H21" s="42"/>
      <c r="I21" s="42"/>
      <c r="J21" s="42"/>
      <c r="K21" s="42"/>
      <c r="L21" s="42"/>
      <c r="M21" s="26"/>
      <c r="N21" s="26"/>
      <c r="O21" s="26"/>
      <c r="P21" s="26"/>
      <c r="Q21" s="26"/>
      <c r="R21" s="26"/>
      <c r="S21" s="3"/>
      <c r="T21" s="39">
        <f t="shared" si="0"/>
        <v>0</v>
      </c>
      <c r="U21" s="39">
        <f t="shared" si="1"/>
        <v>0</v>
      </c>
      <c r="V21" s="39">
        <f t="shared" si="2"/>
        <v>0</v>
      </c>
      <c r="W21" s="39">
        <f t="shared" si="3"/>
        <v>0</v>
      </c>
    </row>
    <row r="22" spans="1:23" ht="25.5" customHeight="1" x14ac:dyDescent="0.25">
      <c r="A22" s="31">
        <v>4</v>
      </c>
      <c r="B22" s="102" t="s">
        <v>22</v>
      </c>
      <c r="C22" s="102"/>
      <c r="D22" s="26"/>
      <c r="E22" s="42"/>
      <c r="F22" s="42"/>
      <c r="G22" s="42"/>
      <c r="H22" s="42"/>
      <c r="I22" s="42"/>
      <c r="J22" s="42"/>
      <c r="K22" s="42"/>
      <c r="L22" s="42"/>
      <c r="M22" s="26"/>
      <c r="N22" s="26"/>
      <c r="O22" s="26"/>
      <c r="P22" s="26"/>
      <c r="Q22" s="26"/>
      <c r="R22" s="26"/>
      <c r="S22" s="3"/>
      <c r="T22" s="39">
        <f t="shared" si="0"/>
        <v>0</v>
      </c>
      <c r="U22" s="39">
        <f t="shared" si="1"/>
        <v>0</v>
      </c>
      <c r="V22" s="39">
        <f t="shared" si="2"/>
        <v>0</v>
      </c>
      <c r="W22" s="39">
        <f t="shared" si="3"/>
        <v>0</v>
      </c>
    </row>
    <row r="23" spans="1:23" ht="25.5" customHeight="1" thickBot="1" x14ac:dyDescent="0.3">
      <c r="A23" s="32">
        <v>5</v>
      </c>
      <c r="B23" s="103" t="s">
        <v>23</v>
      </c>
      <c r="C23" s="103"/>
      <c r="D23" s="28">
        <v>2</v>
      </c>
      <c r="E23" s="43">
        <v>4</v>
      </c>
      <c r="F23" s="43"/>
      <c r="G23" s="43"/>
      <c r="H23" s="43">
        <v>6</v>
      </c>
      <c r="I23" s="43"/>
      <c r="J23" s="43"/>
      <c r="K23" s="43">
        <v>6</v>
      </c>
      <c r="L23" s="43"/>
      <c r="M23" s="28"/>
      <c r="N23" s="28"/>
      <c r="O23" s="28"/>
      <c r="P23" s="28"/>
      <c r="Q23" s="28"/>
      <c r="R23" s="28"/>
      <c r="S23" s="3"/>
      <c r="T23" s="39">
        <f t="shared" si="0"/>
        <v>6</v>
      </c>
      <c r="U23" s="39">
        <f t="shared" si="1"/>
        <v>6</v>
      </c>
      <c r="V23" s="39">
        <f t="shared" si="2"/>
        <v>6</v>
      </c>
      <c r="W23" s="39">
        <f t="shared" si="3"/>
        <v>6</v>
      </c>
    </row>
    <row r="24" spans="1:23" s="11" customFormat="1" ht="30" customHeight="1" thickBot="1" x14ac:dyDescent="0.3">
      <c r="A24" s="104" t="s">
        <v>24</v>
      </c>
      <c r="B24" s="105"/>
      <c r="C24" s="105"/>
      <c r="D24" s="40">
        <f>D7+D8+D9+D10+D11+D12+D13+D14+D15+D17+D19+D20+D21+D22+D23+D16</f>
        <v>2</v>
      </c>
      <c r="E24" s="40">
        <f t="shared" ref="E24:R24" si="4">E7+E8+E9+E10+E11+E12+E13+E14+E15+E17+E19+E20+E21+E22+E23+E16</f>
        <v>87</v>
      </c>
      <c r="F24" s="40">
        <f t="shared" si="4"/>
        <v>0</v>
      </c>
      <c r="G24" s="40">
        <f t="shared" si="4"/>
        <v>1</v>
      </c>
      <c r="H24" s="40">
        <f t="shared" si="4"/>
        <v>88</v>
      </c>
      <c r="I24" s="40">
        <f t="shared" si="4"/>
        <v>0</v>
      </c>
      <c r="J24" s="40">
        <f t="shared" si="4"/>
        <v>0</v>
      </c>
      <c r="K24" s="40">
        <f t="shared" si="4"/>
        <v>89</v>
      </c>
      <c r="L24" s="40">
        <f t="shared" si="4"/>
        <v>0</v>
      </c>
      <c r="M24" s="40">
        <f t="shared" si="4"/>
        <v>0</v>
      </c>
      <c r="N24" s="40">
        <f t="shared" si="4"/>
        <v>7</v>
      </c>
      <c r="O24" s="40">
        <f t="shared" si="4"/>
        <v>3</v>
      </c>
      <c r="P24" s="40">
        <f t="shared" si="4"/>
        <v>0</v>
      </c>
      <c r="Q24" s="40">
        <f t="shared" si="4"/>
        <v>0</v>
      </c>
      <c r="R24" s="40">
        <f t="shared" si="4"/>
        <v>4</v>
      </c>
      <c r="S24" s="10"/>
      <c r="T24" s="39">
        <f t="shared" si="0"/>
        <v>89</v>
      </c>
      <c r="U24" s="39">
        <f t="shared" si="1"/>
        <v>89</v>
      </c>
      <c r="V24" s="39">
        <f t="shared" si="2"/>
        <v>89</v>
      </c>
      <c r="W24" s="39">
        <f t="shared" si="3"/>
        <v>89</v>
      </c>
    </row>
  </sheetData>
  <mergeCells count="41">
    <mergeCell ref="B23:C23"/>
    <mergeCell ref="B13:C13"/>
    <mergeCell ref="B16:C16"/>
    <mergeCell ref="B10:C10"/>
    <mergeCell ref="B15:C15"/>
    <mergeCell ref="A24:C24"/>
    <mergeCell ref="D18:R18"/>
    <mergeCell ref="B19:C19"/>
    <mergeCell ref="B20:C20"/>
    <mergeCell ref="B21:C21"/>
    <mergeCell ref="B22:C22"/>
    <mergeCell ref="V6:W6"/>
    <mergeCell ref="B14:C14"/>
    <mergeCell ref="T6:U6"/>
    <mergeCell ref="B12:C12"/>
    <mergeCell ref="A18:C18"/>
    <mergeCell ref="A6:C6"/>
    <mergeCell ref="B7:C7"/>
    <mergeCell ref="B8:C8"/>
    <mergeCell ref="B9:C9"/>
    <mergeCell ref="B17:C17"/>
    <mergeCell ref="P3:Q4"/>
    <mergeCell ref="B11:C11"/>
    <mergeCell ref="R3:R5"/>
    <mergeCell ref="G4:G5"/>
    <mergeCell ref="G3:K3"/>
    <mergeCell ref="H4:H5"/>
    <mergeCell ref="I4:I5"/>
    <mergeCell ref="J4:J5"/>
    <mergeCell ref="K4:K5"/>
    <mergeCell ref="M3:N4"/>
    <mergeCell ref="A1:C1"/>
    <mergeCell ref="D1:O1"/>
    <mergeCell ref="P1:R1"/>
    <mergeCell ref="A2:R2"/>
    <mergeCell ref="L3:L5"/>
    <mergeCell ref="O3:O5"/>
    <mergeCell ref="A3:C5"/>
    <mergeCell ref="D3:D5"/>
    <mergeCell ref="E3:E5"/>
    <mergeCell ref="F3:F5"/>
  </mergeCells>
  <phoneticPr fontId="4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opLeftCell="A16" zoomScale="80" zoomScaleNormal="80" workbookViewId="0">
      <selection activeCell="AA5" sqref="AA5"/>
    </sheetView>
  </sheetViews>
  <sheetFormatPr defaultRowHeight="15" x14ac:dyDescent="0.25"/>
  <cols>
    <col min="1" max="2" width="9.140625" style="13"/>
    <col min="3" max="3" width="47.140625" style="13" customWidth="1"/>
    <col min="4" max="4" width="9.140625" style="13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/>
    <col min="16" max="16" width="15.140625" style="13" customWidth="1"/>
    <col min="17" max="17" width="15.85546875" style="13" customWidth="1"/>
    <col min="18" max="18" width="10" style="13" customWidth="1"/>
    <col min="19" max="23" width="9.140625" style="13" hidden="1" customWidth="1"/>
    <col min="24" max="16384" width="9.140625" style="13"/>
  </cols>
  <sheetData>
    <row r="1" spans="1:23" ht="69" customHeight="1" x14ac:dyDescent="0.25">
      <c r="A1" s="77" t="s">
        <v>43</v>
      </c>
      <c r="B1" s="121"/>
      <c r="C1" s="121"/>
      <c r="D1" s="78" t="s">
        <v>6</v>
      </c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9" t="s">
        <v>56</v>
      </c>
      <c r="Q1" s="79"/>
      <c r="R1" s="80"/>
      <c r="S1" s="12"/>
    </row>
    <row r="2" spans="1:23" ht="54.75" customHeight="1" x14ac:dyDescent="0.25">
      <c r="A2" s="81" t="s">
        <v>51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12"/>
    </row>
    <row r="3" spans="1:23" ht="50.25" customHeight="1" x14ac:dyDescent="0.25">
      <c r="A3" s="84" t="s">
        <v>35</v>
      </c>
      <c r="B3" s="85"/>
      <c r="C3" s="86"/>
      <c r="D3" s="93" t="s">
        <v>5</v>
      </c>
      <c r="E3" s="93" t="s">
        <v>25</v>
      </c>
      <c r="F3" s="93" t="s">
        <v>0</v>
      </c>
      <c r="G3" s="99" t="s">
        <v>29</v>
      </c>
      <c r="H3" s="100"/>
      <c r="I3" s="100"/>
      <c r="J3" s="100"/>
      <c r="K3" s="101"/>
      <c r="L3" s="93" t="s">
        <v>26</v>
      </c>
      <c r="M3" s="94" t="s">
        <v>27</v>
      </c>
      <c r="N3" s="95"/>
      <c r="O3" s="82" t="s">
        <v>1</v>
      </c>
      <c r="P3" s="94" t="s">
        <v>28</v>
      </c>
      <c r="Q3" s="95"/>
      <c r="R3" s="93" t="s">
        <v>2</v>
      </c>
      <c r="S3" s="14"/>
      <c r="T3" s="15"/>
    </row>
    <row r="4" spans="1:23" ht="42" customHeight="1" x14ac:dyDescent="0.25">
      <c r="A4" s="87"/>
      <c r="B4" s="88"/>
      <c r="C4" s="89"/>
      <c r="D4" s="93"/>
      <c r="E4" s="93"/>
      <c r="F4" s="93"/>
      <c r="G4" s="82" t="s">
        <v>31</v>
      </c>
      <c r="H4" s="82" t="s">
        <v>32</v>
      </c>
      <c r="I4" s="82" t="s">
        <v>33</v>
      </c>
      <c r="J4" s="82" t="s">
        <v>34</v>
      </c>
      <c r="K4" s="82" t="s">
        <v>30</v>
      </c>
      <c r="L4" s="93"/>
      <c r="M4" s="96"/>
      <c r="N4" s="97"/>
      <c r="O4" s="83"/>
      <c r="P4" s="96"/>
      <c r="Q4" s="97"/>
      <c r="R4" s="93"/>
      <c r="S4" s="16"/>
    </row>
    <row r="5" spans="1:23" ht="122.25" customHeight="1" thickBot="1" x14ac:dyDescent="0.3">
      <c r="A5" s="87"/>
      <c r="B5" s="88"/>
      <c r="C5" s="89"/>
      <c r="D5" s="82"/>
      <c r="E5" s="82"/>
      <c r="F5" s="82"/>
      <c r="G5" s="83"/>
      <c r="H5" s="83"/>
      <c r="I5" s="83"/>
      <c r="J5" s="83"/>
      <c r="K5" s="83"/>
      <c r="L5" s="82"/>
      <c r="M5" s="17" t="s">
        <v>36</v>
      </c>
      <c r="N5" s="17" t="s">
        <v>3</v>
      </c>
      <c r="O5" s="83"/>
      <c r="P5" s="17" t="s">
        <v>37</v>
      </c>
      <c r="Q5" s="17" t="s">
        <v>4</v>
      </c>
      <c r="R5" s="82"/>
      <c r="S5" s="37"/>
    </row>
    <row r="6" spans="1:23" ht="43.5" customHeight="1" thickBot="1" x14ac:dyDescent="0.3">
      <c r="A6" s="90" t="s">
        <v>17</v>
      </c>
      <c r="B6" s="91"/>
      <c r="C6" s="9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5">
        <v>15</v>
      </c>
      <c r="S6" s="38"/>
      <c r="T6" s="120" t="s">
        <v>38</v>
      </c>
      <c r="U6" s="120"/>
      <c r="V6" s="120" t="s">
        <v>39</v>
      </c>
      <c r="W6" s="120"/>
    </row>
    <row r="7" spans="1:23" ht="29.25" customHeight="1" x14ac:dyDescent="0.25">
      <c r="A7" s="22">
        <v>1</v>
      </c>
      <c r="B7" s="98" t="s">
        <v>7</v>
      </c>
      <c r="C7" s="98"/>
      <c r="D7" s="23"/>
      <c r="E7" s="41">
        <v>21</v>
      </c>
      <c r="F7" s="41"/>
      <c r="G7" s="41">
        <v>1</v>
      </c>
      <c r="H7" s="41">
        <v>20</v>
      </c>
      <c r="I7" s="41"/>
      <c r="J7" s="41"/>
      <c r="K7" s="41">
        <v>21</v>
      </c>
      <c r="L7" s="41"/>
      <c r="M7" s="23"/>
      <c r="N7" s="23">
        <v>6</v>
      </c>
      <c r="O7" s="23">
        <v>4</v>
      </c>
      <c r="P7" s="23"/>
      <c r="Q7" s="23"/>
      <c r="R7" s="23">
        <v>2</v>
      </c>
      <c r="S7" s="27"/>
      <c r="T7" s="39">
        <f>D7+E7</f>
        <v>21</v>
      </c>
      <c r="U7" s="39">
        <f>F7+K7+L7</f>
        <v>21</v>
      </c>
      <c r="V7" s="39">
        <f>K7</f>
        <v>21</v>
      </c>
      <c r="W7" s="39">
        <f>G7+H7+I7+J7</f>
        <v>21</v>
      </c>
    </row>
    <row r="8" spans="1:23" ht="23.25" customHeight="1" x14ac:dyDescent="0.25">
      <c r="A8" s="25">
        <v>2</v>
      </c>
      <c r="B8" s="102" t="s">
        <v>8</v>
      </c>
      <c r="C8" s="102"/>
      <c r="D8" s="26"/>
      <c r="E8" s="42">
        <v>10</v>
      </c>
      <c r="F8" s="42"/>
      <c r="G8" s="42"/>
      <c r="H8" s="42">
        <v>10</v>
      </c>
      <c r="I8" s="42"/>
      <c r="J8" s="42"/>
      <c r="K8" s="42">
        <v>10</v>
      </c>
      <c r="L8" s="42"/>
      <c r="M8" s="26"/>
      <c r="N8" s="26">
        <v>3</v>
      </c>
      <c r="O8" s="26">
        <v>2</v>
      </c>
      <c r="P8" s="26"/>
      <c r="Q8" s="26"/>
      <c r="R8" s="26">
        <v>1</v>
      </c>
      <c r="S8" s="27"/>
      <c r="T8" s="39">
        <f t="shared" ref="T8:T24" si="0">D8+E8</f>
        <v>10</v>
      </c>
      <c r="U8" s="39">
        <f t="shared" ref="U8:U24" si="1">F8+K8+L8</f>
        <v>10</v>
      </c>
      <c r="V8" s="39">
        <f t="shared" ref="V8:V24" si="2">K8</f>
        <v>10</v>
      </c>
      <c r="W8" s="39">
        <f t="shared" ref="W8:W24" si="3">G8+H8+I8+J8</f>
        <v>10</v>
      </c>
    </row>
    <row r="9" spans="1:23" ht="31.5" customHeight="1" x14ac:dyDescent="0.25">
      <c r="A9" s="25">
        <v>3</v>
      </c>
      <c r="B9" s="102" t="s">
        <v>9</v>
      </c>
      <c r="C9" s="102"/>
      <c r="D9" s="26"/>
      <c r="E9" s="42">
        <v>1</v>
      </c>
      <c r="F9" s="42"/>
      <c r="G9" s="42"/>
      <c r="H9" s="42">
        <v>1</v>
      </c>
      <c r="I9" s="42"/>
      <c r="J9" s="42"/>
      <c r="K9" s="42">
        <v>1</v>
      </c>
      <c r="L9" s="42"/>
      <c r="M9" s="26"/>
      <c r="N9" s="26">
        <v>1</v>
      </c>
      <c r="O9" s="26"/>
      <c r="P9" s="26"/>
      <c r="Q9" s="26"/>
      <c r="R9" s="26">
        <v>1</v>
      </c>
      <c r="S9" s="27"/>
      <c r="T9" s="39">
        <f t="shared" si="0"/>
        <v>1</v>
      </c>
      <c r="U9" s="39">
        <f t="shared" si="1"/>
        <v>1</v>
      </c>
      <c r="V9" s="39">
        <f t="shared" si="2"/>
        <v>1</v>
      </c>
      <c r="W9" s="39">
        <f t="shared" si="3"/>
        <v>1</v>
      </c>
    </row>
    <row r="10" spans="1:23" ht="31.5" customHeight="1" x14ac:dyDescent="0.25">
      <c r="A10" s="25">
        <v>4</v>
      </c>
      <c r="B10" s="102" t="s">
        <v>10</v>
      </c>
      <c r="C10" s="102"/>
      <c r="D10" s="26"/>
      <c r="E10" s="42">
        <v>2</v>
      </c>
      <c r="F10" s="42"/>
      <c r="G10" s="42">
        <v>1</v>
      </c>
      <c r="H10" s="42"/>
      <c r="I10" s="42"/>
      <c r="J10" s="42">
        <v>1</v>
      </c>
      <c r="K10" s="42">
        <v>2</v>
      </c>
      <c r="L10" s="42"/>
      <c r="M10" s="26"/>
      <c r="N10" s="26">
        <v>1</v>
      </c>
      <c r="O10" s="26">
        <v>1</v>
      </c>
      <c r="P10" s="26"/>
      <c r="Q10" s="26"/>
      <c r="R10" s="26"/>
      <c r="S10" s="27"/>
      <c r="T10" s="39">
        <f t="shared" si="0"/>
        <v>2</v>
      </c>
      <c r="U10" s="39">
        <f t="shared" si="1"/>
        <v>2</v>
      </c>
      <c r="V10" s="39">
        <f t="shared" si="2"/>
        <v>2</v>
      </c>
      <c r="W10" s="39">
        <f t="shared" si="3"/>
        <v>2</v>
      </c>
    </row>
    <row r="11" spans="1:23" ht="30.75" customHeight="1" x14ac:dyDescent="0.25">
      <c r="A11" s="25">
        <v>5</v>
      </c>
      <c r="B11" s="102" t="s">
        <v>11</v>
      </c>
      <c r="C11" s="102"/>
      <c r="D11" s="26"/>
      <c r="E11" s="42">
        <v>20</v>
      </c>
      <c r="F11" s="42"/>
      <c r="G11" s="42"/>
      <c r="H11" s="42">
        <v>20</v>
      </c>
      <c r="I11" s="42"/>
      <c r="J11" s="42"/>
      <c r="K11" s="42">
        <v>20</v>
      </c>
      <c r="L11" s="42"/>
      <c r="M11" s="26"/>
      <c r="N11" s="26"/>
      <c r="O11" s="26"/>
      <c r="P11" s="26"/>
      <c r="Q11" s="26"/>
      <c r="R11" s="26"/>
      <c r="S11" s="27"/>
      <c r="T11" s="39">
        <f t="shared" si="0"/>
        <v>20</v>
      </c>
      <c r="U11" s="39">
        <f t="shared" si="1"/>
        <v>20</v>
      </c>
      <c r="V11" s="39">
        <f t="shared" si="2"/>
        <v>20</v>
      </c>
      <c r="W11" s="39">
        <f t="shared" si="3"/>
        <v>20</v>
      </c>
    </row>
    <row r="12" spans="1:23" ht="45" customHeight="1" x14ac:dyDescent="0.25">
      <c r="A12" s="25">
        <v>6</v>
      </c>
      <c r="B12" s="111" t="s">
        <v>12</v>
      </c>
      <c r="C12" s="111"/>
      <c r="D12" s="26"/>
      <c r="E12" s="42"/>
      <c r="F12" s="42"/>
      <c r="G12" s="42"/>
      <c r="H12" s="42"/>
      <c r="I12" s="42"/>
      <c r="J12" s="42"/>
      <c r="K12" s="42"/>
      <c r="L12" s="42"/>
      <c r="M12" s="26"/>
      <c r="N12" s="26"/>
      <c r="O12" s="26"/>
      <c r="P12" s="26"/>
      <c r="Q12" s="26"/>
      <c r="R12" s="26"/>
      <c r="S12" s="27"/>
      <c r="T12" s="39">
        <f t="shared" si="0"/>
        <v>0</v>
      </c>
      <c r="U12" s="39">
        <f t="shared" si="1"/>
        <v>0</v>
      </c>
      <c r="V12" s="39">
        <f t="shared" si="2"/>
        <v>0</v>
      </c>
      <c r="W12" s="39">
        <f t="shared" si="3"/>
        <v>0</v>
      </c>
    </row>
    <row r="13" spans="1:23" ht="33" customHeight="1" x14ac:dyDescent="0.25">
      <c r="A13" s="25">
        <v>7</v>
      </c>
      <c r="B13" s="111" t="s">
        <v>13</v>
      </c>
      <c r="C13" s="111"/>
      <c r="D13" s="26"/>
      <c r="E13" s="42"/>
      <c r="F13" s="42"/>
      <c r="G13" s="42"/>
      <c r="H13" s="42"/>
      <c r="I13" s="42"/>
      <c r="J13" s="42"/>
      <c r="K13" s="42"/>
      <c r="L13" s="42"/>
      <c r="M13" s="26"/>
      <c r="N13" s="26"/>
      <c r="O13" s="26"/>
      <c r="P13" s="26"/>
      <c r="Q13" s="26"/>
      <c r="R13" s="26"/>
      <c r="S13" s="27"/>
      <c r="T13" s="39">
        <f t="shared" si="0"/>
        <v>0</v>
      </c>
      <c r="U13" s="39">
        <f t="shared" si="1"/>
        <v>0</v>
      </c>
      <c r="V13" s="39">
        <f t="shared" si="2"/>
        <v>0</v>
      </c>
      <c r="W13" s="39">
        <f t="shared" si="3"/>
        <v>0</v>
      </c>
    </row>
    <row r="14" spans="1:23" ht="45" customHeight="1" x14ac:dyDescent="0.25">
      <c r="A14" s="25">
        <v>8</v>
      </c>
      <c r="B14" s="111" t="s">
        <v>14</v>
      </c>
      <c r="C14" s="111"/>
      <c r="D14" s="26"/>
      <c r="E14" s="42"/>
      <c r="F14" s="42"/>
      <c r="G14" s="42"/>
      <c r="H14" s="42"/>
      <c r="I14" s="42"/>
      <c r="J14" s="42"/>
      <c r="K14" s="42"/>
      <c r="L14" s="42"/>
      <c r="M14" s="26"/>
      <c r="N14" s="26"/>
      <c r="O14" s="26"/>
      <c r="P14" s="26"/>
      <c r="Q14" s="26"/>
      <c r="R14" s="26"/>
      <c r="S14" s="27"/>
      <c r="T14" s="39">
        <f t="shared" si="0"/>
        <v>0</v>
      </c>
      <c r="U14" s="39">
        <f t="shared" si="1"/>
        <v>0</v>
      </c>
      <c r="V14" s="39">
        <f t="shared" si="2"/>
        <v>0</v>
      </c>
      <c r="W14" s="39">
        <f t="shared" si="3"/>
        <v>0</v>
      </c>
    </row>
    <row r="15" spans="1:23" ht="28.5" customHeight="1" x14ac:dyDescent="0.25">
      <c r="A15" s="25">
        <v>9</v>
      </c>
      <c r="B15" s="112" t="s">
        <v>15</v>
      </c>
      <c r="C15" s="112"/>
      <c r="D15" s="26"/>
      <c r="E15" s="42">
        <v>27</v>
      </c>
      <c r="F15" s="42"/>
      <c r="G15" s="42"/>
      <c r="H15" s="42">
        <v>27</v>
      </c>
      <c r="I15" s="42"/>
      <c r="J15" s="42"/>
      <c r="K15" s="42">
        <v>27</v>
      </c>
      <c r="L15" s="42"/>
      <c r="M15" s="26"/>
      <c r="N15" s="26"/>
      <c r="O15" s="26"/>
      <c r="P15" s="26"/>
      <c r="Q15" s="26"/>
      <c r="R15" s="26"/>
      <c r="S15" s="27"/>
      <c r="T15" s="39">
        <f t="shared" si="0"/>
        <v>27</v>
      </c>
      <c r="U15" s="39">
        <f t="shared" si="1"/>
        <v>27</v>
      </c>
      <c r="V15" s="39">
        <f t="shared" si="2"/>
        <v>27</v>
      </c>
      <c r="W15" s="39">
        <f t="shared" si="3"/>
        <v>27</v>
      </c>
    </row>
    <row r="16" spans="1:23" s="75" customFormat="1" ht="28.5" customHeight="1" x14ac:dyDescent="0.25">
      <c r="A16" s="44">
        <v>10</v>
      </c>
      <c r="B16" s="106" t="s">
        <v>16</v>
      </c>
      <c r="C16" s="107"/>
      <c r="D16" s="70"/>
      <c r="E16" s="71"/>
      <c r="F16" s="71"/>
      <c r="G16" s="71"/>
      <c r="H16" s="71"/>
      <c r="I16" s="71"/>
      <c r="J16" s="71"/>
      <c r="K16" s="71"/>
      <c r="L16" s="71"/>
      <c r="M16" s="70"/>
      <c r="N16" s="70"/>
      <c r="O16" s="70"/>
      <c r="P16" s="70"/>
      <c r="Q16" s="70"/>
      <c r="R16" s="70"/>
      <c r="S16" s="74"/>
      <c r="T16" s="67">
        <f t="shared" si="0"/>
        <v>0</v>
      </c>
      <c r="U16" s="67">
        <f t="shared" si="1"/>
        <v>0</v>
      </c>
      <c r="V16" s="67">
        <f t="shared" si="2"/>
        <v>0</v>
      </c>
      <c r="W16" s="67">
        <f t="shared" si="3"/>
        <v>0</v>
      </c>
    </row>
    <row r="17" spans="1:23" ht="45" customHeight="1" x14ac:dyDescent="0.25">
      <c r="A17" s="44">
        <v>11</v>
      </c>
      <c r="B17" s="106" t="s">
        <v>41</v>
      </c>
      <c r="C17" s="107"/>
      <c r="D17" s="28"/>
      <c r="E17" s="43"/>
      <c r="F17" s="43"/>
      <c r="G17" s="43"/>
      <c r="H17" s="43"/>
      <c r="I17" s="43"/>
      <c r="J17" s="43"/>
      <c r="K17" s="43"/>
      <c r="L17" s="43"/>
      <c r="M17" s="28"/>
      <c r="N17" s="28"/>
      <c r="O17" s="28"/>
      <c r="P17" s="28"/>
      <c r="Q17" s="28"/>
      <c r="R17" s="28"/>
      <c r="S17" s="27"/>
      <c r="T17" s="39">
        <f t="shared" si="0"/>
        <v>0</v>
      </c>
      <c r="U17" s="39">
        <f t="shared" si="1"/>
        <v>0</v>
      </c>
      <c r="V17" s="39">
        <f t="shared" si="2"/>
        <v>0</v>
      </c>
      <c r="W17" s="39">
        <f t="shared" si="3"/>
        <v>0</v>
      </c>
    </row>
    <row r="18" spans="1:23" ht="39.75" customHeight="1" x14ac:dyDescent="0.25">
      <c r="A18" s="108" t="s">
        <v>18</v>
      </c>
      <c r="B18" s="108"/>
      <c r="C18" s="109"/>
      <c r="D18" s="122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29"/>
      <c r="T18" s="45"/>
      <c r="U18" s="46"/>
      <c r="V18" s="46"/>
      <c r="W18" s="47"/>
    </row>
    <row r="19" spans="1:23" ht="29.25" customHeight="1" x14ac:dyDescent="0.25">
      <c r="A19" s="30">
        <v>1</v>
      </c>
      <c r="B19" s="110" t="s">
        <v>19</v>
      </c>
      <c r="C19" s="110"/>
      <c r="D19" s="23"/>
      <c r="E19" s="41"/>
      <c r="F19" s="41"/>
      <c r="G19" s="41"/>
      <c r="H19" s="41"/>
      <c r="I19" s="41"/>
      <c r="J19" s="41"/>
      <c r="K19" s="41"/>
      <c r="L19" s="41"/>
      <c r="M19" s="23"/>
      <c r="N19" s="23"/>
      <c r="O19" s="23"/>
      <c r="P19" s="23"/>
      <c r="Q19" s="23"/>
      <c r="R19" s="23"/>
      <c r="S19" s="27"/>
      <c r="T19" s="39">
        <f t="shared" si="0"/>
        <v>0</v>
      </c>
      <c r="U19" s="39">
        <f t="shared" si="1"/>
        <v>0</v>
      </c>
      <c r="V19" s="39">
        <f t="shared" si="2"/>
        <v>0</v>
      </c>
      <c r="W19" s="39">
        <f t="shared" si="3"/>
        <v>0</v>
      </c>
    </row>
    <row r="20" spans="1:23" ht="37.5" customHeight="1" x14ac:dyDescent="0.25">
      <c r="A20" s="31">
        <v>2</v>
      </c>
      <c r="B20" s="110" t="s">
        <v>20</v>
      </c>
      <c r="C20" s="110"/>
      <c r="D20" s="26"/>
      <c r="E20" s="42"/>
      <c r="F20" s="42"/>
      <c r="G20" s="42"/>
      <c r="H20" s="42"/>
      <c r="I20" s="42"/>
      <c r="J20" s="42"/>
      <c r="K20" s="42"/>
      <c r="L20" s="42"/>
      <c r="M20" s="26"/>
      <c r="N20" s="26"/>
      <c r="O20" s="26"/>
      <c r="P20" s="26"/>
      <c r="Q20" s="26"/>
      <c r="R20" s="26"/>
      <c r="S20" s="27"/>
      <c r="T20" s="39">
        <f t="shared" si="0"/>
        <v>0</v>
      </c>
      <c r="U20" s="39">
        <f t="shared" si="1"/>
        <v>0</v>
      </c>
      <c r="V20" s="39">
        <f t="shared" si="2"/>
        <v>0</v>
      </c>
      <c r="W20" s="39">
        <f t="shared" si="3"/>
        <v>0</v>
      </c>
    </row>
    <row r="21" spans="1:23" ht="36" customHeight="1" x14ac:dyDescent="0.25">
      <c r="A21" s="30">
        <v>3</v>
      </c>
      <c r="B21" s="102" t="s">
        <v>21</v>
      </c>
      <c r="C21" s="102"/>
      <c r="D21" s="26"/>
      <c r="E21" s="42"/>
      <c r="F21" s="42"/>
      <c r="G21" s="42"/>
      <c r="H21" s="42"/>
      <c r="I21" s="42"/>
      <c r="J21" s="42"/>
      <c r="K21" s="42"/>
      <c r="L21" s="42"/>
      <c r="M21" s="26"/>
      <c r="N21" s="26"/>
      <c r="O21" s="26"/>
      <c r="P21" s="26"/>
      <c r="Q21" s="26"/>
      <c r="R21" s="26"/>
      <c r="S21" s="27"/>
      <c r="T21" s="39">
        <f t="shared" si="0"/>
        <v>0</v>
      </c>
      <c r="U21" s="39">
        <f t="shared" si="1"/>
        <v>0</v>
      </c>
      <c r="V21" s="39">
        <f t="shared" si="2"/>
        <v>0</v>
      </c>
      <c r="W21" s="39">
        <f t="shared" si="3"/>
        <v>0</v>
      </c>
    </row>
    <row r="22" spans="1:23" ht="28.5" customHeight="1" x14ac:dyDescent="0.25">
      <c r="A22" s="31">
        <v>4</v>
      </c>
      <c r="B22" s="102" t="s">
        <v>22</v>
      </c>
      <c r="C22" s="102"/>
      <c r="D22" s="26"/>
      <c r="E22" s="42"/>
      <c r="F22" s="42"/>
      <c r="G22" s="42"/>
      <c r="H22" s="42"/>
      <c r="I22" s="42"/>
      <c r="J22" s="42"/>
      <c r="K22" s="42"/>
      <c r="L22" s="42"/>
      <c r="M22" s="26"/>
      <c r="N22" s="26"/>
      <c r="O22" s="26"/>
      <c r="P22" s="26"/>
      <c r="Q22" s="26"/>
      <c r="R22" s="26"/>
      <c r="S22" s="27"/>
      <c r="T22" s="39">
        <f t="shared" si="0"/>
        <v>0</v>
      </c>
      <c r="U22" s="39">
        <f t="shared" si="1"/>
        <v>0</v>
      </c>
      <c r="V22" s="39">
        <f t="shared" si="2"/>
        <v>0</v>
      </c>
      <c r="W22" s="39">
        <f t="shared" si="3"/>
        <v>0</v>
      </c>
    </row>
    <row r="23" spans="1:23" ht="28.5" customHeight="1" thickBot="1" x14ac:dyDescent="0.3">
      <c r="A23" s="32">
        <v>5</v>
      </c>
      <c r="B23" s="103" t="s">
        <v>23</v>
      </c>
      <c r="C23" s="103"/>
      <c r="D23" s="28">
        <v>1</v>
      </c>
      <c r="E23" s="43">
        <v>1</v>
      </c>
      <c r="F23" s="43"/>
      <c r="G23" s="43"/>
      <c r="H23" s="43">
        <v>1</v>
      </c>
      <c r="I23" s="43"/>
      <c r="J23" s="43"/>
      <c r="K23" s="43">
        <v>1</v>
      </c>
      <c r="L23" s="43">
        <v>1</v>
      </c>
      <c r="M23" s="28"/>
      <c r="N23" s="28"/>
      <c r="O23" s="28"/>
      <c r="P23" s="28"/>
      <c r="Q23" s="28"/>
      <c r="R23" s="28"/>
      <c r="S23" s="27"/>
      <c r="T23" s="39">
        <f t="shared" si="0"/>
        <v>2</v>
      </c>
      <c r="U23" s="39">
        <f t="shared" si="1"/>
        <v>2</v>
      </c>
      <c r="V23" s="39">
        <f t="shared" si="2"/>
        <v>1</v>
      </c>
      <c r="W23" s="39">
        <f t="shared" si="3"/>
        <v>1</v>
      </c>
    </row>
    <row r="24" spans="1:23" s="34" customFormat="1" ht="26.25" customHeight="1" thickBot="1" x14ac:dyDescent="0.3">
      <c r="A24" s="104" t="s">
        <v>24</v>
      </c>
      <c r="B24" s="105"/>
      <c r="C24" s="105"/>
      <c r="D24" s="40">
        <f>D7+D8+D9+D10+D11+D12+D13+D14+D15+D17+D19+D20+D21+D22+D23+D16</f>
        <v>1</v>
      </c>
      <c r="E24" s="40">
        <f t="shared" ref="E24:R24" si="4">E7+E8+E9+E10+E11+E12+E13+E14+E15+E17+E19+E20+E21+E22+E23+E16</f>
        <v>82</v>
      </c>
      <c r="F24" s="40">
        <f t="shared" si="4"/>
        <v>0</v>
      </c>
      <c r="G24" s="40">
        <f t="shared" si="4"/>
        <v>2</v>
      </c>
      <c r="H24" s="40">
        <f t="shared" si="4"/>
        <v>79</v>
      </c>
      <c r="I24" s="40">
        <f t="shared" si="4"/>
        <v>0</v>
      </c>
      <c r="J24" s="40">
        <f t="shared" si="4"/>
        <v>1</v>
      </c>
      <c r="K24" s="40">
        <f t="shared" si="4"/>
        <v>82</v>
      </c>
      <c r="L24" s="40">
        <f t="shared" si="4"/>
        <v>1</v>
      </c>
      <c r="M24" s="40">
        <f t="shared" si="4"/>
        <v>0</v>
      </c>
      <c r="N24" s="40">
        <f t="shared" si="4"/>
        <v>11</v>
      </c>
      <c r="O24" s="40">
        <f t="shared" si="4"/>
        <v>7</v>
      </c>
      <c r="P24" s="40">
        <f t="shared" si="4"/>
        <v>0</v>
      </c>
      <c r="Q24" s="40">
        <f t="shared" si="4"/>
        <v>0</v>
      </c>
      <c r="R24" s="40">
        <f t="shared" si="4"/>
        <v>4</v>
      </c>
      <c r="S24" s="33"/>
      <c r="T24" s="39">
        <f t="shared" si="0"/>
        <v>83</v>
      </c>
      <c r="U24" s="39">
        <f t="shared" si="1"/>
        <v>83</v>
      </c>
      <c r="V24" s="39">
        <f t="shared" si="2"/>
        <v>82</v>
      </c>
      <c r="W24" s="39">
        <f t="shared" si="3"/>
        <v>82</v>
      </c>
    </row>
  </sheetData>
  <mergeCells count="41">
    <mergeCell ref="B23:C23"/>
    <mergeCell ref="B13:C13"/>
    <mergeCell ref="B16:C16"/>
    <mergeCell ref="B10:C10"/>
    <mergeCell ref="B15:C15"/>
    <mergeCell ref="A24:C24"/>
    <mergeCell ref="D18:R18"/>
    <mergeCell ref="B19:C19"/>
    <mergeCell ref="B20:C20"/>
    <mergeCell ref="B21:C21"/>
    <mergeCell ref="B22:C22"/>
    <mergeCell ref="V6:W6"/>
    <mergeCell ref="B14:C14"/>
    <mergeCell ref="T6:U6"/>
    <mergeCell ref="B12:C12"/>
    <mergeCell ref="A18:C18"/>
    <mergeCell ref="A6:C6"/>
    <mergeCell ref="B7:C7"/>
    <mergeCell ref="B8:C8"/>
    <mergeCell ref="B9:C9"/>
    <mergeCell ref="B17:C17"/>
    <mergeCell ref="P3:Q4"/>
    <mergeCell ref="B11:C11"/>
    <mergeCell ref="R3:R5"/>
    <mergeCell ref="G4:G5"/>
    <mergeCell ref="G3:K3"/>
    <mergeCell ref="H4:H5"/>
    <mergeCell ref="I4:I5"/>
    <mergeCell ref="J4:J5"/>
    <mergeCell ref="K4:K5"/>
    <mergeCell ref="M3:N4"/>
    <mergeCell ref="A1:C1"/>
    <mergeCell ref="D1:O1"/>
    <mergeCell ref="P1:R1"/>
    <mergeCell ref="A2:R2"/>
    <mergeCell ref="L3:L5"/>
    <mergeCell ref="O3:O5"/>
    <mergeCell ref="A3:C5"/>
    <mergeCell ref="D3:D5"/>
    <mergeCell ref="E3:E5"/>
    <mergeCell ref="F3:F5"/>
  </mergeCells>
  <phoneticPr fontId="4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24"/>
  <sheetViews>
    <sheetView zoomScale="80" zoomScaleNormal="80" workbookViewId="0">
      <selection activeCell="AA4" sqref="AA4"/>
    </sheetView>
  </sheetViews>
  <sheetFormatPr defaultRowHeight="15" x14ac:dyDescent="0.25"/>
  <cols>
    <col min="1" max="2" width="9.140625" style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15.140625" style="1" customWidth="1"/>
    <col min="17" max="17" width="15.85546875" style="1" customWidth="1"/>
    <col min="18" max="18" width="9.28515625" style="1" customWidth="1"/>
    <col min="19" max="23" width="9.140625" style="1" hidden="1" customWidth="1"/>
    <col min="24" max="16384" width="9.140625" style="1"/>
  </cols>
  <sheetData>
    <row r="1" spans="1:23" ht="69" customHeight="1" x14ac:dyDescent="0.25">
      <c r="A1" s="77" t="s">
        <v>43</v>
      </c>
      <c r="B1" s="121"/>
      <c r="C1" s="121"/>
      <c r="D1" s="123" t="s">
        <v>6</v>
      </c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79" t="s">
        <v>56</v>
      </c>
      <c r="Q1" s="79"/>
      <c r="R1" s="80"/>
      <c r="S1" s="5"/>
    </row>
    <row r="2" spans="1:23" ht="75.75" customHeight="1" x14ac:dyDescent="0.25">
      <c r="A2" s="81" t="s">
        <v>52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5"/>
    </row>
    <row r="3" spans="1:23" ht="62.25" customHeight="1" x14ac:dyDescent="0.25">
      <c r="A3" s="84" t="s">
        <v>35</v>
      </c>
      <c r="B3" s="85"/>
      <c r="C3" s="86"/>
      <c r="D3" s="93" t="s">
        <v>5</v>
      </c>
      <c r="E3" s="93" t="s">
        <v>25</v>
      </c>
      <c r="F3" s="93" t="s">
        <v>0</v>
      </c>
      <c r="G3" s="99" t="s">
        <v>29</v>
      </c>
      <c r="H3" s="100"/>
      <c r="I3" s="100"/>
      <c r="J3" s="100"/>
      <c r="K3" s="101"/>
      <c r="L3" s="93" t="s">
        <v>26</v>
      </c>
      <c r="M3" s="94" t="s">
        <v>27</v>
      </c>
      <c r="N3" s="95"/>
      <c r="O3" s="82" t="s">
        <v>1</v>
      </c>
      <c r="P3" s="94" t="s">
        <v>28</v>
      </c>
      <c r="Q3" s="95"/>
      <c r="R3" s="93" t="s">
        <v>2</v>
      </c>
      <c r="S3" s="6"/>
      <c r="T3" s="2"/>
    </row>
    <row r="4" spans="1:23" ht="60.75" customHeight="1" x14ac:dyDescent="0.25">
      <c r="A4" s="87"/>
      <c r="B4" s="88"/>
      <c r="C4" s="89"/>
      <c r="D4" s="93"/>
      <c r="E4" s="93"/>
      <c r="F4" s="93"/>
      <c r="G4" s="82" t="s">
        <v>31</v>
      </c>
      <c r="H4" s="82" t="s">
        <v>32</v>
      </c>
      <c r="I4" s="82" t="s">
        <v>33</v>
      </c>
      <c r="J4" s="82" t="s">
        <v>34</v>
      </c>
      <c r="K4" s="82" t="s">
        <v>30</v>
      </c>
      <c r="L4" s="93"/>
      <c r="M4" s="96"/>
      <c r="N4" s="97"/>
      <c r="O4" s="83"/>
      <c r="P4" s="96"/>
      <c r="Q4" s="97"/>
      <c r="R4" s="93"/>
      <c r="S4" s="7"/>
    </row>
    <row r="5" spans="1:23" ht="123" customHeight="1" thickBot="1" x14ac:dyDescent="0.3">
      <c r="A5" s="87"/>
      <c r="B5" s="88"/>
      <c r="C5" s="89"/>
      <c r="D5" s="82"/>
      <c r="E5" s="82"/>
      <c r="F5" s="82"/>
      <c r="G5" s="83"/>
      <c r="H5" s="83"/>
      <c r="I5" s="83"/>
      <c r="J5" s="83"/>
      <c r="K5" s="83"/>
      <c r="L5" s="82"/>
      <c r="M5" s="17" t="s">
        <v>36</v>
      </c>
      <c r="N5" s="17" t="s">
        <v>3</v>
      </c>
      <c r="O5" s="83"/>
      <c r="P5" s="17" t="s">
        <v>37</v>
      </c>
      <c r="Q5" s="17" t="s">
        <v>4</v>
      </c>
      <c r="R5" s="82"/>
      <c r="S5" s="8"/>
    </row>
    <row r="6" spans="1:23" ht="39" customHeight="1" thickBot="1" x14ac:dyDescent="0.3">
      <c r="A6" s="90" t="s">
        <v>17</v>
      </c>
      <c r="B6" s="91"/>
      <c r="C6" s="9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5">
        <v>15</v>
      </c>
      <c r="S6" s="9"/>
      <c r="T6" s="120" t="s">
        <v>38</v>
      </c>
      <c r="U6" s="120"/>
      <c r="V6" s="120" t="s">
        <v>39</v>
      </c>
      <c r="W6" s="120"/>
    </row>
    <row r="7" spans="1:23" ht="33.75" customHeight="1" x14ac:dyDescent="0.25">
      <c r="A7" s="22">
        <v>1</v>
      </c>
      <c r="B7" s="98" t="s">
        <v>7</v>
      </c>
      <c r="C7" s="98"/>
      <c r="D7" s="23"/>
      <c r="E7" s="41">
        <v>45</v>
      </c>
      <c r="F7" s="41"/>
      <c r="G7" s="41">
        <v>1</v>
      </c>
      <c r="H7" s="41">
        <v>44</v>
      </c>
      <c r="I7" s="41"/>
      <c r="J7" s="41"/>
      <c r="K7" s="41">
        <v>45</v>
      </c>
      <c r="L7" s="41"/>
      <c r="M7" s="23"/>
      <c r="N7" s="23"/>
      <c r="O7" s="23"/>
      <c r="P7" s="23"/>
      <c r="Q7" s="23"/>
      <c r="R7" s="23"/>
      <c r="S7" s="3"/>
      <c r="T7" s="39">
        <f>D7+E7</f>
        <v>45</v>
      </c>
      <c r="U7" s="39">
        <f>F7+K7+L7</f>
        <v>45</v>
      </c>
      <c r="V7" s="39">
        <f>K7</f>
        <v>45</v>
      </c>
      <c r="W7" s="39">
        <f>G7+H7+I7+J7</f>
        <v>45</v>
      </c>
    </row>
    <row r="8" spans="1:23" ht="27.75" customHeight="1" x14ac:dyDescent="0.25">
      <c r="A8" s="25">
        <v>2</v>
      </c>
      <c r="B8" s="102" t="s">
        <v>8</v>
      </c>
      <c r="C8" s="102"/>
      <c r="D8" s="23">
        <v>3</v>
      </c>
      <c r="E8" s="42">
        <v>25</v>
      </c>
      <c r="F8" s="42"/>
      <c r="G8" s="42"/>
      <c r="H8" s="42">
        <v>28</v>
      </c>
      <c r="I8" s="42"/>
      <c r="J8" s="42"/>
      <c r="K8" s="42">
        <v>28</v>
      </c>
      <c r="L8" s="42"/>
      <c r="M8" s="26"/>
      <c r="N8" s="26">
        <v>8</v>
      </c>
      <c r="O8" s="26">
        <v>4</v>
      </c>
      <c r="P8" s="26"/>
      <c r="Q8" s="26"/>
      <c r="R8" s="26">
        <v>4</v>
      </c>
      <c r="S8" s="3"/>
      <c r="T8" s="39">
        <f t="shared" ref="T8:T24" si="0">D8+E8</f>
        <v>28</v>
      </c>
      <c r="U8" s="39">
        <f t="shared" ref="U8:U24" si="1">F8+K8+L8</f>
        <v>28</v>
      </c>
      <c r="V8" s="39">
        <f t="shared" ref="V8:V24" si="2">K8</f>
        <v>28</v>
      </c>
      <c r="W8" s="39">
        <f t="shared" ref="W8:W24" si="3">G8+H8+I8+J8</f>
        <v>28</v>
      </c>
    </row>
    <row r="9" spans="1:23" ht="27.75" customHeight="1" x14ac:dyDescent="0.25">
      <c r="A9" s="25">
        <v>3</v>
      </c>
      <c r="B9" s="102" t="s">
        <v>9</v>
      </c>
      <c r="C9" s="102"/>
      <c r="D9" s="23"/>
      <c r="E9" s="42">
        <v>5</v>
      </c>
      <c r="F9" s="42"/>
      <c r="G9" s="42"/>
      <c r="H9" s="42">
        <v>5</v>
      </c>
      <c r="I9" s="42"/>
      <c r="J9" s="42"/>
      <c r="K9" s="42">
        <v>5</v>
      </c>
      <c r="L9" s="42"/>
      <c r="M9" s="26"/>
      <c r="N9" s="26">
        <v>2</v>
      </c>
      <c r="O9" s="26">
        <v>1</v>
      </c>
      <c r="P9" s="26"/>
      <c r="Q9" s="26"/>
      <c r="R9" s="26">
        <v>1</v>
      </c>
      <c r="S9" s="3"/>
      <c r="T9" s="39">
        <f t="shared" si="0"/>
        <v>5</v>
      </c>
      <c r="U9" s="39">
        <f t="shared" si="1"/>
        <v>5</v>
      </c>
      <c r="V9" s="39">
        <f t="shared" si="2"/>
        <v>5</v>
      </c>
      <c r="W9" s="39">
        <f t="shared" si="3"/>
        <v>5</v>
      </c>
    </row>
    <row r="10" spans="1:23" ht="29.25" customHeight="1" x14ac:dyDescent="0.25">
      <c r="A10" s="25">
        <v>4</v>
      </c>
      <c r="B10" s="102" t="s">
        <v>10</v>
      </c>
      <c r="C10" s="102"/>
      <c r="D10" s="26"/>
      <c r="E10" s="42">
        <v>2</v>
      </c>
      <c r="F10" s="42"/>
      <c r="G10" s="42">
        <v>2</v>
      </c>
      <c r="H10" s="42"/>
      <c r="I10" s="42"/>
      <c r="J10" s="42"/>
      <c r="K10" s="42">
        <v>2</v>
      </c>
      <c r="L10" s="42"/>
      <c r="M10" s="26"/>
      <c r="N10" s="26">
        <v>1</v>
      </c>
      <c r="O10" s="26"/>
      <c r="P10" s="26"/>
      <c r="Q10" s="26"/>
      <c r="R10" s="26">
        <v>1</v>
      </c>
      <c r="S10" s="3"/>
      <c r="T10" s="39">
        <f t="shared" si="0"/>
        <v>2</v>
      </c>
      <c r="U10" s="39">
        <f t="shared" si="1"/>
        <v>2</v>
      </c>
      <c r="V10" s="39">
        <f t="shared" si="2"/>
        <v>2</v>
      </c>
      <c r="W10" s="39">
        <f t="shared" si="3"/>
        <v>2</v>
      </c>
    </row>
    <row r="11" spans="1:23" ht="21.75" customHeight="1" x14ac:dyDescent="0.25">
      <c r="A11" s="25">
        <v>5</v>
      </c>
      <c r="B11" s="102" t="s">
        <v>11</v>
      </c>
      <c r="C11" s="102"/>
      <c r="D11" s="26"/>
      <c r="E11" s="42">
        <v>5</v>
      </c>
      <c r="F11" s="42"/>
      <c r="G11" s="42"/>
      <c r="H11" s="42">
        <v>5</v>
      </c>
      <c r="I11" s="42"/>
      <c r="J11" s="42"/>
      <c r="K11" s="42">
        <v>5</v>
      </c>
      <c r="L11" s="42"/>
      <c r="M11" s="26"/>
      <c r="N11" s="26"/>
      <c r="O11" s="26"/>
      <c r="P11" s="26"/>
      <c r="Q11" s="26"/>
      <c r="R11" s="26"/>
      <c r="S11" s="3"/>
      <c r="T11" s="39">
        <f t="shared" si="0"/>
        <v>5</v>
      </c>
      <c r="U11" s="39">
        <f t="shared" si="1"/>
        <v>5</v>
      </c>
      <c r="V11" s="39">
        <f t="shared" si="2"/>
        <v>5</v>
      </c>
      <c r="W11" s="39">
        <f t="shared" si="3"/>
        <v>5</v>
      </c>
    </row>
    <row r="12" spans="1:23" ht="45" customHeight="1" x14ac:dyDescent="0.25">
      <c r="A12" s="25">
        <v>6</v>
      </c>
      <c r="B12" s="111" t="s">
        <v>12</v>
      </c>
      <c r="C12" s="111"/>
      <c r="D12" s="26"/>
      <c r="E12" s="42"/>
      <c r="F12" s="42"/>
      <c r="G12" s="42"/>
      <c r="H12" s="42"/>
      <c r="I12" s="42"/>
      <c r="J12" s="42"/>
      <c r="K12" s="42"/>
      <c r="L12" s="42"/>
      <c r="M12" s="26"/>
      <c r="N12" s="26"/>
      <c r="O12" s="26"/>
      <c r="P12" s="26"/>
      <c r="Q12" s="26"/>
      <c r="R12" s="26"/>
      <c r="S12" s="3"/>
      <c r="T12" s="39">
        <f t="shared" si="0"/>
        <v>0</v>
      </c>
      <c r="U12" s="39">
        <f t="shared" si="1"/>
        <v>0</v>
      </c>
      <c r="V12" s="39">
        <f t="shared" si="2"/>
        <v>0</v>
      </c>
      <c r="W12" s="39">
        <f t="shared" si="3"/>
        <v>0</v>
      </c>
    </row>
    <row r="13" spans="1:23" ht="33" customHeight="1" x14ac:dyDescent="0.25">
      <c r="A13" s="25">
        <v>7</v>
      </c>
      <c r="B13" s="111" t="s">
        <v>13</v>
      </c>
      <c r="C13" s="111"/>
      <c r="D13" s="26"/>
      <c r="E13" s="42">
        <v>3</v>
      </c>
      <c r="F13" s="42"/>
      <c r="G13" s="42"/>
      <c r="H13" s="42">
        <v>3</v>
      </c>
      <c r="I13" s="42"/>
      <c r="J13" s="42"/>
      <c r="K13" s="42">
        <v>3</v>
      </c>
      <c r="L13" s="42"/>
      <c r="M13" s="26"/>
      <c r="N13" s="26"/>
      <c r="O13" s="26"/>
      <c r="P13" s="26"/>
      <c r="Q13" s="26"/>
      <c r="R13" s="26"/>
      <c r="S13" s="3"/>
      <c r="T13" s="39">
        <f t="shared" si="0"/>
        <v>3</v>
      </c>
      <c r="U13" s="39">
        <f t="shared" si="1"/>
        <v>3</v>
      </c>
      <c r="V13" s="39">
        <f t="shared" si="2"/>
        <v>3</v>
      </c>
      <c r="W13" s="39">
        <f t="shared" si="3"/>
        <v>3</v>
      </c>
    </row>
    <row r="14" spans="1:23" ht="41.25" customHeight="1" x14ac:dyDescent="0.25">
      <c r="A14" s="25">
        <v>8</v>
      </c>
      <c r="B14" s="111" t="s">
        <v>14</v>
      </c>
      <c r="C14" s="111"/>
      <c r="D14" s="26"/>
      <c r="E14" s="42"/>
      <c r="F14" s="42"/>
      <c r="G14" s="42"/>
      <c r="H14" s="42"/>
      <c r="I14" s="42"/>
      <c r="J14" s="42"/>
      <c r="K14" s="42"/>
      <c r="L14" s="42"/>
      <c r="M14" s="26"/>
      <c r="N14" s="26"/>
      <c r="O14" s="26"/>
      <c r="P14" s="26"/>
      <c r="Q14" s="26"/>
      <c r="R14" s="26"/>
      <c r="S14" s="3"/>
      <c r="T14" s="39">
        <f t="shared" si="0"/>
        <v>0</v>
      </c>
      <c r="U14" s="39">
        <f t="shared" si="1"/>
        <v>0</v>
      </c>
      <c r="V14" s="39">
        <f t="shared" si="2"/>
        <v>0</v>
      </c>
      <c r="W14" s="39">
        <f t="shared" si="3"/>
        <v>0</v>
      </c>
    </row>
    <row r="15" spans="1:23" ht="32.25" customHeight="1" x14ac:dyDescent="0.25">
      <c r="A15" s="25">
        <v>9</v>
      </c>
      <c r="B15" s="112" t="s">
        <v>15</v>
      </c>
      <c r="C15" s="112"/>
      <c r="D15" s="26"/>
      <c r="E15" s="42">
        <v>36</v>
      </c>
      <c r="F15" s="42"/>
      <c r="G15" s="42"/>
      <c r="H15" s="42">
        <v>36</v>
      </c>
      <c r="I15" s="42"/>
      <c r="J15" s="42"/>
      <c r="K15" s="42">
        <v>36</v>
      </c>
      <c r="L15" s="42"/>
      <c r="M15" s="26"/>
      <c r="N15" s="26"/>
      <c r="O15" s="26"/>
      <c r="P15" s="26"/>
      <c r="Q15" s="26"/>
      <c r="R15" s="26"/>
      <c r="S15" s="3"/>
      <c r="T15" s="39">
        <f t="shared" si="0"/>
        <v>36</v>
      </c>
      <c r="U15" s="39">
        <f t="shared" si="1"/>
        <v>36</v>
      </c>
      <c r="V15" s="39">
        <f t="shared" si="2"/>
        <v>36</v>
      </c>
      <c r="W15" s="39">
        <f t="shared" si="3"/>
        <v>36</v>
      </c>
    </row>
    <row r="16" spans="1:23" s="73" customFormat="1" ht="32.25" customHeight="1" x14ac:dyDescent="0.25">
      <c r="A16" s="44">
        <v>10</v>
      </c>
      <c r="B16" s="106" t="s">
        <v>16</v>
      </c>
      <c r="C16" s="107"/>
      <c r="D16" s="76"/>
      <c r="E16" s="71"/>
      <c r="F16" s="71"/>
      <c r="G16" s="71"/>
      <c r="H16" s="71"/>
      <c r="I16" s="71"/>
      <c r="J16" s="71"/>
      <c r="K16" s="71"/>
      <c r="L16" s="71"/>
      <c r="M16" s="70"/>
      <c r="N16" s="70"/>
      <c r="O16" s="70"/>
      <c r="P16" s="70"/>
      <c r="Q16" s="70"/>
      <c r="R16" s="70"/>
      <c r="S16" s="72"/>
      <c r="T16" s="67">
        <f t="shared" si="0"/>
        <v>0</v>
      </c>
      <c r="U16" s="67">
        <f t="shared" si="1"/>
        <v>0</v>
      </c>
      <c r="V16" s="67">
        <f t="shared" si="2"/>
        <v>0</v>
      </c>
      <c r="W16" s="67">
        <f t="shared" si="3"/>
        <v>0</v>
      </c>
    </row>
    <row r="17" spans="1:23" ht="45" customHeight="1" x14ac:dyDescent="0.25">
      <c r="A17" s="44">
        <v>11</v>
      </c>
      <c r="B17" s="106" t="s">
        <v>41</v>
      </c>
      <c r="C17" s="107"/>
      <c r="D17" s="26"/>
      <c r="E17" s="43"/>
      <c r="F17" s="43"/>
      <c r="G17" s="43"/>
      <c r="H17" s="43"/>
      <c r="I17" s="43"/>
      <c r="J17" s="43"/>
      <c r="K17" s="43"/>
      <c r="L17" s="43"/>
      <c r="M17" s="28"/>
      <c r="N17" s="28"/>
      <c r="O17" s="28"/>
      <c r="P17" s="28"/>
      <c r="Q17" s="28"/>
      <c r="R17" s="28"/>
      <c r="S17" s="3"/>
      <c r="T17" s="39">
        <f t="shared" si="0"/>
        <v>0</v>
      </c>
      <c r="U17" s="39">
        <f t="shared" si="1"/>
        <v>0</v>
      </c>
      <c r="V17" s="39">
        <f t="shared" si="2"/>
        <v>0</v>
      </c>
      <c r="W17" s="39">
        <f t="shared" si="3"/>
        <v>0</v>
      </c>
    </row>
    <row r="18" spans="1:23" ht="33.75" customHeight="1" x14ac:dyDescent="0.25">
      <c r="A18" s="108" t="s">
        <v>18</v>
      </c>
      <c r="B18" s="108"/>
      <c r="C18" s="109"/>
      <c r="D18" s="122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4"/>
      <c r="T18" s="45"/>
      <c r="U18" s="46"/>
      <c r="V18" s="46"/>
      <c r="W18" s="47"/>
    </row>
    <row r="19" spans="1:23" ht="29.25" customHeight="1" x14ac:dyDescent="0.25">
      <c r="A19" s="30">
        <v>1</v>
      </c>
      <c r="B19" s="110" t="s">
        <v>19</v>
      </c>
      <c r="C19" s="110"/>
      <c r="D19" s="23"/>
      <c r="E19" s="41"/>
      <c r="F19" s="41"/>
      <c r="G19" s="41"/>
      <c r="H19" s="41"/>
      <c r="I19" s="41"/>
      <c r="J19" s="41"/>
      <c r="K19" s="41"/>
      <c r="L19" s="41"/>
      <c r="M19" s="23"/>
      <c r="N19" s="23"/>
      <c r="O19" s="23"/>
      <c r="P19" s="23"/>
      <c r="Q19" s="23"/>
      <c r="R19" s="23"/>
      <c r="S19" s="3"/>
      <c r="T19" s="39">
        <f t="shared" si="0"/>
        <v>0</v>
      </c>
      <c r="U19" s="39">
        <f t="shared" si="1"/>
        <v>0</v>
      </c>
      <c r="V19" s="39">
        <f t="shared" si="2"/>
        <v>0</v>
      </c>
      <c r="W19" s="39">
        <f t="shared" si="3"/>
        <v>0</v>
      </c>
    </row>
    <row r="20" spans="1:23" ht="30.75" customHeight="1" x14ac:dyDescent="0.25">
      <c r="A20" s="31">
        <v>2</v>
      </c>
      <c r="B20" s="110" t="s">
        <v>20</v>
      </c>
      <c r="C20" s="110"/>
      <c r="D20" s="26"/>
      <c r="E20" s="42"/>
      <c r="F20" s="42"/>
      <c r="G20" s="42"/>
      <c r="H20" s="42"/>
      <c r="I20" s="42"/>
      <c r="J20" s="42"/>
      <c r="K20" s="42"/>
      <c r="L20" s="42"/>
      <c r="M20" s="26"/>
      <c r="N20" s="26"/>
      <c r="O20" s="26"/>
      <c r="P20" s="26"/>
      <c r="Q20" s="26"/>
      <c r="R20" s="26"/>
      <c r="S20" s="3"/>
      <c r="T20" s="39">
        <f t="shared" si="0"/>
        <v>0</v>
      </c>
      <c r="U20" s="39">
        <f t="shared" si="1"/>
        <v>0</v>
      </c>
      <c r="V20" s="39">
        <f t="shared" si="2"/>
        <v>0</v>
      </c>
      <c r="W20" s="39">
        <f t="shared" si="3"/>
        <v>0</v>
      </c>
    </row>
    <row r="21" spans="1:23" ht="30.75" customHeight="1" x14ac:dyDescent="0.25">
      <c r="A21" s="30">
        <v>3</v>
      </c>
      <c r="B21" s="102" t="s">
        <v>21</v>
      </c>
      <c r="C21" s="102"/>
      <c r="D21" s="26"/>
      <c r="E21" s="42">
        <v>1</v>
      </c>
      <c r="F21" s="42"/>
      <c r="G21" s="42"/>
      <c r="H21" s="42">
        <v>1</v>
      </c>
      <c r="I21" s="42"/>
      <c r="J21" s="42"/>
      <c r="K21" s="42">
        <v>1</v>
      </c>
      <c r="L21" s="42"/>
      <c r="M21" s="26"/>
      <c r="N21" s="26"/>
      <c r="O21" s="26"/>
      <c r="P21" s="26"/>
      <c r="Q21" s="26"/>
      <c r="R21" s="26"/>
      <c r="S21" s="3"/>
      <c r="T21" s="39">
        <f t="shared" si="0"/>
        <v>1</v>
      </c>
      <c r="U21" s="39">
        <f t="shared" si="1"/>
        <v>1</v>
      </c>
      <c r="V21" s="39">
        <f t="shared" si="2"/>
        <v>1</v>
      </c>
      <c r="W21" s="39">
        <f t="shared" si="3"/>
        <v>1</v>
      </c>
    </row>
    <row r="22" spans="1:23" ht="30" customHeight="1" x14ac:dyDescent="0.25">
      <c r="A22" s="31">
        <v>4</v>
      </c>
      <c r="B22" s="102" t="s">
        <v>22</v>
      </c>
      <c r="C22" s="102"/>
      <c r="D22" s="26"/>
      <c r="E22" s="42"/>
      <c r="F22" s="42"/>
      <c r="G22" s="42"/>
      <c r="H22" s="42"/>
      <c r="I22" s="42"/>
      <c r="J22" s="42"/>
      <c r="K22" s="42"/>
      <c r="L22" s="42"/>
      <c r="M22" s="26"/>
      <c r="N22" s="26"/>
      <c r="O22" s="26"/>
      <c r="P22" s="26"/>
      <c r="Q22" s="26"/>
      <c r="R22" s="26"/>
      <c r="S22" s="3"/>
      <c r="T22" s="39">
        <f t="shared" si="0"/>
        <v>0</v>
      </c>
      <c r="U22" s="39">
        <f t="shared" si="1"/>
        <v>0</v>
      </c>
      <c r="V22" s="39">
        <f t="shared" si="2"/>
        <v>0</v>
      </c>
      <c r="W22" s="39">
        <f t="shared" si="3"/>
        <v>0</v>
      </c>
    </row>
    <row r="23" spans="1:23" ht="26.25" customHeight="1" thickBot="1" x14ac:dyDescent="0.3">
      <c r="A23" s="32">
        <v>5</v>
      </c>
      <c r="B23" s="103" t="s">
        <v>23</v>
      </c>
      <c r="C23" s="103"/>
      <c r="D23" s="28">
        <v>2</v>
      </c>
      <c r="E23" s="43">
        <v>1</v>
      </c>
      <c r="F23" s="43"/>
      <c r="G23" s="43"/>
      <c r="H23" s="43">
        <v>3</v>
      </c>
      <c r="I23" s="43"/>
      <c r="J23" s="43"/>
      <c r="K23" s="43">
        <v>3</v>
      </c>
      <c r="L23" s="43"/>
      <c r="M23" s="28"/>
      <c r="N23" s="28"/>
      <c r="O23" s="28"/>
      <c r="P23" s="28"/>
      <c r="Q23" s="28"/>
      <c r="R23" s="28"/>
      <c r="S23" s="3"/>
      <c r="T23" s="39">
        <f t="shared" si="0"/>
        <v>3</v>
      </c>
      <c r="U23" s="39">
        <f t="shared" si="1"/>
        <v>3</v>
      </c>
      <c r="V23" s="39">
        <f t="shared" si="2"/>
        <v>3</v>
      </c>
      <c r="W23" s="39">
        <f t="shared" si="3"/>
        <v>3</v>
      </c>
    </row>
    <row r="24" spans="1:23" ht="30" customHeight="1" thickBot="1" x14ac:dyDescent="0.3">
      <c r="A24" s="104" t="s">
        <v>24</v>
      </c>
      <c r="B24" s="105"/>
      <c r="C24" s="105"/>
      <c r="D24" s="40">
        <f>D7+D8+D9+D10+D11+D12+D13+D14+D15+D17+D19+D20+D21+D22+D23+D16</f>
        <v>5</v>
      </c>
      <c r="E24" s="40">
        <f t="shared" ref="E24:R24" si="4">E7+E8+E9+E10+E11+E12+E13+E14+E15+E17+E19+E20+E21+E22+E23+E16</f>
        <v>123</v>
      </c>
      <c r="F24" s="40">
        <f t="shared" si="4"/>
        <v>0</v>
      </c>
      <c r="G24" s="40">
        <f t="shared" si="4"/>
        <v>3</v>
      </c>
      <c r="H24" s="40">
        <f t="shared" si="4"/>
        <v>125</v>
      </c>
      <c r="I24" s="40">
        <f t="shared" si="4"/>
        <v>0</v>
      </c>
      <c r="J24" s="40">
        <f t="shared" si="4"/>
        <v>0</v>
      </c>
      <c r="K24" s="40">
        <f t="shared" si="4"/>
        <v>128</v>
      </c>
      <c r="L24" s="40">
        <f t="shared" si="4"/>
        <v>0</v>
      </c>
      <c r="M24" s="40">
        <f t="shared" si="4"/>
        <v>0</v>
      </c>
      <c r="N24" s="40">
        <f t="shared" si="4"/>
        <v>11</v>
      </c>
      <c r="O24" s="40">
        <f t="shared" si="4"/>
        <v>5</v>
      </c>
      <c r="P24" s="40">
        <f t="shared" si="4"/>
        <v>0</v>
      </c>
      <c r="Q24" s="40">
        <f t="shared" si="4"/>
        <v>0</v>
      </c>
      <c r="R24" s="40">
        <f t="shared" si="4"/>
        <v>6</v>
      </c>
      <c r="S24" s="4"/>
      <c r="T24" s="39">
        <f t="shared" si="0"/>
        <v>128</v>
      </c>
      <c r="U24" s="39">
        <f t="shared" si="1"/>
        <v>128</v>
      </c>
      <c r="V24" s="39">
        <f t="shared" si="2"/>
        <v>128</v>
      </c>
      <c r="W24" s="39">
        <f t="shared" si="3"/>
        <v>128</v>
      </c>
    </row>
  </sheetData>
  <mergeCells count="41">
    <mergeCell ref="B7:C7"/>
    <mergeCell ref="A3:C5"/>
    <mergeCell ref="T6:U6"/>
    <mergeCell ref="V6:W6"/>
    <mergeCell ref="A6:C6"/>
    <mergeCell ref="B8:C8"/>
    <mergeCell ref="A1:C1"/>
    <mergeCell ref="D1:O1"/>
    <mergeCell ref="P1:R1"/>
    <mergeCell ref="A2:R2"/>
    <mergeCell ref="K4:K5"/>
    <mergeCell ref="G3:K3"/>
    <mergeCell ref="L3:L5"/>
    <mergeCell ref="M3:N4"/>
    <mergeCell ref="O3:O5"/>
    <mergeCell ref="B9:C9"/>
    <mergeCell ref="P3:Q4"/>
    <mergeCell ref="R3:R5"/>
    <mergeCell ref="G4:G5"/>
    <mergeCell ref="H4:H5"/>
    <mergeCell ref="I4:I5"/>
    <mergeCell ref="J4:J5"/>
    <mergeCell ref="D3:D5"/>
    <mergeCell ref="E3:E5"/>
    <mergeCell ref="F3:F5"/>
    <mergeCell ref="B14:C14"/>
    <mergeCell ref="B15:C15"/>
    <mergeCell ref="B17:C17"/>
    <mergeCell ref="A18:C18"/>
    <mergeCell ref="B10:C10"/>
    <mergeCell ref="B11:C11"/>
    <mergeCell ref="B12:C12"/>
    <mergeCell ref="B13:C13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4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opLeftCell="A10" zoomScale="80" zoomScaleNormal="80" workbookViewId="0">
      <selection activeCell="Z4" sqref="Z4"/>
    </sheetView>
  </sheetViews>
  <sheetFormatPr defaultRowHeight="15" x14ac:dyDescent="0.25"/>
  <cols>
    <col min="1" max="2" width="9.140625" style="13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15.140625" style="13" customWidth="1"/>
    <col min="17" max="17" width="15.85546875" style="13" customWidth="1"/>
    <col min="18" max="18" width="10.7109375" style="13" customWidth="1"/>
    <col min="19" max="23" width="9.140625" style="13" hidden="1" customWidth="1"/>
    <col min="24" max="16384" width="9.140625" style="13"/>
  </cols>
  <sheetData>
    <row r="1" spans="1:23" ht="69" customHeight="1" x14ac:dyDescent="0.25">
      <c r="A1" s="77" t="s">
        <v>43</v>
      </c>
      <c r="B1" s="121"/>
      <c r="C1" s="121"/>
      <c r="D1" s="123" t="s">
        <v>6</v>
      </c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79" t="s">
        <v>56</v>
      </c>
      <c r="Q1" s="79"/>
      <c r="R1" s="80"/>
      <c r="S1" s="12"/>
    </row>
    <row r="2" spans="1:23" ht="75.75" customHeight="1" x14ac:dyDescent="0.25">
      <c r="A2" s="81" t="s">
        <v>53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12"/>
    </row>
    <row r="3" spans="1:23" ht="62.25" customHeight="1" x14ac:dyDescent="0.25">
      <c r="A3" s="84" t="s">
        <v>35</v>
      </c>
      <c r="B3" s="85"/>
      <c r="C3" s="86"/>
      <c r="D3" s="93" t="s">
        <v>5</v>
      </c>
      <c r="E3" s="93" t="s">
        <v>25</v>
      </c>
      <c r="F3" s="93" t="s">
        <v>0</v>
      </c>
      <c r="G3" s="99" t="s">
        <v>29</v>
      </c>
      <c r="H3" s="100"/>
      <c r="I3" s="100"/>
      <c r="J3" s="100"/>
      <c r="K3" s="101"/>
      <c r="L3" s="93" t="s">
        <v>26</v>
      </c>
      <c r="M3" s="94" t="s">
        <v>27</v>
      </c>
      <c r="N3" s="95"/>
      <c r="O3" s="82" t="s">
        <v>1</v>
      </c>
      <c r="P3" s="94" t="s">
        <v>28</v>
      </c>
      <c r="Q3" s="95"/>
      <c r="R3" s="93" t="s">
        <v>2</v>
      </c>
      <c r="S3" s="14"/>
      <c r="T3" s="15"/>
    </row>
    <row r="4" spans="1:23" ht="60.75" customHeight="1" x14ac:dyDescent="0.25">
      <c r="A4" s="87"/>
      <c r="B4" s="88"/>
      <c r="C4" s="89"/>
      <c r="D4" s="93"/>
      <c r="E4" s="93"/>
      <c r="F4" s="93"/>
      <c r="G4" s="82" t="s">
        <v>31</v>
      </c>
      <c r="H4" s="82" t="s">
        <v>32</v>
      </c>
      <c r="I4" s="82" t="s">
        <v>33</v>
      </c>
      <c r="J4" s="82" t="s">
        <v>34</v>
      </c>
      <c r="K4" s="82" t="s">
        <v>30</v>
      </c>
      <c r="L4" s="93"/>
      <c r="M4" s="96"/>
      <c r="N4" s="97"/>
      <c r="O4" s="83"/>
      <c r="P4" s="96"/>
      <c r="Q4" s="97"/>
      <c r="R4" s="93"/>
      <c r="S4" s="16"/>
    </row>
    <row r="5" spans="1:23" ht="130.5" customHeight="1" thickBot="1" x14ac:dyDescent="0.3">
      <c r="A5" s="125"/>
      <c r="B5" s="126"/>
      <c r="C5" s="127"/>
      <c r="D5" s="93"/>
      <c r="E5" s="93"/>
      <c r="F5" s="93"/>
      <c r="G5" s="124"/>
      <c r="H5" s="124"/>
      <c r="I5" s="124"/>
      <c r="J5" s="124"/>
      <c r="K5" s="124"/>
      <c r="L5" s="93"/>
      <c r="M5" s="17" t="s">
        <v>36</v>
      </c>
      <c r="N5" s="17" t="s">
        <v>3</v>
      </c>
      <c r="O5" s="124"/>
      <c r="P5" s="17" t="s">
        <v>37</v>
      </c>
      <c r="Q5" s="17" t="s">
        <v>4</v>
      </c>
      <c r="R5" s="93"/>
      <c r="S5" s="18"/>
    </row>
    <row r="6" spans="1:23" s="21" customFormat="1" ht="33.75" customHeight="1" thickBot="1" x14ac:dyDescent="0.3">
      <c r="A6" s="90" t="s">
        <v>17</v>
      </c>
      <c r="B6" s="91"/>
      <c r="C6" s="9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120" t="s">
        <v>38</v>
      </c>
      <c r="U6" s="120"/>
      <c r="V6" s="120" t="s">
        <v>39</v>
      </c>
      <c r="W6" s="120"/>
    </row>
    <row r="7" spans="1:23" ht="36.75" customHeight="1" x14ac:dyDescent="0.25">
      <c r="A7" s="22">
        <v>1</v>
      </c>
      <c r="B7" s="98" t="s">
        <v>7</v>
      </c>
      <c r="C7" s="98"/>
      <c r="D7" s="23"/>
      <c r="E7" s="41">
        <v>58</v>
      </c>
      <c r="F7" s="41"/>
      <c r="G7" s="41"/>
      <c r="H7" s="41">
        <v>58</v>
      </c>
      <c r="I7" s="41"/>
      <c r="J7" s="41"/>
      <c r="K7" s="41">
        <v>58</v>
      </c>
      <c r="L7" s="41"/>
      <c r="M7" s="23"/>
      <c r="N7" s="23">
        <v>3</v>
      </c>
      <c r="O7" s="23">
        <v>2</v>
      </c>
      <c r="P7" s="23"/>
      <c r="Q7" s="23"/>
      <c r="R7" s="23">
        <v>1</v>
      </c>
      <c r="S7" s="24"/>
      <c r="T7" s="39">
        <f>D7+E7</f>
        <v>58</v>
      </c>
      <c r="U7" s="39">
        <f>F7+K7+L7</f>
        <v>58</v>
      </c>
      <c r="V7" s="39">
        <f>K7</f>
        <v>58</v>
      </c>
      <c r="W7" s="39">
        <f>G7+H7+I7+J7</f>
        <v>58</v>
      </c>
    </row>
    <row r="8" spans="1:23" ht="20.25" customHeight="1" x14ac:dyDescent="0.25">
      <c r="A8" s="25">
        <v>2</v>
      </c>
      <c r="B8" s="102" t="s">
        <v>8</v>
      </c>
      <c r="C8" s="102"/>
      <c r="D8" s="26">
        <v>2</v>
      </c>
      <c r="E8" s="42">
        <v>32</v>
      </c>
      <c r="F8" s="42"/>
      <c r="G8" s="42"/>
      <c r="H8" s="42">
        <v>34</v>
      </c>
      <c r="I8" s="42"/>
      <c r="J8" s="42"/>
      <c r="K8" s="42">
        <v>34</v>
      </c>
      <c r="L8" s="42"/>
      <c r="M8" s="26"/>
      <c r="N8" s="26">
        <v>7</v>
      </c>
      <c r="O8" s="26">
        <v>5</v>
      </c>
      <c r="P8" s="26"/>
      <c r="Q8" s="26"/>
      <c r="R8" s="26">
        <v>2</v>
      </c>
      <c r="S8" s="27"/>
      <c r="T8" s="39">
        <f t="shared" ref="T8:T24" si="0">D8+E8</f>
        <v>34</v>
      </c>
      <c r="U8" s="39">
        <f t="shared" ref="U8:U24" si="1">F8+K8+L8</f>
        <v>34</v>
      </c>
      <c r="V8" s="39">
        <f t="shared" ref="V8:V24" si="2">K8</f>
        <v>34</v>
      </c>
      <c r="W8" s="39">
        <f t="shared" ref="W8:W24" si="3">G8+H8+I8+J8</f>
        <v>34</v>
      </c>
    </row>
    <row r="9" spans="1:23" ht="17.25" customHeight="1" x14ac:dyDescent="0.25">
      <c r="A9" s="25">
        <v>3</v>
      </c>
      <c r="B9" s="102" t="s">
        <v>9</v>
      </c>
      <c r="C9" s="102"/>
      <c r="D9" s="26"/>
      <c r="E9" s="42">
        <v>1</v>
      </c>
      <c r="F9" s="42"/>
      <c r="G9" s="42"/>
      <c r="H9" s="42">
        <v>1</v>
      </c>
      <c r="I9" s="42"/>
      <c r="J9" s="42"/>
      <c r="K9" s="42">
        <v>1</v>
      </c>
      <c r="L9" s="42"/>
      <c r="M9" s="26"/>
      <c r="N9" s="26">
        <v>1</v>
      </c>
      <c r="O9" s="26"/>
      <c r="P9" s="26"/>
      <c r="Q9" s="26"/>
      <c r="R9" s="26">
        <v>1</v>
      </c>
      <c r="S9" s="27"/>
      <c r="T9" s="39">
        <f t="shared" si="0"/>
        <v>1</v>
      </c>
      <c r="U9" s="39">
        <f t="shared" si="1"/>
        <v>1</v>
      </c>
      <c r="V9" s="39">
        <f t="shared" si="2"/>
        <v>1</v>
      </c>
      <c r="W9" s="39">
        <f t="shared" si="3"/>
        <v>1</v>
      </c>
    </row>
    <row r="10" spans="1:23" ht="35.25" customHeight="1" x14ac:dyDescent="0.25">
      <c r="A10" s="25">
        <v>4</v>
      </c>
      <c r="B10" s="102" t="s">
        <v>10</v>
      </c>
      <c r="C10" s="102"/>
      <c r="D10" s="26"/>
      <c r="E10" s="42">
        <v>1</v>
      </c>
      <c r="F10" s="42"/>
      <c r="G10" s="42"/>
      <c r="H10" s="42"/>
      <c r="I10" s="42">
        <v>1</v>
      </c>
      <c r="J10" s="42"/>
      <c r="K10" s="42">
        <v>1</v>
      </c>
      <c r="L10" s="42"/>
      <c r="M10" s="26"/>
      <c r="N10" s="26"/>
      <c r="O10" s="26"/>
      <c r="P10" s="26"/>
      <c r="Q10" s="26"/>
      <c r="R10" s="26">
        <v>3</v>
      </c>
      <c r="S10" s="27"/>
      <c r="T10" s="39">
        <f t="shared" si="0"/>
        <v>1</v>
      </c>
      <c r="U10" s="39">
        <f t="shared" si="1"/>
        <v>1</v>
      </c>
      <c r="V10" s="39">
        <f t="shared" si="2"/>
        <v>1</v>
      </c>
      <c r="W10" s="39">
        <f t="shared" si="3"/>
        <v>1</v>
      </c>
    </row>
    <row r="11" spans="1:23" ht="27.75" customHeight="1" x14ac:dyDescent="0.25">
      <c r="A11" s="25">
        <v>5</v>
      </c>
      <c r="B11" s="102" t="s">
        <v>11</v>
      </c>
      <c r="C11" s="102"/>
      <c r="D11" s="26"/>
      <c r="E11" s="42">
        <v>82</v>
      </c>
      <c r="F11" s="42"/>
      <c r="G11" s="42">
        <v>2</v>
      </c>
      <c r="H11" s="42">
        <v>80</v>
      </c>
      <c r="I11" s="42"/>
      <c r="J11" s="42"/>
      <c r="K11" s="42">
        <v>82</v>
      </c>
      <c r="L11" s="42"/>
      <c r="M11" s="26"/>
      <c r="N11" s="26"/>
      <c r="O11" s="26"/>
      <c r="P11" s="26"/>
      <c r="Q11" s="26"/>
      <c r="R11" s="26"/>
      <c r="S11" s="27"/>
      <c r="T11" s="39">
        <f t="shared" si="0"/>
        <v>82</v>
      </c>
      <c r="U11" s="39">
        <f t="shared" si="1"/>
        <v>82</v>
      </c>
      <c r="V11" s="39">
        <f t="shared" si="2"/>
        <v>82</v>
      </c>
      <c r="W11" s="39">
        <f t="shared" si="3"/>
        <v>82</v>
      </c>
    </row>
    <row r="12" spans="1:23" ht="45" customHeight="1" x14ac:dyDescent="0.25">
      <c r="A12" s="25">
        <v>6</v>
      </c>
      <c r="B12" s="111" t="s">
        <v>12</v>
      </c>
      <c r="C12" s="111"/>
      <c r="D12" s="26"/>
      <c r="E12" s="42">
        <v>8</v>
      </c>
      <c r="F12" s="42"/>
      <c r="G12" s="42"/>
      <c r="H12" s="42">
        <v>8</v>
      </c>
      <c r="I12" s="42"/>
      <c r="J12" s="42"/>
      <c r="K12" s="42">
        <v>8</v>
      </c>
      <c r="L12" s="42"/>
      <c r="M12" s="26"/>
      <c r="N12" s="26">
        <v>1</v>
      </c>
      <c r="O12" s="26"/>
      <c r="P12" s="26"/>
      <c r="Q12" s="26"/>
      <c r="R12" s="26">
        <v>1</v>
      </c>
      <c r="S12" s="27"/>
      <c r="T12" s="39">
        <f t="shared" si="0"/>
        <v>8</v>
      </c>
      <c r="U12" s="39">
        <f t="shared" si="1"/>
        <v>8</v>
      </c>
      <c r="V12" s="39">
        <f t="shared" si="2"/>
        <v>8</v>
      </c>
      <c r="W12" s="39">
        <f t="shared" si="3"/>
        <v>8</v>
      </c>
    </row>
    <row r="13" spans="1:23" ht="30" customHeight="1" x14ac:dyDescent="0.25">
      <c r="A13" s="25">
        <v>7</v>
      </c>
      <c r="B13" s="111" t="s">
        <v>13</v>
      </c>
      <c r="C13" s="111"/>
      <c r="D13" s="26"/>
      <c r="E13" s="42"/>
      <c r="F13" s="42"/>
      <c r="G13" s="42"/>
      <c r="H13" s="42"/>
      <c r="I13" s="42"/>
      <c r="J13" s="42"/>
      <c r="K13" s="42"/>
      <c r="L13" s="42"/>
      <c r="M13" s="26"/>
      <c r="N13" s="26"/>
      <c r="O13" s="26"/>
      <c r="P13" s="26"/>
      <c r="Q13" s="26"/>
      <c r="R13" s="26"/>
      <c r="S13" s="27"/>
      <c r="T13" s="39">
        <f t="shared" si="0"/>
        <v>0</v>
      </c>
      <c r="U13" s="39">
        <f t="shared" si="1"/>
        <v>0</v>
      </c>
      <c r="V13" s="39">
        <f t="shared" si="2"/>
        <v>0</v>
      </c>
      <c r="W13" s="39">
        <f t="shared" si="3"/>
        <v>0</v>
      </c>
    </row>
    <row r="14" spans="1:23" ht="45" customHeight="1" x14ac:dyDescent="0.25">
      <c r="A14" s="25">
        <v>8</v>
      </c>
      <c r="B14" s="111" t="s">
        <v>14</v>
      </c>
      <c r="C14" s="111"/>
      <c r="D14" s="26"/>
      <c r="E14" s="42"/>
      <c r="F14" s="42"/>
      <c r="G14" s="42"/>
      <c r="H14" s="42"/>
      <c r="I14" s="42"/>
      <c r="J14" s="42"/>
      <c r="K14" s="42"/>
      <c r="L14" s="42"/>
      <c r="M14" s="26"/>
      <c r="N14" s="26"/>
      <c r="O14" s="26"/>
      <c r="P14" s="26"/>
      <c r="Q14" s="26"/>
      <c r="R14" s="26"/>
      <c r="S14" s="27"/>
      <c r="T14" s="39">
        <f t="shared" si="0"/>
        <v>0</v>
      </c>
      <c r="U14" s="39">
        <f t="shared" si="1"/>
        <v>0</v>
      </c>
      <c r="V14" s="39">
        <f t="shared" si="2"/>
        <v>0</v>
      </c>
      <c r="W14" s="39">
        <f t="shared" si="3"/>
        <v>0</v>
      </c>
    </row>
    <row r="15" spans="1:23" ht="27.75" customHeight="1" x14ac:dyDescent="0.25">
      <c r="A15" s="25">
        <v>9</v>
      </c>
      <c r="B15" s="112" t="s">
        <v>15</v>
      </c>
      <c r="C15" s="112"/>
      <c r="D15" s="26"/>
      <c r="E15" s="42">
        <v>129</v>
      </c>
      <c r="F15" s="42"/>
      <c r="G15" s="42"/>
      <c r="H15" s="42">
        <v>129</v>
      </c>
      <c r="I15" s="42"/>
      <c r="J15" s="42"/>
      <c r="K15" s="42">
        <v>129</v>
      </c>
      <c r="L15" s="42"/>
      <c r="M15" s="26"/>
      <c r="N15" s="26"/>
      <c r="O15" s="26"/>
      <c r="P15" s="26"/>
      <c r="Q15" s="26"/>
      <c r="R15" s="26"/>
      <c r="S15" s="27"/>
      <c r="T15" s="39">
        <f t="shared" si="0"/>
        <v>129</v>
      </c>
      <c r="U15" s="39">
        <f t="shared" si="1"/>
        <v>129</v>
      </c>
      <c r="V15" s="39">
        <f t="shared" si="2"/>
        <v>129</v>
      </c>
      <c r="W15" s="39">
        <f t="shared" si="3"/>
        <v>129</v>
      </c>
    </row>
    <row r="16" spans="1:23" s="75" customFormat="1" ht="27.75" customHeight="1" x14ac:dyDescent="0.25">
      <c r="A16" s="44">
        <v>10</v>
      </c>
      <c r="B16" s="106" t="s">
        <v>16</v>
      </c>
      <c r="C16" s="107"/>
      <c r="D16" s="70">
        <v>12</v>
      </c>
      <c r="E16" s="71">
        <v>26</v>
      </c>
      <c r="F16" s="71">
        <v>2</v>
      </c>
      <c r="G16" s="71">
        <v>29</v>
      </c>
      <c r="H16" s="71">
        <v>1</v>
      </c>
      <c r="I16" s="71"/>
      <c r="J16" s="71"/>
      <c r="K16" s="71">
        <v>30</v>
      </c>
      <c r="L16" s="71">
        <v>6</v>
      </c>
      <c r="M16" s="70"/>
      <c r="N16" s="70">
        <v>9</v>
      </c>
      <c r="O16" s="70">
        <v>8</v>
      </c>
      <c r="P16" s="70"/>
      <c r="Q16" s="70">
        <v>1</v>
      </c>
      <c r="R16" s="70">
        <v>1</v>
      </c>
      <c r="S16" s="74"/>
      <c r="T16" s="67">
        <f t="shared" si="0"/>
        <v>38</v>
      </c>
      <c r="U16" s="67">
        <f t="shared" si="1"/>
        <v>38</v>
      </c>
      <c r="V16" s="67">
        <f t="shared" si="2"/>
        <v>30</v>
      </c>
      <c r="W16" s="67">
        <f t="shared" si="3"/>
        <v>30</v>
      </c>
    </row>
    <row r="17" spans="1:23" ht="45" customHeight="1" x14ac:dyDescent="0.25">
      <c r="A17" s="44">
        <v>11</v>
      </c>
      <c r="B17" s="106" t="s">
        <v>41</v>
      </c>
      <c r="C17" s="107"/>
      <c r="D17" s="28"/>
      <c r="E17" s="43">
        <v>1</v>
      </c>
      <c r="F17" s="43"/>
      <c r="G17" s="43"/>
      <c r="H17" s="43"/>
      <c r="I17" s="43"/>
      <c r="J17" s="43">
        <v>1</v>
      </c>
      <c r="K17" s="43">
        <v>1</v>
      </c>
      <c r="L17" s="43"/>
      <c r="M17" s="28"/>
      <c r="N17" s="28"/>
      <c r="O17" s="28"/>
      <c r="P17" s="28"/>
      <c r="Q17" s="28"/>
      <c r="R17" s="28"/>
      <c r="S17" s="27"/>
      <c r="T17" s="39">
        <f t="shared" si="0"/>
        <v>1</v>
      </c>
      <c r="U17" s="39">
        <f t="shared" si="1"/>
        <v>1</v>
      </c>
      <c r="V17" s="39">
        <f t="shared" si="2"/>
        <v>1</v>
      </c>
      <c r="W17" s="39">
        <f t="shared" si="3"/>
        <v>1</v>
      </c>
    </row>
    <row r="18" spans="1:23" ht="36.75" customHeight="1" x14ac:dyDescent="0.25">
      <c r="A18" s="108" t="s">
        <v>18</v>
      </c>
      <c r="B18" s="108"/>
      <c r="C18" s="109"/>
      <c r="D18" s="122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29"/>
      <c r="T18" s="45"/>
      <c r="U18" s="46"/>
      <c r="V18" s="46"/>
      <c r="W18" s="47"/>
    </row>
    <row r="19" spans="1:23" ht="45" customHeight="1" x14ac:dyDescent="0.25">
      <c r="A19" s="30">
        <v>1</v>
      </c>
      <c r="B19" s="110" t="s">
        <v>19</v>
      </c>
      <c r="C19" s="110"/>
      <c r="D19" s="23"/>
      <c r="E19" s="41"/>
      <c r="F19" s="41"/>
      <c r="G19" s="41"/>
      <c r="H19" s="41"/>
      <c r="I19" s="41"/>
      <c r="J19" s="41"/>
      <c r="K19" s="41"/>
      <c r="L19" s="41"/>
      <c r="M19" s="23"/>
      <c r="N19" s="23"/>
      <c r="O19" s="23"/>
      <c r="P19" s="23"/>
      <c r="Q19" s="23"/>
      <c r="R19" s="23"/>
      <c r="S19" s="27"/>
      <c r="T19" s="39">
        <f t="shared" si="0"/>
        <v>0</v>
      </c>
      <c r="U19" s="39">
        <f t="shared" si="1"/>
        <v>0</v>
      </c>
      <c r="V19" s="39">
        <f t="shared" si="2"/>
        <v>0</v>
      </c>
      <c r="W19" s="39">
        <f t="shared" si="3"/>
        <v>0</v>
      </c>
    </row>
    <row r="20" spans="1:23" ht="35.25" customHeight="1" x14ac:dyDescent="0.25">
      <c r="A20" s="31">
        <v>2</v>
      </c>
      <c r="B20" s="110" t="s">
        <v>20</v>
      </c>
      <c r="C20" s="110"/>
      <c r="D20" s="26"/>
      <c r="E20" s="42">
        <v>11</v>
      </c>
      <c r="F20" s="42"/>
      <c r="G20" s="42"/>
      <c r="H20" s="42">
        <v>4</v>
      </c>
      <c r="I20" s="42"/>
      <c r="J20" s="42"/>
      <c r="K20" s="42">
        <v>4</v>
      </c>
      <c r="L20" s="42">
        <v>7</v>
      </c>
      <c r="M20" s="26"/>
      <c r="N20" s="26"/>
      <c r="O20" s="26"/>
      <c r="P20" s="26"/>
      <c r="Q20" s="26"/>
      <c r="R20" s="26"/>
      <c r="S20" s="27"/>
      <c r="T20" s="39">
        <f t="shared" si="0"/>
        <v>11</v>
      </c>
      <c r="U20" s="39">
        <f t="shared" si="1"/>
        <v>11</v>
      </c>
      <c r="V20" s="39">
        <f t="shared" si="2"/>
        <v>4</v>
      </c>
      <c r="W20" s="39">
        <f t="shared" si="3"/>
        <v>4</v>
      </c>
    </row>
    <row r="21" spans="1:23" ht="36.75" customHeight="1" x14ac:dyDescent="0.25">
      <c r="A21" s="30">
        <v>3</v>
      </c>
      <c r="B21" s="102" t="s">
        <v>21</v>
      </c>
      <c r="C21" s="102"/>
      <c r="D21" s="26"/>
      <c r="E21" s="42">
        <v>4</v>
      </c>
      <c r="F21" s="42"/>
      <c r="G21" s="42"/>
      <c r="H21" s="42">
        <v>4</v>
      </c>
      <c r="I21" s="42"/>
      <c r="J21" s="42"/>
      <c r="K21" s="42">
        <v>4</v>
      </c>
      <c r="L21" s="42"/>
      <c r="M21" s="26"/>
      <c r="N21" s="26"/>
      <c r="O21" s="26"/>
      <c r="P21" s="26"/>
      <c r="Q21" s="26"/>
      <c r="R21" s="26"/>
      <c r="S21" s="27"/>
      <c r="T21" s="39">
        <f t="shared" si="0"/>
        <v>4</v>
      </c>
      <c r="U21" s="39">
        <f t="shared" si="1"/>
        <v>4</v>
      </c>
      <c r="V21" s="39">
        <f t="shared" si="2"/>
        <v>4</v>
      </c>
      <c r="W21" s="39">
        <f t="shared" si="3"/>
        <v>4</v>
      </c>
    </row>
    <row r="22" spans="1:23" ht="24" customHeight="1" x14ac:dyDescent="0.25">
      <c r="A22" s="31">
        <v>4</v>
      </c>
      <c r="B22" s="102" t="s">
        <v>22</v>
      </c>
      <c r="C22" s="102"/>
      <c r="D22" s="26">
        <v>1</v>
      </c>
      <c r="E22" s="42"/>
      <c r="F22" s="42"/>
      <c r="G22" s="42"/>
      <c r="H22" s="42">
        <v>1</v>
      </c>
      <c r="I22" s="42"/>
      <c r="J22" s="42"/>
      <c r="K22" s="42">
        <v>1</v>
      </c>
      <c r="L22" s="42"/>
      <c r="M22" s="26"/>
      <c r="N22" s="50" t="s">
        <v>42</v>
      </c>
      <c r="O22" s="26"/>
      <c r="P22" s="26"/>
      <c r="Q22" s="26"/>
      <c r="R22" s="26"/>
      <c r="S22" s="27"/>
      <c r="T22" s="39">
        <f t="shared" si="0"/>
        <v>1</v>
      </c>
      <c r="U22" s="39">
        <f t="shared" si="1"/>
        <v>1</v>
      </c>
      <c r="V22" s="39">
        <f t="shared" si="2"/>
        <v>1</v>
      </c>
      <c r="W22" s="39">
        <f t="shared" si="3"/>
        <v>1</v>
      </c>
    </row>
    <row r="23" spans="1:23" ht="21.75" customHeight="1" thickBot="1" x14ac:dyDescent="0.3">
      <c r="A23" s="32">
        <v>5</v>
      </c>
      <c r="B23" s="103" t="s">
        <v>23</v>
      </c>
      <c r="C23" s="103"/>
      <c r="D23" s="28"/>
      <c r="E23" s="43"/>
      <c r="F23" s="43"/>
      <c r="G23" s="43"/>
      <c r="H23" s="43"/>
      <c r="I23" s="43"/>
      <c r="J23" s="43"/>
      <c r="K23" s="43"/>
      <c r="L23" s="43"/>
      <c r="M23" s="28"/>
      <c r="N23" s="28"/>
      <c r="O23" s="28"/>
      <c r="P23" s="28"/>
      <c r="Q23" s="28"/>
      <c r="R23" s="28"/>
      <c r="S23" s="27"/>
      <c r="T23" s="39">
        <f t="shared" si="0"/>
        <v>0</v>
      </c>
      <c r="U23" s="39">
        <f t="shared" si="1"/>
        <v>0</v>
      </c>
      <c r="V23" s="39">
        <f t="shared" si="2"/>
        <v>0</v>
      </c>
      <c r="W23" s="39">
        <f t="shared" si="3"/>
        <v>0</v>
      </c>
    </row>
    <row r="24" spans="1:23" s="34" customFormat="1" ht="27" customHeight="1" thickBot="1" x14ac:dyDescent="0.3">
      <c r="A24" s="104" t="s">
        <v>24</v>
      </c>
      <c r="B24" s="105"/>
      <c r="C24" s="105"/>
      <c r="D24" s="40">
        <f>D7+D8+D9+D10+D11+D12+D13+D14+D15+D17+D19+D20+D21+D22+D23+D16</f>
        <v>15</v>
      </c>
      <c r="E24" s="40">
        <f t="shared" ref="E24:R24" si="4">E7+E8+E9+E10+E11+E12+E13+E14+E15+E17+E19+E20+E21+E22+E23+E16</f>
        <v>353</v>
      </c>
      <c r="F24" s="40">
        <f t="shared" si="4"/>
        <v>2</v>
      </c>
      <c r="G24" s="40">
        <f t="shared" si="4"/>
        <v>31</v>
      </c>
      <c r="H24" s="40">
        <f t="shared" si="4"/>
        <v>320</v>
      </c>
      <c r="I24" s="40">
        <f t="shared" si="4"/>
        <v>1</v>
      </c>
      <c r="J24" s="40">
        <f t="shared" si="4"/>
        <v>1</v>
      </c>
      <c r="K24" s="40">
        <f t="shared" si="4"/>
        <v>353</v>
      </c>
      <c r="L24" s="40">
        <f t="shared" si="4"/>
        <v>13</v>
      </c>
      <c r="M24" s="40">
        <f t="shared" si="4"/>
        <v>0</v>
      </c>
      <c r="N24" s="40"/>
      <c r="O24" s="40">
        <f t="shared" si="4"/>
        <v>15</v>
      </c>
      <c r="P24" s="40">
        <f t="shared" si="4"/>
        <v>0</v>
      </c>
      <c r="Q24" s="40">
        <f t="shared" si="4"/>
        <v>1</v>
      </c>
      <c r="R24" s="40">
        <f t="shared" si="4"/>
        <v>9</v>
      </c>
      <c r="S24" s="33"/>
      <c r="T24" s="39">
        <f t="shared" si="0"/>
        <v>368</v>
      </c>
      <c r="U24" s="39">
        <f t="shared" si="1"/>
        <v>368</v>
      </c>
      <c r="V24" s="39">
        <f t="shared" si="2"/>
        <v>353</v>
      </c>
      <c r="W24" s="39">
        <f t="shared" si="3"/>
        <v>353</v>
      </c>
    </row>
  </sheetData>
  <mergeCells count="41">
    <mergeCell ref="A1:C1"/>
    <mergeCell ref="D1:O1"/>
    <mergeCell ref="J4:J5"/>
    <mergeCell ref="M3:N4"/>
    <mergeCell ref="O3:O5"/>
    <mergeCell ref="P1:R1"/>
    <mergeCell ref="A2:R2"/>
    <mergeCell ref="R3:R5"/>
    <mergeCell ref="A3:C5"/>
    <mergeCell ref="E3:E5"/>
    <mergeCell ref="V6:W6"/>
    <mergeCell ref="B7:C7"/>
    <mergeCell ref="A6:C6"/>
    <mergeCell ref="T6:U6"/>
    <mergeCell ref="L3:L5"/>
    <mergeCell ref="K4:K5"/>
    <mergeCell ref="F3:F5"/>
    <mergeCell ref="G3:K3"/>
    <mergeCell ref="G4:G5"/>
    <mergeCell ref="P3:Q4"/>
    <mergeCell ref="B8:C8"/>
    <mergeCell ref="B9:C9"/>
    <mergeCell ref="B14:C14"/>
    <mergeCell ref="H4:H5"/>
    <mergeCell ref="I4:I5"/>
    <mergeCell ref="D3:D5"/>
    <mergeCell ref="B15:C15"/>
    <mergeCell ref="B10:C10"/>
    <mergeCell ref="B11:C11"/>
    <mergeCell ref="B12:C12"/>
    <mergeCell ref="B13:C13"/>
    <mergeCell ref="B22:C22"/>
    <mergeCell ref="B16:C16"/>
    <mergeCell ref="B23:C23"/>
    <mergeCell ref="A24:C24"/>
    <mergeCell ref="B17:C17"/>
    <mergeCell ref="A18:C18"/>
    <mergeCell ref="D18:R18"/>
    <mergeCell ref="B19:C19"/>
    <mergeCell ref="B20:C20"/>
    <mergeCell ref="B21:C21"/>
  </mergeCells>
  <phoneticPr fontId="4" type="noConversion"/>
  <pageMargins left="0.7" right="0.7" top="0.75" bottom="0.75" header="0.3" footer="0.3"/>
  <pageSetup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80" zoomScaleNormal="80" workbookViewId="0">
      <selection activeCell="S1" sqref="S1:S65536"/>
    </sheetView>
  </sheetViews>
  <sheetFormatPr defaultRowHeight="15" x14ac:dyDescent="0.25"/>
  <cols>
    <col min="1" max="2" width="9.140625" style="13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15.140625" style="13" customWidth="1"/>
    <col min="17" max="17" width="15.85546875" style="13" customWidth="1"/>
    <col min="18" max="18" width="10.7109375" style="13" customWidth="1"/>
    <col min="19" max="23" width="9.140625" style="13" hidden="1" customWidth="1"/>
    <col min="24" max="16384" width="9.140625" style="13"/>
  </cols>
  <sheetData>
    <row r="1" spans="1:23" ht="69" customHeight="1" x14ac:dyDescent="0.25">
      <c r="A1" s="77" t="s">
        <v>43</v>
      </c>
      <c r="B1" s="121"/>
      <c r="C1" s="121"/>
      <c r="D1" s="123" t="s">
        <v>6</v>
      </c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79" t="s">
        <v>56</v>
      </c>
      <c r="Q1" s="79"/>
      <c r="R1" s="80"/>
      <c r="S1" s="12"/>
    </row>
    <row r="2" spans="1:23" ht="75.75" customHeight="1" x14ac:dyDescent="0.25">
      <c r="A2" s="81" t="s">
        <v>54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12"/>
    </row>
    <row r="3" spans="1:23" ht="62.25" customHeight="1" x14ac:dyDescent="0.25">
      <c r="A3" s="84" t="s">
        <v>35</v>
      </c>
      <c r="B3" s="85"/>
      <c r="C3" s="86"/>
      <c r="D3" s="93" t="s">
        <v>5</v>
      </c>
      <c r="E3" s="93" t="s">
        <v>25</v>
      </c>
      <c r="F3" s="93" t="s">
        <v>0</v>
      </c>
      <c r="G3" s="99" t="s">
        <v>29</v>
      </c>
      <c r="H3" s="100"/>
      <c r="I3" s="100"/>
      <c r="J3" s="100"/>
      <c r="K3" s="101"/>
      <c r="L3" s="93" t="s">
        <v>26</v>
      </c>
      <c r="M3" s="94" t="s">
        <v>27</v>
      </c>
      <c r="N3" s="95"/>
      <c r="O3" s="82" t="s">
        <v>1</v>
      </c>
      <c r="P3" s="94" t="s">
        <v>28</v>
      </c>
      <c r="Q3" s="95"/>
      <c r="R3" s="93" t="s">
        <v>2</v>
      </c>
      <c r="S3" s="14"/>
      <c r="T3" s="15"/>
    </row>
    <row r="4" spans="1:23" ht="60.75" customHeight="1" x14ac:dyDescent="0.25">
      <c r="A4" s="87"/>
      <c r="B4" s="88"/>
      <c r="C4" s="89"/>
      <c r="D4" s="93"/>
      <c r="E4" s="93"/>
      <c r="F4" s="93"/>
      <c r="G4" s="82" t="s">
        <v>31</v>
      </c>
      <c r="H4" s="82" t="s">
        <v>32</v>
      </c>
      <c r="I4" s="82" t="s">
        <v>33</v>
      </c>
      <c r="J4" s="82" t="s">
        <v>34</v>
      </c>
      <c r="K4" s="82" t="s">
        <v>30</v>
      </c>
      <c r="L4" s="93"/>
      <c r="M4" s="96"/>
      <c r="N4" s="97"/>
      <c r="O4" s="83"/>
      <c r="P4" s="96"/>
      <c r="Q4" s="97"/>
      <c r="R4" s="93"/>
      <c r="S4" s="16"/>
    </row>
    <row r="5" spans="1:23" ht="130.5" customHeight="1" thickBot="1" x14ac:dyDescent="0.3">
      <c r="A5" s="125"/>
      <c r="B5" s="126"/>
      <c r="C5" s="127"/>
      <c r="D5" s="93"/>
      <c r="E5" s="93"/>
      <c r="F5" s="93"/>
      <c r="G5" s="124"/>
      <c r="H5" s="124"/>
      <c r="I5" s="124"/>
      <c r="J5" s="124"/>
      <c r="K5" s="124"/>
      <c r="L5" s="93"/>
      <c r="M5" s="17" t="s">
        <v>36</v>
      </c>
      <c r="N5" s="17" t="s">
        <v>3</v>
      </c>
      <c r="O5" s="124"/>
      <c r="P5" s="17" t="s">
        <v>37</v>
      </c>
      <c r="Q5" s="17" t="s">
        <v>4</v>
      </c>
      <c r="R5" s="93"/>
      <c r="S5" s="18"/>
    </row>
    <row r="6" spans="1:23" s="21" customFormat="1" ht="33.75" customHeight="1" thickBot="1" x14ac:dyDescent="0.3">
      <c r="A6" s="90" t="s">
        <v>17</v>
      </c>
      <c r="B6" s="91"/>
      <c r="C6" s="9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120" t="s">
        <v>38</v>
      </c>
      <c r="U6" s="120"/>
      <c r="V6" s="120" t="s">
        <v>39</v>
      </c>
      <c r="W6" s="120"/>
    </row>
    <row r="7" spans="1:23" ht="36.75" customHeight="1" x14ac:dyDescent="0.25">
      <c r="A7" s="22">
        <v>1</v>
      </c>
      <c r="B7" s="98" t="s">
        <v>7</v>
      </c>
      <c r="C7" s="98"/>
      <c r="D7" s="23"/>
      <c r="E7" s="41">
        <v>2</v>
      </c>
      <c r="F7" s="41"/>
      <c r="G7" s="41"/>
      <c r="H7" s="41">
        <v>2</v>
      </c>
      <c r="I7" s="41"/>
      <c r="J7" s="41"/>
      <c r="K7" s="41">
        <v>2</v>
      </c>
      <c r="L7" s="41"/>
      <c r="M7" s="23"/>
      <c r="N7" s="23"/>
      <c r="O7" s="23"/>
      <c r="P7" s="23"/>
      <c r="Q7" s="23"/>
      <c r="R7" s="23"/>
      <c r="S7" s="24"/>
      <c r="T7" s="39">
        <f>D7+E7</f>
        <v>2</v>
      </c>
      <c r="U7" s="39">
        <f>F7+K7+L7</f>
        <v>2</v>
      </c>
      <c r="V7" s="39">
        <f>K7</f>
        <v>2</v>
      </c>
      <c r="W7" s="39">
        <f>G7+H7+I7+J7</f>
        <v>2</v>
      </c>
    </row>
    <row r="8" spans="1:23" ht="20.25" customHeight="1" x14ac:dyDescent="0.25">
      <c r="A8" s="25">
        <v>2</v>
      </c>
      <c r="B8" s="102" t="s">
        <v>8</v>
      </c>
      <c r="C8" s="102"/>
      <c r="D8" s="26"/>
      <c r="E8" s="42">
        <v>3</v>
      </c>
      <c r="F8" s="42"/>
      <c r="G8" s="42"/>
      <c r="H8" s="42">
        <v>3</v>
      </c>
      <c r="I8" s="42"/>
      <c r="J8" s="42"/>
      <c r="K8" s="42">
        <v>3</v>
      </c>
      <c r="L8" s="42"/>
      <c r="M8" s="26"/>
      <c r="N8" s="26"/>
      <c r="O8" s="26"/>
      <c r="P8" s="26"/>
      <c r="Q8" s="26"/>
      <c r="R8" s="26">
        <v>1</v>
      </c>
      <c r="S8" s="27"/>
      <c r="T8" s="39">
        <f t="shared" ref="T8:T24" si="0">D8+E8</f>
        <v>3</v>
      </c>
      <c r="U8" s="39">
        <f t="shared" ref="U8:U24" si="1">F8+K8+L8</f>
        <v>3</v>
      </c>
      <c r="V8" s="39">
        <f t="shared" ref="V8:V24" si="2">K8</f>
        <v>3</v>
      </c>
      <c r="W8" s="39">
        <f t="shared" ref="W8:W24" si="3">G8+H8+I8+J8</f>
        <v>3</v>
      </c>
    </row>
    <row r="9" spans="1:23" ht="17.25" customHeight="1" x14ac:dyDescent="0.25">
      <c r="A9" s="25">
        <v>3</v>
      </c>
      <c r="B9" s="102" t="s">
        <v>9</v>
      </c>
      <c r="C9" s="102"/>
      <c r="D9" s="26"/>
      <c r="E9" s="42"/>
      <c r="F9" s="42"/>
      <c r="G9" s="42"/>
      <c r="H9" s="42"/>
      <c r="I9" s="42"/>
      <c r="J9" s="42"/>
      <c r="K9" s="42"/>
      <c r="L9" s="42"/>
      <c r="M9" s="26"/>
      <c r="N9" s="26"/>
      <c r="O9" s="26"/>
      <c r="P9" s="26"/>
      <c r="Q9" s="26"/>
      <c r="R9" s="26"/>
      <c r="S9" s="27"/>
      <c r="T9" s="39">
        <f t="shared" si="0"/>
        <v>0</v>
      </c>
      <c r="U9" s="39">
        <f t="shared" si="1"/>
        <v>0</v>
      </c>
      <c r="V9" s="39">
        <f t="shared" si="2"/>
        <v>0</v>
      </c>
      <c r="W9" s="39">
        <f t="shared" si="3"/>
        <v>0</v>
      </c>
    </row>
    <row r="10" spans="1:23" ht="35.25" customHeight="1" x14ac:dyDescent="0.25">
      <c r="A10" s="25">
        <v>4</v>
      </c>
      <c r="B10" s="102" t="s">
        <v>10</v>
      </c>
      <c r="C10" s="102"/>
      <c r="D10" s="26">
        <v>1</v>
      </c>
      <c r="E10" s="42"/>
      <c r="F10" s="42"/>
      <c r="G10" s="42"/>
      <c r="H10" s="42"/>
      <c r="I10" s="42">
        <v>1</v>
      </c>
      <c r="J10" s="42"/>
      <c r="K10" s="42">
        <v>1</v>
      </c>
      <c r="L10" s="42"/>
      <c r="M10" s="26"/>
      <c r="N10" s="26"/>
      <c r="O10" s="26"/>
      <c r="P10" s="26"/>
      <c r="Q10" s="26"/>
      <c r="R10" s="26">
        <v>1</v>
      </c>
      <c r="S10" s="27"/>
      <c r="T10" s="39">
        <f t="shared" si="0"/>
        <v>1</v>
      </c>
      <c r="U10" s="39">
        <f t="shared" si="1"/>
        <v>1</v>
      </c>
      <c r="V10" s="39">
        <f t="shared" si="2"/>
        <v>1</v>
      </c>
      <c r="W10" s="39">
        <f t="shared" si="3"/>
        <v>1</v>
      </c>
    </row>
    <row r="11" spans="1:23" ht="27.75" customHeight="1" x14ac:dyDescent="0.25">
      <c r="A11" s="25">
        <v>5</v>
      </c>
      <c r="B11" s="102" t="s">
        <v>11</v>
      </c>
      <c r="C11" s="102"/>
      <c r="D11" s="26"/>
      <c r="E11" s="42">
        <v>26</v>
      </c>
      <c r="F11" s="42"/>
      <c r="G11" s="42"/>
      <c r="H11" s="42">
        <v>23</v>
      </c>
      <c r="I11" s="42">
        <v>3</v>
      </c>
      <c r="J11" s="42"/>
      <c r="K11" s="42">
        <v>26</v>
      </c>
      <c r="L11" s="42"/>
      <c r="M11" s="26"/>
      <c r="N11" s="26"/>
      <c r="O11" s="26"/>
      <c r="P11" s="26"/>
      <c r="Q11" s="26"/>
      <c r="R11" s="26">
        <v>1</v>
      </c>
      <c r="S11" s="27"/>
      <c r="T11" s="39">
        <f t="shared" si="0"/>
        <v>26</v>
      </c>
      <c r="U11" s="39">
        <f t="shared" si="1"/>
        <v>26</v>
      </c>
      <c r="V11" s="39">
        <f t="shared" si="2"/>
        <v>26</v>
      </c>
      <c r="W11" s="39">
        <f t="shared" si="3"/>
        <v>26</v>
      </c>
    </row>
    <row r="12" spans="1:23" ht="45" customHeight="1" x14ac:dyDescent="0.25">
      <c r="A12" s="25">
        <v>6</v>
      </c>
      <c r="B12" s="111" t="s">
        <v>12</v>
      </c>
      <c r="C12" s="111"/>
      <c r="D12" s="26"/>
      <c r="E12" s="42"/>
      <c r="F12" s="42"/>
      <c r="G12" s="42"/>
      <c r="H12" s="42"/>
      <c r="I12" s="42"/>
      <c r="J12" s="42"/>
      <c r="K12" s="42"/>
      <c r="L12" s="42"/>
      <c r="M12" s="26"/>
      <c r="N12" s="26"/>
      <c r="O12" s="26"/>
      <c r="P12" s="26"/>
      <c r="Q12" s="26"/>
      <c r="R12" s="26"/>
      <c r="S12" s="27"/>
      <c r="T12" s="39">
        <f t="shared" si="0"/>
        <v>0</v>
      </c>
      <c r="U12" s="39">
        <f t="shared" si="1"/>
        <v>0</v>
      </c>
      <c r="V12" s="39">
        <f t="shared" si="2"/>
        <v>0</v>
      </c>
      <c r="W12" s="39">
        <f t="shared" si="3"/>
        <v>0</v>
      </c>
    </row>
    <row r="13" spans="1:23" ht="30" customHeight="1" x14ac:dyDescent="0.25">
      <c r="A13" s="25">
        <v>7</v>
      </c>
      <c r="B13" s="111" t="s">
        <v>13</v>
      </c>
      <c r="C13" s="111"/>
      <c r="D13" s="26"/>
      <c r="E13" s="42"/>
      <c r="F13" s="42"/>
      <c r="G13" s="42"/>
      <c r="H13" s="42"/>
      <c r="I13" s="42"/>
      <c r="J13" s="42"/>
      <c r="K13" s="42"/>
      <c r="L13" s="42"/>
      <c r="M13" s="26"/>
      <c r="N13" s="26"/>
      <c r="O13" s="26"/>
      <c r="P13" s="26"/>
      <c r="Q13" s="26"/>
      <c r="R13" s="26"/>
      <c r="S13" s="27"/>
      <c r="T13" s="39">
        <f t="shared" si="0"/>
        <v>0</v>
      </c>
      <c r="U13" s="39">
        <f t="shared" si="1"/>
        <v>0</v>
      </c>
      <c r="V13" s="39">
        <f t="shared" si="2"/>
        <v>0</v>
      </c>
      <c r="W13" s="39">
        <f t="shared" si="3"/>
        <v>0</v>
      </c>
    </row>
    <row r="14" spans="1:23" ht="45" customHeight="1" x14ac:dyDescent="0.25">
      <c r="A14" s="25">
        <v>8</v>
      </c>
      <c r="B14" s="111" t="s">
        <v>14</v>
      </c>
      <c r="C14" s="111"/>
      <c r="D14" s="26"/>
      <c r="E14" s="42">
        <v>30</v>
      </c>
      <c r="F14" s="42"/>
      <c r="G14" s="42"/>
      <c r="H14" s="42">
        <v>30</v>
      </c>
      <c r="I14" s="42"/>
      <c r="J14" s="42"/>
      <c r="K14" s="42">
        <v>30</v>
      </c>
      <c r="L14" s="42"/>
      <c r="M14" s="26"/>
      <c r="N14" s="26"/>
      <c r="O14" s="26"/>
      <c r="P14" s="26"/>
      <c r="Q14" s="26"/>
      <c r="R14" s="26"/>
      <c r="S14" s="27"/>
      <c r="T14" s="39">
        <f t="shared" si="0"/>
        <v>30</v>
      </c>
      <c r="U14" s="39">
        <f t="shared" si="1"/>
        <v>30</v>
      </c>
      <c r="V14" s="39">
        <f t="shared" si="2"/>
        <v>30</v>
      </c>
      <c r="W14" s="39">
        <f t="shared" si="3"/>
        <v>30</v>
      </c>
    </row>
    <row r="15" spans="1:23" ht="27.75" customHeight="1" x14ac:dyDescent="0.25">
      <c r="A15" s="25">
        <v>9</v>
      </c>
      <c r="B15" s="112" t="s">
        <v>15</v>
      </c>
      <c r="C15" s="112"/>
      <c r="D15" s="26"/>
      <c r="E15" s="42">
        <v>17</v>
      </c>
      <c r="F15" s="42"/>
      <c r="G15" s="42"/>
      <c r="H15" s="42">
        <v>17</v>
      </c>
      <c r="I15" s="42"/>
      <c r="J15" s="42"/>
      <c r="K15" s="42">
        <v>17</v>
      </c>
      <c r="L15" s="42"/>
      <c r="M15" s="26"/>
      <c r="N15" s="26"/>
      <c r="O15" s="26"/>
      <c r="P15" s="26"/>
      <c r="Q15" s="26"/>
      <c r="R15" s="26"/>
      <c r="S15" s="27"/>
      <c r="T15" s="39">
        <f t="shared" si="0"/>
        <v>17</v>
      </c>
      <c r="U15" s="39">
        <f t="shared" si="1"/>
        <v>17</v>
      </c>
      <c r="V15" s="39">
        <f t="shared" si="2"/>
        <v>17</v>
      </c>
      <c r="W15" s="39">
        <f t="shared" si="3"/>
        <v>17</v>
      </c>
    </row>
    <row r="16" spans="1:23" s="75" customFormat="1" ht="27.75" customHeight="1" x14ac:dyDescent="0.25">
      <c r="A16" s="44">
        <v>10</v>
      </c>
      <c r="B16" s="106" t="s">
        <v>16</v>
      </c>
      <c r="C16" s="107"/>
      <c r="D16" s="70"/>
      <c r="E16" s="71"/>
      <c r="F16" s="71"/>
      <c r="G16" s="71"/>
      <c r="H16" s="71"/>
      <c r="I16" s="71"/>
      <c r="J16" s="71"/>
      <c r="K16" s="71"/>
      <c r="L16" s="71"/>
      <c r="M16" s="70"/>
      <c r="N16" s="70"/>
      <c r="O16" s="70"/>
      <c r="P16" s="70"/>
      <c r="Q16" s="70"/>
      <c r="R16" s="70"/>
      <c r="S16" s="74"/>
      <c r="T16" s="67">
        <f t="shared" si="0"/>
        <v>0</v>
      </c>
      <c r="U16" s="67">
        <f t="shared" si="1"/>
        <v>0</v>
      </c>
      <c r="V16" s="67">
        <f t="shared" si="2"/>
        <v>0</v>
      </c>
      <c r="W16" s="67">
        <f t="shared" si="3"/>
        <v>0</v>
      </c>
    </row>
    <row r="17" spans="1:23" ht="45" customHeight="1" x14ac:dyDescent="0.25">
      <c r="A17" s="44">
        <v>11</v>
      </c>
      <c r="B17" s="106" t="s">
        <v>41</v>
      </c>
      <c r="C17" s="107"/>
      <c r="D17" s="28"/>
      <c r="E17" s="43"/>
      <c r="F17" s="43"/>
      <c r="G17" s="43"/>
      <c r="H17" s="43"/>
      <c r="I17" s="43"/>
      <c r="J17" s="43"/>
      <c r="K17" s="43"/>
      <c r="L17" s="43"/>
      <c r="M17" s="28"/>
      <c r="N17" s="28"/>
      <c r="O17" s="28"/>
      <c r="P17" s="28"/>
      <c r="Q17" s="28"/>
      <c r="R17" s="28"/>
      <c r="S17" s="27"/>
      <c r="T17" s="39">
        <f t="shared" si="0"/>
        <v>0</v>
      </c>
      <c r="U17" s="39">
        <f t="shared" si="1"/>
        <v>0</v>
      </c>
      <c r="V17" s="39">
        <f t="shared" si="2"/>
        <v>0</v>
      </c>
      <c r="W17" s="39">
        <f t="shared" si="3"/>
        <v>0</v>
      </c>
    </row>
    <row r="18" spans="1:23" ht="36.75" customHeight="1" x14ac:dyDescent="0.25">
      <c r="A18" s="108" t="s">
        <v>18</v>
      </c>
      <c r="B18" s="108"/>
      <c r="C18" s="109"/>
      <c r="D18" s="122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29"/>
      <c r="T18" s="45"/>
      <c r="U18" s="46"/>
      <c r="V18" s="46"/>
      <c r="W18" s="47"/>
    </row>
    <row r="19" spans="1:23" ht="45" customHeight="1" x14ac:dyDescent="0.25">
      <c r="A19" s="30">
        <v>1</v>
      </c>
      <c r="B19" s="110" t="s">
        <v>19</v>
      </c>
      <c r="C19" s="110"/>
      <c r="D19" s="23"/>
      <c r="E19" s="41"/>
      <c r="F19" s="41"/>
      <c r="G19" s="41"/>
      <c r="H19" s="41"/>
      <c r="I19" s="41"/>
      <c r="J19" s="41"/>
      <c r="K19" s="41"/>
      <c r="L19" s="41"/>
      <c r="M19" s="23"/>
      <c r="N19" s="23"/>
      <c r="O19" s="23"/>
      <c r="P19" s="23"/>
      <c r="Q19" s="23"/>
      <c r="R19" s="23"/>
      <c r="S19" s="27"/>
      <c r="T19" s="39">
        <f t="shared" si="0"/>
        <v>0</v>
      </c>
      <c r="U19" s="39">
        <f t="shared" si="1"/>
        <v>0</v>
      </c>
      <c r="V19" s="39">
        <f t="shared" si="2"/>
        <v>0</v>
      </c>
      <c r="W19" s="39">
        <f t="shared" si="3"/>
        <v>0</v>
      </c>
    </row>
    <row r="20" spans="1:23" ht="35.25" customHeight="1" x14ac:dyDescent="0.25">
      <c r="A20" s="31">
        <v>2</v>
      </c>
      <c r="B20" s="110" t="s">
        <v>20</v>
      </c>
      <c r="C20" s="110"/>
      <c r="D20" s="26"/>
      <c r="E20" s="42"/>
      <c r="F20" s="42"/>
      <c r="G20" s="42"/>
      <c r="H20" s="42"/>
      <c r="I20" s="42"/>
      <c r="J20" s="42"/>
      <c r="K20" s="42"/>
      <c r="L20" s="42"/>
      <c r="M20" s="26"/>
      <c r="N20" s="26"/>
      <c r="O20" s="26"/>
      <c r="P20" s="26"/>
      <c r="Q20" s="26"/>
      <c r="R20" s="26"/>
      <c r="S20" s="27"/>
      <c r="T20" s="39">
        <f t="shared" si="0"/>
        <v>0</v>
      </c>
      <c r="U20" s="39">
        <f t="shared" si="1"/>
        <v>0</v>
      </c>
      <c r="V20" s="39">
        <f t="shared" si="2"/>
        <v>0</v>
      </c>
      <c r="W20" s="39">
        <f t="shared" si="3"/>
        <v>0</v>
      </c>
    </row>
    <row r="21" spans="1:23" ht="36.75" customHeight="1" x14ac:dyDescent="0.25">
      <c r="A21" s="30">
        <v>3</v>
      </c>
      <c r="B21" s="102" t="s">
        <v>21</v>
      </c>
      <c r="C21" s="102"/>
      <c r="D21" s="26"/>
      <c r="E21" s="42"/>
      <c r="F21" s="42"/>
      <c r="G21" s="42"/>
      <c r="H21" s="42"/>
      <c r="I21" s="42"/>
      <c r="J21" s="42"/>
      <c r="K21" s="42"/>
      <c r="L21" s="42"/>
      <c r="M21" s="26"/>
      <c r="N21" s="26"/>
      <c r="O21" s="26"/>
      <c r="P21" s="26"/>
      <c r="Q21" s="26"/>
      <c r="R21" s="26"/>
      <c r="S21" s="27"/>
      <c r="T21" s="39">
        <f t="shared" si="0"/>
        <v>0</v>
      </c>
      <c r="U21" s="39">
        <f t="shared" si="1"/>
        <v>0</v>
      </c>
      <c r="V21" s="39">
        <f t="shared" si="2"/>
        <v>0</v>
      </c>
      <c r="W21" s="39">
        <f t="shared" si="3"/>
        <v>0</v>
      </c>
    </row>
    <row r="22" spans="1:23" ht="24" customHeight="1" x14ac:dyDescent="0.25">
      <c r="A22" s="31">
        <v>4</v>
      </c>
      <c r="B22" s="102" t="s">
        <v>22</v>
      </c>
      <c r="C22" s="102"/>
      <c r="D22" s="26"/>
      <c r="E22" s="42"/>
      <c r="F22" s="42"/>
      <c r="G22" s="42"/>
      <c r="H22" s="42"/>
      <c r="I22" s="42"/>
      <c r="J22" s="42"/>
      <c r="K22" s="42"/>
      <c r="L22" s="42"/>
      <c r="M22" s="26"/>
      <c r="N22" s="26"/>
      <c r="O22" s="26"/>
      <c r="P22" s="26"/>
      <c r="Q22" s="26"/>
      <c r="R22" s="26"/>
      <c r="S22" s="27"/>
      <c r="T22" s="39">
        <f t="shared" si="0"/>
        <v>0</v>
      </c>
      <c r="U22" s="39">
        <f t="shared" si="1"/>
        <v>0</v>
      </c>
      <c r="V22" s="39">
        <f t="shared" si="2"/>
        <v>0</v>
      </c>
      <c r="W22" s="39">
        <f t="shared" si="3"/>
        <v>0</v>
      </c>
    </row>
    <row r="23" spans="1:23" ht="21.75" customHeight="1" thickBot="1" x14ac:dyDescent="0.3">
      <c r="A23" s="32">
        <v>5</v>
      </c>
      <c r="B23" s="103" t="s">
        <v>23</v>
      </c>
      <c r="C23" s="103"/>
      <c r="D23" s="28"/>
      <c r="E23" s="43"/>
      <c r="F23" s="43"/>
      <c r="G23" s="43"/>
      <c r="H23" s="43"/>
      <c r="I23" s="43"/>
      <c r="J23" s="43"/>
      <c r="K23" s="43"/>
      <c r="L23" s="43"/>
      <c r="M23" s="28"/>
      <c r="N23" s="28"/>
      <c r="O23" s="28"/>
      <c r="P23" s="28"/>
      <c r="Q23" s="28"/>
      <c r="R23" s="28"/>
      <c r="S23" s="27"/>
      <c r="T23" s="39">
        <f t="shared" si="0"/>
        <v>0</v>
      </c>
      <c r="U23" s="39">
        <f t="shared" si="1"/>
        <v>0</v>
      </c>
      <c r="V23" s="39">
        <f t="shared" si="2"/>
        <v>0</v>
      </c>
      <c r="W23" s="39">
        <f t="shared" si="3"/>
        <v>0</v>
      </c>
    </row>
    <row r="24" spans="1:23" s="34" customFormat="1" ht="27" customHeight="1" thickBot="1" x14ac:dyDescent="0.3">
      <c r="A24" s="104" t="s">
        <v>24</v>
      </c>
      <c r="B24" s="105"/>
      <c r="C24" s="105"/>
      <c r="D24" s="40">
        <f>D7+D8+D9+D10+D11+D12+D13+D14+D15+D17+D19+D20+D21+D22+D23+D16</f>
        <v>1</v>
      </c>
      <c r="E24" s="40">
        <f t="shared" ref="E24:R24" si="4">E7+E8+E9+E10+E11+E12+E13+E14+E15+E17+E19+E20+E21+E22+E23+E16</f>
        <v>78</v>
      </c>
      <c r="F24" s="40">
        <f t="shared" si="4"/>
        <v>0</v>
      </c>
      <c r="G24" s="40">
        <f t="shared" si="4"/>
        <v>0</v>
      </c>
      <c r="H24" s="40">
        <f t="shared" si="4"/>
        <v>75</v>
      </c>
      <c r="I24" s="40">
        <f t="shared" si="4"/>
        <v>4</v>
      </c>
      <c r="J24" s="40">
        <f t="shared" si="4"/>
        <v>0</v>
      </c>
      <c r="K24" s="40">
        <f t="shared" si="4"/>
        <v>79</v>
      </c>
      <c r="L24" s="40">
        <f t="shared" si="4"/>
        <v>0</v>
      </c>
      <c r="M24" s="40">
        <f t="shared" si="4"/>
        <v>0</v>
      </c>
      <c r="N24" s="40">
        <f t="shared" si="4"/>
        <v>0</v>
      </c>
      <c r="O24" s="40">
        <f t="shared" si="4"/>
        <v>0</v>
      </c>
      <c r="P24" s="40">
        <f t="shared" si="4"/>
        <v>0</v>
      </c>
      <c r="Q24" s="40">
        <f t="shared" si="4"/>
        <v>0</v>
      </c>
      <c r="R24" s="40">
        <f t="shared" si="4"/>
        <v>3</v>
      </c>
      <c r="S24" s="33"/>
      <c r="T24" s="39">
        <f t="shared" si="0"/>
        <v>79</v>
      </c>
      <c r="U24" s="39">
        <f t="shared" si="1"/>
        <v>79</v>
      </c>
      <c r="V24" s="39">
        <f t="shared" si="2"/>
        <v>79</v>
      </c>
      <c r="W24" s="39">
        <f t="shared" si="3"/>
        <v>79</v>
      </c>
    </row>
  </sheetData>
  <mergeCells count="41">
    <mergeCell ref="A1:C1"/>
    <mergeCell ref="D1:O1"/>
    <mergeCell ref="J4:J5"/>
    <mergeCell ref="M3:N4"/>
    <mergeCell ref="O3:O5"/>
    <mergeCell ref="P1:R1"/>
    <mergeCell ref="A2:R2"/>
    <mergeCell ref="R3:R5"/>
    <mergeCell ref="A3:C5"/>
    <mergeCell ref="E3:E5"/>
    <mergeCell ref="V6:W6"/>
    <mergeCell ref="B7:C7"/>
    <mergeCell ref="A6:C6"/>
    <mergeCell ref="T6:U6"/>
    <mergeCell ref="L3:L5"/>
    <mergeCell ref="K4:K5"/>
    <mergeCell ref="F3:F5"/>
    <mergeCell ref="G3:K3"/>
    <mergeCell ref="G4:G5"/>
    <mergeCell ref="P3:Q4"/>
    <mergeCell ref="B8:C8"/>
    <mergeCell ref="B9:C9"/>
    <mergeCell ref="B14:C14"/>
    <mergeCell ref="H4:H5"/>
    <mergeCell ref="I4:I5"/>
    <mergeCell ref="D3:D5"/>
    <mergeCell ref="B15:C15"/>
    <mergeCell ref="B10:C10"/>
    <mergeCell ref="B11:C11"/>
    <mergeCell ref="B12:C12"/>
    <mergeCell ref="B13:C13"/>
    <mergeCell ref="B22:C22"/>
    <mergeCell ref="B16:C16"/>
    <mergeCell ref="B23:C23"/>
    <mergeCell ref="A24:C24"/>
    <mergeCell ref="B17:C17"/>
    <mergeCell ref="A18:C18"/>
    <mergeCell ref="D18:R18"/>
    <mergeCell ref="B19:C19"/>
    <mergeCell ref="B20:C20"/>
    <mergeCell ref="B21:C21"/>
  </mergeCells>
  <phoneticPr fontId="4" type="noConversion"/>
  <pageMargins left="0.7" right="0.7" top="0.75" bottom="0.75" header="0.3" footer="0.3"/>
  <pageSetup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80" zoomScaleNormal="80" workbookViewId="0">
      <selection activeCell="AB5" sqref="AB5"/>
    </sheetView>
  </sheetViews>
  <sheetFormatPr defaultRowHeight="15" x14ac:dyDescent="0.25"/>
  <cols>
    <col min="1" max="2" width="9.140625" style="13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15.140625" style="13" customWidth="1"/>
    <col min="17" max="17" width="15.85546875" style="13" customWidth="1"/>
    <col min="18" max="18" width="10.7109375" style="13" customWidth="1"/>
    <col min="19" max="23" width="9.140625" style="13" hidden="1" customWidth="1"/>
    <col min="24" max="16384" width="9.140625" style="13"/>
  </cols>
  <sheetData>
    <row r="1" spans="1:23" ht="69" customHeight="1" x14ac:dyDescent="0.25">
      <c r="A1" s="77" t="s">
        <v>43</v>
      </c>
      <c r="B1" s="121"/>
      <c r="C1" s="121"/>
      <c r="D1" s="123" t="s">
        <v>6</v>
      </c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79" t="s">
        <v>56</v>
      </c>
      <c r="Q1" s="79"/>
      <c r="R1" s="80"/>
      <c r="S1" s="12"/>
    </row>
    <row r="2" spans="1:23" ht="75.75" customHeight="1" x14ac:dyDescent="0.25">
      <c r="A2" s="81" t="s">
        <v>55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12"/>
    </row>
    <row r="3" spans="1:23" ht="62.25" customHeight="1" x14ac:dyDescent="0.25">
      <c r="A3" s="84" t="s">
        <v>35</v>
      </c>
      <c r="B3" s="85"/>
      <c r="C3" s="86"/>
      <c r="D3" s="93" t="s">
        <v>5</v>
      </c>
      <c r="E3" s="93" t="s">
        <v>25</v>
      </c>
      <c r="F3" s="93" t="s">
        <v>0</v>
      </c>
      <c r="G3" s="99" t="s">
        <v>29</v>
      </c>
      <c r="H3" s="100"/>
      <c r="I3" s="100"/>
      <c r="J3" s="100"/>
      <c r="K3" s="101"/>
      <c r="L3" s="93" t="s">
        <v>26</v>
      </c>
      <c r="M3" s="94" t="s">
        <v>27</v>
      </c>
      <c r="N3" s="95"/>
      <c r="O3" s="82" t="s">
        <v>1</v>
      </c>
      <c r="P3" s="94" t="s">
        <v>28</v>
      </c>
      <c r="Q3" s="95"/>
      <c r="R3" s="93" t="s">
        <v>2</v>
      </c>
      <c r="S3" s="14"/>
      <c r="T3" s="15"/>
    </row>
    <row r="4" spans="1:23" ht="60.75" customHeight="1" x14ac:dyDescent="0.25">
      <c r="A4" s="87"/>
      <c r="B4" s="88"/>
      <c r="C4" s="89"/>
      <c r="D4" s="93"/>
      <c r="E4" s="93"/>
      <c r="F4" s="93"/>
      <c r="G4" s="82" t="s">
        <v>31</v>
      </c>
      <c r="H4" s="82" t="s">
        <v>32</v>
      </c>
      <c r="I4" s="82" t="s">
        <v>33</v>
      </c>
      <c r="J4" s="82" t="s">
        <v>34</v>
      </c>
      <c r="K4" s="82" t="s">
        <v>30</v>
      </c>
      <c r="L4" s="93"/>
      <c r="M4" s="96"/>
      <c r="N4" s="97"/>
      <c r="O4" s="83"/>
      <c r="P4" s="96"/>
      <c r="Q4" s="97"/>
      <c r="R4" s="93"/>
      <c r="S4" s="16"/>
    </row>
    <row r="5" spans="1:23" ht="130.5" customHeight="1" thickBot="1" x14ac:dyDescent="0.3">
      <c r="A5" s="125"/>
      <c r="B5" s="126"/>
      <c r="C5" s="127"/>
      <c r="D5" s="93"/>
      <c r="E5" s="93"/>
      <c r="F5" s="93"/>
      <c r="G5" s="124"/>
      <c r="H5" s="124"/>
      <c r="I5" s="124"/>
      <c r="J5" s="124"/>
      <c r="K5" s="124"/>
      <c r="L5" s="93"/>
      <c r="M5" s="17" t="s">
        <v>36</v>
      </c>
      <c r="N5" s="17" t="s">
        <v>3</v>
      </c>
      <c r="O5" s="124"/>
      <c r="P5" s="17" t="s">
        <v>37</v>
      </c>
      <c r="Q5" s="17" t="s">
        <v>4</v>
      </c>
      <c r="R5" s="93"/>
      <c r="S5" s="18"/>
    </row>
    <row r="6" spans="1:23" s="21" customFormat="1" ht="33.75" customHeight="1" thickBot="1" x14ac:dyDescent="0.3">
      <c r="A6" s="90" t="s">
        <v>17</v>
      </c>
      <c r="B6" s="91"/>
      <c r="C6" s="9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120" t="s">
        <v>38</v>
      </c>
      <c r="U6" s="120"/>
      <c r="V6" s="120" t="s">
        <v>39</v>
      </c>
      <c r="W6" s="120"/>
    </row>
    <row r="7" spans="1:23" ht="36.75" customHeight="1" x14ac:dyDescent="0.25">
      <c r="A7" s="22">
        <v>1</v>
      </c>
      <c r="B7" s="98" t="s">
        <v>7</v>
      </c>
      <c r="C7" s="98"/>
      <c r="D7" s="41"/>
      <c r="E7" s="41">
        <v>13</v>
      </c>
      <c r="F7" s="41"/>
      <c r="G7" s="41"/>
      <c r="H7" s="41">
        <v>13</v>
      </c>
      <c r="I7" s="41"/>
      <c r="J7" s="41"/>
      <c r="K7" s="41">
        <v>13</v>
      </c>
      <c r="L7" s="41"/>
      <c r="M7" s="41"/>
      <c r="N7" s="41">
        <v>1</v>
      </c>
      <c r="O7" s="41">
        <v>1</v>
      </c>
      <c r="P7" s="41"/>
      <c r="Q7" s="41"/>
      <c r="R7" s="41"/>
      <c r="S7" s="24"/>
      <c r="T7" s="39">
        <f>D7+E7</f>
        <v>13</v>
      </c>
      <c r="U7" s="39">
        <f>F7+K7+L7</f>
        <v>13</v>
      </c>
      <c r="V7" s="39">
        <f>K7</f>
        <v>13</v>
      </c>
      <c r="W7" s="39">
        <f>G7+H7+I7+J7</f>
        <v>13</v>
      </c>
    </row>
    <row r="8" spans="1:23" ht="20.25" customHeight="1" x14ac:dyDescent="0.25">
      <c r="A8" s="25">
        <v>2</v>
      </c>
      <c r="B8" s="102" t="s">
        <v>8</v>
      </c>
      <c r="C8" s="102"/>
      <c r="D8" s="42"/>
      <c r="E8" s="42">
        <v>19</v>
      </c>
      <c r="F8" s="42"/>
      <c r="G8" s="42"/>
      <c r="H8" s="42">
        <v>19</v>
      </c>
      <c r="I8" s="42"/>
      <c r="J8" s="42"/>
      <c r="K8" s="42">
        <v>19</v>
      </c>
      <c r="L8" s="42"/>
      <c r="M8" s="42"/>
      <c r="N8" s="42">
        <v>5</v>
      </c>
      <c r="O8" s="42">
        <v>3</v>
      </c>
      <c r="P8" s="42"/>
      <c r="Q8" s="42"/>
      <c r="R8" s="42">
        <v>2</v>
      </c>
      <c r="S8" s="27"/>
      <c r="T8" s="39">
        <f t="shared" ref="T8:T24" si="0">D8+E8</f>
        <v>19</v>
      </c>
      <c r="U8" s="39">
        <f t="shared" ref="U8:U24" si="1">F8+K8+L8</f>
        <v>19</v>
      </c>
      <c r="V8" s="39">
        <f t="shared" ref="V8:V24" si="2">K8</f>
        <v>19</v>
      </c>
      <c r="W8" s="39">
        <f t="shared" ref="W8:W24" si="3">G8+H8+I8+J8</f>
        <v>19</v>
      </c>
    </row>
    <row r="9" spans="1:23" ht="17.25" customHeight="1" x14ac:dyDescent="0.25">
      <c r="A9" s="25">
        <v>3</v>
      </c>
      <c r="B9" s="102" t="s">
        <v>9</v>
      </c>
      <c r="C9" s="10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27"/>
      <c r="T9" s="39">
        <f t="shared" si="0"/>
        <v>0</v>
      </c>
      <c r="U9" s="39">
        <f t="shared" si="1"/>
        <v>0</v>
      </c>
      <c r="V9" s="39">
        <f t="shared" si="2"/>
        <v>0</v>
      </c>
      <c r="W9" s="39">
        <f t="shared" si="3"/>
        <v>0</v>
      </c>
    </row>
    <row r="10" spans="1:23" ht="35.25" customHeight="1" x14ac:dyDescent="0.25">
      <c r="A10" s="25">
        <v>4</v>
      </c>
      <c r="B10" s="102" t="s">
        <v>10</v>
      </c>
      <c r="C10" s="10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27"/>
      <c r="T10" s="39">
        <f t="shared" si="0"/>
        <v>0</v>
      </c>
      <c r="U10" s="39">
        <f t="shared" si="1"/>
        <v>0</v>
      </c>
      <c r="V10" s="39">
        <f t="shared" si="2"/>
        <v>0</v>
      </c>
      <c r="W10" s="39">
        <f t="shared" si="3"/>
        <v>0</v>
      </c>
    </row>
    <row r="11" spans="1:23" ht="27.75" customHeight="1" x14ac:dyDescent="0.25">
      <c r="A11" s="25">
        <v>5</v>
      </c>
      <c r="B11" s="102" t="s">
        <v>11</v>
      </c>
      <c r="C11" s="102"/>
      <c r="D11" s="42"/>
      <c r="E11" s="42">
        <v>11</v>
      </c>
      <c r="F11" s="42"/>
      <c r="G11" s="42"/>
      <c r="H11" s="42">
        <v>11</v>
      </c>
      <c r="I11" s="42"/>
      <c r="J11" s="42"/>
      <c r="K11" s="42">
        <v>11</v>
      </c>
      <c r="L11" s="42"/>
      <c r="M11" s="42"/>
      <c r="N11" s="42"/>
      <c r="O11" s="42"/>
      <c r="P11" s="42"/>
      <c r="Q11" s="42"/>
      <c r="R11" s="42"/>
      <c r="S11" s="27"/>
      <c r="T11" s="39">
        <f t="shared" si="0"/>
        <v>11</v>
      </c>
      <c r="U11" s="39">
        <f t="shared" si="1"/>
        <v>11</v>
      </c>
      <c r="V11" s="39">
        <f t="shared" si="2"/>
        <v>11</v>
      </c>
      <c r="W11" s="39">
        <f t="shared" si="3"/>
        <v>11</v>
      </c>
    </row>
    <row r="12" spans="1:23" ht="45" customHeight="1" x14ac:dyDescent="0.25">
      <c r="A12" s="25">
        <v>6</v>
      </c>
      <c r="B12" s="111" t="s">
        <v>12</v>
      </c>
      <c r="C12" s="111"/>
      <c r="D12" s="42"/>
      <c r="E12" s="42">
        <v>1</v>
      </c>
      <c r="F12" s="42"/>
      <c r="G12" s="42"/>
      <c r="H12" s="42">
        <v>1</v>
      </c>
      <c r="I12" s="42"/>
      <c r="J12" s="42"/>
      <c r="K12" s="42">
        <v>1</v>
      </c>
      <c r="L12" s="42"/>
      <c r="M12" s="42"/>
      <c r="N12" s="42"/>
      <c r="O12" s="42"/>
      <c r="P12" s="42"/>
      <c r="Q12" s="42"/>
      <c r="R12" s="42"/>
      <c r="S12" s="27"/>
      <c r="T12" s="39">
        <f t="shared" si="0"/>
        <v>1</v>
      </c>
      <c r="U12" s="39">
        <f t="shared" si="1"/>
        <v>1</v>
      </c>
      <c r="V12" s="39">
        <f t="shared" si="2"/>
        <v>1</v>
      </c>
      <c r="W12" s="39">
        <f t="shared" si="3"/>
        <v>1</v>
      </c>
    </row>
    <row r="13" spans="1:23" ht="30" customHeight="1" x14ac:dyDescent="0.25">
      <c r="A13" s="25">
        <v>7</v>
      </c>
      <c r="B13" s="111" t="s">
        <v>13</v>
      </c>
      <c r="C13" s="111"/>
      <c r="D13" s="42"/>
      <c r="E13" s="42">
        <v>1</v>
      </c>
      <c r="F13" s="42"/>
      <c r="G13" s="42"/>
      <c r="H13" s="42">
        <v>1</v>
      </c>
      <c r="I13" s="42"/>
      <c r="J13" s="42"/>
      <c r="K13" s="42">
        <v>1</v>
      </c>
      <c r="L13" s="42"/>
      <c r="M13" s="42"/>
      <c r="N13" s="42"/>
      <c r="O13" s="42"/>
      <c r="P13" s="42"/>
      <c r="Q13" s="42"/>
      <c r="R13" s="42"/>
      <c r="S13" s="27"/>
      <c r="T13" s="39">
        <f t="shared" si="0"/>
        <v>1</v>
      </c>
      <c r="U13" s="39">
        <f t="shared" si="1"/>
        <v>1</v>
      </c>
      <c r="V13" s="39">
        <f t="shared" si="2"/>
        <v>1</v>
      </c>
      <c r="W13" s="39">
        <f t="shared" si="3"/>
        <v>1</v>
      </c>
    </row>
    <row r="14" spans="1:23" ht="45" customHeight="1" x14ac:dyDescent="0.25">
      <c r="A14" s="25">
        <v>8</v>
      </c>
      <c r="B14" s="111" t="s">
        <v>14</v>
      </c>
      <c r="C14" s="111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27"/>
      <c r="T14" s="39">
        <f t="shared" si="0"/>
        <v>0</v>
      </c>
      <c r="U14" s="39">
        <f t="shared" si="1"/>
        <v>0</v>
      </c>
      <c r="V14" s="39">
        <f t="shared" si="2"/>
        <v>0</v>
      </c>
      <c r="W14" s="39">
        <f t="shared" si="3"/>
        <v>0</v>
      </c>
    </row>
    <row r="15" spans="1:23" ht="27.75" customHeight="1" x14ac:dyDescent="0.25">
      <c r="A15" s="25">
        <v>9</v>
      </c>
      <c r="B15" s="112" t="s">
        <v>15</v>
      </c>
      <c r="C15" s="112"/>
      <c r="D15" s="42"/>
      <c r="E15" s="42">
        <v>33</v>
      </c>
      <c r="F15" s="42"/>
      <c r="G15" s="42"/>
      <c r="H15" s="42">
        <v>33</v>
      </c>
      <c r="I15" s="42"/>
      <c r="J15" s="42"/>
      <c r="K15" s="42">
        <v>33</v>
      </c>
      <c r="L15" s="42"/>
      <c r="M15" s="42"/>
      <c r="N15" s="42"/>
      <c r="O15" s="42"/>
      <c r="P15" s="42"/>
      <c r="Q15" s="42"/>
      <c r="R15" s="42"/>
      <c r="S15" s="27"/>
      <c r="T15" s="39">
        <f t="shared" si="0"/>
        <v>33</v>
      </c>
      <c r="U15" s="39">
        <f t="shared" si="1"/>
        <v>33</v>
      </c>
      <c r="V15" s="39">
        <f t="shared" si="2"/>
        <v>33</v>
      </c>
      <c r="W15" s="39">
        <f t="shared" si="3"/>
        <v>33</v>
      </c>
    </row>
    <row r="16" spans="1:23" s="75" customFormat="1" ht="27.75" customHeight="1" x14ac:dyDescent="0.25">
      <c r="A16" s="44">
        <v>10</v>
      </c>
      <c r="B16" s="106" t="s">
        <v>16</v>
      </c>
      <c r="C16" s="107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4"/>
      <c r="T16" s="67">
        <f t="shared" si="0"/>
        <v>0</v>
      </c>
      <c r="U16" s="67">
        <f t="shared" si="1"/>
        <v>0</v>
      </c>
      <c r="V16" s="67">
        <f t="shared" si="2"/>
        <v>0</v>
      </c>
      <c r="W16" s="67">
        <f t="shared" si="3"/>
        <v>0</v>
      </c>
    </row>
    <row r="17" spans="1:23" ht="45" customHeight="1" x14ac:dyDescent="0.25">
      <c r="A17" s="44">
        <v>11</v>
      </c>
      <c r="B17" s="106" t="s">
        <v>41</v>
      </c>
      <c r="C17" s="107"/>
      <c r="D17" s="43"/>
      <c r="E17" s="43">
        <v>2</v>
      </c>
      <c r="F17" s="43"/>
      <c r="G17" s="43">
        <v>1</v>
      </c>
      <c r="H17" s="43">
        <v>1</v>
      </c>
      <c r="I17" s="43"/>
      <c r="J17" s="43"/>
      <c r="K17" s="43">
        <v>2</v>
      </c>
      <c r="L17" s="43"/>
      <c r="M17" s="43"/>
      <c r="N17" s="43"/>
      <c r="O17" s="43"/>
      <c r="P17" s="43"/>
      <c r="Q17" s="43"/>
      <c r="R17" s="43"/>
      <c r="S17" s="27"/>
      <c r="T17" s="39">
        <f t="shared" si="0"/>
        <v>2</v>
      </c>
      <c r="U17" s="39">
        <f t="shared" si="1"/>
        <v>2</v>
      </c>
      <c r="V17" s="39">
        <f t="shared" si="2"/>
        <v>2</v>
      </c>
      <c r="W17" s="39">
        <f t="shared" si="3"/>
        <v>2</v>
      </c>
    </row>
    <row r="18" spans="1:23" ht="36.75" customHeight="1" x14ac:dyDescent="0.25">
      <c r="A18" s="108" t="s">
        <v>18</v>
      </c>
      <c r="B18" s="108"/>
      <c r="C18" s="109"/>
      <c r="D18" s="122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29"/>
      <c r="T18" s="45"/>
      <c r="U18" s="46"/>
      <c r="V18" s="46"/>
      <c r="W18" s="47"/>
    </row>
    <row r="19" spans="1:23" ht="45" customHeight="1" x14ac:dyDescent="0.25">
      <c r="A19" s="30">
        <v>1</v>
      </c>
      <c r="B19" s="110" t="s">
        <v>19</v>
      </c>
      <c r="C19" s="110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27"/>
      <c r="T19" s="39">
        <f t="shared" si="0"/>
        <v>0</v>
      </c>
      <c r="U19" s="39">
        <f t="shared" si="1"/>
        <v>0</v>
      </c>
      <c r="V19" s="39">
        <f t="shared" si="2"/>
        <v>0</v>
      </c>
      <c r="W19" s="39">
        <f t="shared" si="3"/>
        <v>0</v>
      </c>
    </row>
    <row r="20" spans="1:23" ht="35.25" customHeight="1" x14ac:dyDescent="0.25">
      <c r="A20" s="31">
        <v>2</v>
      </c>
      <c r="B20" s="110" t="s">
        <v>20</v>
      </c>
      <c r="C20" s="110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27"/>
      <c r="T20" s="39">
        <f t="shared" si="0"/>
        <v>0</v>
      </c>
      <c r="U20" s="39">
        <f t="shared" si="1"/>
        <v>0</v>
      </c>
      <c r="V20" s="39">
        <f t="shared" si="2"/>
        <v>0</v>
      </c>
      <c r="W20" s="39">
        <f t="shared" si="3"/>
        <v>0</v>
      </c>
    </row>
    <row r="21" spans="1:23" ht="36.75" customHeight="1" x14ac:dyDescent="0.25">
      <c r="A21" s="30">
        <v>3</v>
      </c>
      <c r="B21" s="102" t="s">
        <v>21</v>
      </c>
      <c r="C21" s="102"/>
      <c r="D21" s="42"/>
      <c r="E21" s="42">
        <v>2</v>
      </c>
      <c r="F21" s="42"/>
      <c r="G21" s="42"/>
      <c r="H21" s="42">
        <v>2</v>
      </c>
      <c r="I21" s="42"/>
      <c r="J21" s="42"/>
      <c r="K21" s="42">
        <v>2</v>
      </c>
      <c r="L21" s="42"/>
      <c r="M21" s="42"/>
      <c r="N21" s="42"/>
      <c r="O21" s="42"/>
      <c r="P21" s="42"/>
      <c r="Q21" s="42"/>
      <c r="R21" s="42"/>
      <c r="S21" s="27"/>
      <c r="T21" s="39">
        <f t="shared" si="0"/>
        <v>2</v>
      </c>
      <c r="U21" s="39">
        <f t="shared" si="1"/>
        <v>2</v>
      </c>
      <c r="V21" s="39">
        <f t="shared" si="2"/>
        <v>2</v>
      </c>
      <c r="W21" s="39">
        <f t="shared" si="3"/>
        <v>2</v>
      </c>
    </row>
    <row r="22" spans="1:23" ht="24" customHeight="1" x14ac:dyDescent="0.25">
      <c r="A22" s="31">
        <v>4</v>
      </c>
      <c r="B22" s="102" t="s">
        <v>22</v>
      </c>
      <c r="C22" s="10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27"/>
      <c r="T22" s="39">
        <f t="shared" si="0"/>
        <v>0</v>
      </c>
      <c r="U22" s="39">
        <f t="shared" si="1"/>
        <v>0</v>
      </c>
      <c r="V22" s="39">
        <f t="shared" si="2"/>
        <v>0</v>
      </c>
      <c r="W22" s="39">
        <f t="shared" si="3"/>
        <v>0</v>
      </c>
    </row>
    <row r="23" spans="1:23" ht="21.75" customHeight="1" thickBot="1" x14ac:dyDescent="0.3">
      <c r="A23" s="32">
        <v>5</v>
      </c>
      <c r="B23" s="103" t="s">
        <v>23</v>
      </c>
      <c r="C23" s="103"/>
      <c r="D23" s="43">
        <v>2</v>
      </c>
      <c r="E23" s="43">
        <v>1</v>
      </c>
      <c r="F23" s="43"/>
      <c r="G23" s="43"/>
      <c r="H23" s="43">
        <v>3</v>
      </c>
      <c r="I23" s="43"/>
      <c r="J23" s="43"/>
      <c r="K23" s="43">
        <v>3</v>
      </c>
      <c r="L23" s="43"/>
      <c r="M23" s="43"/>
      <c r="N23" s="43"/>
      <c r="O23" s="43"/>
      <c r="P23" s="43"/>
      <c r="Q23" s="43"/>
      <c r="R23" s="43"/>
      <c r="S23" s="27"/>
      <c r="T23" s="39">
        <f t="shared" si="0"/>
        <v>3</v>
      </c>
      <c r="U23" s="39">
        <f t="shared" si="1"/>
        <v>3</v>
      </c>
      <c r="V23" s="39">
        <f t="shared" si="2"/>
        <v>3</v>
      </c>
      <c r="W23" s="39">
        <f t="shared" si="3"/>
        <v>3</v>
      </c>
    </row>
    <row r="24" spans="1:23" s="34" customFormat="1" ht="27" customHeight="1" thickBot="1" x14ac:dyDescent="0.3">
      <c r="A24" s="104" t="s">
        <v>24</v>
      </c>
      <c r="B24" s="105"/>
      <c r="C24" s="105"/>
      <c r="D24" s="40">
        <f>D7+D8+D9+D10+D11+D12+D13+D14+D15+D17+D19+D20+D21+D22+D23+D16</f>
        <v>2</v>
      </c>
      <c r="E24" s="40">
        <f t="shared" ref="E24:R24" si="4">E7+E8+E9+E10+E11+E12+E13+E14+E15+E17+E19+E20+E21+E22+E23+E16</f>
        <v>83</v>
      </c>
      <c r="F24" s="40">
        <f t="shared" si="4"/>
        <v>0</v>
      </c>
      <c r="G24" s="40">
        <f t="shared" si="4"/>
        <v>1</v>
      </c>
      <c r="H24" s="40">
        <f t="shared" si="4"/>
        <v>84</v>
      </c>
      <c r="I24" s="40">
        <f t="shared" si="4"/>
        <v>0</v>
      </c>
      <c r="J24" s="40">
        <f t="shared" si="4"/>
        <v>0</v>
      </c>
      <c r="K24" s="40">
        <f t="shared" si="4"/>
        <v>85</v>
      </c>
      <c r="L24" s="40">
        <f t="shared" si="4"/>
        <v>0</v>
      </c>
      <c r="M24" s="40">
        <f t="shared" si="4"/>
        <v>0</v>
      </c>
      <c r="N24" s="40">
        <f t="shared" si="4"/>
        <v>6</v>
      </c>
      <c r="O24" s="40">
        <f t="shared" si="4"/>
        <v>4</v>
      </c>
      <c r="P24" s="40">
        <f t="shared" si="4"/>
        <v>0</v>
      </c>
      <c r="Q24" s="40">
        <f t="shared" si="4"/>
        <v>0</v>
      </c>
      <c r="R24" s="40">
        <f t="shared" si="4"/>
        <v>2</v>
      </c>
      <c r="S24" s="33"/>
      <c r="T24" s="39">
        <f t="shared" si="0"/>
        <v>85</v>
      </c>
      <c r="U24" s="39">
        <f t="shared" si="1"/>
        <v>85</v>
      </c>
      <c r="V24" s="39">
        <f t="shared" si="2"/>
        <v>85</v>
      </c>
      <c r="W24" s="39">
        <f t="shared" si="3"/>
        <v>85</v>
      </c>
    </row>
  </sheetData>
  <mergeCells count="41">
    <mergeCell ref="B7:C7"/>
    <mergeCell ref="A3:C5"/>
    <mergeCell ref="T6:U6"/>
    <mergeCell ref="V6:W6"/>
    <mergeCell ref="A6:C6"/>
    <mergeCell ref="B8:C8"/>
    <mergeCell ref="A1:C1"/>
    <mergeCell ref="D1:O1"/>
    <mergeCell ref="P1:R1"/>
    <mergeCell ref="A2:R2"/>
    <mergeCell ref="K4:K5"/>
    <mergeCell ref="G3:K3"/>
    <mergeCell ref="L3:L5"/>
    <mergeCell ref="M3:N4"/>
    <mergeCell ref="O3:O5"/>
    <mergeCell ref="B9:C9"/>
    <mergeCell ref="P3:Q4"/>
    <mergeCell ref="R3:R5"/>
    <mergeCell ref="G4:G5"/>
    <mergeCell ref="H4:H5"/>
    <mergeCell ref="I4:I5"/>
    <mergeCell ref="J4:J5"/>
    <mergeCell ref="D3:D5"/>
    <mergeCell ref="E3:E5"/>
    <mergeCell ref="F3:F5"/>
    <mergeCell ref="B14:C14"/>
    <mergeCell ref="B15:C15"/>
    <mergeCell ref="B17:C17"/>
    <mergeCell ref="A18:C18"/>
    <mergeCell ref="B10:C10"/>
    <mergeCell ref="B11:C11"/>
    <mergeCell ref="B12:C12"/>
    <mergeCell ref="B13:C13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4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Ընդամենը</vt:lpstr>
      <vt:lpstr>Զ. Նախշքարյան</vt:lpstr>
      <vt:lpstr>Ս. Թադևոսյան</vt:lpstr>
      <vt:lpstr>Դ.Գրիգորյան</vt:lpstr>
      <vt:lpstr>Մ.Մելքոնյան</vt:lpstr>
      <vt:lpstr>Ա.Մաթևոսյան</vt:lpstr>
      <vt:lpstr>Ա.Նիկողոսյան</vt:lpstr>
      <vt:lpstr>Ս. Հովսեփյան</vt:lpstr>
      <vt:lpstr>Ռ. Բունիաթյան</vt:lpstr>
      <vt:lpstr>Հ. Շահնազարյան</vt:lpstr>
      <vt:lpstr>Ա. Մկրտչյան</vt:lpstr>
      <vt:lpstr>Ա. Դանիելյան</vt:lpstr>
      <vt:lpstr>Ա. Ստեփանյան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2019-05-27T08:44:02Z</dcterms:modified>
</cp:coreProperties>
</file>