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esktop\"/>
    </mc:Choice>
  </mc:AlternateContent>
  <bookViews>
    <workbookView xWindow="0" yWindow="0" windowWidth="28800" windowHeight="12330" activeTab="6"/>
  </bookViews>
  <sheets>
    <sheet name="Ընդամենը" sheetId="18" r:id="rId1"/>
    <sheet name="Avan" sheetId="8" r:id="rId2"/>
    <sheet name="Shengavit" sheetId="5" r:id="rId3"/>
    <sheet name="Ajapnyak" sheetId="2" r:id="rId4"/>
    <sheet name="Kentron" sheetId="4" r:id="rId5"/>
    <sheet name="Erebuni" sheetId="3" r:id="rId6"/>
    <sheet name="Malatia" sheetId="7" r:id="rId7"/>
    <sheet name="Arabkir" sheetId="6" r:id="rId8"/>
    <sheet name="Syuniq" sheetId="17" r:id="rId9"/>
    <sheet name="Ararat" sheetId="16" r:id="rId10"/>
    <sheet name="Armavir" sheetId="15" r:id="rId11"/>
    <sheet name="Shirak" sheetId="19" r:id="rId12"/>
    <sheet name="Kotayq" sheetId="14" r:id="rId13"/>
    <sheet name="Aragacotn" sheetId="13" r:id="rId14"/>
    <sheet name="Tavush" sheetId="11" r:id="rId15"/>
    <sheet name="Lori" sheetId="10" r:id="rId16"/>
    <sheet name="Gexarquniq" sheetId="9" r:id="rId17"/>
  </sheets>
  <externalReferences>
    <externalReference r:id="rId18"/>
  </externalReferences>
  <definedNames>
    <definedName name="_xlnm.Print_Area" localSheetId="14">Tavush!$A$1:$V$24</definedName>
  </definedNames>
  <calcPr calcId="162913"/>
</workbook>
</file>

<file path=xl/calcChain.xml><?xml version="1.0" encoding="utf-8"?>
<calcChain xmlns="http://schemas.openxmlformats.org/spreadsheetml/2006/main">
  <c r="W19" i="19" l="1"/>
  <c r="W22" i="19"/>
  <c r="X19" i="19"/>
  <c r="Y19" i="19"/>
  <c r="Z19" i="19"/>
  <c r="Z22" i="19"/>
  <c r="AA19" i="19"/>
  <c r="AA22" i="19"/>
  <c r="AB19" i="19"/>
  <c r="AC19" i="19"/>
  <c r="AD19" i="19"/>
  <c r="AD22" i="19"/>
  <c r="W20" i="19"/>
  <c r="X20" i="19"/>
  <c r="X22" i="19"/>
  <c r="Y20" i="19"/>
  <c r="Z20" i="19"/>
  <c r="AA20" i="19"/>
  <c r="AB20" i="19"/>
  <c r="AC20" i="19"/>
  <c r="AD20" i="19"/>
  <c r="W21" i="19"/>
  <c r="X21" i="19"/>
  <c r="Y21" i="19"/>
  <c r="Y22" i="19"/>
  <c r="Z21" i="19"/>
  <c r="AA21" i="19"/>
  <c r="AB21" i="19"/>
  <c r="AB22" i="19"/>
  <c r="AC21" i="19"/>
  <c r="AD21" i="19"/>
  <c r="E22" i="19"/>
  <c r="E22" i="18"/>
  <c r="F22" i="19"/>
  <c r="G22" i="19"/>
  <c r="H22" i="19"/>
  <c r="I22" i="19"/>
  <c r="J22" i="19"/>
  <c r="K22" i="19"/>
  <c r="L22" i="19"/>
  <c r="M22" i="19"/>
  <c r="M22" i="18"/>
  <c r="N22" i="19"/>
  <c r="O22" i="19"/>
  <c r="P22" i="19"/>
  <c r="Q22" i="19"/>
  <c r="R22" i="19"/>
  <c r="S22" i="19"/>
  <c r="T22" i="19"/>
  <c r="T22" i="18"/>
  <c r="U22" i="19"/>
  <c r="V22" i="19"/>
  <c r="AC22" i="19"/>
  <c r="I19" i="18"/>
  <c r="AB19" i="18"/>
  <c r="U19" i="18"/>
  <c r="V19" i="18"/>
  <c r="U20" i="18"/>
  <c r="F21" i="18"/>
  <c r="Y21" i="18"/>
  <c r="J21" i="18"/>
  <c r="L21" i="18"/>
  <c r="M21" i="18"/>
  <c r="U21" i="18"/>
  <c r="U22" i="18"/>
  <c r="E20" i="18"/>
  <c r="W20" i="18"/>
  <c r="T21" i="5"/>
  <c r="T21" i="18"/>
  <c r="T19" i="5"/>
  <c r="T19" i="18"/>
  <c r="M20" i="5"/>
  <c r="M20" i="18"/>
  <c r="X19" i="15"/>
  <c r="W19" i="15"/>
  <c r="W20" i="15"/>
  <c r="W21" i="15"/>
  <c r="F22" i="9"/>
  <c r="G22" i="9"/>
  <c r="H22" i="9"/>
  <c r="H22" i="18"/>
  <c r="I22" i="9"/>
  <c r="J22" i="9"/>
  <c r="K22" i="9"/>
  <c r="AB22" i="9"/>
  <c r="L22" i="9"/>
  <c r="X22" i="9"/>
  <c r="M22" i="9"/>
  <c r="N22" i="9"/>
  <c r="AD22" i="9"/>
  <c r="O22" i="9"/>
  <c r="P22" i="9"/>
  <c r="Q22" i="9"/>
  <c r="R22" i="9"/>
  <c r="S22" i="9"/>
  <c r="T22" i="9"/>
  <c r="U22" i="9"/>
  <c r="V22" i="9"/>
  <c r="E22" i="9"/>
  <c r="W19" i="17"/>
  <c r="X19" i="17"/>
  <c r="Y19" i="17"/>
  <c r="Z19" i="17"/>
  <c r="AA19" i="17"/>
  <c r="AB19" i="17"/>
  <c r="AC19" i="17"/>
  <c r="AD19" i="17"/>
  <c r="W20" i="17"/>
  <c r="X20" i="17"/>
  <c r="Y20" i="17"/>
  <c r="Z20" i="17"/>
  <c r="AA20" i="17"/>
  <c r="AB20" i="17"/>
  <c r="AC20" i="17"/>
  <c r="AD20" i="17"/>
  <c r="W21" i="17"/>
  <c r="X21" i="17"/>
  <c r="Y21" i="17"/>
  <c r="Z21" i="17"/>
  <c r="AA21" i="17"/>
  <c r="AB21" i="17"/>
  <c r="AC21" i="17"/>
  <c r="AD21" i="17"/>
  <c r="W22" i="17"/>
  <c r="X22" i="17"/>
  <c r="Y22" i="17"/>
  <c r="Z22" i="17"/>
  <c r="AA22" i="17"/>
  <c r="AB22" i="17"/>
  <c r="AC22" i="17"/>
  <c r="AD22" i="17"/>
  <c r="W19" i="16"/>
  <c r="X19" i="16"/>
  <c r="Y19" i="16"/>
  <c r="Z19" i="16"/>
  <c r="AA19" i="16"/>
  <c r="AB19" i="16"/>
  <c r="AC19" i="16"/>
  <c r="AD19" i="16"/>
  <c r="W20" i="16"/>
  <c r="X20" i="16"/>
  <c r="Y20" i="16"/>
  <c r="Z20" i="16"/>
  <c r="AA20" i="16"/>
  <c r="AB20" i="16"/>
  <c r="AC20" i="16"/>
  <c r="AD20" i="16"/>
  <c r="W21" i="16"/>
  <c r="X21" i="16"/>
  <c r="Y21" i="16"/>
  <c r="Z21" i="16"/>
  <c r="AA21" i="16"/>
  <c r="AB21" i="16"/>
  <c r="AC21" i="16"/>
  <c r="AD21" i="16"/>
  <c r="W22" i="16"/>
  <c r="X22" i="16"/>
  <c r="Y22" i="16"/>
  <c r="Z22" i="16"/>
  <c r="AA22" i="16"/>
  <c r="AB22" i="16"/>
  <c r="AC22" i="16"/>
  <c r="AD22" i="16"/>
  <c r="Y19" i="15"/>
  <c r="Z19" i="15"/>
  <c r="AA19" i="15"/>
  <c r="AB19" i="15"/>
  <c r="AC19" i="15"/>
  <c r="AD19" i="15"/>
  <c r="X20" i="15"/>
  <c r="Y20" i="15"/>
  <c r="Z20" i="15"/>
  <c r="AA20" i="15"/>
  <c r="AB20" i="15"/>
  <c r="AC20" i="15"/>
  <c r="AD20" i="15"/>
  <c r="X21" i="15"/>
  <c r="Y21" i="15"/>
  <c r="Z21" i="15"/>
  <c r="AA21" i="15"/>
  <c r="AB21" i="15"/>
  <c r="AC21" i="15"/>
  <c r="AD21" i="15"/>
  <c r="W22" i="15"/>
  <c r="X22" i="15"/>
  <c r="Y22" i="15"/>
  <c r="Z22" i="15"/>
  <c r="AA22" i="15"/>
  <c r="AB22" i="15"/>
  <c r="AC22" i="15"/>
  <c r="AD22" i="15"/>
  <c r="W19" i="14"/>
  <c r="X19" i="14"/>
  <c r="Y19" i="14"/>
  <c r="Z19" i="14"/>
  <c r="AA19" i="14"/>
  <c r="AB19" i="14"/>
  <c r="AC19" i="14"/>
  <c r="AD19" i="14"/>
  <c r="W20" i="14"/>
  <c r="X20" i="14"/>
  <c r="Y20" i="14"/>
  <c r="Z20" i="14"/>
  <c r="AA20" i="14"/>
  <c r="AB20" i="14"/>
  <c r="AC20" i="14"/>
  <c r="AD20" i="14"/>
  <c r="W21" i="14"/>
  <c r="X21" i="14"/>
  <c r="Y21" i="14"/>
  <c r="Z21" i="14"/>
  <c r="AA21" i="14"/>
  <c r="AB21" i="14"/>
  <c r="AC21" i="14"/>
  <c r="AD21" i="14"/>
  <c r="W22" i="14"/>
  <c r="X22" i="14"/>
  <c r="Y22" i="14"/>
  <c r="Z22" i="14"/>
  <c r="AA22" i="14"/>
  <c r="AB22" i="14"/>
  <c r="AC22" i="14"/>
  <c r="AD22" i="14"/>
  <c r="W19" i="13"/>
  <c r="X19" i="13"/>
  <c r="Y19" i="13"/>
  <c r="Z19" i="13"/>
  <c r="AA19" i="13"/>
  <c r="AB19" i="13"/>
  <c r="AC19" i="13"/>
  <c r="AD19" i="13"/>
  <c r="W20" i="13"/>
  <c r="X20" i="13"/>
  <c r="Y20" i="13"/>
  <c r="Z20" i="13"/>
  <c r="AA20" i="13"/>
  <c r="AB20" i="13"/>
  <c r="AC20" i="13"/>
  <c r="AD20" i="13"/>
  <c r="W21" i="13"/>
  <c r="X21" i="13"/>
  <c r="Y21" i="13"/>
  <c r="Z21" i="13"/>
  <c r="AA21" i="13"/>
  <c r="AB21" i="13"/>
  <c r="AC21" i="13"/>
  <c r="AD21" i="13"/>
  <c r="W22" i="13"/>
  <c r="X22" i="13"/>
  <c r="Y22" i="13"/>
  <c r="Z22" i="13"/>
  <c r="AA22" i="13"/>
  <c r="AB22" i="13"/>
  <c r="AC22" i="13"/>
  <c r="AD22" i="13"/>
  <c r="W19" i="11"/>
  <c r="X19" i="11"/>
  <c r="Y19" i="11"/>
  <c r="Z19" i="11"/>
  <c r="AA19" i="11"/>
  <c r="AB19" i="11"/>
  <c r="AC19" i="11"/>
  <c r="AD19" i="11"/>
  <c r="W20" i="11"/>
  <c r="X20" i="11"/>
  <c r="Y20" i="11"/>
  <c r="Z20" i="11"/>
  <c r="AA20" i="11"/>
  <c r="AB20" i="11"/>
  <c r="AC20" i="11"/>
  <c r="AD20" i="11"/>
  <c r="W21" i="11"/>
  <c r="X21" i="11"/>
  <c r="Y21" i="11"/>
  <c r="Z21" i="11"/>
  <c r="AA21" i="11"/>
  <c r="AB21" i="11"/>
  <c r="AC21" i="11"/>
  <c r="AD21" i="11"/>
  <c r="W22" i="11"/>
  <c r="X22" i="11"/>
  <c r="Y22" i="11"/>
  <c r="Z22" i="11"/>
  <c r="AA22" i="11"/>
  <c r="AB22" i="11"/>
  <c r="AC22" i="11"/>
  <c r="AD22" i="11"/>
  <c r="K19" i="10"/>
  <c r="AB19" i="10"/>
  <c r="K22" i="10"/>
  <c r="W22" i="10"/>
  <c r="X19" i="10"/>
  <c r="Y19" i="10"/>
  <c r="Z19" i="10"/>
  <c r="AA19" i="10"/>
  <c r="K20" i="10"/>
  <c r="K20" i="18"/>
  <c r="AC20" i="18"/>
  <c r="W20" i="10"/>
  <c r="X20" i="10"/>
  <c r="Y20" i="10"/>
  <c r="Z20" i="10"/>
  <c r="AA20" i="10"/>
  <c r="K21" i="10"/>
  <c r="AC21" i="10"/>
  <c r="W21" i="10"/>
  <c r="X21" i="10"/>
  <c r="Y21" i="10"/>
  <c r="Z21" i="10"/>
  <c r="AA21" i="10"/>
  <c r="E22" i="10"/>
  <c r="F22" i="10"/>
  <c r="G22" i="10"/>
  <c r="H22" i="10"/>
  <c r="Z22" i="10"/>
  <c r="I22" i="10"/>
  <c r="J22" i="10"/>
  <c r="L22" i="10"/>
  <c r="M22" i="10"/>
  <c r="N22" i="10"/>
  <c r="O22" i="10"/>
  <c r="Q22" i="10"/>
  <c r="R22" i="10"/>
  <c r="R22" i="18"/>
  <c r="S22" i="10"/>
  <c r="T22" i="10"/>
  <c r="X22" i="10"/>
  <c r="U22" i="10"/>
  <c r="V22" i="10"/>
  <c r="Y22" i="10"/>
  <c r="AA22" i="10"/>
  <c r="W19" i="9"/>
  <c r="X19" i="9"/>
  <c r="Y19" i="9"/>
  <c r="Z19" i="9"/>
  <c r="AA19" i="9"/>
  <c r="AB19" i="9"/>
  <c r="AC19" i="9"/>
  <c r="AD19" i="9"/>
  <c r="W20" i="9"/>
  <c r="X20" i="9"/>
  <c r="Y20" i="9"/>
  <c r="Z20" i="9"/>
  <c r="AA20" i="9"/>
  <c r="AB20" i="9"/>
  <c r="AC20" i="9"/>
  <c r="AD20" i="9"/>
  <c r="W21" i="9"/>
  <c r="X21" i="9"/>
  <c r="Y21" i="9"/>
  <c r="Z21" i="9"/>
  <c r="AA21" i="9"/>
  <c r="AB21" i="9"/>
  <c r="AC21" i="9"/>
  <c r="AD21" i="9"/>
  <c r="W22" i="9"/>
  <c r="Y22" i="9"/>
  <c r="AA22" i="9"/>
  <c r="AC22" i="9"/>
  <c r="W19" i="8"/>
  <c r="X19" i="8"/>
  <c r="Y19" i="8"/>
  <c r="Z19" i="8"/>
  <c r="AA19" i="8"/>
  <c r="AB19" i="8"/>
  <c r="AC19" i="8"/>
  <c r="AD19" i="8"/>
  <c r="W20" i="8"/>
  <c r="X20" i="8"/>
  <c r="Y20" i="8"/>
  <c r="Z20" i="8"/>
  <c r="AA20" i="8"/>
  <c r="AB20" i="8"/>
  <c r="AC20" i="8"/>
  <c r="AD20" i="8"/>
  <c r="W21" i="8"/>
  <c r="X21" i="8"/>
  <c r="Y21" i="8"/>
  <c r="Z21" i="8"/>
  <c r="AA21" i="8"/>
  <c r="AB21" i="8"/>
  <c r="AC21" i="8"/>
  <c r="AD21" i="8"/>
  <c r="W22" i="8"/>
  <c r="X22" i="8"/>
  <c r="Y22" i="8"/>
  <c r="Z22" i="8"/>
  <c r="AA22" i="8"/>
  <c r="AB22" i="8"/>
  <c r="AC22" i="8"/>
  <c r="AD22" i="8"/>
  <c r="W19" i="7"/>
  <c r="X19" i="7"/>
  <c r="Y19" i="7"/>
  <c r="Z19" i="7"/>
  <c r="AA19" i="7"/>
  <c r="AB19" i="7"/>
  <c r="AC19" i="7"/>
  <c r="AD19" i="7"/>
  <c r="W20" i="7"/>
  <c r="X20" i="7"/>
  <c r="Y20" i="7"/>
  <c r="Z20" i="7"/>
  <c r="AA20" i="7"/>
  <c r="AB20" i="7"/>
  <c r="AC20" i="7"/>
  <c r="AD20" i="7"/>
  <c r="W21" i="7"/>
  <c r="X21" i="7"/>
  <c r="Y21" i="7"/>
  <c r="Z21" i="7"/>
  <c r="AA21" i="7"/>
  <c r="AB21" i="7"/>
  <c r="AC21" i="7"/>
  <c r="AD21" i="7"/>
  <c r="W22" i="7"/>
  <c r="X22" i="7"/>
  <c r="Y22" i="7"/>
  <c r="Z22" i="7"/>
  <c r="AA22" i="7"/>
  <c r="AB22" i="7"/>
  <c r="AC22" i="7"/>
  <c r="AD22" i="7"/>
  <c r="W19" i="6"/>
  <c r="X19" i="6"/>
  <c r="Y19" i="6"/>
  <c r="Z19" i="6"/>
  <c r="AA19" i="6"/>
  <c r="AB19" i="6"/>
  <c r="AC19" i="6"/>
  <c r="AD19" i="6"/>
  <c r="W20" i="6"/>
  <c r="X20" i="6"/>
  <c r="Y20" i="6"/>
  <c r="Z20" i="6"/>
  <c r="AA20" i="6"/>
  <c r="AB20" i="6"/>
  <c r="AC20" i="6"/>
  <c r="AD20" i="6"/>
  <c r="W21" i="6"/>
  <c r="X21" i="6"/>
  <c r="Y21" i="6"/>
  <c r="Z21" i="6"/>
  <c r="AA21" i="6"/>
  <c r="AB21" i="6"/>
  <c r="AC21" i="6"/>
  <c r="AD21" i="6"/>
  <c r="W22" i="6"/>
  <c r="X22" i="6"/>
  <c r="Y22" i="6"/>
  <c r="Z22" i="6"/>
  <c r="AA22" i="6"/>
  <c r="AB22" i="6"/>
  <c r="AC22" i="6"/>
  <c r="AD22" i="6"/>
  <c r="E19" i="5"/>
  <c r="W19" i="5"/>
  <c r="F19" i="5"/>
  <c r="F19" i="18"/>
  <c r="AA19" i="18"/>
  <c r="G19" i="5"/>
  <c r="G19" i="18"/>
  <c r="Z19" i="18"/>
  <c r="Z19" i="5"/>
  <c r="H19" i="5"/>
  <c r="H19" i="18"/>
  <c r="I19" i="5"/>
  <c r="AB19" i="5"/>
  <c r="J19" i="5"/>
  <c r="J19" i="18"/>
  <c r="L19" i="5"/>
  <c r="L19" i="18"/>
  <c r="X19" i="18"/>
  <c r="M19" i="5"/>
  <c r="M19" i="18"/>
  <c r="N19" i="5"/>
  <c r="N19" i="18"/>
  <c r="O19" i="5"/>
  <c r="O19" i="18"/>
  <c r="AD19" i="5"/>
  <c r="P19" i="5"/>
  <c r="Q19" i="5"/>
  <c r="Q19" i="18"/>
  <c r="R19" i="5"/>
  <c r="R19" i="18"/>
  <c r="S19" i="5"/>
  <c r="S19" i="18"/>
  <c r="V19" i="5"/>
  <c r="Y19" i="5"/>
  <c r="W20" i="5"/>
  <c r="F20" i="5"/>
  <c r="F20" i="18"/>
  <c r="AA20" i="5"/>
  <c r="G20" i="5"/>
  <c r="Z20" i="5"/>
  <c r="H20" i="5"/>
  <c r="H20" i="18"/>
  <c r="I20" i="5"/>
  <c r="I20" i="18"/>
  <c r="J20" i="5"/>
  <c r="J20" i="18"/>
  <c r="L20" i="5"/>
  <c r="L20" i="18"/>
  <c r="X20" i="18"/>
  <c r="N20" i="5"/>
  <c r="N20" i="18"/>
  <c r="O20" i="5"/>
  <c r="AD20" i="5"/>
  <c r="P20" i="5"/>
  <c r="Q20" i="5"/>
  <c r="Q20" i="18"/>
  <c r="R20" i="5"/>
  <c r="R20" i="18"/>
  <c r="S20" i="5"/>
  <c r="S20" i="18"/>
  <c r="T20" i="5"/>
  <c r="T20" i="18"/>
  <c r="V20" i="5"/>
  <c r="V20" i="18"/>
  <c r="X20" i="5"/>
  <c r="E21" i="5"/>
  <c r="E21" i="18"/>
  <c r="W21" i="18"/>
  <c r="G21" i="5"/>
  <c r="Z21" i="5"/>
  <c r="H21" i="5"/>
  <c r="H21" i="18"/>
  <c r="I21" i="5"/>
  <c r="I21" i="18"/>
  <c r="AB21" i="18"/>
  <c r="L21" i="5"/>
  <c r="X21" i="5"/>
  <c r="N21" i="5"/>
  <c r="AD21" i="5"/>
  <c r="O21" i="5"/>
  <c r="O21" i="18"/>
  <c r="P21" i="5"/>
  <c r="P21" i="18"/>
  <c r="Q21" i="5"/>
  <c r="Q21" i="18"/>
  <c r="R21" i="5"/>
  <c r="R21" i="18"/>
  <c r="S21" i="5"/>
  <c r="S21" i="18"/>
  <c r="V21" i="5"/>
  <c r="V21" i="18"/>
  <c r="Y21" i="5"/>
  <c r="AA21" i="5"/>
  <c r="AB21" i="5"/>
  <c r="AC21" i="5"/>
  <c r="E22" i="5"/>
  <c r="F22" i="5"/>
  <c r="AA22" i="5"/>
  <c r="Y22" i="5"/>
  <c r="G22" i="5"/>
  <c r="Z22" i="5"/>
  <c r="H22" i="5"/>
  <c r="I22" i="5"/>
  <c r="J22" i="5"/>
  <c r="J22" i="18"/>
  <c r="AB22" i="5"/>
  <c r="L22" i="5"/>
  <c r="L22" i="18"/>
  <c r="X22" i="18"/>
  <c r="N22" i="5"/>
  <c r="AD22" i="5"/>
  <c r="O22" i="5"/>
  <c r="O22" i="18"/>
  <c r="P22" i="5"/>
  <c r="Q22" i="5"/>
  <c r="Q22" i="18"/>
  <c r="R22" i="5"/>
  <c r="S22" i="5"/>
  <c r="S22" i="18"/>
  <c r="T22" i="5"/>
  <c r="X22" i="5"/>
  <c r="V22" i="5"/>
  <c r="V22" i="18"/>
  <c r="AC22" i="5"/>
  <c r="W19" i="4"/>
  <c r="X19" i="4"/>
  <c r="Y19" i="4"/>
  <c r="Z19" i="4"/>
  <c r="AA19" i="4"/>
  <c r="AB19" i="4"/>
  <c r="AC19" i="4"/>
  <c r="AD19" i="4"/>
  <c r="W20" i="4"/>
  <c r="X20" i="4"/>
  <c r="Y20" i="4"/>
  <c r="Z20" i="4"/>
  <c r="AA20" i="4"/>
  <c r="AB20" i="4"/>
  <c r="AC20" i="4"/>
  <c r="AD20" i="4"/>
  <c r="W21" i="4"/>
  <c r="X21" i="4"/>
  <c r="Y21" i="4"/>
  <c r="Z21" i="4"/>
  <c r="AA21" i="4"/>
  <c r="AB21" i="4"/>
  <c r="AC21" i="4"/>
  <c r="AD21" i="4"/>
  <c r="W22" i="4"/>
  <c r="X22" i="4"/>
  <c r="Y22" i="4"/>
  <c r="Z22" i="4"/>
  <c r="AA22" i="4"/>
  <c r="AB22" i="4"/>
  <c r="AC22" i="4"/>
  <c r="AD22" i="4"/>
  <c r="W19" i="3"/>
  <c r="X19" i="3"/>
  <c r="Y19" i="3"/>
  <c r="Z19" i="3"/>
  <c r="AA19" i="3"/>
  <c r="AB19" i="3"/>
  <c r="AC19" i="3"/>
  <c r="AD19" i="3"/>
  <c r="W20" i="3"/>
  <c r="X20" i="3"/>
  <c r="Y20" i="3"/>
  <c r="Z20" i="3"/>
  <c r="AA20" i="3"/>
  <c r="AB20" i="3"/>
  <c r="AC20" i="3"/>
  <c r="AD20" i="3"/>
  <c r="W21" i="3"/>
  <c r="X21" i="3"/>
  <c r="Y21" i="3"/>
  <c r="Z21" i="3"/>
  <c r="AA21" i="3"/>
  <c r="AB21" i="3"/>
  <c r="AC21" i="3"/>
  <c r="AD21" i="3"/>
  <c r="W22" i="3"/>
  <c r="X22" i="3"/>
  <c r="Y22" i="3"/>
  <c r="Z22" i="3"/>
  <c r="AA22" i="3"/>
  <c r="AB22" i="3"/>
  <c r="AC22" i="3"/>
  <c r="AD22" i="3"/>
  <c r="Z20" i="2"/>
  <c r="Z21" i="2"/>
  <c r="Z22" i="2"/>
  <c r="Z19" i="2"/>
  <c r="AD20" i="2"/>
  <c r="AD21" i="2"/>
  <c r="AD22" i="2"/>
  <c r="AC20" i="2"/>
  <c r="AC21" i="2"/>
  <c r="AC22" i="2"/>
  <c r="AB20" i="2"/>
  <c r="AB21" i="2"/>
  <c r="AB22" i="2"/>
  <c r="AA20" i="2"/>
  <c r="AA21" i="2"/>
  <c r="AA22" i="2"/>
  <c r="Y20" i="2"/>
  <c r="Y21" i="2"/>
  <c r="Y22" i="2"/>
  <c r="X20" i="2"/>
  <c r="X21" i="2"/>
  <c r="X22" i="2"/>
  <c r="W20" i="2"/>
  <c r="W21" i="2"/>
  <c r="W22" i="2"/>
  <c r="AD19" i="2"/>
  <c r="AC19" i="2"/>
  <c r="AB19" i="2"/>
  <c r="AA19" i="2"/>
  <c r="Y19" i="2"/>
  <c r="X19" i="2"/>
  <c r="W19" i="2"/>
  <c r="AC19" i="5"/>
  <c r="AB21" i="10"/>
  <c r="P20" i="10"/>
  <c r="AD20" i="10"/>
  <c r="P21" i="10"/>
  <c r="AD21" i="10"/>
  <c r="X19" i="5"/>
  <c r="AC20" i="5"/>
  <c r="Y19" i="18"/>
  <c r="P19" i="10"/>
  <c r="AD19" i="10"/>
  <c r="E19" i="18"/>
  <c r="N21" i="18"/>
  <c r="AD21" i="18"/>
  <c r="I22" i="18"/>
  <c r="W19" i="10"/>
  <c r="W22" i="5"/>
  <c r="AA19" i="5"/>
  <c r="AC20" i="10"/>
  <c r="AC19" i="10"/>
  <c r="K21" i="18"/>
  <c r="AC21" i="18"/>
  <c r="O20" i="18"/>
  <c r="F22" i="18"/>
  <c r="Y22" i="18"/>
  <c r="G20" i="18"/>
  <c r="K19" i="18"/>
  <c r="W19" i="18"/>
  <c r="AA22" i="18"/>
  <c r="AA20" i="18"/>
  <c r="Y20" i="18"/>
  <c r="AB20" i="18"/>
  <c r="X21" i="18"/>
  <c r="AB22" i="18"/>
  <c r="Z20" i="18"/>
  <c r="P22" i="10"/>
  <c r="P19" i="18"/>
  <c r="AD19" i="18"/>
  <c r="G22" i="18"/>
  <c r="Z22" i="18"/>
  <c r="W21" i="5"/>
  <c r="AC19" i="18"/>
  <c r="Y20" i="5"/>
  <c r="AB20" i="10"/>
  <c r="Z22" i="9"/>
  <c r="P20" i="18"/>
  <c r="AD20" i="18"/>
  <c r="AB20" i="5"/>
  <c r="G21" i="18"/>
  <c r="Z21" i="18"/>
  <c r="N22" i="18"/>
  <c r="AA21" i="18"/>
  <c r="AB22" i="10"/>
  <c r="K22" i="18"/>
  <c r="AC22" i="18"/>
  <c r="AC22" i="10"/>
  <c r="P22" i="18"/>
  <c r="AD22" i="18"/>
  <c r="AD22" i="10"/>
  <c r="W22" i="18"/>
</calcChain>
</file>

<file path=xl/sharedStrings.xml><?xml version="1.0" encoding="utf-8"?>
<sst xmlns="http://schemas.openxmlformats.org/spreadsheetml/2006/main" count="615" uniqueCount="54">
  <si>
    <t>ԸՆԴՀԱՄԵՆԸ</t>
  </si>
  <si>
    <t>üÇ½ÇÏ³Ï³Ý ³ÝÓ³Ýó ëÝ³ÝÏáõÃÛ³Ý í»ñ³µ»ñÛ³É</t>
  </si>
  <si>
    <t>3</t>
  </si>
  <si>
    <t>²ÝÑ³ï Ó»éÝ»ñ»óÇ ëÝ³ÝÏáõÃÛ³Ý í»ñ³µ»ñÛ³É</t>
  </si>
  <si>
    <t>2</t>
  </si>
  <si>
    <t>Æñ³í³µ³Ý³Ï³Ý ³ÝÓÇ ëÝ³ÝÏáõÃÛ³Ý í»ñ³µ»ñÛ³É</t>
  </si>
  <si>
    <t>2=5+6+7</t>
  </si>
  <si>
    <t>2=3+4</t>
  </si>
  <si>
    <t xml:space="preserve"> ÀÝ¹áõÝí»É ¿ í³ñáõÛÃ</t>
  </si>
  <si>
    <t>¸ÇÙáõÙÁ í»ñ³¹³ñÓí»É ¿</t>
  </si>
  <si>
    <t>¸ÇÙáõÙÇ ÁÝ¹áõÝáõÙÁ Ù»ñÅí»É ¿</t>
  </si>
  <si>
    <t>Ñ³ëï³ïí»É ¿</t>
  </si>
  <si>
    <t>ÃáÕÝí»É ¿ ³é³Ýó ùÝÝ³ñÏÙ³Ý</t>
  </si>
  <si>
    <t>ÀÝ¹³Ù»ÝÁ</t>
  </si>
  <si>
    <t>³Ý³í³ñï (³Û¹ ÃíáõÙ Ï³ë»óí³Í)</t>
  </si>
  <si>
    <t>¹ÇÙáõÙÁ ÃáÕÝí»É ¿ ³é³Ýó ùÝÝáõÃÛ³Ý</t>
  </si>
  <si>
    <t>å³ñï³å³ÝÇÝ ëÝ³ÝÏ ×³Ý³ã»Éáõ ¹ÇÙáõÙÁ Ù»ñÅí»É ¿</t>
  </si>
  <si>
    <t>Ï³Û³óí»É ¿ å³ñï³å³ÝÇÝ ëÝ³ÝÏ ×³Ý³ã»Éáõ Ù³ëÇÝ í×Çé</t>
  </si>
  <si>
    <t>ëï³óí³Í ¹ÇÙáõÙÝ»ñÇ ÁÝÃ³óùÁ</t>
  </si>
  <si>
    <t>³Û¹ ÃíáõÙ Ï³Ù³íáñ ëÝ³ÝÏáõÃÛáõÝ</t>
  </si>
  <si>
    <t>³Û¹  ÃíáõÙ Ñ³ñÏ³¹ñí³Í ëÝ³ÝÏáõÃÛáõÝ</t>
  </si>
  <si>
    <t>´áÕáù³ñÏí»É »Ý í»ñ³ùÝÝÇã ¹³ï³ñ³Ý</t>
  </si>
  <si>
    <t>²Ý³í³ñï ·áñÍ»ñÇ ÙÝ³óáñ¹Á Ñ³ßí»ïáõ Å³Ù³Ý³Ï³ßñç³ÝÇ í»ñçáõÙ</t>
  </si>
  <si>
    <t>²í³ñïí»É »Ý ·áñÍ»ñ Ñ³ßí»ïáõ Å³Ù³Ý³Ï³ßñç³ÝáõÙ</t>
  </si>
  <si>
    <t>Ü»ñÏ³Û³óí»É ¿ ýÇÝ³Ýë³Ï³Ý ³éáÕç³óÙ³Ý Íñ³·Çñ</t>
  </si>
  <si>
    <t>ì³ñáõÛÃ ÁÝ¹áõÝí³Í ¹ÇÙáõÙÝ»ñáí Ï³Û³óí³Í ¹³ï³Ï³Ý ³Ïï»ñ</t>
  </si>
  <si>
    <t xml:space="preserve"> êï³óí³Í ¹ÇÙáõÙÝ»ñÇ (·áñÍ»ñ) ù³Ý³ÏÁ</t>
  </si>
  <si>
    <t>²Ý³í³ñï ·áñÍ»ñÇ ÙÝ³óáñ¹Á Ñ³ßí»ïáõ Å³Ù³Ý³Ï³ßñç³ÝÇ ëÏ½µáõÙ</t>
  </si>
  <si>
    <t>ìÇ×³Ï³·ñ³Ï³Ý ïáÕÇ Ñ³Ù³ñÁ</t>
  </si>
  <si>
    <t>Ð²ÞìºîìàôÂÚàôÜ</t>
  </si>
  <si>
    <t>7=9+10+11+12</t>
  </si>
  <si>
    <t>öáË³Ýóí»É ¿ ³ÛÉ ¹³ï³íáñÇ (Ï³½ÙÇ ÷á÷áËáõÃÛáõÝ)</t>
  </si>
  <si>
    <t>1+7=8+16+17</t>
  </si>
  <si>
    <t xml:space="preserve">ºðºì²ÜÆ ²æ²öÜÚ²Î ºì ¸²ìÂ²ÞºÜ ì²ðâ²Î²Ü Þðæ²ÜÜºðÆ ÀÜ¸Ð²Üàôð Æð²ì²êàôÂÚ²Ü ²è²æÆÜ ²îÚ²ÜÆ ¸²î²ð²ÜÆ </t>
  </si>
  <si>
    <t xml:space="preserve">ºðºì²ÜÆ ԷՐԵԲՈՒՆԻ ԵՎ ՆՈՒԲԱՐԱՇԵՆ ì²ðâ²Î²Ü Þðæ²ÜÜºðÆ ÀÜ¸Ð²Üàôð Æð²ì²êàôÂÚ²Ü ²è²æÆÜ ²îÚ²ÜÆ ¸²î²ð²ÜÆ </t>
  </si>
  <si>
    <t>ºðºì²ÜÆ ԿԵՆՏՐՈՆ ºì ՆՈՐՔ ՄԱՐԱՇ ì²ðâ²Î²Ü Þðæ²ÜÜºðÆ ÀÜ¸Ð²Üàôð Æð²ì²êàôÂÚ²Ü ²è²æÆÜ ²îÚ²ÜÆ ¸²î²ð²ÜÆ</t>
  </si>
  <si>
    <t xml:space="preserve">ºðºì²ÜÆ ՇԵՆԳԱՎԻԹ ì²ðâ²Î²Ü Þðæ²ÜÆ ÀÜ¸Ð²Üàôð Æð²ì²êàôÂÚ²Ü ²è²æÆÜ ²îÚ²ÜÆ ¸²î²ð²ÜÆ </t>
  </si>
  <si>
    <t xml:space="preserve"> </t>
  </si>
  <si>
    <t>ԸՆԴԱՄԵՆԸ</t>
  </si>
  <si>
    <t>ºðºì²ÜÆ ²ð²´ÎÆð ºì ø²Ü²øºè-¼ºÚÂàôÜ ì²ðâ²Î²Ü Þðæ²ÜÜºðÆ ÀÜ¸Ð²Üàôð Æð²ì²êàôÂÚ²Ü ²è²æÆÜ ²îÚ²ÜÆ ¸²î²ð²ÜÆ</t>
  </si>
  <si>
    <t xml:space="preserve">ºðºì²ÜÆ ²ՎԱՆ ºì ՆՈՐ ՆՈՐՔ ì²ðâ²Î²Ü Þðæ²ÜÜºðÆ ÀÜ¸Ð²Üàôð Æð²ì²êàôÂÚ²Ü ²è²æÆÜ ²îÚ²ÜÆ ¸²î²ð²ÜÆ </t>
  </si>
  <si>
    <t xml:space="preserve">¶ºÔ²ðøàôÜÆøÆ Ø²ð¼Æ ÀÜ¸Ð²Üàôð Æð²ì²êàôÂÚ²Ü ²è²æÆÜ ²îÚ²ÜÆ ¸²î²ð²ÜÆ </t>
  </si>
  <si>
    <t xml:space="preserve">Èàèàô Ø²ð¼Æ ÀÜ¸Ð²Üàôð Æð²ì²êàôÂÚ²Ü ²è²æÆÜ ²îÚ²ÜÆ ¸²î²ð²ÜÆ </t>
  </si>
  <si>
    <t>î²ìàôÞÆ Ø²ð¼Æ ÀÜ¸Ð²Üàôð Æð²ì²êàôÂÚ²Ü ²è²æÆÜ ²îÚ²ÜÆ ¸²î²ð²ÜÆ</t>
  </si>
  <si>
    <t xml:space="preserve">²ðØ²ìÆðÆ Ø²ð¼Æ ÀÜ¸Ð²Üàôð Æð²ì²êàôÂÚ²Ü ²è²æÆÜ ²îÚ²ÜÆ ¸²î²ð²ÜÆ </t>
  </si>
  <si>
    <t>²ð²¶²ÌàîÜÆ Ø²ð¼Æ ÀÜ¸Ð²Üàôð Æð²ì²êàôÂÚ²Ü ²è²æÆÜ ²îÚ²ÜÆ ¸²î²ð²ÜÆ</t>
  </si>
  <si>
    <t>Îàî²ÚøÆ Ø²ð¼Æ ÀÜ¸Ð²Üàôð Æð²ì²êàôÂÚ²Ü ²è²æÆÜ ²îÚ²ÜÆ ¸²î²ð²ÜÆ</t>
  </si>
  <si>
    <t xml:space="preserve">²ð²ð²îÆ ºì ì²Úàò ÒàðÆ Ø²ð¼ºðÆ ÀÜ¸Ð²Üàôð Æð²ì²êàôÂÚ²Ü ²è²æÆÜ ²îÚ²ÜÆ ¸²î²ð²ÜÆ </t>
  </si>
  <si>
    <t xml:space="preserve">êÚàôÜÆøÆ Ø²ð¼Æ ÀÜ¸Ð²Üàôð Æð²ì²êàôÂÚ²Ü ²è²æÆÜ ²îÚ²ÜÆ ¸²î²ð²ÜÆ </t>
  </si>
  <si>
    <t xml:space="preserve">ՀՀ ÀÜ¸Ð²Üàôð Æð²ì²êàôÂÚ²Ü ²è²æÆÜ ²îÚ²ÜÆ ¸²î²ð²ÜՆԵՐÆ </t>
  </si>
  <si>
    <t>¶àðÌàôÜºàôÂÚ²Ü ìºð²´ºðÚ²È êÜ²ÜÎàôÂÚ²Ü ¶àðÌºðàì 2016թ. 1-ԻՆ ԿԻՍԱՄՅԱԿ</t>
  </si>
  <si>
    <t>ÞÆð²ÎÆ Ø²ð¼Æ ÀÜ¸Ð²Üàôð Æð²ì²êàôÂÚ²Ü ²è²æÆÜ ²îÚ²ÜÆ ¸²î²ð²ÜÆ</t>
  </si>
  <si>
    <t xml:space="preserve"> 1 գործով կայացվել է որոշում գործն ըստ ընդդատության ուղարկելու մասին</t>
  </si>
  <si>
    <t>ºðºì²ÜÆ ՄԱԼԱԹԻԱ ՍԵԲԱՍՏԻԱ ì²ðâ²Î²Ü Þðæ²ÜÆ ÀÜ¸Ð²Üàôð Æð²ì²êàôÂÚ²Ü ²è²æÆÜ ²îÚ²ÜÆ ¸²î²ð²ÜÆ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</si>
</sst>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>
    <font>
      <sz val="11"/>
      <color theme="1"/>
      <name val="Calibri"/>
      <family val="2"/>
      <scheme val="minor"/>
    </font>
    <font>
      <sz val="12"/>
      <name val="Arial Armenian"/>
      <family val="2"/>
    </font>
    <font>
      <sz val="12"/>
      <color indexed="8"/>
      <name val="Arial Armenian"/>
      <family val="2"/>
    </font>
    <font>
      <b/>
      <sz val="12"/>
      <name val="Arial Armenian"/>
      <family val="2"/>
    </font>
    <font>
      <sz val="14"/>
      <name val="Arial Armenian"/>
      <family val="2"/>
    </font>
    <font>
      <sz val="12"/>
      <color indexed="10"/>
      <name val="Arial Armenian"/>
      <family val="2"/>
    </font>
    <font>
      <b/>
      <sz val="12"/>
      <color indexed="8"/>
      <name val="Arial Armenian"/>
      <family val="2"/>
    </font>
    <font>
      <sz val="11"/>
      <color indexed="8"/>
      <name val="Arial Armenian"/>
      <family val="2"/>
    </font>
    <font>
      <sz val="11"/>
      <color indexed="8"/>
      <name val="Calibri"/>
      <family val="2"/>
    </font>
    <font>
      <sz val="12"/>
      <color indexed="8"/>
      <name val="Arial LatArm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93">
    <xf numFmtId="0" fontId="0" fillId="0" borderId="0" xfId="0"/>
    <xf numFmtId="0" fontId="1" fillId="3" borderId="0" xfId="0" applyFont="1" applyFill="1" applyProtection="1">
      <protection locked="0"/>
    </xf>
    <xf numFmtId="0" fontId="1" fillId="3" borderId="1" xfId="0" applyFont="1" applyFill="1" applyBorder="1" applyAlignment="1" applyProtection="1">
      <alignment horizontal="center" vertical="center" wrapText="1"/>
      <protection locked="0"/>
    </xf>
    <xf numFmtId="0" fontId="1" fillId="3" borderId="2" xfId="0" applyFont="1" applyFill="1" applyBorder="1" applyAlignment="1" applyProtection="1">
      <alignment horizontal="center" vertical="center" wrapText="1"/>
      <protection locked="0"/>
    </xf>
    <xf numFmtId="0" fontId="1" fillId="3" borderId="0" xfId="0" applyFont="1" applyFill="1" applyAlignment="1" applyProtection="1">
      <protection locked="0"/>
    </xf>
    <xf numFmtId="0" fontId="3" fillId="3" borderId="1" xfId="0" applyFont="1" applyFill="1" applyBorder="1" applyAlignment="1" applyProtection="1">
      <alignment horizontal="center" vertical="center" wrapText="1"/>
      <protection locked="0"/>
    </xf>
    <xf numFmtId="0" fontId="4" fillId="3" borderId="3" xfId="0" applyFont="1" applyFill="1" applyBorder="1" applyAlignment="1" applyProtection="1">
      <alignment horizontal="center" vertical="center" wrapText="1"/>
      <protection locked="0"/>
    </xf>
    <xf numFmtId="49" fontId="3" fillId="3" borderId="1" xfId="0" applyNumberFormat="1" applyFont="1" applyFill="1" applyBorder="1" applyAlignment="1" applyProtection="1">
      <alignment horizontal="center" vertical="center"/>
      <protection locked="0"/>
    </xf>
    <xf numFmtId="0" fontId="4" fillId="3" borderId="1" xfId="0" applyFont="1" applyFill="1" applyBorder="1" applyAlignment="1" applyProtection="1">
      <alignment horizontal="center" vertical="center" wrapText="1"/>
      <protection locked="0"/>
    </xf>
    <xf numFmtId="0" fontId="4" fillId="3" borderId="1" xfId="0" applyFont="1" applyFill="1" applyBorder="1" applyAlignment="1" applyProtection="1">
      <alignment horizontal="center" vertical="center"/>
      <protection locked="0"/>
    </xf>
    <xf numFmtId="0" fontId="5" fillId="3" borderId="0" xfId="0" applyFont="1" applyFill="1" applyBorder="1" applyAlignment="1" applyProtection="1">
      <alignment horizontal="center" vertical="center"/>
      <protection locked="0"/>
    </xf>
    <xf numFmtId="0" fontId="1" fillId="3" borderId="0" xfId="0" applyFont="1" applyFill="1" applyBorder="1" applyAlignment="1" applyProtection="1">
      <alignment horizontal="center" vertical="center"/>
      <protection locked="0"/>
    </xf>
    <xf numFmtId="0" fontId="6" fillId="3" borderId="1" xfId="0" applyFont="1" applyFill="1" applyBorder="1" applyAlignment="1" applyProtection="1">
      <alignment horizontal="center" vertical="center"/>
      <protection locked="0"/>
    </xf>
    <xf numFmtId="0" fontId="2" fillId="3" borderId="1" xfId="0" applyFont="1" applyFill="1" applyBorder="1" applyProtection="1">
      <protection locked="0"/>
    </xf>
    <xf numFmtId="0" fontId="2" fillId="3" borderId="0" xfId="0" applyFont="1" applyFill="1" applyProtection="1">
      <protection locked="0"/>
    </xf>
    <xf numFmtId="0" fontId="1" fillId="3" borderId="1" xfId="0" applyFont="1" applyFill="1" applyBorder="1" applyProtection="1"/>
    <xf numFmtId="0" fontId="1" fillId="3" borderId="2" xfId="0" applyFont="1" applyFill="1" applyBorder="1" applyAlignment="1" applyProtection="1">
      <alignment horizontal="center" vertical="center" wrapText="1"/>
      <protection locked="0"/>
    </xf>
    <xf numFmtId="0" fontId="1" fillId="3" borderId="2" xfId="0" applyFont="1" applyFill="1" applyBorder="1" applyAlignment="1" applyProtection="1">
      <alignment horizontal="center" vertical="center" wrapText="1"/>
      <protection locked="0"/>
    </xf>
    <xf numFmtId="0" fontId="6" fillId="3" borderId="1" xfId="0" applyFont="1" applyFill="1" applyBorder="1" applyAlignment="1" applyProtection="1">
      <alignment horizontal="center" vertical="center"/>
      <protection locked="0"/>
    </xf>
    <xf numFmtId="0" fontId="6" fillId="3" borderId="1" xfId="0" applyFont="1" applyFill="1" applyBorder="1" applyAlignment="1" applyProtection="1">
      <alignment horizontal="center" vertical="center"/>
      <protection locked="0"/>
    </xf>
    <xf numFmtId="0" fontId="7" fillId="3" borderId="0" xfId="0" applyFont="1" applyFill="1" applyAlignment="1" applyProtection="1">
      <protection locked="0"/>
    </xf>
    <xf numFmtId="0" fontId="2" fillId="3" borderId="0" xfId="0" applyFont="1" applyFill="1" applyAlignment="1" applyProtection="1">
      <protection locked="0"/>
    </xf>
    <xf numFmtId="0" fontId="1" fillId="3" borderId="2" xfId="0" applyFont="1" applyFill="1" applyBorder="1" applyAlignment="1" applyProtection="1">
      <alignment horizontal="center" vertical="center" wrapText="1"/>
      <protection locked="0"/>
    </xf>
    <xf numFmtId="0" fontId="1" fillId="3" borderId="4" xfId="0" applyFont="1" applyFill="1" applyBorder="1" applyAlignment="1" applyProtection="1">
      <alignment horizontal="left" vertical="center"/>
    </xf>
    <xf numFmtId="0" fontId="9" fillId="0" borderId="1" xfId="0" applyNumberFormat="1" applyFont="1" applyBorder="1" applyAlignment="1" applyProtection="1">
      <alignment horizontal="center" vertical="center" wrapText="1"/>
      <protection locked="0"/>
    </xf>
    <xf numFmtId="0" fontId="2" fillId="2" borderId="0" xfId="1" applyFont="1" applyFill="1" applyProtection="1">
      <protection locked="0"/>
    </xf>
    <xf numFmtId="0" fontId="2" fillId="2" borderId="1" xfId="1" applyFont="1" applyFill="1" applyBorder="1" applyProtection="1">
      <protection locked="0"/>
    </xf>
    <xf numFmtId="0" fontId="6" fillId="2" borderId="1" xfId="1" applyFont="1" applyFill="1" applyBorder="1" applyAlignment="1" applyProtection="1">
      <alignment horizontal="center" vertical="center"/>
      <protection locked="0"/>
    </xf>
    <xf numFmtId="0" fontId="1" fillId="2" borderId="0" xfId="1" applyFont="1" applyFill="1" applyBorder="1" applyAlignment="1" applyProtection="1">
      <alignment horizontal="center" vertical="center"/>
      <protection locked="0"/>
    </xf>
    <xf numFmtId="0" fontId="4" fillId="2" borderId="1" xfId="1" applyFont="1" applyFill="1" applyBorder="1" applyAlignment="1" applyProtection="1">
      <alignment horizontal="center" vertical="center"/>
      <protection locked="0"/>
    </xf>
    <xf numFmtId="0" fontId="4" fillId="2" borderId="1" xfId="1" applyFont="1" applyFill="1" applyBorder="1" applyAlignment="1" applyProtection="1">
      <alignment horizontal="center" vertical="center" wrapText="1"/>
      <protection locked="0"/>
    </xf>
    <xf numFmtId="49" fontId="3" fillId="2" borderId="1" xfId="1" applyNumberFormat="1" applyFont="1" applyFill="1" applyBorder="1" applyAlignment="1" applyProtection="1">
      <alignment horizontal="center" vertical="center"/>
      <protection locked="0"/>
    </xf>
    <xf numFmtId="0" fontId="5" fillId="2" borderId="0" xfId="1" applyFont="1" applyFill="1" applyBorder="1" applyAlignment="1" applyProtection="1">
      <alignment horizontal="center" vertical="center"/>
      <protection locked="0"/>
    </xf>
    <xf numFmtId="0" fontId="4" fillId="2" borderId="3" xfId="1" applyFont="1" applyFill="1" applyBorder="1" applyAlignment="1" applyProtection="1">
      <alignment horizontal="center" vertical="center" wrapText="1"/>
      <protection locked="0"/>
    </xf>
    <xf numFmtId="0" fontId="1" fillId="2" borderId="0" xfId="1" applyFont="1" applyFill="1" applyProtection="1">
      <protection locked="0"/>
    </xf>
    <xf numFmtId="0" fontId="3" fillId="2" borderId="1" xfId="1" applyFont="1" applyFill="1" applyBorder="1" applyAlignment="1" applyProtection="1">
      <alignment horizontal="center" vertical="center" wrapText="1"/>
      <protection locked="0"/>
    </xf>
    <xf numFmtId="0" fontId="1" fillId="2" borderId="0" xfId="1" applyFont="1" applyFill="1" applyAlignment="1" applyProtection="1">
      <protection locked="0"/>
    </xf>
    <xf numFmtId="0" fontId="1" fillId="2" borderId="2" xfId="1" applyFont="1" applyFill="1" applyBorder="1" applyAlignment="1" applyProtection="1">
      <alignment horizontal="center" vertical="center" wrapText="1"/>
      <protection locked="0"/>
    </xf>
    <xf numFmtId="0" fontId="1" fillId="2" borderId="1" xfId="1" applyFont="1" applyFill="1" applyBorder="1" applyAlignment="1" applyProtection="1">
      <alignment horizontal="center" vertical="center" wrapText="1"/>
      <protection locked="0"/>
    </xf>
    <xf numFmtId="0" fontId="1" fillId="2" borderId="1" xfId="1" applyFont="1" applyFill="1" applyBorder="1" applyProtection="1"/>
    <xf numFmtId="0" fontId="2" fillId="3" borderId="1" xfId="0" applyFont="1" applyFill="1" applyBorder="1" applyAlignment="1" applyProtection="1">
      <alignment horizontal="center" vertical="center" textRotation="90" wrapText="1"/>
    </xf>
    <xf numFmtId="0" fontId="1" fillId="3" borderId="1" xfId="0" applyFont="1" applyFill="1" applyBorder="1" applyAlignment="1" applyProtection="1">
      <alignment horizontal="center"/>
    </xf>
    <xf numFmtId="0" fontId="3" fillId="3" borderId="12" xfId="0" applyFont="1" applyFill="1" applyBorder="1" applyAlignment="1" applyProtection="1">
      <alignment horizontal="center" vertical="center" wrapText="1"/>
      <protection locked="0"/>
    </xf>
    <xf numFmtId="0" fontId="3" fillId="3" borderId="13" xfId="0" applyFont="1" applyFill="1" applyBorder="1" applyAlignment="1" applyProtection="1">
      <alignment horizontal="center" vertical="center" wrapText="1"/>
      <protection locked="0"/>
    </xf>
    <xf numFmtId="0" fontId="3" fillId="3" borderId="2" xfId="0" applyFont="1" applyFill="1" applyBorder="1" applyAlignment="1" applyProtection="1">
      <alignment horizontal="center" vertical="center" wrapText="1"/>
      <protection locked="0"/>
    </xf>
    <xf numFmtId="0" fontId="1" fillId="3" borderId="5" xfId="0" applyFont="1" applyFill="1" applyBorder="1" applyAlignment="1" applyProtection="1">
      <alignment horizontal="center" vertical="center" textRotation="90" wrapText="1"/>
    </xf>
    <xf numFmtId="0" fontId="1" fillId="3" borderId="6" xfId="0" applyFont="1" applyFill="1" applyBorder="1" applyAlignment="1" applyProtection="1">
      <alignment horizontal="center" vertical="center" textRotation="90" wrapText="1"/>
    </xf>
    <xf numFmtId="0" fontId="1" fillId="3" borderId="3" xfId="0" applyFont="1" applyFill="1" applyBorder="1" applyAlignment="1" applyProtection="1">
      <alignment horizontal="center" vertical="center" textRotation="90" wrapText="1"/>
    </xf>
    <xf numFmtId="0" fontId="1" fillId="3" borderId="1" xfId="0" applyFont="1" applyFill="1" applyBorder="1" applyAlignment="1" applyProtection="1">
      <alignment horizontal="center" vertical="center" wrapText="1"/>
    </xf>
    <xf numFmtId="0" fontId="1" fillId="3" borderId="1" xfId="0" applyFont="1" applyFill="1" applyBorder="1" applyAlignment="1" applyProtection="1">
      <alignment horizontal="center" vertical="center" textRotation="90" wrapText="1"/>
    </xf>
    <xf numFmtId="0" fontId="7" fillId="3" borderId="0" xfId="0" applyFont="1" applyFill="1" applyBorder="1" applyAlignment="1" applyProtection="1">
      <protection locked="0"/>
    </xf>
    <xf numFmtId="0" fontId="1" fillId="3" borderId="12" xfId="0" applyFont="1" applyFill="1" applyBorder="1" applyAlignment="1" applyProtection="1">
      <alignment horizontal="center" vertical="center" wrapText="1"/>
      <protection locked="0"/>
    </xf>
    <xf numFmtId="0" fontId="1" fillId="3" borderId="13" xfId="0" applyFont="1" applyFill="1" applyBorder="1" applyAlignment="1" applyProtection="1">
      <alignment horizontal="center" vertical="center" wrapText="1"/>
      <protection locked="0"/>
    </xf>
    <xf numFmtId="0" fontId="1" fillId="3" borderId="2" xfId="0" applyFont="1" applyFill="1" applyBorder="1" applyAlignment="1" applyProtection="1">
      <alignment horizontal="center" vertical="center" wrapText="1"/>
      <protection locked="0"/>
    </xf>
    <xf numFmtId="0" fontId="6" fillId="3" borderId="1" xfId="0" applyFont="1" applyFill="1" applyBorder="1" applyAlignment="1" applyProtection="1">
      <alignment horizontal="center" vertical="center"/>
      <protection locked="0"/>
    </xf>
    <xf numFmtId="0" fontId="7" fillId="3" borderId="0" xfId="0" applyFont="1" applyFill="1" applyAlignment="1" applyProtection="1">
      <protection locked="0"/>
    </xf>
    <xf numFmtId="0" fontId="2" fillId="3" borderId="0" xfId="0" applyFont="1" applyFill="1" applyAlignment="1" applyProtection="1">
      <protection locked="0"/>
    </xf>
    <xf numFmtId="0" fontId="1" fillId="3" borderId="0" xfId="0" applyFont="1" applyFill="1" applyBorder="1" applyAlignment="1" applyProtection="1">
      <alignment horizontal="center" vertical="center"/>
    </xf>
    <xf numFmtId="0" fontId="1" fillId="3" borderId="4" xfId="0" applyFont="1" applyFill="1" applyBorder="1" applyAlignment="1" applyProtection="1">
      <alignment horizontal="right" vertical="center"/>
    </xf>
    <xf numFmtId="0" fontId="1" fillId="3" borderId="7" xfId="0" applyFont="1" applyFill="1" applyBorder="1" applyAlignment="1" applyProtection="1">
      <alignment horizontal="center" vertical="center" wrapText="1"/>
    </xf>
    <xf numFmtId="0" fontId="1" fillId="3" borderId="8" xfId="0" applyFont="1" applyFill="1" applyBorder="1" applyAlignment="1" applyProtection="1">
      <alignment horizontal="center" vertical="center" wrapText="1"/>
    </xf>
    <xf numFmtId="0" fontId="1" fillId="3" borderId="9" xfId="0" applyFont="1" applyFill="1" applyBorder="1" applyAlignment="1" applyProtection="1">
      <alignment horizontal="center" vertical="center" wrapText="1"/>
    </xf>
    <xf numFmtId="0" fontId="1" fillId="3" borderId="10" xfId="0" applyFont="1" applyFill="1" applyBorder="1" applyAlignment="1" applyProtection="1">
      <alignment horizontal="center" vertical="center" wrapText="1"/>
    </xf>
    <xf numFmtId="0" fontId="1" fillId="3" borderId="4" xfId="0" applyFont="1" applyFill="1" applyBorder="1" applyAlignment="1" applyProtection="1">
      <alignment horizontal="center" vertical="center" wrapText="1"/>
    </xf>
    <xf numFmtId="0" fontId="1" fillId="3" borderId="11" xfId="0" applyFont="1" applyFill="1" applyBorder="1" applyAlignment="1" applyProtection="1">
      <alignment horizontal="center" vertical="center" wrapText="1"/>
    </xf>
    <xf numFmtId="0" fontId="1" fillId="0" borderId="4" xfId="0" applyFont="1" applyFill="1" applyBorder="1" applyAlignment="1" applyProtection="1">
      <alignment horizontal="right" vertical="center"/>
    </xf>
    <xf numFmtId="0" fontId="1" fillId="2" borderId="1" xfId="1" applyFont="1" applyFill="1" applyBorder="1" applyAlignment="1" applyProtection="1">
      <alignment horizontal="center"/>
    </xf>
    <xf numFmtId="0" fontId="6" fillId="2" borderId="1" xfId="1" applyFont="1" applyFill="1" applyBorder="1" applyAlignment="1" applyProtection="1">
      <alignment horizontal="center" vertical="center"/>
      <protection locked="0"/>
    </xf>
    <xf numFmtId="0" fontId="7" fillId="2" borderId="0" xfId="1" applyFont="1" applyFill="1" applyAlignment="1" applyProtection="1">
      <protection locked="0"/>
    </xf>
    <xf numFmtId="0" fontId="2" fillId="2" borderId="0" xfId="1" applyFont="1" applyFill="1" applyAlignment="1" applyProtection="1">
      <protection locked="0"/>
    </xf>
    <xf numFmtId="0" fontId="1" fillId="2" borderId="1" xfId="1" applyFont="1" applyFill="1" applyBorder="1" applyAlignment="1" applyProtection="1">
      <alignment horizontal="center" vertical="center" textRotation="90" wrapText="1"/>
    </xf>
    <xf numFmtId="0" fontId="1" fillId="2" borderId="5" xfId="1" applyFont="1" applyFill="1" applyBorder="1" applyAlignment="1" applyProtection="1">
      <alignment horizontal="center" vertical="center" textRotation="90" wrapText="1"/>
    </xf>
    <xf numFmtId="0" fontId="1" fillId="2" borderId="6" xfId="1" applyFont="1" applyFill="1" applyBorder="1" applyAlignment="1" applyProtection="1">
      <alignment horizontal="center" vertical="center" textRotation="90" wrapText="1"/>
    </xf>
    <xf numFmtId="0" fontId="1" fillId="2" borderId="3" xfId="1" applyFont="1" applyFill="1" applyBorder="1" applyAlignment="1" applyProtection="1">
      <alignment horizontal="center" vertical="center" textRotation="90" wrapText="1"/>
    </xf>
    <xf numFmtId="0" fontId="1" fillId="2" borderId="7" xfId="1" applyFont="1" applyFill="1" applyBorder="1" applyAlignment="1" applyProtection="1">
      <alignment horizontal="center" vertical="center" wrapText="1"/>
    </xf>
    <xf numFmtId="0" fontId="1" fillId="2" borderId="8" xfId="1" applyFont="1" applyFill="1" applyBorder="1" applyAlignment="1" applyProtection="1">
      <alignment horizontal="center" vertical="center" wrapText="1"/>
    </xf>
    <xf numFmtId="0" fontId="1" fillId="2" borderId="9" xfId="1" applyFont="1" applyFill="1" applyBorder="1" applyAlignment="1" applyProtection="1">
      <alignment horizontal="center" vertical="center" wrapText="1"/>
    </xf>
    <xf numFmtId="0" fontId="1" fillId="2" borderId="10" xfId="1" applyFont="1" applyFill="1" applyBorder="1" applyAlignment="1" applyProtection="1">
      <alignment horizontal="center" vertical="center" wrapText="1"/>
    </xf>
    <xf numFmtId="0" fontId="1" fillId="2" borderId="4" xfId="1" applyFont="1" applyFill="1" applyBorder="1" applyAlignment="1" applyProtection="1">
      <alignment horizontal="center" vertical="center" wrapText="1"/>
    </xf>
    <xf numFmtId="0" fontId="1" fillId="2" borderId="11" xfId="1" applyFont="1" applyFill="1" applyBorder="1" applyAlignment="1" applyProtection="1">
      <alignment horizontal="center" vertical="center" wrapText="1"/>
    </xf>
    <xf numFmtId="0" fontId="7" fillId="2" borderId="0" xfId="1" applyFont="1" applyFill="1" applyBorder="1" applyAlignment="1" applyProtection="1">
      <protection locked="0"/>
    </xf>
    <xf numFmtId="0" fontId="3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2" xfId="1" applyFont="1" applyFill="1" applyBorder="1" applyAlignment="1" applyProtection="1">
      <alignment horizontal="center" vertical="center" wrapText="1"/>
      <protection locked="0"/>
    </xf>
    <xf numFmtId="0" fontId="1" fillId="2" borderId="12" xfId="1" applyFont="1" applyFill="1" applyBorder="1" applyAlignment="1" applyProtection="1">
      <alignment horizontal="center" vertical="center" wrapText="1"/>
      <protection locked="0"/>
    </xf>
    <xf numFmtId="0" fontId="1" fillId="2" borderId="13" xfId="1" applyFont="1" applyFill="1" applyBorder="1" applyAlignment="1" applyProtection="1">
      <alignment horizontal="center" vertical="center" wrapText="1"/>
      <protection locked="0"/>
    </xf>
    <xf numFmtId="0" fontId="1" fillId="2" borderId="2" xfId="1" applyFont="1" applyFill="1" applyBorder="1" applyAlignment="1" applyProtection="1">
      <alignment horizontal="center" vertical="center" wrapText="1"/>
      <protection locked="0"/>
    </xf>
    <xf numFmtId="0" fontId="2" fillId="2" borderId="1" xfId="1" applyFont="1" applyFill="1" applyBorder="1" applyAlignment="1" applyProtection="1">
      <alignment horizontal="center" vertical="center" textRotation="90" wrapText="1"/>
    </xf>
    <xf numFmtId="0" fontId="1" fillId="2" borderId="4" xfId="1" applyFont="1" applyFill="1" applyBorder="1" applyAlignment="1" applyProtection="1">
      <alignment horizontal="right" vertical="center"/>
    </xf>
    <xf numFmtId="0" fontId="1" fillId="2" borderId="1" xfId="1" applyFont="1" applyFill="1" applyBorder="1" applyAlignment="1" applyProtection="1">
      <alignment horizontal="center" vertical="center" wrapText="1"/>
    </xf>
    <xf numFmtId="0" fontId="1" fillId="2" borderId="0" xfId="1" applyFont="1" applyFill="1" applyBorder="1" applyAlignment="1" applyProtection="1">
      <alignment horizontal="center" vertical="center"/>
    </xf>
    <xf numFmtId="0" fontId="1" fillId="0" borderId="4" xfId="1" applyFont="1" applyFill="1" applyBorder="1" applyAlignment="1" applyProtection="1">
      <alignment horizontal="right" vertical="center"/>
    </xf>
    <xf numFmtId="0" fontId="1" fillId="2" borderId="4" xfId="1" applyFont="1" applyFill="1" applyBorder="1" applyAlignment="1" applyProtection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hengavit%20&#1405;&#1398;&#1377;&#1398;&#1391;%20&#1380;&#1377;&#1407;&#1377;&#1406;&#1400;&#1408;2016%20kisamjak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Ընդհամենը"/>
      <sheetName val="Ա.Կուբանյան"/>
      <sheetName val="Ա.Չիչոյան"/>
      <sheetName val="Ն Հովսեփյան"/>
    </sheetNames>
    <sheetDataSet>
      <sheetData sheetId="0" refreshError="1"/>
      <sheetData sheetId="1">
        <row r="19">
          <cell r="E19">
            <v>80</v>
          </cell>
          <cell r="F19">
            <v>23</v>
          </cell>
          <cell r="G19">
            <v>23</v>
          </cell>
          <cell r="H19">
            <v>0</v>
          </cell>
          <cell r="I19">
            <v>0</v>
          </cell>
          <cell r="J19">
            <v>12</v>
          </cell>
          <cell r="L19">
            <v>0</v>
          </cell>
          <cell r="M19">
            <v>6</v>
          </cell>
          <cell r="N19">
            <v>0</v>
          </cell>
          <cell r="O19">
            <v>0</v>
          </cell>
          <cell r="P19">
            <v>5</v>
          </cell>
          <cell r="Q19">
            <v>0</v>
          </cell>
          <cell r="R19">
            <v>0</v>
          </cell>
          <cell r="S19">
            <v>0</v>
          </cell>
          <cell r="T19">
            <v>19</v>
          </cell>
          <cell r="V19">
            <v>3</v>
          </cell>
        </row>
        <row r="20">
          <cell r="F20">
            <v>10</v>
          </cell>
          <cell r="G20">
            <v>10</v>
          </cell>
          <cell r="H20">
            <v>0</v>
          </cell>
          <cell r="I20">
            <v>0</v>
          </cell>
          <cell r="J20">
            <v>10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2</v>
          </cell>
          <cell r="V20">
            <v>0</v>
          </cell>
        </row>
        <row r="21">
          <cell r="E21">
            <v>64</v>
          </cell>
          <cell r="G21">
            <v>33</v>
          </cell>
          <cell r="H21">
            <v>8</v>
          </cell>
          <cell r="I21">
            <v>0</v>
          </cell>
          <cell r="L21">
            <v>0</v>
          </cell>
          <cell r="N21">
            <v>1</v>
          </cell>
          <cell r="O21">
            <v>0</v>
          </cell>
          <cell r="P21">
            <v>10</v>
          </cell>
          <cell r="Q21">
            <v>0</v>
          </cell>
          <cell r="R21">
            <v>0</v>
          </cell>
          <cell r="S21">
            <v>0</v>
          </cell>
          <cell r="T21">
            <v>16</v>
          </cell>
          <cell r="V21">
            <v>2</v>
          </cell>
        </row>
        <row r="22">
          <cell r="E22">
            <v>157</v>
          </cell>
          <cell r="F22">
            <v>74</v>
          </cell>
          <cell r="G22">
            <v>66</v>
          </cell>
          <cell r="H22">
            <v>8</v>
          </cell>
          <cell r="I22">
            <v>0</v>
          </cell>
          <cell r="J22">
            <v>48</v>
          </cell>
          <cell r="L22">
            <v>0</v>
          </cell>
          <cell r="N22">
            <v>1</v>
          </cell>
          <cell r="O22">
            <v>0</v>
          </cell>
          <cell r="P22">
            <v>15</v>
          </cell>
          <cell r="Q22">
            <v>0</v>
          </cell>
          <cell r="R22">
            <v>0</v>
          </cell>
          <cell r="S22">
            <v>0</v>
          </cell>
          <cell r="T22">
            <v>37</v>
          </cell>
          <cell r="V22">
            <v>0</v>
          </cell>
        </row>
      </sheetData>
      <sheetData sheetId="2">
        <row r="19">
          <cell r="E19">
            <v>25</v>
          </cell>
          <cell r="F19">
            <v>13</v>
          </cell>
          <cell r="G19">
            <v>12</v>
          </cell>
          <cell r="H19">
            <v>1</v>
          </cell>
          <cell r="I19">
            <v>0</v>
          </cell>
          <cell r="J19">
            <v>0</v>
          </cell>
          <cell r="M19">
            <v>4</v>
          </cell>
          <cell r="N19">
            <v>1</v>
          </cell>
          <cell r="O19">
            <v>0</v>
          </cell>
          <cell r="P19">
            <v>8</v>
          </cell>
          <cell r="Q19">
            <v>0</v>
          </cell>
          <cell r="R19">
            <v>0</v>
          </cell>
          <cell r="S19">
            <v>0</v>
          </cell>
          <cell r="T19">
            <v>2</v>
          </cell>
        </row>
        <row r="20">
          <cell r="F20">
            <v>8</v>
          </cell>
          <cell r="G20">
            <v>8</v>
          </cell>
          <cell r="I20">
            <v>0</v>
          </cell>
          <cell r="J20">
            <v>4</v>
          </cell>
          <cell r="M20">
            <v>1</v>
          </cell>
          <cell r="N20">
            <v>0</v>
          </cell>
          <cell r="O20">
            <v>0</v>
          </cell>
          <cell r="P20">
            <v>3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</row>
        <row r="21">
          <cell r="E21">
            <v>34</v>
          </cell>
          <cell r="G21">
            <v>17</v>
          </cell>
          <cell r="H21">
            <v>1</v>
          </cell>
          <cell r="I21">
            <v>0</v>
          </cell>
          <cell r="M21">
            <v>3</v>
          </cell>
          <cell r="N21">
            <v>1</v>
          </cell>
          <cell r="O21">
            <v>0</v>
          </cell>
          <cell r="P21">
            <v>13</v>
          </cell>
          <cell r="Q21">
            <v>0</v>
          </cell>
          <cell r="R21">
            <v>0</v>
          </cell>
          <cell r="S21">
            <v>0</v>
          </cell>
          <cell r="T21">
            <v>2</v>
          </cell>
          <cell r="V21">
            <v>1</v>
          </cell>
        </row>
        <row r="22">
          <cell r="E22">
            <v>62</v>
          </cell>
          <cell r="F22">
            <v>39</v>
          </cell>
          <cell r="G22">
            <v>37</v>
          </cell>
          <cell r="H22">
            <v>2</v>
          </cell>
          <cell r="I22">
            <v>0</v>
          </cell>
          <cell r="J22">
            <v>5</v>
          </cell>
          <cell r="M22">
            <v>8</v>
          </cell>
          <cell r="N22">
            <v>2</v>
          </cell>
          <cell r="O22">
            <v>0</v>
          </cell>
          <cell r="P22">
            <v>24</v>
          </cell>
          <cell r="Q22">
            <v>0</v>
          </cell>
          <cell r="R22">
            <v>0</v>
          </cell>
          <cell r="S22">
            <v>0</v>
          </cell>
          <cell r="T22">
            <v>4</v>
          </cell>
          <cell r="V22">
            <v>1</v>
          </cell>
        </row>
      </sheetData>
      <sheetData sheetId="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D24"/>
  <sheetViews>
    <sheetView zoomScale="90" zoomScaleNormal="90" workbookViewId="0">
      <selection activeCell="B4" sqref="B4:D17"/>
    </sheetView>
  </sheetViews>
  <sheetFormatPr defaultRowHeight="15"/>
  <cols>
    <col min="1" max="1" width="9.140625" style="14" customWidth="1"/>
    <col min="2" max="2" width="11.28515625" style="14" customWidth="1"/>
    <col min="3" max="3" width="11" style="14" customWidth="1"/>
    <col min="4" max="4" width="11.7109375" style="14" customWidth="1"/>
    <col min="5" max="5" width="11" style="14" customWidth="1"/>
    <col min="6" max="6" width="6.85546875" style="14" customWidth="1"/>
    <col min="7" max="7" width="8.140625" style="14" customWidth="1"/>
    <col min="8" max="8" width="9" style="14" customWidth="1"/>
    <col min="9" max="9" width="7.5703125" style="14" customWidth="1"/>
    <col min="10" max="10" width="7.85546875" style="14" customWidth="1"/>
    <col min="11" max="11" width="7.5703125" style="14" customWidth="1"/>
    <col min="12" max="12" width="6.7109375" style="14" customWidth="1"/>
    <col min="13" max="13" width="10.140625" style="14" customWidth="1"/>
    <col min="14" max="15" width="10.28515625" style="14" customWidth="1"/>
    <col min="16" max="16" width="5.85546875" style="14" customWidth="1"/>
    <col min="17" max="17" width="5.5703125" style="14" customWidth="1"/>
    <col min="18" max="18" width="8" style="14" customWidth="1"/>
    <col min="19" max="19" width="9" style="14" customWidth="1"/>
    <col min="20" max="20" width="9.42578125" style="14" customWidth="1"/>
    <col min="21" max="21" width="10.28515625" style="14" customWidth="1"/>
    <col min="22" max="22" width="12.140625" style="14" customWidth="1"/>
    <col min="23" max="24" width="9.140625" style="14" hidden="1" customWidth="1"/>
    <col min="25" max="25" width="7.5703125" style="14" hidden="1" customWidth="1"/>
    <col min="26" max="26" width="8" style="14" hidden="1" customWidth="1"/>
    <col min="27" max="27" width="8.5703125" style="14" hidden="1" customWidth="1"/>
    <col min="28" max="28" width="8.42578125" style="14" hidden="1" customWidth="1"/>
    <col min="29" max="29" width="8" style="14" hidden="1" customWidth="1"/>
    <col min="30" max="30" width="8.140625" style="14" hidden="1" customWidth="1"/>
    <col min="31" max="16384" width="9.140625" style="14"/>
  </cols>
  <sheetData>
    <row r="1" spans="1:22" s="1" customFormat="1" ht="18.75" customHeight="1">
      <c r="A1" s="57" t="s">
        <v>29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  <c r="U1" s="57"/>
      <c r="V1" s="57"/>
    </row>
    <row r="2" spans="1:22" s="1" customFormat="1" ht="19.5" customHeight="1">
      <c r="A2" s="57" t="s">
        <v>49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</row>
    <row r="3" spans="1:22" s="1" customFormat="1" ht="18.75" customHeight="1">
      <c r="A3" s="58"/>
      <c r="B3" s="58"/>
      <c r="C3" s="58"/>
      <c r="D3" s="58"/>
      <c r="E3" s="58"/>
      <c r="F3" s="58"/>
      <c r="G3" s="58"/>
      <c r="H3" s="23" t="s">
        <v>50</v>
      </c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</row>
    <row r="4" spans="1:22" s="1" customFormat="1" ht="41.25" customHeight="1">
      <c r="A4" s="49" t="s">
        <v>28</v>
      </c>
      <c r="B4" s="48"/>
      <c r="C4" s="48"/>
      <c r="D4" s="48"/>
      <c r="E4" s="45" t="s">
        <v>27</v>
      </c>
      <c r="F4" s="48" t="s">
        <v>26</v>
      </c>
      <c r="G4" s="48"/>
      <c r="H4" s="48"/>
      <c r="I4" s="48"/>
      <c r="J4" s="48"/>
      <c r="K4" s="48"/>
      <c r="L4" s="45" t="s">
        <v>31</v>
      </c>
      <c r="M4" s="59" t="s">
        <v>25</v>
      </c>
      <c r="N4" s="60"/>
      <c r="O4" s="60"/>
      <c r="P4" s="61"/>
      <c r="Q4" s="48" t="s">
        <v>24</v>
      </c>
      <c r="R4" s="48"/>
      <c r="S4" s="48"/>
      <c r="T4" s="49" t="s">
        <v>23</v>
      </c>
      <c r="U4" s="45" t="s">
        <v>22</v>
      </c>
      <c r="V4" s="49" t="s">
        <v>21</v>
      </c>
    </row>
    <row r="5" spans="1:22" s="1" customFormat="1" ht="53.25" customHeight="1">
      <c r="A5" s="49"/>
      <c r="B5" s="48"/>
      <c r="C5" s="48"/>
      <c r="D5" s="48"/>
      <c r="E5" s="46"/>
      <c r="F5" s="48"/>
      <c r="G5" s="48"/>
      <c r="H5" s="48"/>
      <c r="I5" s="48"/>
      <c r="J5" s="48"/>
      <c r="K5" s="48"/>
      <c r="L5" s="46"/>
      <c r="M5" s="62"/>
      <c r="N5" s="63"/>
      <c r="O5" s="63"/>
      <c r="P5" s="64"/>
      <c r="Q5" s="48"/>
      <c r="R5" s="48"/>
      <c r="S5" s="48"/>
      <c r="T5" s="49"/>
      <c r="U5" s="46"/>
      <c r="V5" s="49"/>
    </row>
    <row r="6" spans="1:22" s="1" customFormat="1" ht="33.75" customHeight="1">
      <c r="A6" s="49"/>
      <c r="B6" s="48"/>
      <c r="C6" s="48"/>
      <c r="D6" s="48"/>
      <c r="E6" s="46"/>
      <c r="F6" s="49" t="s">
        <v>13</v>
      </c>
      <c r="G6" s="49" t="s">
        <v>20</v>
      </c>
      <c r="H6" s="49" t="s">
        <v>19</v>
      </c>
      <c r="I6" s="48" t="s">
        <v>18</v>
      </c>
      <c r="J6" s="48"/>
      <c r="K6" s="48"/>
      <c r="L6" s="46"/>
      <c r="M6" s="49" t="s">
        <v>17</v>
      </c>
      <c r="N6" s="49" t="s">
        <v>16</v>
      </c>
      <c r="O6" s="49" t="s">
        <v>15</v>
      </c>
      <c r="P6" s="45" t="s">
        <v>14</v>
      </c>
      <c r="Q6" s="49" t="s">
        <v>13</v>
      </c>
      <c r="R6" s="49" t="s">
        <v>12</v>
      </c>
      <c r="S6" s="40" t="s">
        <v>11</v>
      </c>
      <c r="T6" s="49"/>
      <c r="U6" s="46"/>
      <c r="V6" s="49"/>
    </row>
    <row r="7" spans="1:22" s="1" customFormat="1" ht="18.75" customHeight="1">
      <c r="A7" s="49"/>
      <c r="B7" s="48"/>
      <c r="C7" s="48"/>
      <c r="D7" s="48"/>
      <c r="E7" s="46"/>
      <c r="F7" s="49"/>
      <c r="G7" s="49"/>
      <c r="H7" s="49"/>
      <c r="I7" s="48"/>
      <c r="J7" s="48"/>
      <c r="K7" s="48"/>
      <c r="L7" s="46"/>
      <c r="M7" s="49"/>
      <c r="N7" s="49"/>
      <c r="O7" s="49"/>
      <c r="P7" s="46"/>
      <c r="Q7" s="49"/>
      <c r="R7" s="49"/>
      <c r="S7" s="40"/>
      <c r="T7" s="49"/>
      <c r="U7" s="46"/>
      <c r="V7" s="49"/>
    </row>
    <row r="8" spans="1:22" s="1" customFormat="1" ht="30" customHeight="1">
      <c r="A8" s="49"/>
      <c r="B8" s="48"/>
      <c r="C8" s="48"/>
      <c r="D8" s="48"/>
      <c r="E8" s="46"/>
      <c r="F8" s="49"/>
      <c r="G8" s="49"/>
      <c r="H8" s="49"/>
      <c r="I8" s="49" t="s">
        <v>10</v>
      </c>
      <c r="J8" s="49" t="s">
        <v>9</v>
      </c>
      <c r="K8" s="49" t="s">
        <v>8</v>
      </c>
      <c r="L8" s="46"/>
      <c r="M8" s="49"/>
      <c r="N8" s="49"/>
      <c r="O8" s="49"/>
      <c r="P8" s="46"/>
      <c r="Q8" s="49"/>
      <c r="R8" s="49"/>
      <c r="S8" s="40"/>
      <c r="T8" s="49"/>
      <c r="U8" s="46"/>
      <c r="V8" s="49"/>
    </row>
    <row r="9" spans="1:22" s="1" customFormat="1" ht="15" customHeight="1">
      <c r="A9" s="49"/>
      <c r="B9" s="48"/>
      <c r="C9" s="48"/>
      <c r="D9" s="48"/>
      <c r="E9" s="46"/>
      <c r="F9" s="49"/>
      <c r="G9" s="49"/>
      <c r="H9" s="49"/>
      <c r="I9" s="49"/>
      <c r="J9" s="49"/>
      <c r="K9" s="49"/>
      <c r="L9" s="46"/>
      <c r="M9" s="49"/>
      <c r="N9" s="49"/>
      <c r="O9" s="49"/>
      <c r="P9" s="46"/>
      <c r="Q9" s="49"/>
      <c r="R9" s="49"/>
      <c r="S9" s="40"/>
      <c r="T9" s="49"/>
      <c r="U9" s="46"/>
      <c r="V9" s="49"/>
    </row>
    <row r="10" spans="1:22" s="1" customFormat="1" ht="15" customHeight="1">
      <c r="A10" s="49"/>
      <c r="B10" s="48"/>
      <c r="C10" s="48"/>
      <c r="D10" s="48"/>
      <c r="E10" s="46"/>
      <c r="F10" s="49"/>
      <c r="G10" s="49"/>
      <c r="H10" s="49"/>
      <c r="I10" s="49"/>
      <c r="J10" s="49"/>
      <c r="K10" s="49"/>
      <c r="L10" s="46"/>
      <c r="M10" s="49"/>
      <c r="N10" s="49"/>
      <c r="O10" s="49"/>
      <c r="P10" s="46"/>
      <c r="Q10" s="49"/>
      <c r="R10" s="49"/>
      <c r="S10" s="40"/>
      <c r="T10" s="49"/>
      <c r="U10" s="46"/>
      <c r="V10" s="49"/>
    </row>
    <row r="11" spans="1:22" s="1" customFormat="1" ht="15" customHeight="1">
      <c r="A11" s="49"/>
      <c r="B11" s="48"/>
      <c r="C11" s="48"/>
      <c r="D11" s="48"/>
      <c r="E11" s="46"/>
      <c r="F11" s="49"/>
      <c r="G11" s="49"/>
      <c r="H11" s="49"/>
      <c r="I11" s="49"/>
      <c r="J11" s="49"/>
      <c r="K11" s="49"/>
      <c r="L11" s="46"/>
      <c r="M11" s="49"/>
      <c r="N11" s="49"/>
      <c r="O11" s="49"/>
      <c r="P11" s="46"/>
      <c r="Q11" s="49"/>
      <c r="R11" s="49"/>
      <c r="S11" s="40"/>
      <c r="T11" s="49"/>
      <c r="U11" s="46"/>
      <c r="V11" s="49"/>
    </row>
    <row r="12" spans="1:22" s="1" customFormat="1" ht="15" customHeight="1">
      <c r="A12" s="49"/>
      <c r="B12" s="48"/>
      <c r="C12" s="48"/>
      <c r="D12" s="48"/>
      <c r="E12" s="46"/>
      <c r="F12" s="49"/>
      <c r="G12" s="49"/>
      <c r="H12" s="49"/>
      <c r="I12" s="49"/>
      <c r="J12" s="49"/>
      <c r="K12" s="49"/>
      <c r="L12" s="46"/>
      <c r="M12" s="49"/>
      <c r="N12" s="49"/>
      <c r="O12" s="49"/>
      <c r="P12" s="46"/>
      <c r="Q12" s="49"/>
      <c r="R12" s="49"/>
      <c r="S12" s="40"/>
      <c r="T12" s="49"/>
      <c r="U12" s="46"/>
      <c r="V12" s="49"/>
    </row>
    <row r="13" spans="1:22" s="1" customFormat="1" ht="15" customHeight="1">
      <c r="A13" s="49"/>
      <c r="B13" s="48"/>
      <c r="C13" s="48"/>
      <c r="D13" s="48"/>
      <c r="E13" s="46"/>
      <c r="F13" s="49"/>
      <c r="G13" s="49"/>
      <c r="H13" s="49"/>
      <c r="I13" s="49"/>
      <c r="J13" s="49"/>
      <c r="K13" s="49"/>
      <c r="L13" s="46"/>
      <c r="M13" s="49"/>
      <c r="N13" s="49"/>
      <c r="O13" s="49"/>
      <c r="P13" s="46"/>
      <c r="Q13" s="49"/>
      <c r="R13" s="49"/>
      <c r="S13" s="40"/>
      <c r="T13" s="49"/>
      <c r="U13" s="46"/>
      <c r="V13" s="49"/>
    </row>
    <row r="14" spans="1:22" s="1" customFormat="1" ht="15" customHeight="1">
      <c r="A14" s="49"/>
      <c r="B14" s="48"/>
      <c r="C14" s="48"/>
      <c r="D14" s="48"/>
      <c r="E14" s="46"/>
      <c r="F14" s="49"/>
      <c r="G14" s="49"/>
      <c r="H14" s="49"/>
      <c r="I14" s="49"/>
      <c r="J14" s="49"/>
      <c r="K14" s="49"/>
      <c r="L14" s="46"/>
      <c r="M14" s="49"/>
      <c r="N14" s="49"/>
      <c r="O14" s="49"/>
      <c r="P14" s="46"/>
      <c r="Q14" s="49"/>
      <c r="R14" s="49"/>
      <c r="S14" s="40"/>
      <c r="T14" s="49"/>
      <c r="U14" s="46"/>
      <c r="V14" s="49"/>
    </row>
    <row r="15" spans="1:22" s="1" customFormat="1" ht="15" customHeight="1">
      <c r="A15" s="49"/>
      <c r="B15" s="48"/>
      <c r="C15" s="48"/>
      <c r="D15" s="48"/>
      <c r="E15" s="46"/>
      <c r="F15" s="49"/>
      <c r="G15" s="49"/>
      <c r="H15" s="49"/>
      <c r="I15" s="49"/>
      <c r="J15" s="49"/>
      <c r="K15" s="49"/>
      <c r="L15" s="46"/>
      <c r="M15" s="49"/>
      <c r="N15" s="49"/>
      <c r="O15" s="49"/>
      <c r="P15" s="46"/>
      <c r="Q15" s="49"/>
      <c r="R15" s="49"/>
      <c r="S15" s="40"/>
      <c r="T15" s="49"/>
      <c r="U15" s="46"/>
      <c r="V15" s="49"/>
    </row>
    <row r="16" spans="1:22" s="1" customFormat="1" ht="15" customHeight="1">
      <c r="A16" s="49"/>
      <c r="B16" s="48"/>
      <c r="C16" s="48"/>
      <c r="D16" s="48"/>
      <c r="E16" s="46"/>
      <c r="F16" s="49"/>
      <c r="G16" s="49"/>
      <c r="H16" s="49"/>
      <c r="I16" s="49"/>
      <c r="J16" s="49"/>
      <c r="K16" s="49"/>
      <c r="L16" s="46"/>
      <c r="M16" s="49"/>
      <c r="N16" s="49"/>
      <c r="O16" s="49"/>
      <c r="P16" s="46"/>
      <c r="Q16" s="49"/>
      <c r="R16" s="49"/>
      <c r="S16" s="40"/>
      <c r="T16" s="49"/>
      <c r="U16" s="46"/>
      <c r="V16" s="49"/>
    </row>
    <row r="17" spans="1:30" s="1" customFormat="1" ht="15" customHeight="1">
      <c r="A17" s="49"/>
      <c r="B17" s="48"/>
      <c r="C17" s="48"/>
      <c r="D17" s="48"/>
      <c r="E17" s="47"/>
      <c r="F17" s="49"/>
      <c r="G17" s="49"/>
      <c r="H17" s="49"/>
      <c r="I17" s="49"/>
      <c r="J17" s="49"/>
      <c r="K17" s="49"/>
      <c r="L17" s="47"/>
      <c r="M17" s="49"/>
      <c r="N17" s="49"/>
      <c r="O17" s="49"/>
      <c r="P17" s="47"/>
      <c r="Q17" s="49"/>
      <c r="R17" s="49"/>
      <c r="S17" s="40"/>
      <c r="T17" s="49"/>
      <c r="U17" s="47"/>
      <c r="V17" s="49"/>
    </row>
    <row r="18" spans="1:30" s="4" customFormat="1">
      <c r="A18" s="2"/>
      <c r="B18" s="51"/>
      <c r="C18" s="52"/>
      <c r="D18" s="53"/>
      <c r="E18" s="22">
        <v>1</v>
      </c>
      <c r="F18" s="2">
        <v>2</v>
      </c>
      <c r="G18" s="22">
        <v>3</v>
      </c>
      <c r="H18" s="2">
        <v>4</v>
      </c>
      <c r="I18" s="22">
        <v>5</v>
      </c>
      <c r="J18" s="2">
        <v>6</v>
      </c>
      <c r="K18" s="22">
        <v>7</v>
      </c>
      <c r="L18" s="22">
        <v>8</v>
      </c>
      <c r="M18" s="22">
        <v>9</v>
      </c>
      <c r="N18" s="22">
        <v>10</v>
      </c>
      <c r="O18" s="22">
        <v>11</v>
      </c>
      <c r="P18" s="22">
        <v>12</v>
      </c>
      <c r="Q18" s="22">
        <v>13</v>
      </c>
      <c r="R18" s="22">
        <v>14</v>
      </c>
      <c r="S18" s="22">
        <v>15</v>
      </c>
      <c r="T18" s="22">
        <v>16</v>
      </c>
      <c r="U18" s="22">
        <v>17</v>
      </c>
      <c r="V18" s="22">
        <v>18</v>
      </c>
      <c r="W18" s="41" t="s">
        <v>32</v>
      </c>
      <c r="X18" s="41"/>
      <c r="Y18" s="41" t="s">
        <v>7</v>
      </c>
      <c r="Z18" s="41"/>
      <c r="AA18" s="41" t="s">
        <v>6</v>
      </c>
      <c r="AB18" s="41"/>
      <c r="AC18" s="41" t="s">
        <v>30</v>
      </c>
      <c r="AD18" s="41"/>
    </row>
    <row r="19" spans="1:30" s="1" customFormat="1" ht="51.75" customHeight="1">
      <c r="A19" s="5">
        <v>1</v>
      </c>
      <c r="B19" s="42" t="s">
        <v>5</v>
      </c>
      <c r="C19" s="43"/>
      <c r="D19" s="44"/>
      <c r="E19" s="6">
        <f>SUM(Avan:Gexarquniq!E19)</f>
        <v>1952</v>
      </c>
      <c r="F19" s="6">
        <f>SUM(Avan:Gexarquniq!F19)</f>
        <v>726</v>
      </c>
      <c r="G19" s="6">
        <f>SUM(Avan:Gexarquniq!G19)</f>
        <v>694</v>
      </c>
      <c r="H19" s="6">
        <f>SUM(Avan:Gexarquniq!H19)</f>
        <v>32</v>
      </c>
      <c r="I19" s="6">
        <f>SUM(Avan:Gexarquniq!I19)</f>
        <v>1</v>
      </c>
      <c r="J19" s="6">
        <f>SUM(Avan:Gexarquniq!J19)</f>
        <v>80</v>
      </c>
      <c r="K19" s="6">
        <f>SUM(Avan:Gexarquniq!K19)</f>
        <v>645</v>
      </c>
      <c r="L19" s="6">
        <f>SUM(Avan:Gexarquniq!L19)</f>
        <v>102</v>
      </c>
      <c r="M19" s="6">
        <f>SUM(Avan:Gexarquniq!M19)</f>
        <v>196</v>
      </c>
      <c r="N19" s="6">
        <f>SUM(Avan:Gexarquniq!N19)</f>
        <v>13</v>
      </c>
      <c r="O19" s="6">
        <f>SUM(Avan:Gexarquniq!O19)</f>
        <v>51</v>
      </c>
      <c r="P19" s="6">
        <f>SUM(Avan:Gexarquniq!P19)</f>
        <v>384</v>
      </c>
      <c r="Q19" s="6">
        <f>SUM(Avan:Gexarquniq!Q19)</f>
        <v>3</v>
      </c>
      <c r="R19" s="6">
        <f>SUM(Avan:Gexarquniq!R19)</f>
        <v>0</v>
      </c>
      <c r="S19" s="6">
        <f>SUM(Avan:Gexarquniq!S19)</f>
        <v>3</v>
      </c>
      <c r="T19" s="6">
        <f>SUM(Avan:Gexarquniq!T19)</f>
        <v>149</v>
      </c>
      <c r="U19" s="6">
        <f>SUM(Avan:Gexarquniq!U19)</f>
        <v>2346</v>
      </c>
      <c r="V19" s="6">
        <f>SUM(Avan:Gexarquniq!V19)</f>
        <v>33</v>
      </c>
      <c r="W19" s="15">
        <f>E19+K19</f>
        <v>2597</v>
      </c>
      <c r="X19" s="15">
        <f>L19+T19+U19</f>
        <v>2597</v>
      </c>
      <c r="Y19" s="15">
        <f>F19</f>
        <v>726</v>
      </c>
      <c r="Z19" s="15">
        <f>G19+H19</f>
        <v>726</v>
      </c>
      <c r="AA19" s="15">
        <f>F19</f>
        <v>726</v>
      </c>
      <c r="AB19" s="15">
        <f>I19+J19+K19</f>
        <v>726</v>
      </c>
      <c r="AC19" s="15">
        <f>K19</f>
        <v>645</v>
      </c>
      <c r="AD19" s="15">
        <f>M19+N19+O19+P19</f>
        <v>644</v>
      </c>
    </row>
    <row r="20" spans="1:30" s="10" customFormat="1" ht="59.25" customHeight="1">
      <c r="A20" s="7" t="s">
        <v>4</v>
      </c>
      <c r="B20" s="42" t="s">
        <v>3</v>
      </c>
      <c r="C20" s="43"/>
      <c r="D20" s="44"/>
      <c r="E20" s="6">
        <f>SUM(Avan:Gexarquniq!E20)</f>
        <v>403</v>
      </c>
      <c r="F20" s="6">
        <f>SUM(Avan:Gexarquniq!F20)</f>
        <v>202</v>
      </c>
      <c r="G20" s="6">
        <f>SUM(Avan:Gexarquniq!G20)</f>
        <v>185</v>
      </c>
      <c r="H20" s="6">
        <f>SUM(Avan:Gexarquniq!H20)</f>
        <v>17</v>
      </c>
      <c r="I20" s="6">
        <f>SUM(Avan:Gexarquniq!I20)</f>
        <v>2</v>
      </c>
      <c r="J20" s="6">
        <f>SUM(Avan:Gexarquniq!J20)</f>
        <v>42</v>
      </c>
      <c r="K20" s="6">
        <f>SUM(Avan:Gexarquniq!K20)</f>
        <v>158</v>
      </c>
      <c r="L20" s="6">
        <f>SUM(Avan:Gexarquniq!L20)</f>
        <v>43</v>
      </c>
      <c r="M20" s="6">
        <f>SUM(Avan:Gexarquniq!M20)</f>
        <v>58</v>
      </c>
      <c r="N20" s="6">
        <f>SUM(Avan:Gexarquniq!N20)</f>
        <v>2</v>
      </c>
      <c r="O20" s="6">
        <f>SUM(Avan:Gexarquniq!O20)</f>
        <v>5</v>
      </c>
      <c r="P20" s="6">
        <f>SUM(Avan:Gexarquniq!P20)</f>
        <v>93</v>
      </c>
      <c r="Q20" s="6">
        <f>SUM(Avan:Gexarquniq!Q20)</f>
        <v>5</v>
      </c>
      <c r="R20" s="6">
        <f>SUM(Avan:Gexarquniq!R20)</f>
        <v>1</v>
      </c>
      <c r="S20" s="6">
        <f>SUM(Avan:Gexarquniq!S20)</f>
        <v>4</v>
      </c>
      <c r="T20" s="6">
        <f>SUM(Avan:Gexarquniq!T20)</f>
        <v>32</v>
      </c>
      <c r="U20" s="6">
        <f>SUM(Avan:Gexarquniq!U20)</f>
        <v>485</v>
      </c>
      <c r="V20" s="6">
        <f>SUM(Avan:Gexarquniq!V20)</f>
        <v>3</v>
      </c>
      <c r="W20" s="15">
        <f>E20+K20</f>
        <v>561</v>
      </c>
      <c r="X20" s="15">
        <f>L20+T20+U20</f>
        <v>560</v>
      </c>
      <c r="Y20" s="15">
        <f>F20</f>
        <v>202</v>
      </c>
      <c r="Z20" s="15">
        <f>G20+H20</f>
        <v>202</v>
      </c>
      <c r="AA20" s="15">
        <f>F20</f>
        <v>202</v>
      </c>
      <c r="AB20" s="15">
        <f>I20+J20+K20</f>
        <v>202</v>
      </c>
      <c r="AC20" s="15">
        <f>K20</f>
        <v>158</v>
      </c>
      <c r="AD20" s="15">
        <f>M20+N20+O20+P20</f>
        <v>158</v>
      </c>
    </row>
    <row r="21" spans="1:30" s="11" customFormat="1" ht="63.75" customHeight="1">
      <c r="A21" s="7" t="s">
        <v>2</v>
      </c>
      <c r="B21" s="42" t="s">
        <v>1</v>
      </c>
      <c r="C21" s="43"/>
      <c r="D21" s="44"/>
      <c r="E21" s="6">
        <f>SUM(Avan:Gexarquniq!E21)</f>
        <v>2069</v>
      </c>
      <c r="F21" s="6">
        <f>SUM(Avan:Gexarquniq!F21)</f>
        <v>847</v>
      </c>
      <c r="G21" s="6">
        <f>SUM(Avan:Gexarquniq!G21)</f>
        <v>727</v>
      </c>
      <c r="H21" s="6">
        <f>SUM(Avan:Gexarquniq!H21)</f>
        <v>120</v>
      </c>
      <c r="I21" s="6">
        <f>SUM(Avan:Gexarquniq!I21)</f>
        <v>1</v>
      </c>
      <c r="J21" s="6">
        <f>SUM(Avan:Gexarquniq!J21)</f>
        <v>114</v>
      </c>
      <c r="K21" s="6">
        <f>SUM(Avan:Gexarquniq!K21)</f>
        <v>731</v>
      </c>
      <c r="L21" s="6">
        <f>SUM(Avan:Gexarquniq!L21)</f>
        <v>187</v>
      </c>
      <c r="M21" s="6">
        <f>SUM(Avan:Gexarquniq!M21)</f>
        <v>268</v>
      </c>
      <c r="N21" s="6">
        <f>SUM(Avan:Gexarquniq!N21)</f>
        <v>23</v>
      </c>
      <c r="O21" s="6">
        <f>SUM(Avan:Gexarquniq!O21)</f>
        <v>25</v>
      </c>
      <c r="P21" s="6">
        <f>SUM(Avan:Gexarquniq!P21)</f>
        <v>415</v>
      </c>
      <c r="Q21" s="6">
        <f>SUM(Avan:Gexarquniq!Q21)</f>
        <v>2</v>
      </c>
      <c r="R21" s="6">
        <f>SUM(Avan:Gexarquniq!R21)</f>
        <v>0</v>
      </c>
      <c r="S21" s="6">
        <f>SUM(Avan:Gexarquniq!S21)</f>
        <v>2</v>
      </c>
      <c r="T21" s="6">
        <f>SUM(Avan:Gexarquniq!T21)</f>
        <v>140</v>
      </c>
      <c r="U21" s="6">
        <f>SUM(Avan:Gexarquniq!U21)</f>
        <v>2473</v>
      </c>
      <c r="V21" s="6">
        <f>SUM(Avan:Gexarquniq!V21)</f>
        <v>53</v>
      </c>
      <c r="W21" s="15">
        <f>E21+K21</f>
        <v>2800</v>
      </c>
      <c r="X21" s="15">
        <f>L21+T21+U21</f>
        <v>2800</v>
      </c>
      <c r="Y21" s="15">
        <f>F21</f>
        <v>847</v>
      </c>
      <c r="Z21" s="15">
        <f>G21+H21</f>
        <v>847</v>
      </c>
      <c r="AA21" s="15">
        <f>F21</f>
        <v>847</v>
      </c>
      <c r="AB21" s="15">
        <f>I21+J21+K21</f>
        <v>846</v>
      </c>
      <c r="AC21" s="15">
        <f>K21</f>
        <v>731</v>
      </c>
      <c r="AD21" s="15">
        <f>M21+N21+O21+P21</f>
        <v>731</v>
      </c>
    </row>
    <row r="22" spans="1:30" ht="18">
      <c r="A22" s="19">
        <v>4</v>
      </c>
      <c r="B22" s="54" t="s">
        <v>0</v>
      </c>
      <c r="C22" s="54"/>
      <c r="D22" s="54"/>
      <c r="E22" s="6">
        <f>SUM(Avan:Gexarquniq!E22)</f>
        <v>4424</v>
      </c>
      <c r="F22" s="6">
        <f>SUM(Avan:Gexarquniq!F22)</f>
        <v>1775</v>
      </c>
      <c r="G22" s="6">
        <f>SUM(Avan:Gexarquniq!G22)</f>
        <v>1606</v>
      </c>
      <c r="H22" s="6">
        <f>SUM(Avan:Gexarquniq!H22)</f>
        <v>169</v>
      </c>
      <c r="I22" s="6">
        <f>SUM(Avan:Gexarquniq!I22)</f>
        <v>4</v>
      </c>
      <c r="J22" s="6">
        <f>SUM(Avan:Gexarquniq!J22)</f>
        <v>237</v>
      </c>
      <c r="K22" s="6">
        <f>SUM(Avan:Gexarquniq!K22)</f>
        <v>1534</v>
      </c>
      <c r="L22" s="6">
        <f>SUM(Avan:Gexarquniq!L22)</f>
        <v>332</v>
      </c>
      <c r="M22" s="6">
        <f>SUM(Avan:Gexarquniq!M22)</f>
        <v>522</v>
      </c>
      <c r="N22" s="6">
        <f>SUM(Avan:Gexarquniq!N22)</f>
        <v>38</v>
      </c>
      <c r="O22" s="6">
        <f>SUM(Avan:Gexarquniq!O22)</f>
        <v>81</v>
      </c>
      <c r="P22" s="6">
        <f>SUM(Avan:Gexarquniq!P22)</f>
        <v>892</v>
      </c>
      <c r="Q22" s="6">
        <f>SUM(Avan:Gexarquniq!Q22)</f>
        <v>10</v>
      </c>
      <c r="R22" s="6">
        <f>SUM(Avan:Gexarquniq!R22)</f>
        <v>1</v>
      </c>
      <c r="S22" s="6">
        <f>SUM(Avan:Gexarquniq!S22)</f>
        <v>9</v>
      </c>
      <c r="T22" s="6">
        <f>SUM(Avan:Gexarquniq!T22)</f>
        <v>321</v>
      </c>
      <c r="U22" s="6">
        <f>SUM(Avan:Gexarquniq!U22)</f>
        <v>5304</v>
      </c>
      <c r="V22" s="6">
        <f>SUM(Avan:Gexarquniq!V22)</f>
        <v>84</v>
      </c>
      <c r="W22" s="15">
        <f>E22+K22</f>
        <v>5958</v>
      </c>
      <c r="X22" s="15">
        <f>L22+T22+U22</f>
        <v>5957</v>
      </c>
      <c r="Y22" s="15">
        <f>F22</f>
        <v>1775</v>
      </c>
      <c r="Z22" s="15">
        <f>G22+H22</f>
        <v>1775</v>
      </c>
      <c r="AA22" s="15">
        <f>F22</f>
        <v>1775</v>
      </c>
      <c r="AB22" s="15">
        <f>I22+J22+K22</f>
        <v>1775</v>
      </c>
      <c r="AC22" s="15">
        <f>K22</f>
        <v>1534</v>
      </c>
      <c r="AD22" s="15">
        <f>M22+N22+O22+P22</f>
        <v>1533</v>
      </c>
    </row>
    <row r="23" spans="1:30">
      <c r="B23" s="55"/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6"/>
    </row>
    <row r="24" spans="1:30">
      <c r="B24" s="50"/>
      <c r="C24" s="50"/>
      <c r="D24" s="50"/>
      <c r="E24" s="50"/>
      <c r="F24" s="50"/>
      <c r="G24" s="50"/>
      <c r="H24" s="50"/>
      <c r="I24" s="50"/>
      <c r="J24" s="50"/>
      <c r="K24" s="50"/>
      <c r="L24" s="50"/>
      <c r="M24" s="50"/>
      <c r="N24" s="50"/>
      <c r="O24" s="50"/>
      <c r="P24" s="50"/>
      <c r="Q24" s="50"/>
      <c r="R24" s="50"/>
      <c r="S24" s="50"/>
      <c r="T24" s="50"/>
      <c r="U24" s="50"/>
      <c r="V24" s="50"/>
      <c r="W24" s="50"/>
    </row>
  </sheetData>
  <mergeCells count="38">
    <mergeCell ref="G6:G17"/>
    <mergeCell ref="L4:L17"/>
    <mergeCell ref="M4:P5"/>
    <mergeCell ref="F6:F17"/>
    <mergeCell ref="I6:K7"/>
    <mergeCell ref="M6:M17"/>
    <mergeCell ref="N6:N17"/>
    <mergeCell ref="J8:J17"/>
    <mergeCell ref="I8:I17"/>
    <mergeCell ref="K8:K17"/>
    <mergeCell ref="A1:V1"/>
    <mergeCell ref="A2:V2"/>
    <mergeCell ref="A3:G3"/>
    <mergeCell ref="A4:A17"/>
    <mergeCell ref="B4:D17"/>
    <mergeCell ref="Q4:S5"/>
    <mergeCell ref="T4:T17"/>
    <mergeCell ref="H6:H17"/>
    <mergeCell ref="V4:V17"/>
    <mergeCell ref="U4:U17"/>
    <mergeCell ref="B24:W24"/>
    <mergeCell ref="B18:D18"/>
    <mergeCell ref="W18:X18"/>
    <mergeCell ref="Y18:Z18"/>
    <mergeCell ref="AA18:AB18"/>
    <mergeCell ref="B22:D22"/>
    <mergeCell ref="B23:W23"/>
    <mergeCell ref="B21:D21"/>
    <mergeCell ref="S6:S17"/>
    <mergeCell ref="AC18:AD18"/>
    <mergeCell ref="B19:D19"/>
    <mergeCell ref="E4:E17"/>
    <mergeCell ref="F4:K5"/>
    <mergeCell ref="B20:D20"/>
    <mergeCell ref="O6:O17"/>
    <mergeCell ref="P6:P17"/>
    <mergeCell ref="Q6:Q17"/>
    <mergeCell ref="R6:R17"/>
  </mergeCells>
  <pageMargins left="0.70866141732283472" right="0.70866141732283472" top="0.74803149606299213" bottom="0.74803149606299213" header="0.31496062992125984" footer="0.31496062992125984"/>
  <pageSetup paperSize="9" scale="47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D24"/>
  <sheetViews>
    <sheetView topLeftCell="A7" zoomScale="90" zoomScaleNormal="90" workbookViewId="0">
      <selection activeCell="B4" sqref="B4:D17"/>
    </sheetView>
  </sheetViews>
  <sheetFormatPr defaultRowHeight="15"/>
  <cols>
    <col min="1" max="1" width="9.140625" style="14" customWidth="1"/>
    <col min="2" max="2" width="11.28515625" style="14" customWidth="1"/>
    <col min="3" max="3" width="11" style="14" customWidth="1"/>
    <col min="4" max="4" width="11.7109375" style="14" customWidth="1"/>
    <col min="5" max="5" width="11" style="14" customWidth="1"/>
    <col min="6" max="6" width="6.85546875" style="14" customWidth="1"/>
    <col min="7" max="7" width="8.140625" style="14" customWidth="1"/>
    <col min="8" max="8" width="9" style="14" customWidth="1"/>
    <col min="9" max="9" width="7.5703125" style="14" customWidth="1"/>
    <col min="10" max="10" width="7.85546875" style="14" customWidth="1"/>
    <col min="11" max="12" width="6.7109375" style="14" customWidth="1"/>
    <col min="13" max="13" width="10.140625" style="14" customWidth="1"/>
    <col min="14" max="15" width="10.28515625" style="14" customWidth="1"/>
    <col min="16" max="16" width="5.85546875" style="14" customWidth="1"/>
    <col min="17" max="17" width="5.5703125" style="14" customWidth="1"/>
    <col min="18" max="18" width="8" style="14" customWidth="1"/>
    <col min="19" max="19" width="9" style="14" customWidth="1"/>
    <col min="20" max="20" width="9.42578125" style="14" customWidth="1"/>
    <col min="21" max="21" width="10.28515625" style="14" customWidth="1"/>
    <col min="22" max="22" width="12.140625" style="14" customWidth="1"/>
    <col min="23" max="24" width="9.140625" style="14" hidden="1" customWidth="1"/>
    <col min="25" max="25" width="7.5703125" style="14" hidden="1" customWidth="1"/>
    <col min="26" max="26" width="8" style="14" hidden="1" customWidth="1"/>
    <col min="27" max="27" width="8.5703125" style="14" hidden="1" customWidth="1"/>
    <col min="28" max="28" width="8.42578125" style="14" hidden="1" customWidth="1"/>
    <col min="29" max="29" width="8" style="14" hidden="1" customWidth="1"/>
    <col min="30" max="30" width="8.140625" style="14" hidden="1" customWidth="1"/>
    <col min="31" max="16384" width="9.140625" style="14"/>
  </cols>
  <sheetData>
    <row r="1" spans="1:22" s="1" customFormat="1" ht="18.75" customHeight="1">
      <c r="A1" s="57" t="s">
        <v>29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  <c r="U1" s="57"/>
      <c r="V1" s="57"/>
    </row>
    <row r="2" spans="1:22" s="1" customFormat="1" ht="19.5" customHeight="1">
      <c r="A2" s="57" t="s">
        <v>40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</row>
    <row r="3" spans="1:22" s="1" customFormat="1" ht="18.75" customHeight="1">
      <c r="A3" s="58"/>
      <c r="B3" s="58"/>
      <c r="C3" s="58"/>
      <c r="D3" s="58"/>
      <c r="E3" s="58"/>
      <c r="F3" s="58"/>
      <c r="G3" s="58"/>
      <c r="H3" s="23" t="s">
        <v>50</v>
      </c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</row>
    <row r="4" spans="1:22" s="1" customFormat="1" ht="41.25" customHeight="1">
      <c r="A4" s="49" t="s">
        <v>28</v>
      </c>
      <c r="B4" s="48"/>
      <c r="C4" s="48"/>
      <c r="D4" s="48"/>
      <c r="E4" s="45" t="s">
        <v>27</v>
      </c>
      <c r="F4" s="48" t="s">
        <v>26</v>
      </c>
      <c r="G4" s="48"/>
      <c r="H4" s="48"/>
      <c r="I4" s="48"/>
      <c r="J4" s="48"/>
      <c r="K4" s="48"/>
      <c r="L4" s="45" t="s">
        <v>31</v>
      </c>
      <c r="M4" s="59" t="s">
        <v>25</v>
      </c>
      <c r="N4" s="60"/>
      <c r="O4" s="60"/>
      <c r="P4" s="61"/>
      <c r="Q4" s="48" t="s">
        <v>24</v>
      </c>
      <c r="R4" s="48"/>
      <c r="S4" s="48"/>
      <c r="T4" s="49" t="s">
        <v>23</v>
      </c>
      <c r="U4" s="45" t="s">
        <v>22</v>
      </c>
      <c r="V4" s="49" t="s">
        <v>21</v>
      </c>
    </row>
    <row r="5" spans="1:22" s="1" customFormat="1" ht="53.25" customHeight="1">
      <c r="A5" s="49"/>
      <c r="B5" s="48"/>
      <c r="C5" s="48"/>
      <c r="D5" s="48"/>
      <c r="E5" s="46"/>
      <c r="F5" s="48"/>
      <c r="G5" s="48"/>
      <c r="H5" s="48"/>
      <c r="I5" s="48"/>
      <c r="J5" s="48"/>
      <c r="K5" s="48"/>
      <c r="L5" s="46"/>
      <c r="M5" s="62"/>
      <c r="N5" s="63"/>
      <c r="O5" s="63"/>
      <c r="P5" s="64"/>
      <c r="Q5" s="48"/>
      <c r="R5" s="48"/>
      <c r="S5" s="48"/>
      <c r="T5" s="49"/>
      <c r="U5" s="46"/>
      <c r="V5" s="49"/>
    </row>
    <row r="6" spans="1:22" s="1" customFormat="1" ht="33.75" customHeight="1">
      <c r="A6" s="49"/>
      <c r="B6" s="48"/>
      <c r="C6" s="48"/>
      <c r="D6" s="48"/>
      <c r="E6" s="46"/>
      <c r="F6" s="49" t="s">
        <v>13</v>
      </c>
      <c r="G6" s="49" t="s">
        <v>20</v>
      </c>
      <c r="H6" s="49" t="s">
        <v>19</v>
      </c>
      <c r="I6" s="48" t="s">
        <v>18</v>
      </c>
      <c r="J6" s="48"/>
      <c r="K6" s="48"/>
      <c r="L6" s="46"/>
      <c r="M6" s="49" t="s">
        <v>17</v>
      </c>
      <c r="N6" s="49" t="s">
        <v>16</v>
      </c>
      <c r="O6" s="49" t="s">
        <v>15</v>
      </c>
      <c r="P6" s="45" t="s">
        <v>14</v>
      </c>
      <c r="Q6" s="49" t="s">
        <v>13</v>
      </c>
      <c r="R6" s="49" t="s">
        <v>12</v>
      </c>
      <c r="S6" s="40" t="s">
        <v>11</v>
      </c>
      <c r="T6" s="49"/>
      <c r="U6" s="46"/>
      <c r="V6" s="49"/>
    </row>
    <row r="7" spans="1:22" s="1" customFormat="1" ht="18.75" customHeight="1">
      <c r="A7" s="49"/>
      <c r="B7" s="48"/>
      <c r="C7" s="48"/>
      <c r="D7" s="48"/>
      <c r="E7" s="46"/>
      <c r="F7" s="49"/>
      <c r="G7" s="49"/>
      <c r="H7" s="49"/>
      <c r="I7" s="48"/>
      <c r="J7" s="48"/>
      <c r="K7" s="48"/>
      <c r="L7" s="46"/>
      <c r="M7" s="49"/>
      <c r="N7" s="49"/>
      <c r="O7" s="49"/>
      <c r="P7" s="46"/>
      <c r="Q7" s="49"/>
      <c r="R7" s="49"/>
      <c r="S7" s="40"/>
      <c r="T7" s="49"/>
      <c r="U7" s="46"/>
      <c r="V7" s="49"/>
    </row>
    <row r="8" spans="1:22" s="1" customFormat="1" ht="30" customHeight="1">
      <c r="A8" s="49"/>
      <c r="B8" s="48"/>
      <c r="C8" s="48"/>
      <c r="D8" s="48"/>
      <c r="E8" s="46"/>
      <c r="F8" s="49"/>
      <c r="G8" s="49"/>
      <c r="H8" s="49"/>
      <c r="I8" s="49" t="s">
        <v>10</v>
      </c>
      <c r="J8" s="49" t="s">
        <v>9</v>
      </c>
      <c r="K8" s="49" t="s">
        <v>8</v>
      </c>
      <c r="L8" s="46"/>
      <c r="M8" s="49"/>
      <c r="N8" s="49"/>
      <c r="O8" s="49"/>
      <c r="P8" s="46"/>
      <c r="Q8" s="49"/>
      <c r="R8" s="49"/>
      <c r="S8" s="40"/>
      <c r="T8" s="49"/>
      <c r="U8" s="46"/>
      <c r="V8" s="49"/>
    </row>
    <row r="9" spans="1:22" s="1" customFormat="1" ht="15" customHeight="1">
      <c r="A9" s="49"/>
      <c r="B9" s="48"/>
      <c r="C9" s="48"/>
      <c r="D9" s="48"/>
      <c r="E9" s="46"/>
      <c r="F9" s="49"/>
      <c r="G9" s="49"/>
      <c r="H9" s="49"/>
      <c r="I9" s="49"/>
      <c r="J9" s="49"/>
      <c r="K9" s="49"/>
      <c r="L9" s="46"/>
      <c r="M9" s="49"/>
      <c r="N9" s="49"/>
      <c r="O9" s="49"/>
      <c r="P9" s="46"/>
      <c r="Q9" s="49"/>
      <c r="R9" s="49"/>
      <c r="S9" s="40"/>
      <c r="T9" s="49"/>
      <c r="U9" s="46"/>
      <c r="V9" s="49"/>
    </row>
    <row r="10" spans="1:22" s="1" customFormat="1" ht="15" customHeight="1">
      <c r="A10" s="49"/>
      <c r="B10" s="48"/>
      <c r="C10" s="48"/>
      <c r="D10" s="48"/>
      <c r="E10" s="46"/>
      <c r="F10" s="49"/>
      <c r="G10" s="49"/>
      <c r="H10" s="49"/>
      <c r="I10" s="49"/>
      <c r="J10" s="49"/>
      <c r="K10" s="49"/>
      <c r="L10" s="46"/>
      <c r="M10" s="49"/>
      <c r="N10" s="49"/>
      <c r="O10" s="49"/>
      <c r="P10" s="46"/>
      <c r="Q10" s="49"/>
      <c r="R10" s="49"/>
      <c r="S10" s="40"/>
      <c r="T10" s="49"/>
      <c r="U10" s="46"/>
      <c r="V10" s="49"/>
    </row>
    <row r="11" spans="1:22" s="1" customFormat="1" ht="15" customHeight="1">
      <c r="A11" s="49"/>
      <c r="B11" s="48"/>
      <c r="C11" s="48"/>
      <c r="D11" s="48"/>
      <c r="E11" s="46"/>
      <c r="F11" s="49"/>
      <c r="G11" s="49"/>
      <c r="H11" s="49"/>
      <c r="I11" s="49"/>
      <c r="J11" s="49"/>
      <c r="K11" s="49"/>
      <c r="L11" s="46"/>
      <c r="M11" s="49"/>
      <c r="N11" s="49"/>
      <c r="O11" s="49"/>
      <c r="P11" s="46"/>
      <c r="Q11" s="49"/>
      <c r="R11" s="49"/>
      <c r="S11" s="40"/>
      <c r="T11" s="49"/>
      <c r="U11" s="46"/>
      <c r="V11" s="49"/>
    </row>
    <row r="12" spans="1:22" s="1" customFormat="1" ht="15" customHeight="1">
      <c r="A12" s="49"/>
      <c r="B12" s="48"/>
      <c r="C12" s="48"/>
      <c r="D12" s="48"/>
      <c r="E12" s="46"/>
      <c r="F12" s="49"/>
      <c r="G12" s="49"/>
      <c r="H12" s="49"/>
      <c r="I12" s="49"/>
      <c r="J12" s="49"/>
      <c r="K12" s="49"/>
      <c r="L12" s="46"/>
      <c r="M12" s="49"/>
      <c r="N12" s="49"/>
      <c r="O12" s="49"/>
      <c r="P12" s="46"/>
      <c r="Q12" s="49"/>
      <c r="R12" s="49"/>
      <c r="S12" s="40"/>
      <c r="T12" s="49"/>
      <c r="U12" s="46"/>
      <c r="V12" s="49"/>
    </row>
    <row r="13" spans="1:22" s="1" customFormat="1" ht="15" customHeight="1">
      <c r="A13" s="49"/>
      <c r="B13" s="48"/>
      <c r="C13" s="48"/>
      <c r="D13" s="48"/>
      <c r="E13" s="46"/>
      <c r="F13" s="49"/>
      <c r="G13" s="49"/>
      <c r="H13" s="49"/>
      <c r="I13" s="49"/>
      <c r="J13" s="49"/>
      <c r="K13" s="49"/>
      <c r="L13" s="46"/>
      <c r="M13" s="49"/>
      <c r="N13" s="49"/>
      <c r="O13" s="49"/>
      <c r="P13" s="46"/>
      <c r="Q13" s="49"/>
      <c r="R13" s="49"/>
      <c r="S13" s="40"/>
      <c r="T13" s="49"/>
      <c r="U13" s="46"/>
      <c r="V13" s="49"/>
    </row>
    <row r="14" spans="1:22" s="1" customFormat="1" ht="15" customHeight="1">
      <c r="A14" s="49"/>
      <c r="B14" s="48"/>
      <c r="C14" s="48"/>
      <c r="D14" s="48"/>
      <c r="E14" s="46"/>
      <c r="F14" s="49"/>
      <c r="G14" s="49"/>
      <c r="H14" s="49"/>
      <c r="I14" s="49"/>
      <c r="J14" s="49"/>
      <c r="K14" s="49"/>
      <c r="L14" s="46"/>
      <c r="M14" s="49"/>
      <c r="N14" s="49"/>
      <c r="O14" s="49"/>
      <c r="P14" s="46"/>
      <c r="Q14" s="49"/>
      <c r="R14" s="49"/>
      <c r="S14" s="40"/>
      <c r="T14" s="49"/>
      <c r="U14" s="46"/>
      <c r="V14" s="49"/>
    </row>
    <row r="15" spans="1:22" s="1" customFormat="1" ht="15" customHeight="1">
      <c r="A15" s="49"/>
      <c r="B15" s="48"/>
      <c r="C15" s="48"/>
      <c r="D15" s="48"/>
      <c r="E15" s="46"/>
      <c r="F15" s="49"/>
      <c r="G15" s="49"/>
      <c r="H15" s="49"/>
      <c r="I15" s="49"/>
      <c r="J15" s="49"/>
      <c r="K15" s="49"/>
      <c r="L15" s="46"/>
      <c r="M15" s="49"/>
      <c r="N15" s="49"/>
      <c r="O15" s="49"/>
      <c r="P15" s="46"/>
      <c r="Q15" s="49"/>
      <c r="R15" s="49"/>
      <c r="S15" s="40"/>
      <c r="T15" s="49"/>
      <c r="U15" s="46"/>
      <c r="V15" s="49"/>
    </row>
    <row r="16" spans="1:22" s="1" customFormat="1" ht="15" customHeight="1">
      <c r="A16" s="49"/>
      <c r="B16" s="48"/>
      <c r="C16" s="48"/>
      <c r="D16" s="48"/>
      <c r="E16" s="46"/>
      <c r="F16" s="49"/>
      <c r="G16" s="49"/>
      <c r="H16" s="49"/>
      <c r="I16" s="49"/>
      <c r="J16" s="49"/>
      <c r="K16" s="49"/>
      <c r="L16" s="46"/>
      <c r="M16" s="49"/>
      <c r="N16" s="49"/>
      <c r="O16" s="49"/>
      <c r="P16" s="46"/>
      <c r="Q16" s="49"/>
      <c r="R16" s="49"/>
      <c r="S16" s="40"/>
      <c r="T16" s="49"/>
      <c r="U16" s="46"/>
      <c r="V16" s="49"/>
    </row>
    <row r="17" spans="1:30" s="1" customFormat="1" ht="15" customHeight="1">
      <c r="A17" s="49"/>
      <c r="B17" s="48"/>
      <c r="C17" s="48"/>
      <c r="D17" s="48"/>
      <c r="E17" s="47"/>
      <c r="F17" s="49"/>
      <c r="G17" s="49"/>
      <c r="H17" s="49"/>
      <c r="I17" s="49"/>
      <c r="J17" s="49"/>
      <c r="K17" s="49"/>
      <c r="L17" s="47"/>
      <c r="M17" s="49"/>
      <c r="N17" s="49"/>
      <c r="O17" s="49"/>
      <c r="P17" s="47"/>
      <c r="Q17" s="49"/>
      <c r="R17" s="49"/>
      <c r="S17" s="40"/>
      <c r="T17" s="49"/>
      <c r="U17" s="47"/>
      <c r="V17" s="49"/>
    </row>
    <row r="18" spans="1:30" s="4" customFormat="1">
      <c r="A18" s="2"/>
      <c r="B18" s="51"/>
      <c r="C18" s="52"/>
      <c r="D18" s="53"/>
      <c r="E18" s="17">
        <v>1</v>
      </c>
      <c r="F18" s="2">
        <v>2</v>
      </c>
      <c r="G18" s="17">
        <v>3</v>
      </c>
      <c r="H18" s="2">
        <v>4</v>
      </c>
      <c r="I18" s="17">
        <v>5</v>
      </c>
      <c r="J18" s="2">
        <v>6</v>
      </c>
      <c r="K18" s="17">
        <v>7</v>
      </c>
      <c r="L18" s="17">
        <v>8</v>
      </c>
      <c r="M18" s="17">
        <v>9</v>
      </c>
      <c r="N18" s="17">
        <v>10</v>
      </c>
      <c r="O18" s="17">
        <v>11</v>
      </c>
      <c r="P18" s="17">
        <v>12</v>
      </c>
      <c r="Q18" s="17">
        <v>13</v>
      </c>
      <c r="R18" s="17">
        <v>14</v>
      </c>
      <c r="S18" s="17">
        <v>15</v>
      </c>
      <c r="T18" s="17">
        <v>16</v>
      </c>
      <c r="U18" s="17">
        <v>17</v>
      </c>
      <c r="V18" s="17">
        <v>18</v>
      </c>
      <c r="W18" s="41" t="s">
        <v>32</v>
      </c>
      <c r="X18" s="41"/>
      <c r="Y18" s="41" t="s">
        <v>7</v>
      </c>
      <c r="Z18" s="41"/>
      <c r="AA18" s="41" t="s">
        <v>6</v>
      </c>
      <c r="AB18" s="41"/>
      <c r="AC18" s="41" t="s">
        <v>30</v>
      </c>
      <c r="AD18" s="41"/>
    </row>
    <row r="19" spans="1:30" s="1" customFormat="1" ht="51.75" customHeight="1">
      <c r="A19" s="5">
        <v>1</v>
      </c>
      <c r="B19" s="42" t="s">
        <v>5</v>
      </c>
      <c r="C19" s="43"/>
      <c r="D19" s="44"/>
      <c r="E19" s="6">
        <v>65</v>
      </c>
      <c r="F19" s="6">
        <v>76</v>
      </c>
      <c r="G19" s="6">
        <v>75</v>
      </c>
      <c r="H19" s="6">
        <v>1</v>
      </c>
      <c r="I19" s="6"/>
      <c r="J19" s="6">
        <v>16</v>
      </c>
      <c r="K19" s="6">
        <v>60</v>
      </c>
      <c r="L19" s="6"/>
      <c r="M19" s="6">
        <v>10</v>
      </c>
      <c r="N19" s="6"/>
      <c r="O19" s="6">
        <v>50</v>
      </c>
      <c r="P19" s="6"/>
      <c r="Q19" s="6"/>
      <c r="R19" s="6"/>
      <c r="S19" s="6"/>
      <c r="T19" s="6">
        <v>26</v>
      </c>
      <c r="U19" s="6">
        <v>99</v>
      </c>
      <c r="V19" s="6"/>
      <c r="W19" s="15">
        <f>E19+K19</f>
        <v>125</v>
      </c>
      <c r="X19" s="15">
        <f>L19+T19+U19</f>
        <v>125</v>
      </c>
      <c r="Y19" s="15">
        <f>F19</f>
        <v>76</v>
      </c>
      <c r="Z19" s="15">
        <f>G19+H19</f>
        <v>76</v>
      </c>
      <c r="AA19" s="15">
        <f>F19</f>
        <v>76</v>
      </c>
      <c r="AB19" s="15">
        <f>I19+J19+K19</f>
        <v>76</v>
      </c>
      <c r="AC19" s="15">
        <f>K19</f>
        <v>60</v>
      </c>
      <c r="AD19" s="15">
        <f>M19+N19+O19+P19</f>
        <v>60</v>
      </c>
    </row>
    <row r="20" spans="1:30" s="10" customFormat="1" ht="59.25" customHeight="1">
      <c r="A20" s="7" t="s">
        <v>4</v>
      </c>
      <c r="B20" s="42" t="s">
        <v>3</v>
      </c>
      <c r="C20" s="43"/>
      <c r="D20" s="44"/>
      <c r="E20" s="6">
        <v>8</v>
      </c>
      <c r="F20" s="8">
        <v>12</v>
      </c>
      <c r="G20" s="8">
        <v>10</v>
      </c>
      <c r="H20" s="8">
        <v>2</v>
      </c>
      <c r="I20" s="8">
        <v>1</v>
      </c>
      <c r="J20" s="8">
        <v>5</v>
      </c>
      <c r="K20" s="8">
        <v>6</v>
      </c>
      <c r="L20" s="8"/>
      <c r="M20" s="8">
        <v>2</v>
      </c>
      <c r="N20" s="8"/>
      <c r="O20" s="8">
        <v>4</v>
      </c>
      <c r="P20" s="8"/>
      <c r="Q20" s="8"/>
      <c r="R20" s="8"/>
      <c r="S20" s="8"/>
      <c r="T20" s="8">
        <v>7</v>
      </c>
      <c r="U20" s="6">
        <v>7</v>
      </c>
      <c r="V20" s="9"/>
      <c r="W20" s="15">
        <f>E20+K20</f>
        <v>14</v>
      </c>
      <c r="X20" s="15">
        <f>L20+T20+U20</f>
        <v>14</v>
      </c>
      <c r="Y20" s="15">
        <f>F20</f>
        <v>12</v>
      </c>
      <c r="Z20" s="15">
        <f>G20+H20</f>
        <v>12</v>
      </c>
      <c r="AA20" s="15">
        <f>F20</f>
        <v>12</v>
      </c>
      <c r="AB20" s="15">
        <f>I20+J20+K20</f>
        <v>12</v>
      </c>
      <c r="AC20" s="15">
        <f>K20</f>
        <v>6</v>
      </c>
      <c r="AD20" s="15">
        <f>M20+N20+O20+P20</f>
        <v>6</v>
      </c>
    </row>
    <row r="21" spans="1:30" s="11" customFormat="1" ht="63.75" customHeight="1">
      <c r="A21" s="7" t="s">
        <v>2</v>
      </c>
      <c r="B21" s="42" t="s">
        <v>1</v>
      </c>
      <c r="C21" s="43"/>
      <c r="D21" s="44"/>
      <c r="E21" s="8">
        <v>103</v>
      </c>
      <c r="F21" s="8">
        <v>49</v>
      </c>
      <c r="G21" s="8">
        <v>47</v>
      </c>
      <c r="H21" s="8">
        <v>2</v>
      </c>
      <c r="I21" s="8"/>
      <c r="J21" s="8">
        <v>10</v>
      </c>
      <c r="K21" s="8">
        <v>39</v>
      </c>
      <c r="L21" s="8">
        <v>1</v>
      </c>
      <c r="M21" s="8">
        <v>14</v>
      </c>
      <c r="N21" s="8"/>
      <c r="O21" s="8">
        <v>25</v>
      </c>
      <c r="P21" s="8"/>
      <c r="Q21" s="8"/>
      <c r="R21" s="8"/>
      <c r="S21" s="8"/>
      <c r="T21" s="8">
        <v>20</v>
      </c>
      <c r="U21" s="8">
        <v>121</v>
      </c>
      <c r="V21" s="9"/>
      <c r="W21" s="15">
        <f>E21+K21</f>
        <v>142</v>
      </c>
      <c r="X21" s="15">
        <f>L21+T21+U21</f>
        <v>142</v>
      </c>
      <c r="Y21" s="15">
        <f>F21</f>
        <v>49</v>
      </c>
      <c r="Z21" s="15">
        <f>G21+H21</f>
        <v>49</v>
      </c>
      <c r="AA21" s="15">
        <f>F21</f>
        <v>49</v>
      </c>
      <c r="AB21" s="15">
        <f>I21+J21+K21</f>
        <v>49</v>
      </c>
      <c r="AC21" s="15">
        <f>K21</f>
        <v>39</v>
      </c>
      <c r="AD21" s="15">
        <f>M21+N21+O21+P21</f>
        <v>39</v>
      </c>
    </row>
    <row r="22" spans="1:30">
      <c r="A22" s="18">
        <v>4</v>
      </c>
      <c r="B22" s="54" t="s">
        <v>0</v>
      </c>
      <c r="C22" s="54"/>
      <c r="D22" s="54"/>
      <c r="E22" s="13">
        <v>176</v>
      </c>
      <c r="F22" s="13">
        <v>137</v>
      </c>
      <c r="G22" s="13">
        <v>132</v>
      </c>
      <c r="H22" s="13">
        <v>5</v>
      </c>
      <c r="I22" s="13">
        <v>1</v>
      </c>
      <c r="J22" s="13">
        <v>31</v>
      </c>
      <c r="K22" s="13">
        <v>105</v>
      </c>
      <c r="L22" s="13">
        <v>1</v>
      </c>
      <c r="M22" s="13">
        <v>26</v>
      </c>
      <c r="N22" s="13"/>
      <c r="O22" s="13">
        <v>79</v>
      </c>
      <c r="P22" s="13"/>
      <c r="Q22" s="13"/>
      <c r="R22" s="13"/>
      <c r="S22" s="13"/>
      <c r="T22" s="13">
        <v>53</v>
      </c>
      <c r="U22" s="13">
        <v>227</v>
      </c>
      <c r="V22" s="13"/>
      <c r="W22" s="15">
        <f>E22+K22</f>
        <v>281</v>
      </c>
      <c r="X22" s="15">
        <f>L22+T22+U22</f>
        <v>281</v>
      </c>
      <c r="Y22" s="15">
        <f>F22</f>
        <v>137</v>
      </c>
      <c r="Z22" s="15">
        <f>G22+H22</f>
        <v>137</v>
      </c>
      <c r="AA22" s="15">
        <f>F22</f>
        <v>137</v>
      </c>
      <c r="AB22" s="15">
        <f>I22+J22+K22</f>
        <v>137</v>
      </c>
      <c r="AC22" s="15">
        <f>K22</f>
        <v>105</v>
      </c>
      <c r="AD22" s="15">
        <f>M22+N22+O22+P22</f>
        <v>105</v>
      </c>
    </row>
    <row r="23" spans="1:30">
      <c r="B23" s="55"/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6"/>
    </row>
    <row r="24" spans="1:30">
      <c r="B24" s="50"/>
      <c r="C24" s="50"/>
      <c r="D24" s="50"/>
      <c r="E24" s="50"/>
      <c r="F24" s="50"/>
      <c r="G24" s="50"/>
      <c r="H24" s="50"/>
      <c r="I24" s="50"/>
      <c r="J24" s="50"/>
      <c r="K24" s="50"/>
      <c r="L24" s="50"/>
      <c r="M24" s="50"/>
      <c r="N24" s="50"/>
      <c r="O24" s="50"/>
      <c r="P24" s="50"/>
      <c r="Q24" s="50"/>
      <c r="R24" s="50"/>
      <c r="S24" s="50"/>
      <c r="T24" s="50"/>
      <c r="U24" s="50"/>
      <c r="V24" s="50"/>
      <c r="W24" s="50"/>
    </row>
  </sheetData>
  <sheetProtection sheet="1"/>
  <mergeCells count="38">
    <mergeCell ref="Q4:S5"/>
    <mergeCell ref="O6:O17"/>
    <mergeCell ref="A1:V1"/>
    <mergeCell ref="A2:V2"/>
    <mergeCell ref="A4:A17"/>
    <mergeCell ref="B4:D17"/>
    <mergeCell ref="E4:E17"/>
    <mergeCell ref="F4:K5"/>
    <mergeCell ref="A3:G3"/>
    <mergeCell ref="L4:L17"/>
    <mergeCell ref="AA18:AB18"/>
    <mergeCell ref="AC18:AD18"/>
    <mergeCell ref="B19:D19"/>
    <mergeCell ref="P6:P17"/>
    <mergeCell ref="Q6:Q17"/>
    <mergeCell ref="R6:R17"/>
    <mergeCell ref="S6:S17"/>
    <mergeCell ref="I8:I17"/>
    <mergeCell ref="K8:K17"/>
    <mergeCell ref="T4:T17"/>
    <mergeCell ref="B23:W23"/>
    <mergeCell ref="B24:W24"/>
    <mergeCell ref="B18:D18"/>
    <mergeCell ref="W18:X18"/>
    <mergeCell ref="N6:N17"/>
    <mergeCell ref="Y18:Z18"/>
    <mergeCell ref="U4:U17"/>
    <mergeCell ref="V4:V17"/>
    <mergeCell ref="F6:F17"/>
    <mergeCell ref="G6:G17"/>
    <mergeCell ref="J8:J17"/>
    <mergeCell ref="B20:D20"/>
    <mergeCell ref="B21:D21"/>
    <mergeCell ref="B22:D22"/>
    <mergeCell ref="M4:P5"/>
    <mergeCell ref="H6:H17"/>
    <mergeCell ref="I6:K7"/>
    <mergeCell ref="M6:M17"/>
  </mergeCells>
  <pageMargins left="0.70866141732283472" right="0.70866141732283472" top="0.74803149606299213" bottom="0.74803149606299213" header="0.31496062992125984" footer="0.31496062992125984"/>
  <pageSetup paperSize="9" scale="47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D29"/>
  <sheetViews>
    <sheetView zoomScale="90" zoomScaleNormal="90" workbookViewId="0">
      <selection activeCell="B4" sqref="B4:D17"/>
    </sheetView>
  </sheetViews>
  <sheetFormatPr defaultRowHeight="15"/>
  <cols>
    <col min="1" max="1" width="9.140625" style="14" customWidth="1"/>
    <col min="2" max="2" width="11.28515625" style="14" customWidth="1"/>
    <col min="3" max="3" width="11" style="14" customWidth="1"/>
    <col min="4" max="4" width="11.7109375" style="14" customWidth="1"/>
    <col min="5" max="5" width="11" style="14" customWidth="1"/>
    <col min="6" max="6" width="6.85546875" style="14" customWidth="1"/>
    <col min="7" max="7" width="8.140625" style="14" customWidth="1"/>
    <col min="8" max="8" width="9" style="14" customWidth="1"/>
    <col min="9" max="9" width="7.5703125" style="14" customWidth="1"/>
    <col min="10" max="10" width="7.85546875" style="14" customWidth="1"/>
    <col min="11" max="12" width="6.7109375" style="14" customWidth="1"/>
    <col min="13" max="13" width="10.140625" style="14" customWidth="1"/>
    <col min="14" max="15" width="10.28515625" style="14" customWidth="1"/>
    <col min="16" max="16" width="5.85546875" style="14" customWidth="1"/>
    <col min="17" max="17" width="5.5703125" style="14" customWidth="1"/>
    <col min="18" max="18" width="8" style="14" customWidth="1"/>
    <col min="19" max="19" width="9" style="14" customWidth="1"/>
    <col min="20" max="20" width="9.42578125" style="14" customWidth="1"/>
    <col min="21" max="21" width="10.28515625" style="14" customWidth="1"/>
    <col min="22" max="22" width="12.140625" style="14" customWidth="1"/>
    <col min="23" max="24" width="9.140625" style="14" hidden="1" customWidth="1"/>
    <col min="25" max="25" width="7.5703125" style="14" hidden="1" customWidth="1"/>
    <col min="26" max="26" width="8" style="14" hidden="1" customWidth="1"/>
    <col min="27" max="27" width="8.5703125" style="14" hidden="1" customWidth="1"/>
    <col min="28" max="28" width="8.42578125" style="14" hidden="1" customWidth="1"/>
    <col min="29" max="29" width="8" style="14" hidden="1" customWidth="1"/>
    <col min="30" max="30" width="8.140625" style="14" hidden="1" customWidth="1"/>
    <col min="31" max="16384" width="9.140625" style="14"/>
  </cols>
  <sheetData>
    <row r="1" spans="1:22" s="1" customFormat="1" ht="18.75" customHeight="1">
      <c r="A1" s="57" t="s">
        <v>29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  <c r="U1" s="57"/>
      <c r="V1" s="57"/>
    </row>
    <row r="2" spans="1:22" s="1" customFormat="1" ht="19.5" customHeight="1">
      <c r="A2" s="57" t="s">
        <v>36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</row>
    <row r="3" spans="1:22" s="1" customFormat="1" ht="18.75" customHeight="1">
      <c r="A3" s="58"/>
      <c r="B3" s="58"/>
      <c r="C3" s="58"/>
      <c r="D3" s="58"/>
      <c r="E3" s="58"/>
      <c r="F3" s="58"/>
      <c r="G3" s="58"/>
      <c r="H3" s="23" t="s">
        <v>50</v>
      </c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</row>
    <row r="4" spans="1:22" s="1" customFormat="1" ht="41.25" customHeight="1">
      <c r="A4" s="49" t="s">
        <v>28</v>
      </c>
      <c r="B4" s="48"/>
      <c r="C4" s="48"/>
      <c r="D4" s="48"/>
      <c r="E4" s="45" t="s">
        <v>27</v>
      </c>
      <c r="F4" s="48" t="s">
        <v>26</v>
      </c>
      <c r="G4" s="48"/>
      <c r="H4" s="48"/>
      <c r="I4" s="48"/>
      <c r="J4" s="48"/>
      <c r="K4" s="48"/>
      <c r="L4" s="45" t="s">
        <v>31</v>
      </c>
      <c r="M4" s="59" t="s">
        <v>25</v>
      </c>
      <c r="N4" s="60"/>
      <c r="O4" s="60"/>
      <c r="P4" s="61"/>
      <c r="Q4" s="48" t="s">
        <v>24</v>
      </c>
      <c r="R4" s="48"/>
      <c r="S4" s="48"/>
      <c r="T4" s="49" t="s">
        <v>23</v>
      </c>
      <c r="U4" s="45" t="s">
        <v>22</v>
      </c>
      <c r="V4" s="49" t="s">
        <v>21</v>
      </c>
    </row>
    <row r="5" spans="1:22" s="1" customFormat="1" ht="53.25" customHeight="1">
      <c r="A5" s="49"/>
      <c r="B5" s="48"/>
      <c r="C5" s="48"/>
      <c r="D5" s="48"/>
      <c r="E5" s="46"/>
      <c r="F5" s="48"/>
      <c r="G5" s="48"/>
      <c r="H5" s="48"/>
      <c r="I5" s="48"/>
      <c r="J5" s="48"/>
      <c r="K5" s="48"/>
      <c r="L5" s="46"/>
      <c r="M5" s="62"/>
      <c r="N5" s="63"/>
      <c r="O5" s="63"/>
      <c r="P5" s="64"/>
      <c r="Q5" s="48"/>
      <c r="R5" s="48"/>
      <c r="S5" s="48"/>
      <c r="T5" s="49"/>
      <c r="U5" s="46"/>
      <c r="V5" s="49"/>
    </row>
    <row r="6" spans="1:22" s="1" customFormat="1" ht="33.75" customHeight="1">
      <c r="A6" s="49"/>
      <c r="B6" s="48"/>
      <c r="C6" s="48"/>
      <c r="D6" s="48"/>
      <c r="E6" s="46"/>
      <c r="F6" s="49" t="s">
        <v>13</v>
      </c>
      <c r="G6" s="49" t="s">
        <v>20</v>
      </c>
      <c r="H6" s="49" t="s">
        <v>19</v>
      </c>
      <c r="I6" s="48" t="s">
        <v>18</v>
      </c>
      <c r="J6" s="48"/>
      <c r="K6" s="48"/>
      <c r="L6" s="46"/>
      <c r="M6" s="49" t="s">
        <v>17</v>
      </c>
      <c r="N6" s="49" t="s">
        <v>16</v>
      </c>
      <c r="O6" s="49" t="s">
        <v>15</v>
      </c>
      <c r="P6" s="45" t="s">
        <v>14</v>
      </c>
      <c r="Q6" s="49" t="s">
        <v>13</v>
      </c>
      <c r="R6" s="49" t="s">
        <v>12</v>
      </c>
      <c r="S6" s="40" t="s">
        <v>11</v>
      </c>
      <c r="T6" s="49"/>
      <c r="U6" s="46"/>
      <c r="V6" s="49"/>
    </row>
    <row r="7" spans="1:22" s="1" customFormat="1" ht="18.75" customHeight="1">
      <c r="A7" s="49"/>
      <c r="B7" s="48"/>
      <c r="C7" s="48"/>
      <c r="D7" s="48"/>
      <c r="E7" s="46"/>
      <c r="F7" s="49"/>
      <c r="G7" s="49"/>
      <c r="H7" s="49"/>
      <c r="I7" s="48"/>
      <c r="J7" s="48"/>
      <c r="K7" s="48"/>
      <c r="L7" s="46"/>
      <c r="M7" s="49"/>
      <c r="N7" s="49"/>
      <c r="O7" s="49"/>
      <c r="P7" s="46"/>
      <c r="Q7" s="49"/>
      <c r="R7" s="49"/>
      <c r="S7" s="40"/>
      <c r="T7" s="49"/>
      <c r="U7" s="46"/>
      <c r="V7" s="49"/>
    </row>
    <row r="8" spans="1:22" s="1" customFormat="1" ht="30" customHeight="1">
      <c r="A8" s="49"/>
      <c r="B8" s="48"/>
      <c r="C8" s="48"/>
      <c r="D8" s="48"/>
      <c r="E8" s="46"/>
      <c r="F8" s="49"/>
      <c r="G8" s="49"/>
      <c r="H8" s="49"/>
      <c r="I8" s="49" t="s">
        <v>10</v>
      </c>
      <c r="J8" s="49" t="s">
        <v>9</v>
      </c>
      <c r="K8" s="49" t="s">
        <v>8</v>
      </c>
      <c r="L8" s="46"/>
      <c r="M8" s="49"/>
      <c r="N8" s="49"/>
      <c r="O8" s="49"/>
      <c r="P8" s="46"/>
      <c r="Q8" s="49"/>
      <c r="R8" s="49"/>
      <c r="S8" s="40"/>
      <c r="T8" s="49"/>
      <c r="U8" s="46"/>
      <c r="V8" s="49"/>
    </row>
    <row r="9" spans="1:22" s="1" customFormat="1" ht="15" customHeight="1">
      <c r="A9" s="49"/>
      <c r="B9" s="48"/>
      <c r="C9" s="48"/>
      <c r="D9" s="48"/>
      <c r="E9" s="46"/>
      <c r="F9" s="49"/>
      <c r="G9" s="49"/>
      <c r="H9" s="49"/>
      <c r="I9" s="49"/>
      <c r="J9" s="49"/>
      <c r="K9" s="49"/>
      <c r="L9" s="46"/>
      <c r="M9" s="49"/>
      <c r="N9" s="49"/>
      <c r="O9" s="49"/>
      <c r="P9" s="46"/>
      <c r="Q9" s="49"/>
      <c r="R9" s="49"/>
      <c r="S9" s="40"/>
      <c r="T9" s="49"/>
      <c r="U9" s="46"/>
      <c r="V9" s="49"/>
    </row>
    <row r="10" spans="1:22" s="1" customFormat="1" ht="15" customHeight="1">
      <c r="A10" s="49"/>
      <c r="B10" s="48"/>
      <c r="C10" s="48"/>
      <c r="D10" s="48"/>
      <c r="E10" s="46"/>
      <c r="F10" s="49"/>
      <c r="G10" s="49"/>
      <c r="H10" s="49"/>
      <c r="I10" s="49"/>
      <c r="J10" s="49"/>
      <c r="K10" s="49"/>
      <c r="L10" s="46"/>
      <c r="M10" s="49"/>
      <c r="N10" s="49"/>
      <c r="O10" s="49"/>
      <c r="P10" s="46"/>
      <c r="Q10" s="49"/>
      <c r="R10" s="49"/>
      <c r="S10" s="40"/>
      <c r="T10" s="49"/>
      <c r="U10" s="46"/>
      <c r="V10" s="49"/>
    </row>
    <row r="11" spans="1:22" s="1" customFormat="1" ht="15" customHeight="1">
      <c r="A11" s="49"/>
      <c r="B11" s="48"/>
      <c r="C11" s="48"/>
      <c r="D11" s="48"/>
      <c r="E11" s="46"/>
      <c r="F11" s="49"/>
      <c r="G11" s="49"/>
      <c r="H11" s="49"/>
      <c r="I11" s="49"/>
      <c r="J11" s="49"/>
      <c r="K11" s="49"/>
      <c r="L11" s="46"/>
      <c r="M11" s="49"/>
      <c r="N11" s="49"/>
      <c r="O11" s="49"/>
      <c r="P11" s="46"/>
      <c r="Q11" s="49"/>
      <c r="R11" s="49"/>
      <c r="S11" s="40"/>
      <c r="T11" s="49"/>
      <c r="U11" s="46"/>
      <c r="V11" s="49"/>
    </row>
    <row r="12" spans="1:22" s="1" customFormat="1" ht="15" customHeight="1">
      <c r="A12" s="49"/>
      <c r="B12" s="48"/>
      <c r="C12" s="48"/>
      <c r="D12" s="48"/>
      <c r="E12" s="46"/>
      <c r="F12" s="49"/>
      <c r="G12" s="49"/>
      <c r="H12" s="49"/>
      <c r="I12" s="49"/>
      <c r="J12" s="49"/>
      <c r="K12" s="49"/>
      <c r="L12" s="46"/>
      <c r="M12" s="49"/>
      <c r="N12" s="49"/>
      <c r="O12" s="49"/>
      <c r="P12" s="46"/>
      <c r="Q12" s="49"/>
      <c r="R12" s="49"/>
      <c r="S12" s="40"/>
      <c r="T12" s="49"/>
      <c r="U12" s="46"/>
      <c r="V12" s="49"/>
    </row>
    <row r="13" spans="1:22" s="1" customFormat="1" ht="15" customHeight="1">
      <c r="A13" s="49"/>
      <c r="B13" s="48"/>
      <c r="C13" s="48"/>
      <c r="D13" s="48"/>
      <c r="E13" s="46"/>
      <c r="F13" s="49"/>
      <c r="G13" s="49"/>
      <c r="H13" s="49"/>
      <c r="I13" s="49"/>
      <c r="J13" s="49"/>
      <c r="K13" s="49"/>
      <c r="L13" s="46"/>
      <c r="M13" s="49"/>
      <c r="N13" s="49"/>
      <c r="O13" s="49"/>
      <c r="P13" s="46"/>
      <c r="Q13" s="49"/>
      <c r="R13" s="49"/>
      <c r="S13" s="40"/>
      <c r="T13" s="49"/>
      <c r="U13" s="46"/>
      <c r="V13" s="49"/>
    </row>
    <row r="14" spans="1:22" s="1" customFormat="1" ht="15" customHeight="1">
      <c r="A14" s="49"/>
      <c r="B14" s="48"/>
      <c r="C14" s="48"/>
      <c r="D14" s="48"/>
      <c r="E14" s="46"/>
      <c r="F14" s="49"/>
      <c r="G14" s="49"/>
      <c r="H14" s="49"/>
      <c r="I14" s="49"/>
      <c r="J14" s="49"/>
      <c r="K14" s="49"/>
      <c r="L14" s="46"/>
      <c r="M14" s="49"/>
      <c r="N14" s="49"/>
      <c r="O14" s="49"/>
      <c r="P14" s="46"/>
      <c r="Q14" s="49"/>
      <c r="R14" s="49"/>
      <c r="S14" s="40"/>
      <c r="T14" s="49"/>
      <c r="U14" s="46"/>
      <c r="V14" s="49"/>
    </row>
    <row r="15" spans="1:22" s="1" customFormat="1" ht="15" customHeight="1">
      <c r="A15" s="49"/>
      <c r="B15" s="48"/>
      <c r="C15" s="48"/>
      <c r="D15" s="48"/>
      <c r="E15" s="46"/>
      <c r="F15" s="49"/>
      <c r="G15" s="49"/>
      <c r="H15" s="49"/>
      <c r="I15" s="49"/>
      <c r="J15" s="49"/>
      <c r="K15" s="49"/>
      <c r="L15" s="46"/>
      <c r="M15" s="49"/>
      <c r="N15" s="49"/>
      <c r="O15" s="49"/>
      <c r="P15" s="46"/>
      <c r="Q15" s="49"/>
      <c r="R15" s="49"/>
      <c r="S15" s="40"/>
      <c r="T15" s="49"/>
      <c r="U15" s="46"/>
      <c r="V15" s="49"/>
    </row>
    <row r="16" spans="1:22" s="1" customFormat="1" ht="15" customHeight="1">
      <c r="A16" s="49"/>
      <c r="B16" s="48"/>
      <c r="C16" s="48"/>
      <c r="D16" s="48"/>
      <c r="E16" s="46"/>
      <c r="F16" s="49"/>
      <c r="G16" s="49"/>
      <c r="H16" s="49"/>
      <c r="I16" s="49"/>
      <c r="J16" s="49"/>
      <c r="K16" s="49"/>
      <c r="L16" s="46"/>
      <c r="M16" s="49"/>
      <c r="N16" s="49"/>
      <c r="O16" s="49"/>
      <c r="P16" s="46"/>
      <c r="Q16" s="49"/>
      <c r="R16" s="49"/>
      <c r="S16" s="40"/>
      <c r="T16" s="49"/>
      <c r="U16" s="46"/>
      <c r="V16" s="49"/>
    </row>
    <row r="17" spans="1:30" s="1" customFormat="1" ht="15" customHeight="1">
      <c r="A17" s="49"/>
      <c r="B17" s="48"/>
      <c r="C17" s="48"/>
      <c r="D17" s="48"/>
      <c r="E17" s="47"/>
      <c r="F17" s="49"/>
      <c r="G17" s="49"/>
      <c r="H17" s="49"/>
      <c r="I17" s="49"/>
      <c r="J17" s="49"/>
      <c r="K17" s="49"/>
      <c r="L17" s="47"/>
      <c r="M17" s="49"/>
      <c r="N17" s="49"/>
      <c r="O17" s="49"/>
      <c r="P17" s="47"/>
      <c r="Q17" s="49"/>
      <c r="R17" s="49"/>
      <c r="S17" s="40"/>
      <c r="T17" s="49"/>
      <c r="U17" s="47"/>
      <c r="V17" s="49"/>
    </row>
    <row r="18" spans="1:30" s="4" customFormat="1">
      <c r="A18" s="2"/>
      <c r="B18" s="51"/>
      <c r="C18" s="52"/>
      <c r="D18" s="53"/>
      <c r="E18" s="17">
        <v>1</v>
      </c>
      <c r="F18" s="2">
        <v>2</v>
      </c>
      <c r="G18" s="17">
        <v>3</v>
      </c>
      <c r="H18" s="2">
        <v>4</v>
      </c>
      <c r="I18" s="17">
        <v>5</v>
      </c>
      <c r="J18" s="2">
        <v>6</v>
      </c>
      <c r="K18" s="17">
        <v>7</v>
      </c>
      <c r="L18" s="17">
        <v>8</v>
      </c>
      <c r="M18" s="17">
        <v>9</v>
      </c>
      <c r="N18" s="17">
        <v>10</v>
      </c>
      <c r="O18" s="17">
        <v>11</v>
      </c>
      <c r="P18" s="17">
        <v>12</v>
      </c>
      <c r="Q18" s="17">
        <v>13</v>
      </c>
      <c r="R18" s="17">
        <v>14</v>
      </c>
      <c r="S18" s="17">
        <v>15</v>
      </c>
      <c r="T18" s="17">
        <v>16</v>
      </c>
      <c r="U18" s="17">
        <v>17</v>
      </c>
      <c r="V18" s="17">
        <v>18</v>
      </c>
      <c r="W18" s="41" t="s">
        <v>32</v>
      </c>
      <c r="X18" s="41"/>
      <c r="Y18" s="41" t="s">
        <v>7</v>
      </c>
      <c r="Z18" s="41"/>
      <c r="AA18" s="41" t="s">
        <v>6</v>
      </c>
      <c r="AB18" s="41"/>
      <c r="AC18" s="41" t="s">
        <v>30</v>
      </c>
      <c r="AD18" s="41"/>
    </row>
    <row r="19" spans="1:30" s="1" customFormat="1" ht="51.75" customHeight="1">
      <c r="A19" s="5">
        <v>1</v>
      </c>
      <c r="B19" s="42" t="s">
        <v>5</v>
      </c>
      <c r="C19" s="43"/>
      <c r="D19" s="44"/>
      <c r="E19" s="6">
        <f>[1]Ա.Կուբանյան!E19+[1]Ա.Չիչոյան!E19</f>
        <v>105</v>
      </c>
      <c r="F19" s="6">
        <f>[1]Ա.Կուբանյան!F19+[1]Ա.Չիչոյան!F19</f>
        <v>36</v>
      </c>
      <c r="G19" s="6">
        <f>[1]Ա.Կուբանյան!G19+[1]Ա.Չիչոյան!G19</f>
        <v>35</v>
      </c>
      <c r="H19" s="6">
        <f>[1]Ա.Կուբանյան!H19+[1]Ա.Չիչոյան!H19</f>
        <v>1</v>
      </c>
      <c r="I19" s="6">
        <f>[1]Ա.Կուբանյան!I19+[1]Ա.Չիչոյան!I19</f>
        <v>0</v>
      </c>
      <c r="J19" s="6">
        <f>[1]Ա.Կուբանյան!J19+[1]Ա.Չիչոյան!J19</f>
        <v>12</v>
      </c>
      <c r="K19" s="6">
        <v>24</v>
      </c>
      <c r="L19" s="6">
        <f>[1]Ա.Կուբանյան!L19+[1]Ա.Չիչոյան!M19</f>
        <v>4</v>
      </c>
      <c r="M19" s="6">
        <f>[1]Ա.Կուբանյան!M19+[1]Ա.Չիչոյան!M19</f>
        <v>10</v>
      </c>
      <c r="N19" s="6">
        <f>[1]Ա.Կուբանյան!N19+[1]Ա.Չիչոյան!N19</f>
        <v>1</v>
      </c>
      <c r="O19" s="6">
        <f>[1]Ա.Կուբանյան!O19+[1]Ա.Չիչոյան!O19</f>
        <v>0</v>
      </c>
      <c r="P19" s="6">
        <f>[1]Ա.Կուբանյան!P19+[1]Ա.Չիչոյան!P19</f>
        <v>13</v>
      </c>
      <c r="Q19" s="6">
        <f>[1]Ա.Կուբանյան!Q19+[1]Ա.Չիչոյան!Q19</f>
        <v>0</v>
      </c>
      <c r="R19" s="6">
        <f>[1]Ա.Կուբանյան!R19+[1]Ա.Չիչոյան!R19</f>
        <v>0</v>
      </c>
      <c r="S19" s="6">
        <f>[1]Ա.Կուբանյան!S19+[1]Ա.Չիչոյան!S19</f>
        <v>0</v>
      </c>
      <c r="T19" s="6">
        <f>[1]Ա.Կուբանյան!T19+[1]Ա.Չիչոյան!T19</f>
        <v>21</v>
      </c>
      <c r="U19" s="6">
        <v>104</v>
      </c>
      <c r="V19" s="6">
        <f>[1]Ա.Կուբանյան!V19+[1]Ա.Չիչոյան!V19</f>
        <v>3</v>
      </c>
      <c r="W19" s="15">
        <f>E19+K19</f>
        <v>129</v>
      </c>
      <c r="X19" s="15">
        <f>L19+T19+U19</f>
        <v>129</v>
      </c>
      <c r="Y19" s="15">
        <f>F19</f>
        <v>36</v>
      </c>
      <c r="Z19" s="15">
        <f>G19+H19</f>
        <v>36</v>
      </c>
      <c r="AA19" s="15">
        <f>F19</f>
        <v>36</v>
      </c>
      <c r="AB19" s="15">
        <f>I19+J19+K19</f>
        <v>36</v>
      </c>
      <c r="AC19" s="15">
        <f>K19</f>
        <v>24</v>
      </c>
      <c r="AD19" s="15">
        <f>M19+N19+O19+P19</f>
        <v>24</v>
      </c>
    </row>
    <row r="20" spans="1:30" s="10" customFormat="1" ht="59.25" customHeight="1">
      <c r="A20" s="7" t="s">
        <v>4</v>
      </c>
      <c r="B20" s="42" t="s">
        <v>3</v>
      </c>
      <c r="C20" s="43"/>
      <c r="D20" s="44"/>
      <c r="E20" s="6">
        <v>16</v>
      </c>
      <c r="F20" s="6">
        <f>[1]Ա.Կուբանյան!F20+[1]Ա.Չիչոյան!F20</f>
        <v>18</v>
      </c>
      <c r="G20" s="6">
        <f>[1]Ա.Կուբանյան!G20+[1]Ա.Չիչոյան!G20</f>
        <v>18</v>
      </c>
      <c r="H20" s="6">
        <f>[1]Ա.Կուբանյան!H20+[1]Ա.Չիչոյան!H20</f>
        <v>0</v>
      </c>
      <c r="I20" s="6">
        <f>[1]Ա.Կուբանյան!I20+[1]Ա.Չիչոյան!I20</f>
        <v>0</v>
      </c>
      <c r="J20" s="6">
        <f>[1]Ա.Կուբանյան!J20+[1]Ա.Չիչոյան!J20</f>
        <v>14</v>
      </c>
      <c r="K20" s="6">
        <v>4</v>
      </c>
      <c r="L20" s="6">
        <f>[1]Ա.Կուբանյան!L20+[1]Ա.Չիչոյան!M20</f>
        <v>1</v>
      </c>
      <c r="M20" s="6">
        <f>[1]Ա.Կուբանյան!M20+[1]Ա.Չիչոյան!M20</f>
        <v>1</v>
      </c>
      <c r="N20" s="6">
        <f>[1]Ա.Կուբանյան!N20+[1]Ա.Չիչոյան!N20</f>
        <v>0</v>
      </c>
      <c r="O20" s="6">
        <f>[1]Ա.Կուբանյան!O20+[1]Ա.Չիչոյան!O20</f>
        <v>0</v>
      </c>
      <c r="P20" s="6">
        <f>[1]Ա.Կուբանյան!P20+[1]Ա.Չիչոյան!P20</f>
        <v>3</v>
      </c>
      <c r="Q20" s="6">
        <f>[1]Ա.Կուբանյան!Q20+[1]Ա.Չիչոյան!Q20</f>
        <v>0</v>
      </c>
      <c r="R20" s="6">
        <f>[1]Ա.Կուբանյան!R20+[1]Ա.Չիչոյան!R20</f>
        <v>0</v>
      </c>
      <c r="S20" s="6">
        <f>[1]Ա.Կուբանյան!S20+[1]Ա.Չիչոյան!S20</f>
        <v>0</v>
      </c>
      <c r="T20" s="6">
        <f>[1]Ա.Կուբանյան!T20+[1]Ա.Չիչոյան!T20</f>
        <v>2</v>
      </c>
      <c r="U20" s="6">
        <v>17</v>
      </c>
      <c r="V20" s="6">
        <f>[1]Ա.Կուբանյան!V20+[1]Ա.Չիչոյան!V20</f>
        <v>0</v>
      </c>
      <c r="W20" s="15">
        <f>E20+K20</f>
        <v>20</v>
      </c>
      <c r="X20" s="15">
        <f>L20+T20+U20</f>
        <v>20</v>
      </c>
      <c r="Y20" s="15">
        <f>F20</f>
        <v>18</v>
      </c>
      <c r="Z20" s="15">
        <f>G20+H20</f>
        <v>18</v>
      </c>
      <c r="AA20" s="15">
        <f>F20</f>
        <v>18</v>
      </c>
      <c r="AB20" s="15">
        <f>I20+J20+K20</f>
        <v>18</v>
      </c>
      <c r="AC20" s="15">
        <f>K20</f>
        <v>4</v>
      </c>
      <c r="AD20" s="15">
        <f>M20+N20+O20+P20</f>
        <v>4</v>
      </c>
    </row>
    <row r="21" spans="1:30" s="11" customFormat="1" ht="63.75" customHeight="1">
      <c r="A21" s="7" t="s">
        <v>2</v>
      </c>
      <c r="B21" s="42" t="s">
        <v>1</v>
      </c>
      <c r="C21" s="43"/>
      <c r="D21" s="44"/>
      <c r="E21" s="6">
        <f>[1]Ա.Կուբանյան!E21+[1]Ա.Չիչոյան!E21</f>
        <v>98</v>
      </c>
      <c r="F21" s="6">
        <v>59</v>
      </c>
      <c r="G21" s="6">
        <f>[1]Ա.Կուբանյան!G21+[1]Ա.Չիչոյան!G21</f>
        <v>50</v>
      </c>
      <c r="H21" s="6">
        <f>[1]Ա.Կուբանյան!H21+[1]Ա.Չիչոյան!H21</f>
        <v>9</v>
      </c>
      <c r="I21" s="6">
        <f>[1]Ա.Կուբանյան!I21+[1]Ա.Չիչոյան!I21</f>
        <v>0</v>
      </c>
      <c r="J21" s="6">
        <v>26</v>
      </c>
      <c r="K21" s="6">
        <v>32</v>
      </c>
      <c r="L21" s="6">
        <f>[1]Ա.Կուբանյան!L21+[1]Ա.Չիչոյան!M21</f>
        <v>3</v>
      </c>
      <c r="M21" s="6">
        <v>7</v>
      </c>
      <c r="N21" s="6">
        <f>[1]Ա.Կուբանյան!N21+[1]Ա.Չիչոյան!N21</f>
        <v>2</v>
      </c>
      <c r="O21" s="6">
        <f>[1]Ա.Կուբանյան!O21+[1]Ա.Չիչոյան!O21</f>
        <v>0</v>
      </c>
      <c r="P21" s="6">
        <f>[1]Ա.Կուբանյան!P21+[1]Ա.Չիչոյան!P21</f>
        <v>23</v>
      </c>
      <c r="Q21" s="6">
        <f>[1]Ա.Կուբանյան!Q21+[1]Ա.Չիչոյան!Q21</f>
        <v>0</v>
      </c>
      <c r="R21" s="6">
        <f>[1]Ա.Կուբանյան!R21+[1]Ա.Չիչոյան!R21</f>
        <v>0</v>
      </c>
      <c r="S21" s="6">
        <f>[1]Ա.Կուբանյան!S21+[1]Ա.Չիչոյան!S21</f>
        <v>0</v>
      </c>
      <c r="T21" s="6">
        <f>[1]Ա.Կուբանյան!T21+[1]Ա.Չիչոյան!T21</f>
        <v>18</v>
      </c>
      <c r="U21" s="6">
        <v>109</v>
      </c>
      <c r="V21" s="6">
        <f>[1]Ա.Կուբանյան!V21+[1]Ա.Չիչոյան!V21</f>
        <v>3</v>
      </c>
      <c r="W21" s="15">
        <f>E21+K21</f>
        <v>130</v>
      </c>
      <c r="X21" s="15">
        <f>L21+T21+U21</f>
        <v>130</v>
      </c>
      <c r="Y21" s="15">
        <f>F21</f>
        <v>59</v>
      </c>
      <c r="Z21" s="15">
        <f>G21+H21</f>
        <v>59</v>
      </c>
      <c r="AA21" s="15">
        <f>F21</f>
        <v>59</v>
      </c>
      <c r="AB21" s="15">
        <f>I21+J21+K21</f>
        <v>58</v>
      </c>
      <c r="AC21" s="15">
        <f>K21</f>
        <v>32</v>
      </c>
      <c r="AD21" s="15">
        <f>M21+N21+O21+P21</f>
        <v>32</v>
      </c>
    </row>
    <row r="22" spans="1:30" ht="18">
      <c r="A22" s="18">
        <v>4</v>
      </c>
      <c r="B22" s="54" t="s">
        <v>0</v>
      </c>
      <c r="C22" s="54"/>
      <c r="D22" s="54"/>
      <c r="E22" s="6">
        <f>[1]Ա.Կուբանյան!E22+[1]Ա.Չիչոյան!E22</f>
        <v>219</v>
      </c>
      <c r="F22" s="6">
        <f>[1]Ա.Կուբանյան!F22+[1]Ա.Չիչոյան!F22</f>
        <v>113</v>
      </c>
      <c r="G22" s="6">
        <f>[1]Ա.Կուբանյան!G22+[1]Ա.Չիչոյան!G22</f>
        <v>103</v>
      </c>
      <c r="H22" s="6">
        <f>[1]Ա.Կուբանյան!H22+[1]Ա.Չիչոյան!H22</f>
        <v>10</v>
      </c>
      <c r="I22" s="6">
        <f>[1]Ա.Կուբանյան!I22+[1]Ա.Չիչոյան!I22</f>
        <v>0</v>
      </c>
      <c r="J22" s="6">
        <f>[1]Ա.Կուբանյան!J22+[1]Ա.Չիչոյան!J22</f>
        <v>53</v>
      </c>
      <c r="K22" s="6">
        <v>60</v>
      </c>
      <c r="L22" s="6">
        <f>[1]Ա.Կուբանյան!L22+[1]Ա.Չիչոյան!M22</f>
        <v>8</v>
      </c>
      <c r="M22" s="6">
        <v>18</v>
      </c>
      <c r="N22" s="6">
        <f>[1]Ա.Կուբանյան!N22+[1]Ա.Չիչոյան!N22</f>
        <v>3</v>
      </c>
      <c r="O22" s="6">
        <f>[1]Ա.Կուբանյան!O22+[1]Ա.Չիչոյան!O22</f>
        <v>0</v>
      </c>
      <c r="P22" s="6">
        <f>[1]Ա.Կուբանյան!P22+[1]Ա.Չիչոյան!P22</f>
        <v>39</v>
      </c>
      <c r="Q22" s="6">
        <f>[1]Ա.Կուբանյան!Q22+[1]Ա.Չիչոյան!Q22</f>
        <v>0</v>
      </c>
      <c r="R22" s="6">
        <f>[1]Ա.Կուբանյան!R22+[1]Ա.Չիչոյան!R22</f>
        <v>0</v>
      </c>
      <c r="S22" s="6">
        <f>[1]Ա.Կուբանյան!S22+[1]Ա.Չիչոյան!S22</f>
        <v>0</v>
      </c>
      <c r="T22" s="6">
        <f>[1]Ա.Կուբանյան!T22+[1]Ա.Չիչոյան!T22</f>
        <v>41</v>
      </c>
      <c r="U22" s="6">
        <v>230</v>
      </c>
      <c r="V22" s="6">
        <f>[1]Ա.Կուբանյան!V22+[1]Ա.Չիչոյան!V22</f>
        <v>1</v>
      </c>
      <c r="W22" s="15">
        <f>E22+K22</f>
        <v>279</v>
      </c>
      <c r="X22" s="15">
        <f>L22+T22+U22</f>
        <v>279</v>
      </c>
      <c r="Y22" s="15">
        <f>F22</f>
        <v>113</v>
      </c>
      <c r="Z22" s="15">
        <f>G22+H22</f>
        <v>113</v>
      </c>
      <c r="AA22" s="15">
        <f>F22</f>
        <v>113</v>
      </c>
      <c r="AB22" s="15">
        <f>I22+J22+K22</f>
        <v>113</v>
      </c>
      <c r="AC22" s="15">
        <f>K22</f>
        <v>60</v>
      </c>
      <c r="AD22" s="15">
        <f>M22+N22+O22+P22</f>
        <v>60</v>
      </c>
    </row>
    <row r="23" spans="1:30">
      <c r="B23" s="55"/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6"/>
    </row>
    <row r="25" spans="1:30">
      <c r="A25" s="50"/>
      <c r="B25" s="50"/>
      <c r="C25" s="50"/>
      <c r="D25" s="50"/>
      <c r="E25" s="50"/>
      <c r="F25" s="50"/>
      <c r="G25" s="50"/>
      <c r="H25" s="50"/>
      <c r="I25" s="50"/>
      <c r="J25" s="50"/>
      <c r="K25" s="50"/>
      <c r="L25" s="50"/>
      <c r="M25" s="50"/>
      <c r="N25" s="50"/>
      <c r="O25" s="50"/>
      <c r="P25" s="50"/>
      <c r="Q25" s="50"/>
      <c r="R25" s="50"/>
      <c r="S25" s="50"/>
      <c r="T25" s="50"/>
      <c r="U25" s="50"/>
      <c r="V25" s="50"/>
    </row>
    <row r="29" spans="1:30">
      <c r="A29" s="50"/>
      <c r="B29" s="50"/>
      <c r="C29" s="50"/>
      <c r="D29" s="50"/>
      <c r="E29" s="50"/>
      <c r="F29" s="50"/>
      <c r="G29" s="50"/>
      <c r="H29" s="50"/>
      <c r="I29" s="50"/>
      <c r="J29" s="50"/>
      <c r="K29" s="50"/>
      <c r="L29" s="50"/>
      <c r="M29" s="50"/>
      <c r="N29" s="50"/>
      <c r="O29" s="50"/>
      <c r="P29" s="50"/>
      <c r="Q29" s="50"/>
      <c r="R29" s="50"/>
      <c r="S29" s="50"/>
      <c r="T29" s="50"/>
      <c r="U29" s="50"/>
      <c r="V29" s="50"/>
    </row>
  </sheetData>
  <sheetProtection sheet="1"/>
  <mergeCells count="39">
    <mergeCell ref="A1:V1"/>
    <mergeCell ref="A2:V2"/>
    <mergeCell ref="A4:A17"/>
    <mergeCell ref="B4:D17"/>
    <mergeCell ref="E4:E17"/>
    <mergeCell ref="F4:K5"/>
    <mergeCell ref="M4:P5"/>
    <mergeCell ref="K8:K17"/>
    <mergeCell ref="T4:T17"/>
    <mergeCell ref="U4:U17"/>
    <mergeCell ref="V4:V17"/>
    <mergeCell ref="F6:F17"/>
    <mergeCell ref="G6:G17"/>
    <mergeCell ref="H6:H17"/>
    <mergeCell ref="I6:K7"/>
    <mergeCell ref="M6:M17"/>
    <mergeCell ref="Q4:S5"/>
    <mergeCell ref="O6:O17"/>
    <mergeCell ref="L4:L17"/>
    <mergeCell ref="Y18:Z18"/>
    <mergeCell ref="AA18:AB18"/>
    <mergeCell ref="AC18:AD18"/>
    <mergeCell ref="B19:D19"/>
    <mergeCell ref="P6:P17"/>
    <mergeCell ref="Q6:Q17"/>
    <mergeCell ref="R6:R17"/>
    <mergeCell ref="S6:S17"/>
    <mergeCell ref="I8:I17"/>
    <mergeCell ref="J8:J17"/>
    <mergeCell ref="A29:V29"/>
    <mergeCell ref="A25:V25"/>
    <mergeCell ref="A3:G3"/>
    <mergeCell ref="N6:N17"/>
    <mergeCell ref="B23:W23"/>
    <mergeCell ref="B20:D20"/>
    <mergeCell ref="B21:D21"/>
    <mergeCell ref="B18:D18"/>
    <mergeCell ref="W18:X18"/>
    <mergeCell ref="B22:D22"/>
  </mergeCells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D24"/>
  <sheetViews>
    <sheetView zoomScale="90" zoomScaleNormal="90" workbookViewId="0">
      <selection activeCell="B4" sqref="B4:D17"/>
    </sheetView>
  </sheetViews>
  <sheetFormatPr defaultRowHeight="15"/>
  <cols>
    <col min="1" max="1" width="9.140625" style="14" customWidth="1"/>
    <col min="2" max="2" width="11.28515625" style="14" customWidth="1"/>
    <col min="3" max="3" width="11" style="14" customWidth="1"/>
    <col min="4" max="4" width="11.7109375" style="14" customWidth="1"/>
    <col min="5" max="5" width="11" style="14" customWidth="1"/>
    <col min="6" max="6" width="6.85546875" style="14" customWidth="1"/>
    <col min="7" max="7" width="8.140625" style="14" customWidth="1"/>
    <col min="8" max="8" width="9" style="14" customWidth="1"/>
    <col min="9" max="9" width="7.5703125" style="14" customWidth="1"/>
    <col min="10" max="10" width="7.85546875" style="14" customWidth="1"/>
    <col min="11" max="12" width="6.7109375" style="14" customWidth="1"/>
    <col min="13" max="13" width="10.140625" style="14" customWidth="1"/>
    <col min="14" max="15" width="10.28515625" style="14" customWidth="1"/>
    <col min="16" max="16" width="5.85546875" style="14" customWidth="1"/>
    <col min="17" max="17" width="5.5703125" style="14" customWidth="1"/>
    <col min="18" max="18" width="8" style="14" customWidth="1"/>
    <col min="19" max="19" width="9" style="14" customWidth="1"/>
    <col min="20" max="20" width="9.42578125" style="14" customWidth="1"/>
    <col min="21" max="21" width="10.28515625" style="14" customWidth="1"/>
    <col min="22" max="22" width="12.140625" style="14" customWidth="1"/>
    <col min="23" max="24" width="9.140625" style="14" hidden="1" customWidth="1"/>
    <col min="25" max="25" width="7.5703125" style="14" hidden="1" customWidth="1"/>
    <col min="26" max="26" width="8" style="14" hidden="1" customWidth="1"/>
    <col min="27" max="27" width="8.5703125" style="14" hidden="1" customWidth="1"/>
    <col min="28" max="28" width="8.42578125" style="14" hidden="1" customWidth="1"/>
    <col min="29" max="29" width="8" style="14" hidden="1" customWidth="1"/>
    <col min="30" max="30" width="8.140625" style="14" hidden="1" customWidth="1"/>
    <col min="31" max="16384" width="9.140625" style="14"/>
  </cols>
  <sheetData>
    <row r="1" spans="1:22" s="1" customFormat="1" ht="18.75" customHeight="1">
      <c r="A1" s="57" t="s">
        <v>29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  <c r="U1" s="57"/>
      <c r="V1" s="57"/>
    </row>
    <row r="2" spans="1:22" s="1" customFormat="1" ht="19.5" customHeight="1">
      <c r="A2" s="57" t="s">
        <v>33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</row>
    <row r="3" spans="1:22" s="1" customFormat="1" ht="18.75" customHeight="1">
      <c r="A3" s="58"/>
      <c r="B3" s="58"/>
      <c r="C3" s="58"/>
      <c r="D3" s="58"/>
      <c r="E3" s="58"/>
      <c r="F3" s="58"/>
      <c r="G3" s="58"/>
      <c r="H3" s="23" t="s">
        <v>50</v>
      </c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</row>
    <row r="4" spans="1:22" s="1" customFormat="1" ht="41.25" customHeight="1">
      <c r="A4" s="49" t="s">
        <v>28</v>
      </c>
      <c r="B4" s="48"/>
      <c r="C4" s="48"/>
      <c r="D4" s="48"/>
      <c r="E4" s="45" t="s">
        <v>27</v>
      </c>
      <c r="F4" s="48" t="s">
        <v>26</v>
      </c>
      <c r="G4" s="48"/>
      <c r="H4" s="48"/>
      <c r="I4" s="48"/>
      <c r="J4" s="48"/>
      <c r="K4" s="48"/>
      <c r="L4" s="45" t="s">
        <v>31</v>
      </c>
      <c r="M4" s="59" t="s">
        <v>25</v>
      </c>
      <c r="N4" s="60"/>
      <c r="O4" s="60"/>
      <c r="P4" s="61"/>
      <c r="Q4" s="48" t="s">
        <v>24</v>
      </c>
      <c r="R4" s="48"/>
      <c r="S4" s="48"/>
      <c r="T4" s="49" t="s">
        <v>23</v>
      </c>
      <c r="U4" s="45" t="s">
        <v>22</v>
      </c>
      <c r="V4" s="49" t="s">
        <v>21</v>
      </c>
    </row>
    <row r="5" spans="1:22" s="1" customFormat="1" ht="53.25" customHeight="1">
      <c r="A5" s="49"/>
      <c r="B5" s="48"/>
      <c r="C5" s="48"/>
      <c r="D5" s="48"/>
      <c r="E5" s="46"/>
      <c r="F5" s="48"/>
      <c r="G5" s="48"/>
      <c r="H5" s="48"/>
      <c r="I5" s="48"/>
      <c r="J5" s="48"/>
      <c r="K5" s="48"/>
      <c r="L5" s="46"/>
      <c r="M5" s="62"/>
      <c r="N5" s="63"/>
      <c r="O5" s="63"/>
      <c r="P5" s="64"/>
      <c r="Q5" s="48"/>
      <c r="R5" s="48"/>
      <c r="S5" s="48"/>
      <c r="T5" s="49"/>
      <c r="U5" s="46"/>
      <c r="V5" s="49"/>
    </row>
    <row r="6" spans="1:22" s="1" customFormat="1" ht="33.75" customHeight="1">
      <c r="A6" s="49"/>
      <c r="B6" s="48"/>
      <c r="C6" s="48"/>
      <c r="D6" s="48"/>
      <c r="E6" s="46"/>
      <c r="F6" s="49" t="s">
        <v>13</v>
      </c>
      <c r="G6" s="49" t="s">
        <v>20</v>
      </c>
      <c r="H6" s="49" t="s">
        <v>19</v>
      </c>
      <c r="I6" s="48" t="s">
        <v>18</v>
      </c>
      <c r="J6" s="48"/>
      <c r="K6" s="48"/>
      <c r="L6" s="46"/>
      <c r="M6" s="49" t="s">
        <v>17</v>
      </c>
      <c r="N6" s="49" t="s">
        <v>16</v>
      </c>
      <c r="O6" s="49" t="s">
        <v>15</v>
      </c>
      <c r="P6" s="45" t="s">
        <v>14</v>
      </c>
      <c r="Q6" s="49" t="s">
        <v>13</v>
      </c>
      <c r="R6" s="49" t="s">
        <v>12</v>
      </c>
      <c r="S6" s="40" t="s">
        <v>11</v>
      </c>
      <c r="T6" s="49"/>
      <c r="U6" s="46"/>
      <c r="V6" s="49"/>
    </row>
    <row r="7" spans="1:22" s="1" customFormat="1" ht="18.75" customHeight="1">
      <c r="A7" s="49"/>
      <c r="B7" s="48"/>
      <c r="C7" s="48"/>
      <c r="D7" s="48"/>
      <c r="E7" s="46"/>
      <c r="F7" s="49"/>
      <c r="G7" s="49"/>
      <c r="H7" s="49"/>
      <c r="I7" s="48"/>
      <c r="J7" s="48"/>
      <c r="K7" s="48"/>
      <c r="L7" s="46"/>
      <c r="M7" s="49"/>
      <c r="N7" s="49"/>
      <c r="O7" s="49"/>
      <c r="P7" s="46"/>
      <c r="Q7" s="49"/>
      <c r="R7" s="49"/>
      <c r="S7" s="40"/>
      <c r="T7" s="49"/>
      <c r="U7" s="46"/>
      <c r="V7" s="49"/>
    </row>
    <row r="8" spans="1:22" s="1" customFormat="1" ht="30" customHeight="1">
      <c r="A8" s="49"/>
      <c r="B8" s="48"/>
      <c r="C8" s="48"/>
      <c r="D8" s="48"/>
      <c r="E8" s="46"/>
      <c r="F8" s="49"/>
      <c r="G8" s="49"/>
      <c r="H8" s="49"/>
      <c r="I8" s="49" t="s">
        <v>10</v>
      </c>
      <c r="J8" s="49" t="s">
        <v>9</v>
      </c>
      <c r="K8" s="49" t="s">
        <v>8</v>
      </c>
      <c r="L8" s="46"/>
      <c r="M8" s="49"/>
      <c r="N8" s="49"/>
      <c r="O8" s="49"/>
      <c r="P8" s="46"/>
      <c r="Q8" s="49"/>
      <c r="R8" s="49"/>
      <c r="S8" s="40"/>
      <c r="T8" s="49"/>
      <c r="U8" s="46"/>
      <c r="V8" s="49"/>
    </row>
    <row r="9" spans="1:22" s="1" customFormat="1" ht="15" customHeight="1">
      <c r="A9" s="49"/>
      <c r="B9" s="48"/>
      <c r="C9" s="48"/>
      <c r="D9" s="48"/>
      <c r="E9" s="46"/>
      <c r="F9" s="49"/>
      <c r="G9" s="49"/>
      <c r="H9" s="49"/>
      <c r="I9" s="49"/>
      <c r="J9" s="49"/>
      <c r="K9" s="49"/>
      <c r="L9" s="46"/>
      <c r="M9" s="49"/>
      <c r="N9" s="49"/>
      <c r="O9" s="49"/>
      <c r="P9" s="46"/>
      <c r="Q9" s="49"/>
      <c r="R9" s="49"/>
      <c r="S9" s="40"/>
      <c r="T9" s="49"/>
      <c r="U9" s="46"/>
      <c r="V9" s="49"/>
    </row>
    <row r="10" spans="1:22" s="1" customFormat="1" ht="15" customHeight="1">
      <c r="A10" s="49"/>
      <c r="B10" s="48"/>
      <c r="C10" s="48"/>
      <c r="D10" s="48"/>
      <c r="E10" s="46"/>
      <c r="F10" s="49"/>
      <c r="G10" s="49"/>
      <c r="H10" s="49"/>
      <c r="I10" s="49"/>
      <c r="J10" s="49"/>
      <c r="K10" s="49"/>
      <c r="L10" s="46"/>
      <c r="M10" s="49"/>
      <c r="N10" s="49"/>
      <c r="O10" s="49"/>
      <c r="P10" s="46"/>
      <c r="Q10" s="49"/>
      <c r="R10" s="49"/>
      <c r="S10" s="40"/>
      <c r="T10" s="49"/>
      <c r="U10" s="46"/>
      <c r="V10" s="49"/>
    </row>
    <row r="11" spans="1:22" s="1" customFormat="1" ht="15" customHeight="1">
      <c r="A11" s="49"/>
      <c r="B11" s="48"/>
      <c r="C11" s="48"/>
      <c r="D11" s="48"/>
      <c r="E11" s="46"/>
      <c r="F11" s="49"/>
      <c r="G11" s="49"/>
      <c r="H11" s="49"/>
      <c r="I11" s="49"/>
      <c r="J11" s="49"/>
      <c r="K11" s="49"/>
      <c r="L11" s="46"/>
      <c r="M11" s="49"/>
      <c r="N11" s="49"/>
      <c r="O11" s="49"/>
      <c r="P11" s="46"/>
      <c r="Q11" s="49"/>
      <c r="R11" s="49"/>
      <c r="S11" s="40"/>
      <c r="T11" s="49"/>
      <c r="U11" s="46"/>
      <c r="V11" s="49"/>
    </row>
    <row r="12" spans="1:22" s="1" customFormat="1" ht="15" customHeight="1">
      <c r="A12" s="49"/>
      <c r="B12" s="48"/>
      <c r="C12" s="48"/>
      <c r="D12" s="48"/>
      <c r="E12" s="46"/>
      <c r="F12" s="49"/>
      <c r="G12" s="49"/>
      <c r="H12" s="49"/>
      <c r="I12" s="49"/>
      <c r="J12" s="49"/>
      <c r="K12" s="49"/>
      <c r="L12" s="46"/>
      <c r="M12" s="49"/>
      <c r="N12" s="49"/>
      <c r="O12" s="49"/>
      <c r="P12" s="46"/>
      <c r="Q12" s="49"/>
      <c r="R12" s="49"/>
      <c r="S12" s="40"/>
      <c r="T12" s="49"/>
      <c r="U12" s="46"/>
      <c r="V12" s="49"/>
    </row>
    <row r="13" spans="1:22" s="1" customFormat="1" ht="15" customHeight="1">
      <c r="A13" s="49"/>
      <c r="B13" s="48"/>
      <c r="C13" s="48"/>
      <c r="D13" s="48"/>
      <c r="E13" s="46"/>
      <c r="F13" s="49"/>
      <c r="G13" s="49"/>
      <c r="H13" s="49"/>
      <c r="I13" s="49"/>
      <c r="J13" s="49"/>
      <c r="K13" s="49"/>
      <c r="L13" s="46"/>
      <c r="M13" s="49"/>
      <c r="N13" s="49"/>
      <c r="O13" s="49"/>
      <c r="P13" s="46"/>
      <c r="Q13" s="49"/>
      <c r="R13" s="49"/>
      <c r="S13" s="40"/>
      <c r="T13" s="49"/>
      <c r="U13" s="46"/>
      <c r="V13" s="49"/>
    </row>
    <row r="14" spans="1:22" s="1" customFormat="1" ht="15" customHeight="1">
      <c r="A14" s="49"/>
      <c r="B14" s="48"/>
      <c r="C14" s="48"/>
      <c r="D14" s="48"/>
      <c r="E14" s="46"/>
      <c r="F14" s="49"/>
      <c r="G14" s="49"/>
      <c r="H14" s="49"/>
      <c r="I14" s="49"/>
      <c r="J14" s="49"/>
      <c r="K14" s="49"/>
      <c r="L14" s="46"/>
      <c r="M14" s="49"/>
      <c r="N14" s="49"/>
      <c r="O14" s="49"/>
      <c r="P14" s="46"/>
      <c r="Q14" s="49"/>
      <c r="R14" s="49"/>
      <c r="S14" s="40"/>
      <c r="T14" s="49"/>
      <c r="U14" s="46"/>
      <c r="V14" s="49"/>
    </row>
    <row r="15" spans="1:22" s="1" customFormat="1" ht="15" customHeight="1">
      <c r="A15" s="49"/>
      <c r="B15" s="48"/>
      <c r="C15" s="48"/>
      <c r="D15" s="48"/>
      <c r="E15" s="46"/>
      <c r="F15" s="49"/>
      <c r="G15" s="49"/>
      <c r="H15" s="49"/>
      <c r="I15" s="49"/>
      <c r="J15" s="49"/>
      <c r="K15" s="49"/>
      <c r="L15" s="46"/>
      <c r="M15" s="49"/>
      <c r="N15" s="49"/>
      <c r="O15" s="49"/>
      <c r="P15" s="46"/>
      <c r="Q15" s="49"/>
      <c r="R15" s="49"/>
      <c r="S15" s="40"/>
      <c r="T15" s="49"/>
      <c r="U15" s="46"/>
      <c r="V15" s="49"/>
    </row>
    <row r="16" spans="1:22" s="1" customFormat="1" ht="15" customHeight="1">
      <c r="A16" s="49"/>
      <c r="B16" s="48"/>
      <c r="C16" s="48"/>
      <c r="D16" s="48"/>
      <c r="E16" s="46"/>
      <c r="F16" s="49"/>
      <c r="G16" s="49"/>
      <c r="H16" s="49"/>
      <c r="I16" s="49"/>
      <c r="J16" s="49"/>
      <c r="K16" s="49"/>
      <c r="L16" s="46"/>
      <c r="M16" s="49"/>
      <c r="N16" s="49"/>
      <c r="O16" s="49"/>
      <c r="P16" s="46"/>
      <c r="Q16" s="49"/>
      <c r="R16" s="49"/>
      <c r="S16" s="40"/>
      <c r="T16" s="49"/>
      <c r="U16" s="46"/>
      <c r="V16" s="49"/>
    </row>
    <row r="17" spans="1:30" s="1" customFormat="1" ht="15" customHeight="1">
      <c r="A17" s="49"/>
      <c r="B17" s="48"/>
      <c r="C17" s="48"/>
      <c r="D17" s="48"/>
      <c r="E17" s="47"/>
      <c r="F17" s="49"/>
      <c r="G17" s="49"/>
      <c r="H17" s="49"/>
      <c r="I17" s="49"/>
      <c r="J17" s="49"/>
      <c r="K17" s="49"/>
      <c r="L17" s="47"/>
      <c r="M17" s="49"/>
      <c r="N17" s="49"/>
      <c r="O17" s="49"/>
      <c r="P17" s="47"/>
      <c r="Q17" s="49"/>
      <c r="R17" s="49"/>
      <c r="S17" s="40"/>
      <c r="T17" s="49"/>
      <c r="U17" s="47"/>
      <c r="V17" s="49"/>
    </row>
    <row r="18" spans="1:30" s="4" customFormat="1">
      <c r="A18" s="2"/>
      <c r="B18" s="51"/>
      <c r="C18" s="52"/>
      <c r="D18" s="53"/>
      <c r="E18" s="3">
        <v>1</v>
      </c>
      <c r="F18" s="2">
        <v>2</v>
      </c>
      <c r="G18" s="3">
        <v>3</v>
      </c>
      <c r="H18" s="2">
        <v>4</v>
      </c>
      <c r="I18" s="3">
        <v>5</v>
      </c>
      <c r="J18" s="2">
        <v>6</v>
      </c>
      <c r="K18" s="3">
        <v>7</v>
      </c>
      <c r="L18" s="16">
        <v>8</v>
      </c>
      <c r="M18" s="16">
        <v>9</v>
      </c>
      <c r="N18" s="16">
        <v>10</v>
      </c>
      <c r="O18" s="16">
        <v>11</v>
      </c>
      <c r="P18" s="16">
        <v>12</v>
      </c>
      <c r="Q18" s="16">
        <v>13</v>
      </c>
      <c r="R18" s="16">
        <v>14</v>
      </c>
      <c r="S18" s="16">
        <v>15</v>
      </c>
      <c r="T18" s="16">
        <v>16</v>
      </c>
      <c r="U18" s="16">
        <v>17</v>
      </c>
      <c r="V18" s="16">
        <v>18</v>
      </c>
      <c r="W18" s="41" t="s">
        <v>32</v>
      </c>
      <c r="X18" s="41"/>
      <c r="Y18" s="41" t="s">
        <v>7</v>
      </c>
      <c r="Z18" s="41"/>
      <c r="AA18" s="41" t="s">
        <v>6</v>
      </c>
      <c r="AB18" s="41"/>
      <c r="AC18" s="41" t="s">
        <v>30</v>
      </c>
      <c r="AD18" s="41"/>
    </row>
    <row r="19" spans="1:30" s="1" customFormat="1" ht="51.75" customHeight="1">
      <c r="A19" s="5">
        <v>1</v>
      </c>
      <c r="B19" s="42" t="s">
        <v>5</v>
      </c>
      <c r="C19" s="43"/>
      <c r="D19" s="44"/>
      <c r="E19" s="6">
        <v>73</v>
      </c>
      <c r="F19" s="6">
        <v>28</v>
      </c>
      <c r="G19" s="6">
        <v>28</v>
      </c>
      <c r="H19" s="6">
        <v>0</v>
      </c>
      <c r="I19" s="6">
        <v>0</v>
      </c>
      <c r="J19" s="6">
        <v>9</v>
      </c>
      <c r="K19" s="6">
        <v>19</v>
      </c>
      <c r="L19" s="6">
        <v>0</v>
      </c>
      <c r="M19" s="6">
        <v>4</v>
      </c>
      <c r="N19" s="6">
        <v>1</v>
      </c>
      <c r="O19" s="6">
        <v>0</v>
      </c>
      <c r="P19" s="6">
        <v>14</v>
      </c>
      <c r="Q19" s="6">
        <v>0</v>
      </c>
      <c r="R19" s="6">
        <v>0</v>
      </c>
      <c r="S19" s="6">
        <v>0</v>
      </c>
      <c r="T19" s="6">
        <v>2</v>
      </c>
      <c r="U19" s="6">
        <v>90</v>
      </c>
      <c r="V19" s="6">
        <v>0</v>
      </c>
      <c r="W19" s="15">
        <f>E19+K19</f>
        <v>92</v>
      </c>
      <c r="X19" s="15">
        <f>L19+T19+U19</f>
        <v>92</v>
      </c>
      <c r="Y19" s="15">
        <f>F19</f>
        <v>28</v>
      </c>
      <c r="Z19" s="15">
        <f>G19+H19</f>
        <v>28</v>
      </c>
      <c r="AA19" s="15">
        <f>F19</f>
        <v>28</v>
      </c>
      <c r="AB19" s="15">
        <f>I19+J19+K19</f>
        <v>28</v>
      </c>
      <c r="AC19" s="15">
        <f>K19</f>
        <v>19</v>
      </c>
      <c r="AD19" s="15">
        <f>M19+N19+O19+P19</f>
        <v>19</v>
      </c>
    </row>
    <row r="20" spans="1:30" s="10" customFormat="1" ht="59.25" customHeight="1">
      <c r="A20" s="7" t="s">
        <v>4</v>
      </c>
      <c r="B20" s="42" t="s">
        <v>3</v>
      </c>
      <c r="C20" s="43"/>
      <c r="D20" s="44"/>
      <c r="E20" s="6">
        <v>24</v>
      </c>
      <c r="F20" s="8">
        <v>14</v>
      </c>
      <c r="G20" s="8">
        <v>14</v>
      </c>
      <c r="H20" s="8">
        <v>0</v>
      </c>
      <c r="I20" s="8">
        <v>0</v>
      </c>
      <c r="J20" s="8">
        <v>5</v>
      </c>
      <c r="K20" s="8">
        <v>9</v>
      </c>
      <c r="L20" s="8">
        <v>0</v>
      </c>
      <c r="M20" s="8">
        <v>1</v>
      </c>
      <c r="N20" s="8">
        <v>0</v>
      </c>
      <c r="O20" s="8">
        <v>0</v>
      </c>
      <c r="P20" s="8">
        <v>8</v>
      </c>
      <c r="Q20" s="8">
        <v>0</v>
      </c>
      <c r="R20" s="8">
        <v>0</v>
      </c>
      <c r="S20" s="8">
        <v>0</v>
      </c>
      <c r="T20" s="8">
        <v>0</v>
      </c>
      <c r="U20" s="6">
        <v>33</v>
      </c>
      <c r="V20" s="9">
        <v>0</v>
      </c>
      <c r="W20" s="15">
        <f>E20+K20</f>
        <v>33</v>
      </c>
      <c r="X20" s="15">
        <f>L20+T20+U20</f>
        <v>33</v>
      </c>
      <c r="Y20" s="15">
        <f>F20</f>
        <v>14</v>
      </c>
      <c r="Z20" s="15">
        <f>G20+H20</f>
        <v>14</v>
      </c>
      <c r="AA20" s="15">
        <f>F20</f>
        <v>14</v>
      </c>
      <c r="AB20" s="15">
        <f>I20+J20+K20</f>
        <v>14</v>
      </c>
      <c r="AC20" s="15">
        <f>K20</f>
        <v>9</v>
      </c>
      <c r="AD20" s="15">
        <f>M20+N20+O20+P20</f>
        <v>9</v>
      </c>
    </row>
    <row r="21" spans="1:30" s="11" customFormat="1" ht="63.75" customHeight="1">
      <c r="A21" s="7" t="s">
        <v>2</v>
      </c>
      <c r="B21" s="42" t="s">
        <v>1</v>
      </c>
      <c r="C21" s="43"/>
      <c r="D21" s="44"/>
      <c r="E21" s="8">
        <v>115</v>
      </c>
      <c r="F21" s="8">
        <v>41</v>
      </c>
      <c r="G21" s="8">
        <v>39</v>
      </c>
      <c r="H21" s="8">
        <v>2</v>
      </c>
      <c r="I21" s="8">
        <v>0</v>
      </c>
      <c r="J21" s="8">
        <v>12</v>
      </c>
      <c r="K21" s="8">
        <v>29</v>
      </c>
      <c r="L21" s="8">
        <v>0</v>
      </c>
      <c r="M21" s="8">
        <v>4</v>
      </c>
      <c r="N21" s="8">
        <v>0</v>
      </c>
      <c r="O21" s="8">
        <v>0</v>
      </c>
      <c r="P21" s="8">
        <v>25</v>
      </c>
      <c r="Q21" s="8">
        <v>0</v>
      </c>
      <c r="R21" s="8">
        <v>0</v>
      </c>
      <c r="S21" s="8">
        <v>0</v>
      </c>
      <c r="T21" s="8">
        <v>3</v>
      </c>
      <c r="U21" s="8">
        <v>141</v>
      </c>
      <c r="V21" s="9">
        <v>1</v>
      </c>
      <c r="W21" s="15">
        <f>E21+K21</f>
        <v>144</v>
      </c>
      <c r="X21" s="15">
        <f>L21+T21+U21</f>
        <v>144</v>
      </c>
      <c r="Y21" s="15">
        <f>F21</f>
        <v>41</v>
      </c>
      <c r="Z21" s="15">
        <f>G21+H21</f>
        <v>41</v>
      </c>
      <c r="AA21" s="15">
        <f>F21</f>
        <v>41</v>
      </c>
      <c r="AB21" s="15">
        <f>I21+J21+K21</f>
        <v>41</v>
      </c>
      <c r="AC21" s="15">
        <f>K21</f>
        <v>29</v>
      </c>
      <c r="AD21" s="15">
        <f>M21+N21+O21+P21</f>
        <v>29</v>
      </c>
    </row>
    <row r="22" spans="1:30">
      <c r="A22" s="12">
        <v>4</v>
      </c>
      <c r="B22" s="54" t="s">
        <v>0</v>
      </c>
      <c r="C22" s="54"/>
      <c r="D22" s="54"/>
      <c r="E22" s="13">
        <v>212</v>
      </c>
      <c r="F22" s="13">
        <v>83</v>
      </c>
      <c r="G22" s="13">
        <v>81</v>
      </c>
      <c r="H22" s="13">
        <v>2</v>
      </c>
      <c r="I22" s="13">
        <v>0</v>
      </c>
      <c r="J22" s="13">
        <v>26</v>
      </c>
      <c r="K22" s="13">
        <v>57</v>
      </c>
      <c r="L22" s="13">
        <v>0</v>
      </c>
      <c r="M22" s="13">
        <v>9</v>
      </c>
      <c r="N22" s="13">
        <v>1</v>
      </c>
      <c r="O22" s="13">
        <v>0</v>
      </c>
      <c r="P22" s="13">
        <v>47</v>
      </c>
      <c r="Q22" s="13">
        <v>0</v>
      </c>
      <c r="R22" s="13">
        <v>0</v>
      </c>
      <c r="S22" s="13">
        <v>0</v>
      </c>
      <c r="T22" s="13">
        <v>5</v>
      </c>
      <c r="U22" s="13">
        <v>264</v>
      </c>
      <c r="V22" s="13">
        <v>1</v>
      </c>
      <c r="W22" s="15">
        <f>E22+K22</f>
        <v>269</v>
      </c>
      <c r="X22" s="15">
        <f>L22+T22+U22</f>
        <v>269</v>
      </c>
      <c r="Y22" s="15">
        <f>F22</f>
        <v>83</v>
      </c>
      <c r="Z22" s="15">
        <f>G22+H22</f>
        <v>83</v>
      </c>
      <c r="AA22" s="15">
        <f>F22</f>
        <v>83</v>
      </c>
      <c r="AB22" s="15">
        <f>I22+J22+K22</f>
        <v>83</v>
      </c>
      <c r="AC22" s="15">
        <f>K22</f>
        <v>57</v>
      </c>
      <c r="AD22" s="15">
        <f>M22+N22+O22+P22</f>
        <v>57</v>
      </c>
    </row>
    <row r="23" spans="1:30">
      <c r="B23" s="55"/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6"/>
    </row>
    <row r="24" spans="1:30">
      <c r="B24" s="50"/>
      <c r="C24" s="50"/>
      <c r="D24" s="50"/>
      <c r="E24" s="50"/>
      <c r="F24" s="50"/>
      <c r="G24" s="50"/>
      <c r="H24" s="50"/>
      <c r="I24" s="50"/>
      <c r="J24" s="50"/>
      <c r="K24" s="50"/>
      <c r="L24" s="50"/>
      <c r="M24" s="50"/>
      <c r="N24" s="50"/>
      <c r="O24" s="50"/>
      <c r="P24" s="50"/>
      <c r="Q24" s="50"/>
      <c r="R24" s="50"/>
      <c r="S24" s="50"/>
      <c r="T24" s="50"/>
      <c r="U24" s="50"/>
      <c r="V24" s="50"/>
      <c r="W24" s="50"/>
    </row>
  </sheetData>
  <sheetProtection sheet="1"/>
  <mergeCells count="38">
    <mergeCell ref="Q4:S5"/>
    <mergeCell ref="O6:O17"/>
    <mergeCell ref="A1:V1"/>
    <mergeCell ref="A2:V2"/>
    <mergeCell ref="A4:A17"/>
    <mergeCell ref="B4:D17"/>
    <mergeCell ref="E4:E17"/>
    <mergeCell ref="F4:K5"/>
    <mergeCell ref="A3:G3"/>
    <mergeCell ref="L4:L17"/>
    <mergeCell ref="AA18:AB18"/>
    <mergeCell ref="AC18:AD18"/>
    <mergeCell ref="B19:D19"/>
    <mergeCell ref="P6:P17"/>
    <mergeCell ref="Q6:Q17"/>
    <mergeCell ref="R6:R17"/>
    <mergeCell ref="S6:S17"/>
    <mergeCell ref="I8:I17"/>
    <mergeCell ref="K8:K17"/>
    <mergeCell ref="T4:T17"/>
    <mergeCell ref="B23:W23"/>
    <mergeCell ref="B24:W24"/>
    <mergeCell ref="B18:D18"/>
    <mergeCell ref="W18:X18"/>
    <mergeCell ref="N6:N17"/>
    <mergeCell ref="Y18:Z18"/>
    <mergeCell ref="U4:U17"/>
    <mergeCell ref="V4:V17"/>
    <mergeCell ref="F6:F17"/>
    <mergeCell ref="G6:G17"/>
    <mergeCell ref="J8:J17"/>
    <mergeCell ref="B20:D20"/>
    <mergeCell ref="B21:D21"/>
    <mergeCell ref="B22:D22"/>
    <mergeCell ref="M4:P5"/>
    <mergeCell ref="H6:H17"/>
    <mergeCell ref="I6:K7"/>
    <mergeCell ref="M6:M17"/>
  </mergeCells>
  <pageMargins left="0" right="0" top="0.74803149606299202" bottom="0.74803149606299202" header="0.31496062992126" footer="0.31496062992126"/>
  <pageSetup paperSize="9" scale="50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D24"/>
  <sheetViews>
    <sheetView zoomScale="90" zoomScaleNormal="90" workbookViewId="0">
      <selection activeCell="B4" sqref="B4:D17"/>
    </sheetView>
  </sheetViews>
  <sheetFormatPr defaultRowHeight="15"/>
  <cols>
    <col min="1" max="1" width="9.140625" style="14" customWidth="1"/>
    <col min="2" max="2" width="11.28515625" style="14" customWidth="1"/>
    <col min="3" max="3" width="11" style="14" customWidth="1"/>
    <col min="4" max="4" width="11.7109375" style="14" customWidth="1"/>
    <col min="5" max="5" width="11" style="14" customWidth="1"/>
    <col min="6" max="6" width="6.85546875" style="14" customWidth="1"/>
    <col min="7" max="7" width="8.140625" style="14" customWidth="1"/>
    <col min="8" max="8" width="9" style="14" customWidth="1"/>
    <col min="9" max="9" width="7.5703125" style="14" customWidth="1"/>
    <col min="10" max="10" width="7.85546875" style="14" customWidth="1"/>
    <col min="11" max="12" width="6.7109375" style="14" customWidth="1"/>
    <col min="13" max="13" width="10.140625" style="14" customWidth="1"/>
    <col min="14" max="15" width="10.28515625" style="14" customWidth="1"/>
    <col min="16" max="16" width="5.85546875" style="14" customWidth="1"/>
    <col min="17" max="17" width="5.5703125" style="14" customWidth="1"/>
    <col min="18" max="18" width="8" style="14" customWidth="1"/>
    <col min="19" max="19" width="9" style="14" customWidth="1"/>
    <col min="20" max="20" width="9.42578125" style="14" customWidth="1"/>
    <col min="21" max="21" width="10.28515625" style="14" customWidth="1"/>
    <col min="22" max="22" width="12.140625" style="14" customWidth="1"/>
    <col min="23" max="24" width="9.140625" style="14" hidden="1" customWidth="1"/>
    <col min="25" max="25" width="7.5703125" style="14" hidden="1" customWidth="1"/>
    <col min="26" max="26" width="8" style="14" hidden="1" customWidth="1"/>
    <col min="27" max="27" width="8.5703125" style="14" hidden="1" customWidth="1"/>
    <col min="28" max="28" width="8.42578125" style="14" hidden="1" customWidth="1"/>
    <col min="29" max="29" width="8" style="14" hidden="1" customWidth="1"/>
    <col min="30" max="30" width="8.140625" style="14" hidden="1" customWidth="1"/>
    <col min="31" max="16384" width="9.140625" style="14"/>
  </cols>
  <sheetData>
    <row r="1" spans="1:22" s="1" customFormat="1" ht="18.75" customHeight="1">
      <c r="A1" s="57" t="s">
        <v>29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  <c r="U1" s="57"/>
      <c r="V1" s="57"/>
    </row>
    <row r="2" spans="1:22" s="1" customFormat="1" ht="19.5" customHeight="1">
      <c r="A2" s="57" t="s">
        <v>35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</row>
    <row r="3" spans="1:22" s="1" customFormat="1" ht="18.75" customHeight="1">
      <c r="A3" s="58"/>
      <c r="B3" s="58"/>
      <c r="C3" s="58"/>
      <c r="D3" s="58"/>
      <c r="E3" s="58"/>
      <c r="F3" s="58"/>
      <c r="G3" s="58"/>
      <c r="H3" s="23" t="s">
        <v>50</v>
      </c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</row>
    <row r="4" spans="1:22" s="1" customFormat="1" ht="41.25" customHeight="1">
      <c r="A4" s="49" t="s">
        <v>28</v>
      </c>
      <c r="B4" s="48"/>
      <c r="C4" s="48"/>
      <c r="D4" s="48"/>
      <c r="E4" s="45" t="s">
        <v>27</v>
      </c>
      <c r="F4" s="48" t="s">
        <v>26</v>
      </c>
      <c r="G4" s="48"/>
      <c r="H4" s="48"/>
      <c r="I4" s="48"/>
      <c r="J4" s="48"/>
      <c r="K4" s="48"/>
      <c r="L4" s="45" t="s">
        <v>31</v>
      </c>
      <c r="M4" s="59" t="s">
        <v>25</v>
      </c>
      <c r="N4" s="60"/>
      <c r="O4" s="60"/>
      <c r="P4" s="61"/>
      <c r="Q4" s="48" t="s">
        <v>24</v>
      </c>
      <c r="R4" s="48"/>
      <c r="S4" s="48"/>
      <c r="T4" s="49" t="s">
        <v>23</v>
      </c>
      <c r="U4" s="45" t="s">
        <v>22</v>
      </c>
      <c r="V4" s="49" t="s">
        <v>21</v>
      </c>
    </row>
    <row r="5" spans="1:22" s="1" customFormat="1" ht="53.25" customHeight="1">
      <c r="A5" s="49"/>
      <c r="B5" s="48"/>
      <c r="C5" s="48"/>
      <c r="D5" s="48"/>
      <c r="E5" s="46"/>
      <c r="F5" s="48"/>
      <c r="G5" s="48"/>
      <c r="H5" s="48"/>
      <c r="I5" s="48"/>
      <c r="J5" s="48"/>
      <c r="K5" s="48"/>
      <c r="L5" s="46"/>
      <c r="M5" s="62"/>
      <c r="N5" s="63"/>
      <c r="O5" s="63"/>
      <c r="P5" s="64"/>
      <c r="Q5" s="48"/>
      <c r="R5" s="48"/>
      <c r="S5" s="48"/>
      <c r="T5" s="49"/>
      <c r="U5" s="46"/>
      <c r="V5" s="49"/>
    </row>
    <row r="6" spans="1:22" s="1" customFormat="1" ht="33.75" customHeight="1">
      <c r="A6" s="49"/>
      <c r="B6" s="48"/>
      <c r="C6" s="48"/>
      <c r="D6" s="48"/>
      <c r="E6" s="46"/>
      <c r="F6" s="49" t="s">
        <v>13</v>
      </c>
      <c r="G6" s="49" t="s">
        <v>20</v>
      </c>
      <c r="H6" s="49" t="s">
        <v>19</v>
      </c>
      <c r="I6" s="48" t="s">
        <v>18</v>
      </c>
      <c r="J6" s="48"/>
      <c r="K6" s="48"/>
      <c r="L6" s="46"/>
      <c r="M6" s="49" t="s">
        <v>17</v>
      </c>
      <c r="N6" s="49" t="s">
        <v>16</v>
      </c>
      <c r="O6" s="49" t="s">
        <v>15</v>
      </c>
      <c r="P6" s="45" t="s">
        <v>14</v>
      </c>
      <c r="Q6" s="49" t="s">
        <v>13</v>
      </c>
      <c r="R6" s="49" t="s">
        <v>12</v>
      </c>
      <c r="S6" s="40" t="s">
        <v>11</v>
      </c>
      <c r="T6" s="49"/>
      <c r="U6" s="46"/>
      <c r="V6" s="49"/>
    </row>
    <row r="7" spans="1:22" s="1" customFormat="1" ht="18.75" customHeight="1">
      <c r="A7" s="49"/>
      <c r="B7" s="48"/>
      <c r="C7" s="48"/>
      <c r="D7" s="48"/>
      <c r="E7" s="46"/>
      <c r="F7" s="49"/>
      <c r="G7" s="49"/>
      <c r="H7" s="49"/>
      <c r="I7" s="48"/>
      <c r="J7" s="48"/>
      <c r="K7" s="48"/>
      <c r="L7" s="46"/>
      <c r="M7" s="49"/>
      <c r="N7" s="49"/>
      <c r="O7" s="49"/>
      <c r="P7" s="46"/>
      <c r="Q7" s="49"/>
      <c r="R7" s="49"/>
      <c r="S7" s="40"/>
      <c r="T7" s="49"/>
      <c r="U7" s="46"/>
      <c r="V7" s="49"/>
    </row>
    <row r="8" spans="1:22" s="1" customFormat="1" ht="30" customHeight="1">
      <c r="A8" s="49"/>
      <c r="B8" s="48"/>
      <c r="C8" s="48"/>
      <c r="D8" s="48"/>
      <c r="E8" s="46"/>
      <c r="F8" s="49"/>
      <c r="G8" s="49"/>
      <c r="H8" s="49"/>
      <c r="I8" s="49" t="s">
        <v>10</v>
      </c>
      <c r="J8" s="49" t="s">
        <v>9</v>
      </c>
      <c r="K8" s="49" t="s">
        <v>8</v>
      </c>
      <c r="L8" s="46"/>
      <c r="M8" s="49"/>
      <c r="N8" s="49"/>
      <c r="O8" s="49"/>
      <c r="P8" s="46"/>
      <c r="Q8" s="49"/>
      <c r="R8" s="49"/>
      <c r="S8" s="40"/>
      <c r="T8" s="49"/>
      <c r="U8" s="46"/>
      <c r="V8" s="49"/>
    </row>
    <row r="9" spans="1:22" s="1" customFormat="1" ht="15" customHeight="1">
      <c r="A9" s="49"/>
      <c r="B9" s="48"/>
      <c r="C9" s="48"/>
      <c r="D9" s="48"/>
      <c r="E9" s="46"/>
      <c r="F9" s="49"/>
      <c r="G9" s="49"/>
      <c r="H9" s="49"/>
      <c r="I9" s="49"/>
      <c r="J9" s="49"/>
      <c r="K9" s="49"/>
      <c r="L9" s="46"/>
      <c r="M9" s="49"/>
      <c r="N9" s="49"/>
      <c r="O9" s="49"/>
      <c r="P9" s="46"/>
      <c r="Q9" s="49"/>
      <c r="R9" s="49"/>
      <c r="S9" s="40"/>
      <c r="T9" s="49"/>
      <c r="U9" s="46"/>
      <c r="V9" s="49"/>
    </row>
    <row r="10" spans="1:22" s="1" customFormat="1" ht="15" customHeight="1">
      <c r="A10" s="49"/>
      <c r="B10" s="48"/>
      <c r="C10" s="48"/>
      <c r="D10" s="48"/>
      <c r="E10" s="46"/>
      <c r="F10" s="49"/>
      <c r="G10" s="49"/>
      <c r="H10" s="49"/>
      <c r="I10" s="49"/>
      <c r="J10" s="49"/>
      <c r="K10" s="49"/>
      <c r="L10" s="46"/>
      <c r="M10" s="49"/>
      <c r="N10" s="49"/>
      <c r="O10" s="49"/>
      <c r="P10" s="46"/>
      <c r="Q10" s="49"/>
      <c r="R10" s="49"/>
      <c r="S10" s="40"/>
      <c r="T10" s="49"/>
      <c r="U10" s="46"/>
      <c r="V10" s="49"/>
    </row>
    <row r="11" spans="1:22" s="1" customFormat="1" ht="15" customHeight="1">
      <c r="A11" s="49"/>
      <c r="B11" s="48"/>
      <c r="C11" s="48"/>
      <c r="D11" s="48"/>
      <c r="E11" s="46"/>
      <c r="F11" s="49"/>
      <c r="G11" s="49"/>
      <c r="H11" s="49"/>
      <c r="I11" s="49"/>
      <c r="J11" s="49"/>
      <c r="K11" s="49"/>
      <c r="L11" s="46"/>
      <c r="M11" s="49"/>
      <c r="N11" s="49"/>
      <c r="O11" s="49"/>
      <c r="P11" s="46"/>
      <c r="Q11" s="49"/>
      <c r="R11" s="49"/>
      <c r="S11" s="40"/>
      <c r="T11" s="49"/>
      <c r="U11" s="46"/>
      <c r="V11" s="49"/>
    </row>
    <row r="12" spans="1:22" s="1" customFormat="1" ht="15" customHeight="1">
      <c r="A12" s="49"/>
      <c r="B12" s="48"/>
      <c r="C12" s="48"/>
      <c r="D12" s="48"/>
      <c r="E12" s="46"/>
      <c r="F12" s="49"/>
      <c r="G12" s="49"/>
      <c r="H12" s="49"/>
      <c r="I12" s="49"/>
      <c r="J12" s="49"/>
      <c r="K12" s="49"/>
      <c r="L12" s="46"/>
      <c r="M12" s="49"/>
      <c r="N12" s="49"/>
      <c r="O12" s="49"/>
      <c r="P12" s="46"/>
      <c r="Q12" s="49"/>
      <c r="R12" s="49"/>
      <c r="S12" s="40"/>
      <c r="T12" s="49"/>
      <c r="U12" s="46"/>
      <c r="V12" s="49"/>
    </row>
    <row r="13" spans="1:22" s="1" customFormat="1" ht="15" customHeight="1">
      <c r="A13" s="49"/>
      <c r="B13" s="48"/>
      <c r="C13" s="48"/>
      <c r="D13" s="48"/>
      <c r="E13" s="46"/>
      <c r="F13" s="49"/>
      <c r="G13" s="49"/>
      <c r="H13" s="49"/>
      <c r="I13" s="49"/>
      <c r="J13" s="49"/>
      <c r="K13" s="49"/>
      <c r="L13" s="46"/>
      <c r="M13" s="49"/>
      <c r="N13" s="49"/>
      <c r="O13" s="49"/>
      <c r="P13" s="46"/>
      <c r="Q13" s="49"/>
      <c r="R13" s="49"/>
      <c r="S13" s="40"/>
      <c r="T13" s="49"/>
      <c r="U13" s="46"/>
      <c r="V13" s="49"/>
    </row>
    <row r="14" spans="1:22" s="1" customFormat="1" ht="15" customHeight="1">
      <c r="A14" s="49"/>
      <c r="B14" s="48"/>
      <c r="C14" s="48"/>
      <c r="D14" s="48"/>
      <c r="E14" s="46"/>
      <c r="F14" s="49"/>
      <c r="G14" s="49"/>
      <c r="H14" s="49"/>
      <c r="I14" s="49"/>
      <c r="J14" s="49"/>
      <c r="K14" s="49"/>
      <c r="L14" s="46"/>
      <c r="M14" s="49"/>
      <c r="N14" s="49"/>
      <c r="O14" s="49"/>
      <c r="P14" s="46"/>
      <c r="Q14" s="49"/>
      <c r="R14" s="49"/>
      <c r="S14" s="40"/>
      <c r="T14" s="49"/>
      <c r="U14" s="46"/>
      <c r="V14" s="49"/>
    </row>
    <row r="15" spans="1:22" s="1" customFormat="1" ht="15" customHeight="1">
      <c r="A15" s="49"/>
      <c r="B15" s="48"/>
      <c r="C15" s="48"/>
      <c r="D15" s="48"/>
      <c r="E15" s="46"/>
      <c r="F15" s="49"/>
      <c r="G15" s="49"/>
      <c r="H15" s="49"/>
      <c r="I15" s="49"/>
      <c r="J15" s="49"/>
      <c r="K15" s="49"/>
      <c r="L15" s="46"/>
      <c r="M15" s="49"/>
      <c r="N15" s="49"/>
      <c r="O15" s="49"/>
      <c r="P15" s="46"/>
      <c r="Q15" s="49"/>
      <c r="R15" s="49"/>
      <c r="S15" s="40"/>
      <c r="T15" s="49"/>
      <c r="U15" s="46"/>
      <c r="V15" s="49"/>
    </row>
    <row r="16" spans="1:22" s="1" customFormat="1" ht="15" customHeight="1">
      <c r="A16" s="49"/>
      <c r="B16" s="48"/>
      <c r="C16" s="48"/>
      <c r="D16" s="48"/>
      <c r="E16" s="46"/>
      <c r="F16" s="49"/>
      <c r="G16" s="49"/>
      <c r="H16" s="49"/>
      <c r="I16" s="49"/>
      <c r="J16" s="49"/>
      <c r="K16" s="49"/>
      <c r="L16" s="46"/>
      <c r="M16" s="49"/>
      <c r="N16" s="49"/>
      <c r="O16" s="49"/>
      <c r="P16" s="46"/>
      <c r="Q16" s="49"/>
      <c r="R16" s="49"/>
      <c r="S16" s="40"/>
      <c r="T16" s="49"/>
      <c r="U16" s="46"/>
      <c r="V16" s="49"/>
    </row>
    <row r="17" spans="1:30" s="1" customFormat="1" ht="15" customHeight="1">
      <c r="A17" s="49"/>
      <c r="B17" s="48"/>
      <c r="C17" s="48"/>
      <c r="D17" s="48"/>
      <c r="E17" s="47"/>
      <c r="F17" s="49"/>
      <c r="G17" s="49"/>
      <c r="H17" s="49"/>
      <c r="I17" s="49"/>
      <c r="J17" s="49"/>
      <c r="K17" s="49"/>
      <c r="L17" s="47"/>
      <c r="M17" s="49"/>
      <c r="N17" s="49"/>
      <c r="O17" s="49"/>
      <c r="P17" s="47"/>
      <c r="Q17" s="49"/>
      <c r="R17" s="49"/>
      <c r="S17" s="40"/>
      <c r="T17" s="49"/>
      <c r="U17" s="47"/>
      <c r="V17" s="49"/>
    </row>
    <row r="18" spans="1:30" s="4" customFormat="1">
      <c r="A18" s="2"/>
      <c r="B18" s="51"/>
      <c r="C18" s="52"/>
      <c r="D18" s="53"/>
      <c r="E18" s="17">
        <v>1</v>
      </c>
      <c r="F18" s="2">
        <v>2</v>
      </c>
      <c r="G18" s="17">
        <v>3</v>
      </c>
      <c r="H18" s="2">
        <v>4</v>
      </c>
      <c r="I18" s="17">
        <v>5</v>
      </c>
      <c r="J18" s="2">
        <v>6</v>
      </c>
      <c r="K18" s="17">
        <v>7</v>
      </c>
      <c r="L18" s="17">
        <v>8</v>
      </c>
      <c r="M18" s="17">
        <v>9</v>
      </c>
      <c r="N18" s="17">
        <v>10</v>
      </c>
      <c r="O18" s="17">
        <v>11</v>
      </c>
      <c r="P18" s="17">
        <v>12</v>
      </c>
      <c r="Q18" s="17">
        <v>13</v>
      </c>
      <c r="R18" s="17">
        <v>14</v>
      </c>
      <c r="S18" s="17">
        <v>15</v>
      </c>
      <c r="T18" s="17">
        <v>16</v>
      </c>
      <c r="U18" s="17">
        <v>17</v>
      </c>
      <c r="V18" s="17">
        <v>18</v>
      </c>
      <c r="W18" s="41" t="s">
        <v>32</v>
      </c>
      <c r="X18" s="41"/>
      <c r="Y18" s="41" t="s">
        <v>7</v>
      </c>
      <c r="Z18" s="41"/>
      <c r="AA18" s="41" t="s">
        <v>6</v>
      </c>
      <c r="AB18" s="41"/>
      <c r="AC18" s="41" t="s">
        <v>30</v>
      </c>
      <c r="AD18" s="41"/>
    </row>
    <row r="19" spans="1:30" s="1" customFormat="1" ht="51.75" customHeight="1">
      <c r="A19" s="5">
        <v>1</v>
      </c>
      <c r="B19" s="42" t="s">
        <v>5</v>
      </c>
      <c r="C19" s="43"/>
      <c r="D19" s="44"/>
      <c r="E19" s="6">
        <v>563</v>
      </c>
      <c r="F19" s="6">
        <v>104</v>
      </c>
      <c r="G19" s="6">
        <v>101</v>
      </c>
      <c r="H19" s="6">
        <v>3</v>
      </c>
      <c r="I19" s="6"/>
      <c r="J19" s="6">
        <v>2</v>
      </c>
      <c r="K19" s="6">
        <v>102</v>
      </c>
      <c r="L19" s="6"/>
      <c r="M19" s="6">
        <v>57</v>
      </c>
      <c r="N19" s="6">
        <v>2</v>
      </c>
      <c r="O19" s="6"/>
      <c r="P19" s="6">
        <v>43</v>
      </c>
      <c r="Q19" s="6"/>
      <c r="R19" s="6"/>
      <c r="S19" s="6"/>
      <c r="T19" s="6">
        <v>27</v>
      </c>
      <c r="U19" s="6">
        <v>638</v>
      </c>
      <c r="V19" s="6">
        <v>13</v>
      </c>
      <c r="W19" s="15">
        <f>E19+K19</f>
        <v>665</v>
      </c>
      <c r="X19" s="15">
        <f>L19+T19+U19</f>
        <v>665</v>
      </c>
      <c r="Y19" s="15">
        <f>F19</f>
        <v>104</v>
      </c>
      <c r="Z19" s="15">
        <f>G19+H19</f>
        <v>104</v>
      </c>
      <c r="AA19" s="15">
        <f>F19</f>
        <v>104</v>
      </c>
      <c r="AB19" s="15">
        <f>I19+J19+K19</f>
        <v>104</v>
      </c>
      <c r="AC19" s="15">
        <f>K19</f>
        <v>102</v>
      </c>
      <c r="AD19" s="15">
        <f>M19+N19+O19+P19</f>
        <v>102</v>
      </c>
    </row>
    <row r="20" spans="1:30" s="10" customFormat="1" ht="59.25" customHeight="1">
      <c r="A20" s="7" t="s">
        <v>4</v>
      </c>
      <c r="B20" s="42" t="s">
        <v>3</v>
      </c>
      <c r="C20" s="43"/>
      <c r="D20" s="44"/>
      <c r="E20" s="6">
        <v>46</v>
      </c>
      <c r="F20" s="8">
        <v>17</v>
      </c>
      <c r="G20" s="8">
        <v>14</v>
      </c>
      <c r="H20" s="8">
        <v>3</v>
      </c>
      <c r="I20" s="8"/>
      <c r="J20" s="8"/>
      <c r="K20" s="8">
        <v>17</v>
      </c>
      <c r="L20" s="8"/>
      <c r="M20" s="8">
        <v>12</v>
      </c>
      <c r="N20" s="8"/>
      <c r="O20" s="8"/>
      <c r="P20" s="8">
        <v>5</v>
      </c>
      <c r="Q20" s="8"/>
      <c r="R20" s="8"/>
      <c r="S20" s="8"/>
      <c r="T20" s="8">
        <v>8</v>
      </c>
      <c r="U20" s="6">
        <v>55</v>
      </c>
      <c r="V20" s="9">
        <v>1</v>
      </c>
      <c r="W20" s="15">
        <f>E20+K20</f>
        <v>63</v>
      </c>
      <c r="X20" s="15">
        <f>L20+T20+U20</f>
        <v>63</v>
      </c>
      <c r="Y20" s="15">
        <f>F20</f>
        <v>17</v>
      </c>
      <c r="Z20" s="15">
        <f>G20+H20</f>
        <v>17</v>
      </c>
      <c r="AA20" s="15">
        <f>F20</f>
        <v>17</v>
      </c>
      <c r="AB20" s="15">
        <f>I20+J20+K20</f>
        <v>17</v>
      </c>
      <c r="AC20" s="15">
        <f>K20</f>
        <v>17</v>
      </c>
      <c r="AD20" s="15">
        <f>M20+N20+O20+P20</f>
        <v>17</v>
      </c>
    </row>
    <row r="21" spans="1:30" s="11" customFormat="1" ht="63.75" customHeight="1">
      <c r="A21" s="7" t="s">
        <v>2</v>
      </c>
      <c r="B21" s="42" t="s">
        <v>1</v>
      </c>
      <c r="C21" s="43"/>
      <c r="D21" s="44"/>
      <c r="E21" s="8">
        <v>390</v>
      </c>
      <c r="F21" s="8">
        <v>102</v>
      </c>
      <c r="G21" s="8">
        <v>93</v>
      </c>
      <c r="H21" s="8">
        <v>9</v>
      </c>
      <c r="I21" s="8"/>
      <c r="J21" s="8">
        <v>9</v>
      </c>
      <c r="K21" s="8">
        <v>93</v>
      </c>
      <c r="L21" s="8"/>
      <c r="M21" s="8">
        <v>58</v>
      </c>
      <c r="N21" s="8">
        <v>12</v>
      </c>
      <c r="O21" s="8"/>
      <c r="P21" s="8">
        <v>23</v>
      </c>
      <c r="Q21" s="8"/>
      <c r="R21" s="8"/>
      <c r="S21" s="8"/>
      <c r="T21" s="8">
        <v>17</v>
      </c>
      <c r="U21" s="8">
        <v>466</v>
      </c>
      <c r="V21" s="9">
        <v>23</v>
      </c>
      <c r="W21" s="15">
        <f>E21+K21</f>
        <v>483</v>
      </c>
      <c r="X21" s="15">
        <f>L21+T21+U21</f>
        <v>483</v>
      </c>
      <c r="Y21" s="15">
        <f>F21</f>
        <v>102</v>
      </c>
      <c r="Z21" s="15">
        <f>G21+H21</f>
        <v>102</v>
      </c>
      <c r="AA21" s="15">
        <f>F21</f>
        <v>102</v>
      </c>
      <c r="AB21" s="15">
        <f>I21+J21+K21</f>
        <v>102</v>
      </c>
      <c r="AC21" s="15">
        <f>K21</f>
        <v>93</v>
      </c>
      <c r="AD21" s="15">
        <f>M21+N21+O21+P21</f>
        <v>93</v>
      </c>
    </row>
    <row r="22" spans="1:30">
      <c r="A22" s="18">
        <v>4</v>
      </c>
      <c r="B22" s="54" t="s">
        <v>0</v>
      </c>
      <c r="C22" s="54"/>
      <c r="D22" s="54"/>
      <c r="E22" s="13">
        <v>999</v>
      </c>
      <c r="F22" s="13">
        <v>223</v>
      </c>
      <c r="G22" s="13">
        <v>208</v>
      </c>
      <c r="H22" s="13">
        <v>15</v>
      </c>
      <c r="I22" s="13"/>
      <c r="J22" s="13">
        <v>11</v>
      </c>
      <c r="K22" s="13">
        <v>212</v>
      </c>
      <c r="L22" s="13"/>
      <c r="M22" s="13">
        <v>127</v>
      </c>
      <c r="N22" s="13">
        <v>14</v>
      </c>
      <c r="O22" s="13"/>
      <c r="P22" s="13">
        <v>71</v>
      </c>
      <c r="Q22" s="13"/>
      <c r="R22" s="13"/>
      <c r="S22" s="13"/>
      <c r="T22" s="13">
        <v>52</v>
      </c>
      <c r="U22" s="13">
        <v>1159</v>
      </c>
      <c r="V22" s="13">
        <v>37</v>
      </c>
      <c r="W22" s="15">
        <f>E22+K22</f>
        <v>1211</v>
      </c>
      <c r="X22" s="15">
        <f>L22+T22+U22</f>
        <v>1211</v>
      </c>
      <c r="Y22" s="15">
        <f>F22</f>
        <v>223</v>
      </c>
      <c r="Z22" s="15">
        <f>G22+H22</f>
        <v>223</v>
      </c>
      <c r="AA22" s="15">
        <f>F22</f>
        <v>223</v>
      </c>
      <c r="AB22" s="15">
        <f>I22+J22+K22</f>
        <v>223</v>
      </c>
      <c r="AC22" s="15">
        <f>K22</f>
        <v>212</v>
      </c>
      <c r="AD22" s="15">
        <f>M22+N22+O22+P22</f>
        <v>212</v>
      </c>
    </row>
    <row r="23" spans="1:30">
      <c r="B23" s="55"/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6"/>
    </row>
    <row r="24" spans="1:30">
      <c r="B24" s="50"/>
      <c r="C24" s="50"/>
      <c r="D24" s="50"/>
      <c r="E24" s="50"/>
      <c r="F24" s="50"/>
      <c r="G24" s="50"/>
      <c r="H24" s="50"/>
      <c r="I24" s="50"/>
      <c r="J24" s="50"/>
      <c r="K24" s="50"/>
      <c r="L24" s="50"/>
      <c r="M24" s="50"/>
      <c r="N24" s="50"/>
      <c r="O24" s="50"/>
      <c r="P24" s="50"/>
      <c r="Q24" s="50"/>
      <c r="R24" s="50"/>
      <c r="S24" s="50"/>
      <c r="T24" s="50"/>
      <c r="U24" s="50"/>
      <c r="V24" s="50"/>
      <c r="W24" s="50"/>
    </row>
  </sheetData>
  <sheetProtection sheet="1"/>
  <mergeCells count="38">
    <mergeCell ref="A3:G3"/>
    <mergeCell ref="N6:N17"/>
    <mergeCell ref="B23:W23"/>
    <mergeCell ref="B24:W24"/>
    <mergeCell ref="B20:D20"/>
    <mergeCell ref="B21:D21"/>
    <mergeCell ref="B18:D18"/>
    <mergeCell ref="W18:X18"/>
    <mergeCell ref="B22:D22"/>
    <mergeCell ref="V4:V17"/>
    <mergeCell ref="Y18:Z18"/>
    <mergeCell ref="AA18:AB18"/>
    <mergeCell ref="AC18:AD18"/>
    <mergeCell ref="B19:D19"/>
    <mergeCell ref="P6:P17"/>
    <mergeCell ref="Q6:Q17"/>
    <mergeCell ref="R6:R17"/>
    <mergeCell ref="S6:S17"/>
    <mergeCell ref="I8:I17"/>
    <mergeCell ref="J8:J17"/>
    <mergeCell ref="F6:F17"/>
    <mergeCell ref="G6:G17"/>
    <mergeCell ref="H6:H17"/>
    <mergeCell ref="I6:K7"/>
    <mergeCell ref="M6:M17"/>
    <mergeCell ref="Q4:S5"/>
    <mergeCell ref="O6:O17"/>
    <mergeCell ref="L4:L17"/>
    <mergeCell ref="A1:V1"/>
    <mergeCell ref="A2:V2"/>
    <mergeCell ref="A4:A17"/>
    <mergeCell ref="B4:D17"/>
    <mergeCell ref="E4:E17"/>
    <mergeCell ref="F4:K5"/>
    <mergeCell ref="M4:P5"/>
    <mergeCell ref="K8:K17"/>
    <mergeCell ref="T4:T17"/>
    <mergeCell ref="U4:U17"/>
  </mergeCells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D24"/>
  <sheetViews>
    <sheetView zoomScale="90" zoomScaleNormal="90" workbookViewId="0">
      <selection activeCell="B4" sqref="B4:D17"/>
    </sheetView>
  </sheetViews>
  <sheetFormatPr defaultRowHeight="15"/>
  <cols>
    <col min="1" max="1" width="9.140625" style="14" customWidth="1"/>
    <col min="2" max="2" width="11.28515625" style="14" customWidth="1"/>
    <col min="3" max="3" width="11" style="14" customWidth="1"/>
    <col min="4" max="4" width="11.7109375" style="14" customWidth="1"/>
    <col min="5" max="5" width="11" style="14" customWidth="1"/>
    <col min="6" max="6" width="6.85546875" style="14" customWidth="1"/>
    <col min="7" max="7" width="8.140625" style="14" customWidth="1"/>
    <col min="8" max="8" width="9" style="14" customWidth="1"/>
    <col min="9" max="9" width="7.5703125" style="14" customWidth="1"/>
    <col min="10" max="10" width="7.85546875" style="14" customWidth="1"/>
    <col min="11" max="12" width="6.7109375" style="14" customWidth="1"/>
    <col min="13" max="13" width="10.140625" style="14" customWidth="1"/>
    <col min="14" max="15" width="10.28515625" style="14" customWidth="1"/>
    <col min="16" max="16" width="5.85546875" style="14" customWidth="1"/>
    <col min="17" max="17" width="5.5703125" style="14" customWidth="1"/>
    <col min="18" max="18" width="8" style="14" customWidth="1"/>
    <col min="19" max="19" width="9" style="14" customWidth="1"/>
    <col min="20" max="20" width="9.42578125" style="14" customWidth="1"/>
    <col min="21" max="21" width="10.28515625" style="14" customWidth="1"/>
    <col min="22" max="22" width="12.140625" style="14" customWidth="1"/>
    <col min="23" max="24" width="9.140625" style="14" hidden="1" customWidth="1"/>
    <col min="25" max="25" width="7.5703125" style="14" hidden="1" customWidth="1"/>
    <col min="26" max="26" width="8" style="14" hidden="1" customWidth="1"/>
    <col min="27" max="27" width="8.5703125" style="14" hidden="1" customWidth="1"/>
    <col min="28" max="28" width="8.42578125" style="14" hidden="1" customWidth="1"/>
    <col min="29" max="29" width="8" style="14" hidden="1" customWidth="1"/>
    <col min="30" max="30" width="8.140625" style="14" hidden="1" customWidth="1"/>
    <col min="31" max="16384" width="9.140625" style="14"/>
  </cols>
  <sheetData>
    <row r="1" spans="1:22" s="1" customFormat="1" ht="18.75" customHeight="1">
      <c r="A1" s="57" t="s">
        <v>29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  <c r="U1" s="57"/>
      <c r="V1" s="57"/>
    </row>
    <row r="2" spans="1:22" s="1" customFormat="1" ht="19.5" customHeight="1">
      <c r="A2" s="57" t="s">
        <v>34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</row>
    <row r="3" spans="1:22" s="1" customFormat="1" ht="18.75" customHeight="1">
      <c r="A3" s="58"/>
      <c r="B3" s="58"/>
      <c r="C3" s="58"/>
      <c r="D3" s="58"/>
      <c r="E3" s="58"/>
      <c r="F3" s="58"/>
      <c r="G3" s="58"/>
      <c r="H3" s="23" t="s">
        <v>50</v>
      </c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</row>
    <row r="4" spans="1:22" s="1" customFormat="1" ht="41.25" customHeight="1">
      <c r="A4" s="49" t="s">
        <v>28</v>
      </c>
      <c r="B4" s="48"/>
      <c r="C4" s="48"/>
      <c r="D4" s="48"/>
      <c r="E4" s="45" t="s">
        <v>27</v>
      </c>
      <c r="F4" s="48" t="s">
        <v>26</v>
      </c>
      <c r="G4" s="48"/>
      <c r="H4" s="48"/>
      <c r="I4" s="48"/>
      <c r="J4" s="48"/>
      <c r="K4" s="48"/>
      <c r="L4" s="45" t="s">
        <v>31</v>
      </c>
      <c r="M4" s="59" t="s">
        <v>25</v>
      </c>
      <c r="N4" s="60"/>
      <c r="O4" s="60"/>
      <c r="P4" s="61"/>
      <c r="Q4" s="48" t="s">
        <v>24</v>
      </c>
      <c r="R4" s="48"/>
      <c r="S4" s="48"/>
      <c r="T4" s="49" t="s">
        <v>23</v>
      </c>
      <c r="U4" s="45" t="s">
        <v>22</v>
      </c>
      <c r="V4" s="49" t="s">
        <v>21</v>
      </c>
    </row>
    <row r="5" spans="1:22" s="1" customFormat="1" ht="53.25" customHeight="1">
      <c r="A5" s="49"/>
      <c r="B5" s="48"/>
      <c r="C5" s="48"/>
      <c r="D5" s="48"/>
      <c r="E5" s="46"/>
      <c r="F5" s="48"/>
      <c r="G5" s="48"/>
      <c r="H5" s="48"/>
      <c r="I5" s="48"/>
      <c r="J5" s="48"/>
      <c r="K5" s="48"/>
      <c r="L5" s="46"/>
      <c r="M5" s="62"/>
      <c r="N5" s="63"/>
      <c r="O5" s="63"/>
      <c r="P5" s="64"/>
      <c r="Q5" s="48"/>
      <c r="R5" s="48"/>
      <c r="S5" s="48"/>
      <c r="T5" s="49"/>
      <c r="U5" s="46"/>
      <c r="V5" s="49"/>
    </row>
    <row r="6" spans="1:22" s="1" customFormat="1" ht="33.75" customHeight="1">
      <c r="A6" s="49"/>
      <c r="B6" s="48"/>
      <c r="C6" s="48"/>
      <c r="D6" s="48"/>
      <c r="E6" s="46"/>
      <c r="F6" s="49" t="s">
        <v>13</v>
      </c>
      <c r="G6" s="49" t="s">
        <v>20</v>
      </c>
      <c r="H6" s="49" t="s">
        <v>19</v>
      </c>
      <c r="I6" s="48" t="s">
        <v>18</v>
      </c>
      <c r="J6" s="48"/>
      <c r="K6" s="48"/>
      <c r="L6" s="46"/>
      <c r="M6" s="49" t="s">
        <v>17</v>
      </c>
      <c r="N6" s="49" t="s">
        <v>16</v>
      </c>
      <c r="O6" s="49" t="s">
        <v>15</v>
      </c>
      <c r="P6" s="45" t="s">
        <v>14</v>
      </c>
      <c r="Q6" s="49" t="s">
        <v>13</v>
      </c>
      <c r="R6" s="49" t="s">
        <v>12</v>
      </c>
      <c r="S6" s="40" t="s">
        <v>11</v>
      </c>
      <c r="T6" s="49"/>
      <c r="U6" s="46"/>
      <c r="V6" s="49"/>
    </row>
    <row r="7" spans="1:22" s="1" customFormat="1" ht="18.75" customHeight="1">
      <c r="A7" s="49"/>
      <c r="B7" s="48"/>
      <c r="C7" s="48"/>
      <c r="D7" s="48"/>
      <c r="E7" s="46"/>
      <c r="F7" s="49"/>
      <c r="G7" s="49"/>
      <c r="H7" s="49"/>
      <c r="I7" s="48"/>
      <c r="J7" s="48"/>
      <c r="K7" s="48"/>
      <c r="L7" s="46"/>
      <c r="M7" s="49"/>
      <c r="N7" s="49"/>
      <c r="O7" s="49"/>
      <c r="P7" s="46"/>
      <c r="Q7" s="49"/>
      <c r="R7" s="49"/>
      <c r="S7" s="40"/>
      <c r="T7" s="49"/>
      <c r="U7" s="46"/>
      <c r="V7" s="49"/>
    </row>
    <row r="8" spans="1:22" s="1" customFormat="1" ht="30" customHeight="1">
      <c r="A8" s="49"/>
      <c r="B8" s="48"/>
      <c r="C8" s="48"/>
      <c r="D8" s="48"/>
      <c r="E8" s="46"/>
      <c r="F8" s="49"/>
      <c r="G8" s="49"/>
      <c r="H8" s="49"/>
      <c r="I8" s="49" t="s">
        <v>10</v>
      </c>
      <c r="J8" s="49" t="s">
        <v>9</v>
      </c>
      <c r="K8" s="49" t="s">
        <v>8</v>
      </c>
      <c r="L8" s="46"/>
      <c r="M8" s="49"/>
      <c r="N8" s="49"/>
      <c r="O8" s="49"/>
      <c r="P8" s="46"/>
      <c r="Q8" s="49"/>
      <c r="R8" s="49"/>
      <c r="S8" s="40"/>
      <c r="T8" s="49"/>
      <c r="U8" s="46"/>
      <c r="V8" s="49"/>
    </row>
    <row r="9" spans="1:22" s="1" customFormat="1" ht="15" customHeight="1">
      <c r="A9" s="49"/>
      <c r="B9" s="48"/>
      <c r="C9" s="48"/>
      <c r="D9" s="48"/>
      <c r="E9" s="46"/>
      <c r="F9" s="49"/>
      <c r="G9" s="49"/>
      <c r="H9" s="49"/>
      <c r="I9" s="49"/>
      <c r="J9" s="49"/>
      <c r="K9" s="49"/>
      <c r="L9" s="46"/>
      <c r="M9" s="49"/>
      <c r="N9" s="49"/>
      <c r="O9" s="49"/>
      <c r="P9" s="46"/>
      <c r="Q9" s="49"/>
      <c r="R9" s="49"/>
      <c r="S9" s="40"/>
      <c r="T9" s="49"/>
      <c r="U9" s="46"/>
      <c r="V9" s="49"/>
    </row>
    <row r="10" spans="1:22" s="1" customFormat="1" ht="15" customHeight="1">
      <c r="A10" s="49"/>
      <c r="B10" s="48"/>
      <c r="C10" s="48"/>
      <c r="D10" s="48"/>
      <c r="E10" s="46"/>
      <c r="F10" s="49"/>
      <c r="G10" s="49"/>
      <c r="H10" s="49"/>
      <c r="I10" s="49"/>
      <c r="J10" s="49"/>
      <c r="K10" s="49"/>
      <c r="L10" s="46"/>
      <c r="M10" s="49"/>
      <c r="N10" s="49"/>
      <c r="O10" s="49"/>
      <c r="P10" s="46"/>
      <c r="Q10" s="49"/>
      <c r="R10" s="49"/>
      <c r="S10" s="40"/>
      <c r="T10" s="49"/>
      <c r="U10" s="46"/>
      <c r="V10" s="49"/>
    </row>
    <row r="11" spans="1:22" s="1" customFormat="1" ht="15" customHeight="1">
      <c r="A11" s="49"/>
      <c r="B11" s="48"/>
      <c r="C11" s="48"/>
      <c r="D11" s="48"/>
      <c r="E11" s="46"/>
      <c r="F11" s="49"/>
      <c r="G11" s="49"/>
      <c r="H11" s="49"/>
      <c r="I11" s="49"/>
      <c r="J11" s="49"/>
      <c r="K11" s="49"/>
      <c r="L11" s="46"/>
      <c r="M11" s="49"/>
      <c r="N11" s="49"/>
      <c r="O11" s="49"/>
      <c r="P11" s="46"/>
      <c r="Q11" s="49"/>
      <c r="R11" s="49"/>
      <c r="S11" s="40"/>
      <c r="T11" s="49"/>
      <c r="U11" s="46"/>
      <c r="V11" s="49"/>
    </row>
    <row r="12" spans="1:22" s="1" customFormat="1" ht="15" customHeight="1">
      <c r="A12" s="49"/>
      <c r="B12" s="48"/>
      <c r="C12" s="48"/>
      <c r="D12" s="48"/>
      <c r="E12" s="46"/>
      <c r="F12" s="49"/>
      <c r="G12" s="49"/>
      <c r="H12" s="49"/>
      <c r="I12" s="49"/>
      <c r="J12" s="49"/>
      <c r="K12" s="49"/>
      <c r="L12" s="46"/>
      <c r="M12" s="49"/>
      <c r="N12" s="49"/>
      <c r="O12" s="49"/>
      <c r="P12" s="46"/>
      <c r="Q12" s="49"/>
      <c r="R12" s="49"/>
      <c r="S12" s="40"/>
      <c r="T12" s="49"/>
      <c r="U12" s="46"/>
      <c r="V12" s="49"/>
    </row>
    <row r="13" spans="1:22" s="1" customFormat="1" ht="15" customHeight="1">
      <c r="A13" s="49"/>
      <c r="B13" s="48"/>
      <c r="C13" s="48"/>
      <c r="D13" s="48"/>
      <c r="E13" s="46"/>
      <c r="F13" s="49"/>
      <c r="G13" s="49"/>
      <c r="H13" s="49"/>
      <c r="I13" s="49"/>
      <c r="J13" s="49"/>
      <c r="K13" s="49"/>
      <c r="L13" s="46"/>
      <c r="M13" s="49"/>
      <c r="N13" s="49"/>
      <c r="O13" s="49"/>
      <c r="P13" s="46"/>
      <c r="Q13" s="49"/>
      <c r="R13" s="49"/>
      <c r="S13" s="40"/>
      <c r="T13" s="49"/>
      <c r="U13" s="46"/>
      <c r="V13" s="49"/>
    </row>
    <row r="14" spans="1:22" s="1" customFormat="1" ht="15" customHeight="1">
      <c r="A14" s="49"/>
      <c r="B14" s="48"/>
      <c r="C14" s="48"/>
      <c r="D14" s="48"/>
      <c r="E14" s="46"/>
      <c r="F14" s="49"/>
      <c r="G14" s="49"/>
      <c r="H14" s="49"/>
      <c r="I14" s="49"/>
      <c r="J14" s="49"/>
      <c r="K14" s="49"/>
      <c r="L14" s="46"/>
      <c r="M14" s="49"/>
      <c r="N14" s="49"/>
      <c r="O14" s="49"/>
      <c r="P14" s="46"/>
      <c r="Q14" s="49"/>
      <c r="R14" s="49"/>
      <c r="S14" s="40"/>
      <c r="T14" s="49"/>
      <c r="U14" s="46"/>
      <c r="V14" s="49"/>
    </row>
    <row r="15" spans="1:22" s="1" customFormat="1" ht="15" customHeight="1">
      <c r="A15" s="49"/>
      <c r="B15" s="48"/>
      <c r="C15" s="48"/>
      <c r="D15" s="48"/>
      <c r="E15" s="46"/>
      <c r="F15" s="49"/>
      <c r="G15" s="49"/>
      <c r="H15" s="49"/>
      <c r="I15" s="49"/>
      <c r="J15" s="49"/>
      <c r="K15" s="49"/>
      <c r="L15" s="46"/>
      <c r="M15" s="49"/>
      <c r="N15" s="49"/>
      <c r="O15" s="49"/>
      <c r="P15" s="46"/>
      <c r="Q15" s="49"/>
      <c r="R15" s="49"/>
      <c r="S15" s="40"/>
      <c r="T15" s="49"/>
      <c r="U15" s="46"/>
      <c r="V15" s="49"/>
    </row>
    <row r="16" spans="1:22" s="1" customFormat="1" ht="15" customHeight="1">
      <c r="A16" s="49"/>
      <c r="B16" s="48"/>
      <c r="C16" s="48"/>
      <c r="D16" s="48"/>
      <c r="E16" s="46"/>
      <c r="F16" s="49"/>
      <c r="G16" s="49"/>
      <c r="H16" s="49"/>
      <c r="I16" s="49"/>
      <c r="J16" s="49"/>
      <c r="K16" s="49"/>
      <c r="L16" s="46"/>
      <c r="M16" s="49"/>
      <c r="N16" s="49"/>
      <c r="O16" s="49"/>
      <c r="P16" s="46"/>
      <c r="Q16" s="49"/>
      <c r="R16" s="49"/>
      <c r="S16" s="40"/>
      <c r="T16" s="49"/>
      <c r="U16" s="46"/>
      <c r="V16" s="49"/>
    </row>
    <row r="17" spans="1:30" s="1" customFormat="1" ht="15" customHeight="1">
      <c r="A17" s="49"/>
      <c r="B17" s="48"/>
      <c r="C17" s="48"/>
      <c r="D17" s="48"/>
      <c r="E17" s="47"/>
      <c r="F17" s="49"/>
      <c r="G17" s="49"/>
      <c r="H17" s="49"/>
      <c r="I17" s="49"/>
      <c r="J17" s="49"/>
      <c r="K17" s="49"/>
      <c r="L17" s="47"/>
      <c r="M17" s="49"/>
      <c r="N17" s="49"/>
      <c r="O17" s="49"/>
      <c r="P17" s="47"/>
      <c r="Q17" s="49"/>
      <c r="R17" s="49"/>
      <c r="S17" s="40"/>
      <c r="T17" s="49"/>
      <c r="U17" s="47"/>
      <c r="V17" s="49"/>
    </row>
    <row r="18" spans="1:30" s="4" customFormat="1">
      <c r="A18" s="2"/>
      <c r="B18" s="51"/>
      <c r="C18" s="52"/>
      <c r="D18" s="53"/>
      <c r="E18" s="17">
        <v>1</v>
      </c>
      <c r="F18" s="2">
        <v>2</v>
      </c>
      <c r="G18" s="17">
        <v>3</v>
      </c>
      <c r="H18" s="2">
        <v>4</v>
      </c>
      <c r="I18" s="17">
        <v>5</v>
      </c>
      <c r="J18" s="2">
        <v>6</v>
      </c>
      <c r="K18" s="17">
        <v>7</v>
      </c>
      <c r="L18" s="17">
        <v>8</v>
      </c>
      <c r="M18" s="17">
        <v>9</v>
      </c>
      <c r="N18" s="17">
        <v>10</v>
      </c>
      <c r="O18" s="17">
        <v>11</v>
      </c>
      <c r="P18" s="17">
        <v>12</v>
      </c>
      <c r="Q18" s="17">
        <v>13</v>
      </c>
      <c r="R18" s="17">
        <v>14</v>
      </c>
      <c r="S18" s="17">
        <v>15</v>
      </c>
      <c r="T18" s="17">
        <v>16</v>
      </c>
      <c r="U18" s="17">
        <v>17</v>
      </c>
      <c r="V18" s="17">
        <v>18</v>
      </c>
      <c r="W18" s="41" t="s">
        <v>32</v>
      </c>
      <c r="X18" s="41"/>
      <c r="Y18" s="41" t="s">
        <v>7</v>
      </c>
      <c r="Z18" s="41"/>
      <c r="AA18" s="41" t="s">
        <v>6</v>
      </c>
      <c r="AB18" s="41"/>
      <c r="AC18" s="41" t="s">
        <v>30</v>
      </c>
      <c r="AD18" s="41"/>
    </row>
    <row r="19" spans="1:30" s="1" customFormat="1" ht="51.75" customHeight="1">
      <c r="A19" s="5">
        <v>1</v>
      </c>
      <c r="B19" s="42" t="s">
        <v>5</v>
      </c>
      <c r="C19" s="43"/>
      <c r="D19" s="44"/>
      <c r="E19" s="6">
        <v>44</v>
      </c>
      <c r="F19" s="6">
        <v>26</v>
      </c>
      <c r="G19" s="6">
        <v>26</v>
      </c>
      <c r="H19" s="6">
        <v>0</v>
      </c>
      <c r="I19" s="6">
        <v>0</v>
      </c>
      <c r="J19" s="6">
        <v>7</v>
      </c>
      <c r="K19" s="6">
        <v>19</v>
      </c>
      <c r="L19" s="6">
        <v>0</v>
      </c>
      <c r="M19" s="6">
        <v>13</v>
      </c>
      <c r="N19" s="6">
        <v>0</v>
      </c>
      <c r="O19" s="6">
        <v>0</v>
      </c>
      <c r="P19" s="6">
        <v>6</v>
      </c>
      <c r="Q19" s="6">
        <v>0</v>
      </c>
      <c r="R19" s="6">
        <v>0</v>
      </c>
      <c r="S19" s="6">
        <v>0</v>
      </c>
      <c r="T19" s="6">
        <v>6</v>
      </c>
      <c r="U19" s="6">
        <v>57</v>
      </c>
      <c r="V19" s="6">
        <v>2</v>
      </c>
      <c r="W19" s="15">
        <f>E19+K19</f>
        <v>63</v>
      </c>
      <c r="X19" s="15">
        <f>L19+T19+U19</f>
        <v>63</v>
      </c>
      <c r="Y19" s="15">
        <f>F19</f>
        <v>26</v>
      </c>
      <c r="Z19" s="15">
        <f>G19+H19</f>
        <v>26</v>
      </c>
      <c r="AA19" s="15">
        <f>F19</f>
        <v>26</v>
      </c>
      <c r="AB19" s="15">
        <f>I19+J19+K19</f>
        <v>26</v>
      </c>
      <c r="AC19" s="15">
        <f>K19</f>
        <v>19</v>
      </c>
      <c r="AD19" s="15">
        <f>M19+N19+O19+P19</f>
        <v>19</v>
      </c>
    </row>
    <row r="20" spans="1:30" s="10" customFormat="1" ht="59.25" customHeight="1">
      <c r="A20" s="7" t="s">
        <v>4</v>
      </c>
      <c r="B20" s="42" t="s">
        <v>3</v>
      </c>
      <c r="C20" s="43"/>
      <c r="D20" s="44"/>
      <c r="E20" s="6">
        <v>14</v>
      </c>
      <c r="F20" s="8">
        <v>23</v>
      </c>
      <c r="G20" s="8">
        <v>22</v>
      </c>
      <c r="H20" s="8">
        <v>1</v>
      </c>
      <c r="I20" s="8">
        <v>0</v>
      </c>
      <c r="J20" s="8">
        <v>9</v>
      </c>
      <c r="K20" s="8">
        <v>14</v>
      </c>
      <c r="L20" s="8">
        <v>0</v>
      </c>
      <c r="M20" s="8">
        <v>4</v>
      </c>
      <c r="N20" s="8">
        <v>0</v>
      </c>
      <c r="O20" s="8">
        <v>1</v>
      </c>
      <c r="P20" s="8">
        <v>9</v>
      </c>
      <c r="Q20" s="8">
        <v>1</v>
      </c>
      <c r="R20" s="8">
        <v>1</v>
      </c>
      <c r="S20" s="8">
        <v>0</v>
      </c>
      <c r="T20" s="8">
        <v>4</v>
      </c>
      <c r="U20" s="6">
        <v>24</v>
      </c>
      <c r="V20" s="9">
        <v>0</v>
      </c>
      <c r="W20" s="15">
        <f>E20+K20</f>
        <v>28</v>
      </c>
      <c r="X20" s="15">
        <f>L20+T20+U20</f>
        <v>28</v>
      </c>
      <c r="Y20" s="15">
        <f>F20</f>
        <v>23</v>
      </c>
      <c r="Z20" s="15">
        <f>G20+H20</f>
        <v>23</v>
      </c>
      <c r="AA20" s="15">
        <f>F20</f>
        <v>23</v>
      </c>
      <c r="AB20" s="15">
        <f>I20+J20+K20</f>
        <v>23</v>
      </c>
      <c r="AC20" s="15">
        <f>K20</f>
        <v>14</v>
      </c>
      <c r="AD20" s="15">
        <f>M20+N20+O20+P20</f>
        <v>14</v>
      </c>
    </row>
    <row r="21" spans="1:30" s="11" customFormat="1" ht="63.75" customHeight="1">
      <c r="A21" s="7" t="s">
        <v>2</v>
      </c>
      <c r="B21" s="42" t="s">
        <v>1</v>
      </c>
      <c r="C21" s="43"/>
      <c r="D21" s="44"/>
      <c r="E21" s="8">
        <v>81</v>
      </c>
      <c r="F21" s="8">
        <v>40</v>
      </c>
      <c r="G21" s="8">
        <v>38</v>
      </c>
      <c r="H21" s="8">
        <v>2</v>
      </c>
      <c r="I21" s="8">
        <v>0</v>
      </c>
      <c r="J21" s="8">
        <v>12</v>
      </c>
      <c r="K21" s="8">
        <v>28</v>
      </c>
      <c r="L21" s="8">
        <v>0</v>
      </c>
      <c r="M21" s="8">
        <v>13</v>
      </c>
      <c r="N21" s="8">
        <v>0</v>
      </c>
      <c r="O21" s="8">
        <v>0</v>
      </c>
      <c r="P21" s="8">
        <v>15</v>
      </c>
      <c r="Q21" s="8">
        <v>1</v>
      </c>
      <c r="R21" s="8">
        <v>0</v>
      </c>
      <c r="S21" s="8">
        <v>1</v>
      </c>
      <c r="T21" s="8">
        <v>10</v>
      </c>
      <c r="U21" s="8">
        <v>99</v>
      </c>
      <c r="V21" s="9">
        <v>1</v>
      </c>
      <c r="W21" s="15">
        <f>E21+K21</f>
        <v>109</v>
      </c>
      <c r="X21" s="15">
        <f>L21+T21+U21</f>
        <v>109</v>
      </c>
      <c r="Y21" s="15">
        <f>F21</f>
        <v>40</v>
      </c>
      <c r="Z21" s="15">
        <f>G21+H21</f>
        <v>40</v>
      </c>
      <c r="AA21" s="15">
        <f>F21</f>
        <v>40</v>
      </c>
      <c r="AB21" s="15">
        <f>I21+J21+K21</f>
        <v>40</v>
      </c>
      <c r="AC21" s="15">
        <f>K21</f>
        <v>28</v>
      </c>
      <c r="AD21" s="15">
        <f>M21+N21+O21+P21</f>
        <v>28</v>
      </c>
    </row>
    <row r="22" spans="1:30">
      <c r="A22" s="18">
        <v>4</v>
      </c>
      <c r="B22" s="54" t="s">
        <v>0</v>
      </c>
      <c r="C22" s="54"/>
      <c r="D22" s="54"/>
      <c r="E22" s="13">
        <v>139</v>
      </c>
      <c r="F22" s="13">
        <v>89</v>
      </c>
      <c r="G22" s="13">
        <v>86</v>
      </c>
      <c r="H22" s="13">
        <v>3</v>
      </c>
      <c r="I22" s="13">
        <v>0</v>
      </c>
      <c r="J22" s="13">
        <v>28</v>
      </c>
      <c r="K22" s="13">
        <v>61</v>
      </c>
      <c r="L22" s="13">
        <v>0</v>
      </c>
      <c r="M22" s="13">
        <v>30</v>
      </c>
      <c r="N22" s="13">
        <v>0</v>
      </c>
      <c r="O22" s="13">
        <v>1</v>
      </c>
      <c r="P22" s="13">
        <v>30</v>
      </c>
      <c r="Q22" s="13">
        <v>2</v>
      </c>
      <c r="R22" s="13">
        <v>1</v>
      </c>
      <c r="S22" s="13">
        <v>1</v>
      </c>
      <c r="T22" s="13">
        <v>20</v>
      </c>
      <c r="U22" s="13">
        <v>180</v>
      </c>
      <c r="V22" s="13">
        <v>3</v>
      </c>
      <c r="W22" s="15">
        <f>E22+K22</f>
        <v>200</v>
      </c>
      <c r="X22" s="15">
        <f>L22+T22+U22</f>
        <v>200</v>
      </c>
      <c r="Y22" s="15">
        <f>F22</f>
        <v>89</v>
      </c>
      <c r="Z22" s="15">
        <f>G22+H22</f>
        <v>89</v>
      </c>
      <c r="AA22" s="15">
        <f>F22</f>
        <v>89</v>
      </c>
      <c r="AB22" s="15">
        <f>I22+J22+K22</f>
        <v>89</v>
      </c>
      <c r="AC22" s="15">
        <f>K22</f>
        <v>61</v>
      </c>
      <c r="AD22" s="15">
        <f>M22+N22+O22+P22</f>
        <v>61</v>
      </c>
    </row>
    <row r="23" spans="1:30">
      <c r="B23" s="55"/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6"/>
    </row>
    <row r="24" spans="1:30">
      <c r="B24" s="50"/>
      <c r="C24" s="50"/>
      <c r="D24" s="50"/>
      <c r="E24" s="50"/>
      <c r="F24" s="50"/>
      <c r="G24" s="50"/>
      <c r="H24" s="50"/>
      <c r="I24" s="50"/>
      <c r="J24" s="50"/>
      <c r="K24" s="50"/>
      <c r="L24" s="50"/>
      <c r="M24" s="50"/>
      <c r="N24" s="50"/>
      <c r="O24" s="50"/>
      <c r="P24" s="50"/>
      <c r="Q24" s="50"/>
      <c r="R24" s="50"/>
      <c r="S24" s="50"/>
      <c r="T24" s="50"/>
      <c r="U24" s="50"/>
      <c r="V24" s="50"/>
      <c r="W24" s="50"/>
    </row>
  </sheetData>
  <sheetProtection sheet="1"/>
  <mergeCells count="38">
    <mergeCell ref="A3:G3"/>
    <mergeCell ref="N6:N17"/>
    <mergeCell ref="B23:W23"/>
    <mergeCell ref="B24:W24"/>
    <mergeCell ref="B20:D20"/>
    <mergeCell ref="B21:D21"/>
    <mergeCell ref="B18:D18"/>
    <mergeCell ref="W18:X18"/>
    <mergeCell ref="B22:D22"/>
    <mergeCell ref="V4:V17"/>
    <mergeCell ref="Y18:Z18"/>
    <mergeCell ref="AA18:AB18"/>
    <mergeCell ref="AC18:AD18"/>
    <mergeCell ref="B19:D19"/>
    <mergeCell ref="P6:P17"/>
    <mergeCell ref="Q6:Q17"/>
    <mergeCell ref="R6:R17"/>
    <mergeCell ref="S6:S17"/>
    <mergeCell ref="I8:I17"/>
    <mergeCell ref="J8:J17"/>
    <mergeCell ref="F6:F17"/>
    <mergeCell ref="G6:G17"/>
    <mergeCell ref="H6:H17"/>
    <mergeCell ref="I6:K7"/>
    <mergeCell ref="M6:M17"/>
    <mergeCell ref="Q4:S5"/>
    <mergeCell ref="O6:O17"/>
    <mergeCell ref="L4:L17"/>
    <mergeCell ref="A1:V1"/>
    <mergeCell ref="A2:V2"/>
    <mergeCell ref="A4:A17"/>
    <mergeCell ref="B4:D17"/>
    <mergeCell ref="E4:E17"/>
    <mergeCell ref="F4:K5"/>
    <mergeCell ref="M4:P5"/>
    <mergeCell ref="K8:K17"/>
    <mergeCell ref="T4:T17"/>
    <mergeCell ref="U4:U17"/>
  </mergeCells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D24"/>
  <sheetViews>
    <sheetView tabSelected="1" zoomScale="90" zoomScaleNormal="90" workbookViewId="0">
      <selection activeCell="F4" sqref="F4:K5"/>
    </sheetView>
  </sheetViews>
  <sheetFormatPr defaultRowHeight="15"/>
  <cols>
    <col min="1" max="1" width="9.140625" style="14" customWidth="1"/>
    <col min="2" max="2" width="11.28515625" style="14" customWidth="1"/>
    <col min="3" max="3" width="11" style="14" customWidth="1"/>
    <col min="4" max="4" width="11.7109375" style="14" customWidth="1"/>
    <col min="5" max="5" width="11" style="14" customWidth="1"/>
    <col min="6" max="6" width="6.85546875" style="14" customWidth="1"/>
    <col min="7" max="7" width="8.140625" style="14" customWidth="1"/>
    <col min="8" max="8" width="9" style="14" customWidth="1"/>
    <col min="9" max="9" width="7.5703125" style="14" customWidth="1"/>
    <col min="10" max="10" width="7.85546875" style="14" customWidth="1"/>
    <col min="11" max="12" width="6.7109375" style="14" customWidth="1"/>
    <col min="13" max="13" width="10.140625" style="14" customWidth="1"/>
    <col min="14" max="15" width="10.28515625" style="14" customWidth="1"/>
    <col min="16" max="16" width="5.85546875" style="14" customWidth="1"/>
    <col min="17" max="17" width="5.5703125" style="14" customWidth="1"/>
    <col min="18" max="18" width="8" style="14" customWidth="1"/>
    <col min="19" max="19" width="9" style="14" customWidth="1"/>
    <col min="20" max="20" width="9.42578125" style="14" customWidth="1"/>
    <col min="21" max="21" width="10.28515625" style="14" customWidth="1"/>
    <col min="22" max="22" width="12.140625" style="14" customWidth="1"/>
    <col min="23" max="24" width="9.140625" style="14" hidden="1" customWidth="1"/>
    <col min="25" max="25" width="7.5703125" style="14" hidden="1" customWidth="1"/>
    <col min="26" max="26" width="8" style="14" hidden="1" customWidth="1"/>
    <col min="27" max="27" width="8.5703125" style="14" hidden="1" customWidth="1"/>
    <col min="28" max="28" width="8.42578125" style="14" hidden="1" customWidth="1"/>
    <col min="29" max="29" width="8" style="14" hidden="1" customWidth="1"/>
    <col min="30" max="30" width="8.140625" style="14" hidden="1" customWidth="1"/>
    <col min="31" max="16384" width="9.140625" style="14"/>
  </cols>
  <sheetData>
    <row r="1" spans="1:22" s="1" customFormat="1" ht="18.75" customHeight="1">
      <c r="A1" s="57" t="s">
        <v>29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  <c r="U1" s="57"/>
      <c r="V1" s="57"/>
    </row>
    <row r="2" spans="1:22" s="1" customFormat="1" ht="19.5" customHeight="1">
      <c r="A2" s="57" t="s">
        <v>53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</row>
    <row r="3" spans="1:22" s="1" customFormat="1" ht="18.75" customHeight="1">
      <c r="A3" s="58"/>
      <c r="B3" s="58"/>
      <c r="C3" s="58"/>
      <c r="D3" s="58"/>
      <c r="E3" s="58"/>
      <c r="F3" s="58"/>
      <c r="G3" s="58"/>
      <c r="H3" s="23" t="s">
        <v>50</v>
      </c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</row>
    <row r="4" spans="1:22" s="1" customFormat="1" ht="41.25" customHeight="1">
      <c r="A4" s="49" t="s">
        <v>28</v>
      </c>
      <c r="B4" s="48"/>
      <c r="C4" s="48"/>
      <c r="D4" s="48"/>
      <c r="E4" s="45" t="s">
        <v>27</v>
      </c>
      <c r="F4" s="48" t="s">
        <v>26</v>
      </c>
      <c r="G4" s="48"/>
      <c r="H4" s="48"/>
      <c r="I4" s="48"/>
      <c r="J4" s="48"/>
      <c r="K4" s="48"/>
      <c r="L4" s="45" t="s">
        <v>31</v>
      </c>
      <c r="M4" s="59" t="s">
        <v>25</v>
      </c>
      <c r="N4" s="60"/>
      <c r="O4" s="60"/>
      <c r="P4" s="61"/>
      <c r="Q4" s="48" t="s">
        <v>24</v>
      </c>
      <c r="R4" s="48"/>
      <c r="S4" s="48"/>
      <c r="T4" s="49" t="s">
        <v>23</v>
      </c>
      <c r="U4" s="45" t="s">
        <v>22</v>
      </c>
      <c r="V4" s="49" t="s">
        <v>21</v>
      </c>
    </row>
    <row r="5" spans="1:22" s="1" customFormat="1" ht="53.25" customHeight="1">
      <c r="A5" s="49"/>
      <c r="B5" s="48"/>
      <c r="C5" s="48"/>
      <c r="D5" s="48"/>
      <c r="E5" s="46"/>
      <c r="F5" s="48"/>
      <c r="G5" s="48"/>
      <c r="H5" s="48"/>
      <c r="I5" s="48"/>
      <c r="J5" s="48"/>
      <c r="K5" s="48"/>
      <c r="L5" s="46"/>
      <c r="M5" s="62"/>
      <c r="N5" s="63"/>
      <c r="O5" s="63"/>
      <c r="P5" s="64"/>
      <c r="Q5" s="48"/>
      <c r="R5" s="48"/>
      <c r="S5" s="48"/>
      <c r="T5" s="49"/>
      <c r="U5" s="46"/>
      <c r="V5" s="49"/>
    </row>
    <row r="6" spans="1:22" s="1" customFormat="1" ht="33.75" customHeight="1">
      <c r="A6" s="49"/>
      <c r="B6" s="48"/>
      <c r="C6" s="48"/>
      <c r="D6" s="48"/>
      <c r="E6" s="46"/>
      <c r="F6" s="49" t="s">
        <v>13</v>
      </c>
      <c r="G6" s="49" t="s">
        <v>20</v>
      </c>
      <c r="H6" s="49" t="s">
        <v>19</v>
      </c>
      <c r="I6" s="48" t="s">
        <v>18</v>
      </c>
      <c r="J6" s="48"/>
      <c r="K6" s="48"/>
      <c r="L6" s="46"/>
      <c r="M6" s="49" t="s">
        <v>17</v>
      </c>
      <c r="N6" s="49" t="s">
        <v>16</v>
      </c>
      <c r="O6" s="49" t="s">
        <v>15</v>
      </c>
      <c r="P6" s="45" t="s">
        <v>14</v>
      </c>
      <c r="Q6" s="49" t="s">
        <v>13</v>
      </c>
      <c r="R6" s="49" t="s">
        <v>12</v>
      </c>
      <c r="S6" s="40" t="s">
        <v>11</v>
      </c>
      <c r="T6" s="49"/>
      <c r="U6" s="46"/>
      <c r="V6" s="49"/>
    </row>
    <row r="7" spans="1:22" s="1" customFormat="1" ht="18.75" customHeight="1">
      <c r="A7" s="49"/>
      <c r="B7" s="48"/>
      <c r="C7" s="48"/>
      <c r="D7" s="48"/>
      <c r="E7" s="46"/>
      <c r="F7" s="49"/>
      <c r="G7" s="49"/>
      <c r="H7" s="49"/>
      <c r="I7" s="48"/>
      <c r="J7" s="48"/>
      <c r="K7" s="48"/>
      <c r="L7" s="46"/>
      <c r="M7" s="49"/>
      <c r="N7" s="49"/>
      <c r="O7" s="49"/>
      <c r="P7" s="46"/>
      <c r="Q7" s="49"/>
      <c r="R7" s="49"/>
      <c r="S7" s="40"/>
      <c r="T7" s="49"/>
      <c r="U7" s="46"/>
      <c r="V7" s="49"/>
    </row>
    <row r="8" spans="1:22" s="1" customFormat="1" ht="30" customHeight="1">
      <c r="A8" s="49"/>
      <c r="B8" s="48"/>
      <c r="C8" s="48"/>
      <c r="D8" s="48"/>
      <c r="E8" s="46"/>
      <c r="F8" s="49"/>
      <c r="G8" s="49"/>
      <c r="H8" s="49"/>
      <c r="I8" s="49" t="s">
        <v>10</v>
      </c>
      <c r="J8" s="49" t="s">
        <v>9</v>
      </c>
      <c r="K8" s="49" t="s">
        <v>8</v>
      </c>
      <c r="L8" s="46"/>
      <c r="M8" s="49"/>
      <c r="N8" s="49"/>
      <c r="O8" s="49"/>
      <c r="P8" s="46"/>
      <c r="Q8" s="49"/>
      <c r="R8" s="49"/>
      <c r="S8" s="40"/>
      <c r="T8" s="49"/>
      <c r="U8" s="46"/>
      <c r="V8" s="49"/>
    </row>
    <row r="9" spans="1:22" s="1" customFormat="1" ht="15" customHeight="1">
      <c r="A9" s="49"/>
      <c r="B9" s="48"/>
      <c r="C9" s="48"/>
      <c r="D9" s="48"/>
      <c r="E9" s="46"/>
      <c r="F9" s="49"/>
      <c r="G9" s="49"/>
      <c r="H9" s="49"/>
      <c r="I9" s="49"/>
      <c r="J9" s="49"/>
      <c r="K9" s="49"/>
      <c r="L9" s="46"/>
      <c r="M9" s="49"/>
      <c r="N9" s="49"/>
      <c r="O9" s="49"/>
      <c r="P9" s="46"/>
      <c r="Q9" s="49"/>
      <c r="R9" s="49"/>
      <c r="S9" s="40"/>
      <c r="T9" s="49"/>
      <c r="U9" s="46"/>
      <c r="V9" s="49"/>
    </row>
    <row r="10" spans="1:22" s="1" customFormat="1" ht="15" customHeight="1">
      <c r="A10" s="49"/>
      <c r="B10" s="48"/>
      <c r="C10" s="48"/>
      <c r="D10" s="48"/>
      <c r="E10" s="46"/>
      <c r="F10" s="49"/>
      <c r="G10" s="49"/>
      <c r="H10" s="49"/>
      <c r="I10" s="49"/>
      <c r="J10" s="49"/>
      <c r="K10" s="49"/>
      <c r="L10" s="46"/>
      <c r="M10" s="49"/>
      <c r="N10" s="49"/>
      <c r="O10" s="49"/>
      <c r="P10" s="46"/>
      <c r="Q10" s="49"/>
      <c r="R10" s="49"/>
      <c r="S10" s="40"/>
      <c r="T10" s="49"/>
      <c r="U10" s="46"/>
      <c r="V10" s="49"/>
    </row>
    <row r="11" spans="1:22" s="1" customFormat="1" ht="15" customHeight="1">
      <c r="A11" s="49"/>
      <c r="B11" s="48"/>
      <c r="C11" s="48"/>
      <c r="D11" s="48"/>
      <c r="E11" s="46"/>
      <c r="F11" s="49"/>
      <c r="G11" s="49"/>
      <c r="H11" s="49"/>
      <c r="I11" s="49"/>
      <c r="J11" s="49"/>
      <c r="K11" s="49"/>
      <c r="L11" s="46"/>
      <c r="M11" s="49"/>
      <c r="N11" s="49"/>
      <c r="O11" s="49"/>
      <c r="P11" s="46"/>
      <c r="Q11" s="49"/>
      <c r="R11" s="49"/>
      <c r="S11" s="40"/>
      <c r="T11" s="49"/>
      <c r="U11" s="46"/>
      <c r="V11" s="49"/>
    </row>
    <row r="12" spans="1:22" s="1" customFormat="1" ht="15" customHeight="1">
      <c r="A12" s="49"/>
      <c r="B12" s="48"/>
      <c r="C12" s="48"/>
      <c r="D12" s="48"/>
      <c r="E12" s="46"/>
      <c r="F12" s="49"/>
      <c r="G12" s="49"/>
      <c r="H12" s="49"/>
      <c r="I12" s="49"/>
      <c r="J12" s="49"/>
      <c r="K12" s="49"/>
      <c r="L12" s="46"/>
      <c r="M12" s="49"/>
      <c r="N12" s="49"/>
      <c r="O12" s="49"/>
      <c r="P12" s="46"/>
      <c r="Q12" s="49"/>
      <c r="R12" s="49"/>
      <c r="S12" s="40"/>
      <c r="T12" s="49"/>
      <c r="U12" s="46"/>
      <c r="V12" s="49"/>
    </row>
    <row r="13" spans="1:22" s="1" customFormat="1" ht="15" customHeight="1">
      <c r="A13" s="49"/>
      <c r="B13" s="48"/>
      <c r="C13" s="48"/>
      <c r="D13" s="48"/>
      <c r="E13" s="46"/>
      <c r="F13" s="49"/>
      <c r="G13" s="49"/>
      <c r="H13" s="49"/>
      <c r="I13" s="49"/>
      <c r="J13" s="49"/>
      <c r="K13" s="49"/>
      <c r="L13" s="46"/>
      <c r="M13" s="49"/>
      <c r="N13" s="49"/>
      <c r="O13" s="49"/>
      <c r="P13" s="46"/>
      <c r="Q13" s="49"/>
      <c r="R13" s="49"/>
      <c r="S13" s="40"/>
      <c r="T13" s="49"/>
      <c r="U13" s="46"/>
      <c r="V13" s="49"/>
    </row>
    <row r="14" spans="1:22" s="1" customFormat="1" ht="15" customHeight="1">
      <c r="A14" s="49"/>
      <c r="B14" s="48"/>
      <c r="C14" s="48"/>
      <c r="D14" s="48"/>
      <c r="E14" s="46"/>
      <c r="F14" s="49"/>
      <c r="G14" s="49"/>
      <c r="H14" s="49"/>
      <c r="I14" s="49"/>
      <c r="J14" s="49"/>
      <c r="K14" s="49"/>
      <c r="L14" s="46"/>
      <c r="M14" s="49"/>
      <c r="N14" s="49"/>
      <c r="O14" s="49"/>
      <c r="P14" s="46"/>
      <c r="Q14" s="49"/>
      <c r="R14" s="49"/>
      <c r="S14" s="40"/>
      <c r="T14" s="49"/>
      <c r="U14" s="46"/>
      <c r="V14" s="49"/>
    </row>
    <row r="15" spans="1:22" s="1" customFormat="1" ht="15" customHeight="1">
      <c r="A15" s="49"/>
      <c r="B15" s="48"/>
      <c r="C15" s="48"/>
      <c r="D15" s="48"/>
      <c r="E15" s="46"/>
      <c r="F15" s="49"/>
      <c r="G15" s="49"/>
      <c r="H15" s="49"/>
      <c r="I15" s="49"/>
      <c r="J15" s="49"/>
      <c r="K15" s="49"/>
      <c r="L15" s="46"/>
      <c r="M15" s="49"/>
      <c r="N15" s="49"/>
      <c r="O15" s="49"/>
      <c r="P15" s="46"/>
      <c r="Q15" s="49"/>
      <c r="R15" s="49"/>
      <c r="S15" s="40"/>
      <c r="T15" s="49"/>
      <c r="U15" s="46"/>
      <c r="V15" s="49"/>
    </row>
    <row r="16" spans="1:22" s="1" customFormat="1" ht="15" customHeight="1">
      <c r="A16" s="49"/>
      <c r="B16" s="48"/>
      <c r="C16" s="48"/>
      <c r="D16" s="48"/>
      <c r="E16" s="46"/>
      <c r="F16" s="49"/>
      <c r="G16" s="49"/>
      <c r="H16" s="49"/>
      <c r="I16" s="49"/>
      <c r="J16" s="49"/>
      <c r="K16" s="49"/>
      <c r="L16" s="46"/>
      <c r="M16" s="49"/>
      <c r="N16" s="49"/>
      <c r="O16" s="49"/>
      <c r="P16" s="46"/>
      <c r="Q16" s="49"/>
      <c r="R16" s="49"/>
      <c r="S16" s="40"/>
      <c r="T16" s="49"/>
      <c r="U16" s="46"/>
      <c r="V16" s="49"/>
    </row>
    <row r="17" spans="1:30" s="1" customFormat="1" ht="15" customHeight="1">
      <c r="A17" s="49"/>
      <c r="B17" s="48"/>
      <c r="C17" s="48"/>
      <c r="D17" s="48"/>
      <c r="E17" s="47"/>
      <c r="F17" s="49"/>
      <c r="G17" s="49"/>
      <c r="H17" s="49"/>
      <c r="I17" s="49"/>
      <c r="J17" s="49"/>
      <c r="K17" s="49"/>
      <c r="L17" s="47"/>
      <c r="M17" s="49"/>
      <c r="N17" s="49"/>
      <c r="O17" s="49"/>
      <c r="P17" s="47"/>
      <c r="Q17" s="49"/>
      <c r="R17" s="49"/>
      <c r="S17" s="40"/>
      <c r="T17" s="49"/>
      <c r="U17" s="47"/>
      <c r="V17" s="49"/>
    </row>
    <row r="18" spans="1:30" s="4" customFormat="1">
      <c r="A18" s="2"/>
      <c r="B18" s="51"/>
      <c r="C18" s="52"/>
      <c r="D18" s="53"/>
      <c r="E18" s="22">
        <v>1</v>
      </c>
      <c r="F18" s="2">
        <v>2</v>
      </c>
      <c r="G18" s="22">
        <v>3</v>
      </c>
      <c r="H18" s="2">
        <v>4</v>
      </c>
      <c r="I18" s="22">
        <v>5</v>
      </c>
      <c r="J18" s="2">
        <v>6</v>
      </c>
      <c r="K18" s="22">
        <v>7</v>
      </c>
      <c r="L18" s="22">
        <v>8</v>
      </c>
      <c r="M18" s="22">
        <v>9</v>
      </c>
      <c r="N18" s="22">
        <v>10</v>
      </c>
      <c r="O18" s="22">
        <v>11</v>
      </c>
      <c r="P18" s="22">
        <v>12</v>
      </c>
      <c r="Q18" s="22">
        <v>13</v>
      </c>
      <c r="R18" s="22">
        <v>14</v>
      </c>
      <c r="S18" s="22">
        <v>15</v>
      </c>
      <c r="T18" s="22">
        <v>16</v>
      </c>
      <c r="U18" s="22">
        <v>17</v>
      </c>
      <c r="V18" s="22">
        <v>18</v>
      </c>
      <c r="W18" s="41" t="s">
        <v>32</v>
      </c>
      <c r="X18" s="41"/>
      <c r="Y18" s="41" t="s">
        <v>7</v>
      </c>
      <c r="Z18" s="41"/>
      <c r="AA18" s="41" t="s">
        <v>6</v>
      </c>
      <c r="AB18" s="41"/>
      <c r="AC18" s="41" t="s">
        <v>30</v>
      </c>
      <c r="AD18" s="41"/>
    </row>
    <row r="19" spans="1:30" s="1" customFormat="1" ht="51.75" customHeight="1">
      <c r="A19" s="5">
        <v>1</v>
      </c>
      <c r="B19" s="42" t="s">
        <v>5</v>
      </c>
      <c r="C19" s="43"/>
      <c r="D19" s="44"/>
      <c r="E19" s="6">
        <v>85</v>
      </c>
      <c r="F19" s="6">
        <v>19</v>
      </c>
      <c r="G19" s="6">
        <v>19</v>
      </c>
      <c r="H19" s="6"/>
      <c r="I19" s="6"/>
      <c r="J19" s="6">
        <v>1</v>
      </c>
      <c r="K19" s="6">
        <v>18</v>
      </c>
      <c r="L19" s="6"/>
      <c r="M19" s="6">
        <v>4</v>
      </c>
      <c r="N19" s="6"/>
      <c r="O19" s="6"/>
      <c r="P19" s="6">
        <v>14</v>
      </c>
      <c r="Q19" s="6"/>
      <c r="R19" s="6"/>
      <c r="S19" s="6"/>
      <c r="T19" s="6">
        <v>2</v>
      </c>
      <c r="U19" s="6">
        <v>101</v>
      </c>
      <c r="V19" s="6"/>
      <c r="W19" s="15">
        <f>E19+K19</f>
        <v>103</v>
      </c>
      <c r="X19" s="15">
        <f>L19+T19+U19</f>
        <v>103</v>
      </c>
      <c r="Y19" s="15">
        <f>F19</f>
        <v>19</v>
      </c>
      <c r="Z19" s="15">
        <f>G19+H19</f>
        <v>19</v>
      </c>
      <c r="AA19" s="15">
        <f>F19</f>
        <v>19</v>
      </c>
      <c r="AB19" s="15">
        <f>I19+J19+K19</f>
        <v>19</v>
      </c>
      <c r="AC19" s="15">
        <f>K19</f>
        <v>18</v>
      </c>
      <c r="AD19" s="15">
        <f>M19+N19+O19+P19</f>
        <v>18</v>
      </c>
    </row>
    <row r="20" spans="1:30" s="10" customFormat="1" ht="59.25" customHeight="1">
      <c r="A20" s="7" t="s">
        <v>4</v>
      </c>
      <c r="B20" s="42" t="s">
        <v>3</v>
      </c>
      <c r="C20" s="43"/>
      <c r="D20" s="44"/>
      <c r="E20" s="6">
        <v>24</v>
      </c>
      <c r="F20" s="8">
        <v>3</v>
      </c>
      <c r="G20" s="8">
        <v>3</v>
      </c>
      <c r="H20" s="8"/>
      <c r="I20" s="8"/>
      <c r="J20" s="8"/>
      <c r="K20" s="8">
        <v>3</v>
      </c>
      <c r="L20" s="8"/>
      <c r="M20" s="8">
        <v>2</v>
      </c>
      <c r="N20" s="8"/>
      <c r="O20" s="8"/>
      <c r="P20" s="8">
        <v>1</v>
      </c>
      <c r="Q20" s="8"/>
      <c r="R20" s="8"/>
      <c r="S20" s="8"/>
      <c r="T20" s="8"/>
      <c r="U20" s="6">
        <v>27</v>
      </c>
      <c r="V20" s="9"/>
      <c r="W20" s="15">
        <f>E20+K20</f>
        <v>27</v>
      </c>
      <c r="X20" s="15">
        <f>L20+T20+U20</f>
        <v>27</v>
      </c>
      <c r="Y20" s="15">
        <f>F20</f>
        <v>3</v>
      </c>
      <c r="Z20" s="15">
        <f>G20+H20</f>
        <v>3</v>
      </c>
      <c r="AA20" s="15">
        <f>F20</f>
        <v>3</v>
      </c>
      <c r="AB20" s="15">
        <f>I20+J20+K20</f>
        <v>3</v>
      </c>
      <c r="AC20" s="15">
        <f>K20</f>
        <v>3</v>
      </c>
      <c r="AD20" s="15">
        <f>M20+N20+O20+P20</f>
        <v>3</v>
      </c>
    </row>
    <row r="21" spans="1:30" s="11" customFormat="1" ht="63.75" customHeight="1">
      <c r="A21" s="7" t="s">
        <v>2</v>
      </c>
      <c r="B21" s="42" t="s">
        <v>1</v>
      </c>
      <c r="C21" s="43"/>
      <c r="D21" s="44"/>
      <c r="E21" s="8">
        <v>134</v>
      </c>
      <c r="F21" s="8">
        <v>25</v>
      </c>
      <c r="G21" s="8">
        <v>22</v>
      </c>
      <c r="H21" s="8">
        <v>3</v>
      </c>
      <c r="I21" s="8"/>
      <c r="J21" s="8">
        <v>2</v>
      </c>
      <c r="K21" s="8">
        <v>23</v>
      </c>
      <c r="L21" s="8"/>
      <c r="M21" s="8">
        <v>4</v>
      </c>
      <c r="N21" s="8"/>
      <c r="O21" s="8"/>
      <c r="P21" s="8">
        <v>19</v>
      </c>
      <c r="Q21" s="8"/>
      <c r="R21" s="8"/>
      <c r="S21" s="8"/>
      <c r="T21" s="8">
        <v>2</v>
      </c>
      <c r="U21" s="8">
        <v>155</v>
      </c>
      <c r="V21" s="9"/>
      <c r="W21" s="15">
        <f>E21+K21</f>
        <v>157</v>
      </c>
      <c r="X21" s="15">
        <f>L21+T21+U21</f>
        <v>157</v>
      </c>
      <c r="Y21" s="15">
        <f>F21</f>
        <v>25</v>
      </c>
      <c r="Z21" s="15">
        <f>G21+H21</f>
        <v>25</v>
      </c>
      <c r="AA21" s="15">
        <f>F21</f>
        <v>25</v>
      </c>
      <c r="AB21" s="15">
        <f>I21+J21+K21</f>
        <v>25</v>
      </c>
      <c r="AC21" s="15">
        <f>K21</f>
        <v>23</v>
      </c>
      <c r="AD21" s="15">
        <f>M21+N21+O21+P21</f>
        <v>23</v>
      </c>
    </row>
    <row r="22" spans="1:30">
      <c r="A22" s="19">
        <v>4</v>
      </c>
      <c r="B22" s="54" t="s">
        <v>0</v>
      </c>
      <c r="C22" s="54"/>
      <c r="D22" s="54"/>
      <c r="E22" s="13">
        <v>243</v>
      </c>
      <c r="F22" s="13">
        <v>47</v>
      </c>
      <c r="G22" s="13">
        <v>44</v>
      </c>
      <c r="H22" s="13">
        <v>3</v>
      </c>
      <c r="I22" s="13"/>
      <c r="J22" s="13">
        <v>3</v>
      </c>
      <c r="K22" s="13">
        <v>44</v>
      </c>
      <c r="L22" s="13"/>
      <c r="M22" s="13">
        <v>10</v>
      </c>
      <c r="N22" s="13"/>
      <c r="O22" s="13"/>
      <c r="P22" s="13">
        <v>34</v>
      </c>
      <c r="Q22" s="13"/>
      <c r="R22" s="13"/>
      <c r="S22" s="13"/>
      <c r="T22" s="13">
        <v>4</v>
      </c>
      <c r="U22" s="13">
        <v>283</v>
      </c>
      <c r="V22" s="13"/>
      <c r="W22" s="15">
        <f>E22+K22</f>
        <v>287</v>
      </c>
      <c r="X22" s="15">
        <f>L22+T22+U22</f>
        <v>287</v>
      </c>
      <c r="Y22" s="15">
        <f>F22</f>
        <v>47</v>
      </c>
      <c r="Z22" s="15">
        <f>G22+H22</f>
        <v>47</v>
      </c>
      <c r="AA22" s="15">
        <f>F22</f>
        <v>47</v>
      </c>
      <c r="AB22" s="15">
        <f>I22+J22+K22</f>
        <v>47</v>
      </c>
      <c r="AC22" s="15">
        <f>K22</f>
        <v>44</v>
      </c>
      <c r="AD22" s="15">
        <f>M22+N22+O22+P22</f>
        <v>44</v>
      </c>
    </row>
    <row r="23" spans="1:30">
      <c r="B23" s="55"/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6"/>
    </row>
    <row r="24" spans="1:30">
      <c r="B24" s="50"/>
      <c r="C24" s="50"/>
      <c r="D24" s="50"/>
      <c r="E24" s="50"/>
      <c r="F24" s="50"/>
      <c r="G24" s="50"/>
      <c r="H24" s="50"/>
      <c r="I24" s="50"/>
      <c r="J24" s="50"/>
      <c r="K24" s="50"/>
      <c r="L24" s="50"/>
      <c r="M24" s="50"/>
      <c r="N24" s="50"/>
      <c r="O24" s="50"/>
      <c r="P24" s="50"/>
      <c r="Q24" s="50"/>
      <c r="R24" s="50"/>
      <c r="S24" s="50"/>
      <c r="T24" s="50"/>
      <c r="U24" s="50"/>
      <c r="V24" s="50"/>
      <c r="W24" s="50"/>
    </row>
  </sheetData>
  <sheetProtection sheet="1"/>
  <mergeCells count="38">
    <mergeCell ref="A1:V1"/>
    <mergeCell ref="A2:V2"/>
    <mergeCell ref="A4:A17"/>
    <mergeCell ref="B4:D17"/>
    <mergeCell ref="E4:E17"/>
    <mergeCell ref="F4:K5"/>
    <mergeCell ref="A3:G3"/>
    <mergeCell ref="M6:M17"/>
    <mergeCell ref="N6:N17"/>
    <mergeCell ref="AA18:AB18"/>
    <mergeCell ref="AC18:AD18"/>
    <mergeCell ref="B19:D19"/>
    <mergeCell ref="P6:P17"/>
    <mergeCell ref="Q6:Q17"/>
    <mergeCell ref="R6:R17"/>
    <mergeCell ref="S6:S17"/>
    <mergeCell ref="I8:I17"/>
    <mergeCell ref="K8:K17"/>
    <mergeCell ref="T4:T17"/>
    <mergeCell ref="Y18:Z18"/>
    <mergeCell ref="U4:U17"/>
    <mergeCell ref="V4:V17"/>
    <mergeCell ref="F6:F17"/>
    <mergeCell ref="G6:G17"/>
    <mergeCell ref="Q4:S5"/>
    <mergeCell ref="O6:O17"/>
    <mergeCell ref="M4:P5"/>
    <mergeCell ref="H6:H17"/>
    <mergeCell ref="I6:K7"/>
    <mergeCell ref="B23:W23"/>
    <mergeCell ref="B24:W24"/>
    <mergeCell ref="B18:D18"/>
    <mergeCell ref="W18:X18"/>
    <mergeCell ref="B22:D22"/>
    <mergeCell ref="L4:L17"/>
    <mergeCell ref="J8:J17"/>
    <mergeCell ref="B20:D20"/>
    <mergeCell ref="B21:D21"/>
  </mergeCells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D26"/>
  <sheetViews>
    <sheetView topLeftCell="A10" zoomScale="90" zoomScaleNormal="90" workbookViewId="0">
      <selection activeCell="B4" sqref="B4:D17"/>
    </sheetView>
  </sheetViews>
  <sheetFormatPr defaultRowHeight="15"/>
  <cols>
    <col min="1" max="1" width="9.140625" style="14"/>
    <col min="2" max="2" width="11.28515625" style="14" customWidth="1"/>
    <col min="3" max="3" width="11" style="14" customWidth="1"/>
    <col min="4" max="4" width="11.7109375" style="14" customWidth="1"/>
    <col min="5" max="5" width="11" style="14" customWidth="1"/>
    <col min="6" max="6" width="6.85546875" style="14" customWidth="1"/>
    <col min="7" max="7" width="8.140625" style="14" customWidth="1"/>
    <col min="8" max="8" width="9" style="14" customWidth="1"/>
    <col min="9" max="9" width="7.5703125" style="14" customWidth="1"/>
    <col min="10" max="10" width="7.85546875" style="14" customWidth="1"/>
    <col min="11" max="12" width="6.7109375" style="14" customWidth="1"/>
    <col min="13" max="13" width="10.140625" style="14" customWidth="1"/>
    <col min="14" max="15" width="10.28515625" style="14" customWidth="1"/>
    <col min="16" max="16" width="5.85546875" style="14" customWidth="1"/>
    <col min="17" max="17" width="5.5703125" style="14" customWidth="1"/>
    <col min="18" max="18" width="8" style="14" customWidth="1"/>
    <col min="19" max="19" width="9" style="14" customWidth="1"/>
    <col min="20" max="20" width="9.42578125" style="14" customWidth="1"/>
    <col min="21" max="21" width="10.28515625" style="14" customWidth="1"/>
    <col min="22" max="22" width="12.140625" style="14" customWidth="1"/>
    <col min="23" max="24" width="9.140625" style="14" hidden="1" customWidth="1"/>
    <col min="25" max="25" width="7.5703125" style="14" hidden="1" customWidth="1"/>
    <col min="26" max="26" width="8" style="14" hidden="1" customWidth="1"/>
    <col min="27" max="27" width="8.5703125" style="14" hidden="1" customWidth="1"/>
    <col min="28" max="28" width="8.42578125" style="14" hidden="1" customWidth="1"/>
    <col min="29" max="29" width="8" style="14" hidden="1" customWidth="1"/>
    <col min="30" max="30" width="8.140625" style="14" hidden="1" customWidth="1"/>
    <col min="31" max="16384" width="9.140625" style="14"/>
  </cols>
  <sheetData>
    <row r="1" spans="1:22" s="1" customFormat="1" ht="18.75" customHeight="1">
      <c r="A1" s="57" t="s">
        <v>29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  <c r="U1" s="57"/>
      <c r="V1" s="57"/>
    </row>
    <row r="2" spans="1:22" s="1" customFormat="1" ht="19.5" customHeight="1">
      <c r="A2" s="57" t="s">
        <v>39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</row>
    <row r="3" spans="1:22" s="1" customFormat="1" ht="18.75" customHeight="1">
      <c r="A3" s="58"/>
      <c r="B3" s="58"/>
      <c r="C3" s="58"/>
      <c r="D3" s="58"/>
      <c r="E3" s="58"/>
      <c r="F3" s="58"/>
      <c r="G3" s="58"/>
      <c r="H3" s="23" t="s">
        <v>50</v>
      </c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</row>
    <row r="4" spans="1:22" s="1" customFormat="1" ht="41.25" customHeight="1">
      <c r="A4" s="49" t="s">
        <v>28</v>
      </c>
      <c r="B4" s="48"/>
      <c r="C4" s="48"/>
      <c r="D4" s="48"/>
      <c r="E4" s="45" t="s">
        <v>27</v>
      </c>
      <c r="F4" s="48" t="s">
        <v>26</v>
      </c>
      <c r="G4" s="48"/>
      <c r="H4" s="48"/>
      <c r="I4" s="48"/>
      <c r="J4" s="48"/>
      <c r="K4" s="48"/>
      <c r="L4" s="45" t="s">
        <v>31</v>
      </c>
      <c r="M4" s="59" t="s">
        <v>25</v>
      </c>
      <c r="N4" s="60"/>
      <c r="O4" s="60"/>
      <c r="P4" s="61"/>
      <c r="Q4" s="48" t="s">
        <v>24</v>
      </c>
      <c r="R4" s="48"/>
      <c r="S4" s="48"/>
      <c r="T4" s="49" t="s">
        <v>23</v>
      </c>
      <c r="U4" s="45" t="s">
        <v>22</v>
      </c>
      <c r="V4" s="49" t="s">
        <v>21</v>
      </c>
    </row>
    <row r="5" spans="1:22" s="1" customFormat="1" ht="53.25" customHeight="1">
      <c r="A5" s="49"/>
      <c r="B5" s="48"/>
      <c r="C5" s="48"/>
      <c r="D5" s="48"/>
      <c r="E5" s="46"/>
      <c r="F5" s="48"/>
      <c r="G5" s="48"/>
      <c r="H5" s="48"/>
      <c r="I5" s="48"/>
      <c r="J5" s="48"/>
      <c r="K5" s="48"/>
      <c r="L5" s="46"/>
      <c r="M5" s="62"/>
      <c r="N5" s="63"/>
      <c r="O5" s="63"/>
      <c r="P5" s="64"/>
      <c r="Q5" s="48"/>
      <c r="R5" s="48"/>
      <c r="S5" s="48"/>
      <c r="T5" s="49"/>
      <c r="U5" s="46"/>
      <c r="V5" s="49"/>
    </row>
    <row r="6" spans="1:22" s="1" customFormat="1" ht="33.75" customHeight="1">
      <c r="A6" s="49"/>
      <c r="B6" s="48"/>
      <c r="C6" s="48"/>
      <c r="D6" s="48"/>
      <c r="E6" s="46"/>
      <c r="F6" s="49" t="s">
        <v>13</v>
      </c>
      <c r="G6" s="49" t="s">
        <v>20</v>
      </c>
      <c r="H6" s="49" t="s">
        <v>19</v>
      </c>
      <c r="I6" s="48" t="s">
        <v>18</v>
      </c>
      <c r="J6" s="48"/>
      <c r="K6" s="48"/>
      <c r="L6" s="46"/>
      <c r="M6" s="49" t="s">
        <v>17</v>
      </c>
      <c r="N6" s="49" t="s">
        <v>16</v>
      </c>
      <c r="O6" s="49" t="s">
        <v>15</v>
      </c>
      <c r="P6" s="45" t="s">
        <v>14</v>
      </c>
      <c r="Q6" s="49" t="s">
        <v>13</v>
      </c>
      <c r="R6" s="49" t="s">
        <v>12</v>
      </c>
      <c r="S6" s="40" t="s">
        <v>11</v>
      </c>
      <c r="T6" s="49"/>
      <c r="U6" s="46"/>
      <c r="V6" s="49"/>
    </row>
    <row r="7" spans="1:22" s="1" customFormat="1" ht="18.75" customHeight="1">
      <c r="A7" s="49"/>
      <c r="B7" s="48"/>
      <c r="C7" s="48"/>
      <c r="D7" s="48"/>
      <c r="E7" s="46"/>
      <c r="F7" s="49"/>
      <c r="G7" s="49"/>
      <c r="H7" s="49"/>
      <c r="I7" s="48"/>
      <c r="J7" s="48"/>
      <c r="K7" s="48"/>
      <c r="L7" s="46"/>
      <c r="M7" s="49"/>
      <c r="N7" s="49"/>
      <c r="O7" s="49"/>
      <c r="P7" s="46"/>
      <c r="Q7" s="49"/>
      <c r="R7" s="49"/>
      <c r="S7" s="40"/>
      <c r="T7" s="49"/>
      <c r="U7" s="46"/>
      <c r="V7" s="49"/>
    </row>
    <row r="8" spans="1:22" s="1" customFormat="1" ht="30" customHeight="1">
      <c r="A8" s="49"/>
      <c r="B8" s="48"/>
      <c r="C8" s="48"/>
      <c r="D8" s="48"/>
      <c r="E8" s="46"/>
      <c r="F8" s="49"/>
      <c r="G8" s="49"/>
      <c r="H8" s="49"/>
      <c r="I8" s="49" t="s">
        <v>10</v>
      </c>
      <c r="J8" s="49" t="s">
        <v>9</v>
      </c>
      <c r="K8" s="49" t="s">
        <v>8</v>
      </c>
      <c r="L8" s="46"/>
      <c r="M8" s="49"/>
      <c r="N8" s="49"/>
      <c r="O8" s="49"/>
      <c r="P8" s="46"/>
      <c r="Q8" s="49"/>
      <c r="R8" s="49"/>
      <c r="S8" s="40"/>
      <c r="T8" s="49"/>
      <c r="U8" s="46"/>
      <c r="V8" s="49"/>
    </row>
    <row r="9" spans="1:22" s="1" customFormat="1" ht="15" customHeight="1">
      <c r="A9" s="49"/>
      <c r="B9" s="48"/>
      <c r="C9" s="48"/>
      <c r="D9" s="48"/>
      <c r="E9" s="46"/>
      <c r="F9" s="49"/>
      <c r="G9" s="49"/>
      <c r="H9" s="49"/>
      <c r="I9" s="49"/>
      <c r="J9" s="49"/>
      <c r="K9" s="49"/>
      <c r="L9" s="46"/>
      <c r="M9" s="49"/>
      <c r="N9" s="49"/>
      <c r="O9" s="49"/>
      <c r="P9" s="46"/>
      <c r="Q9" s="49"/>
      <c r="R9" s="49"/>
      <c r="S9" s="40"/>
      <c r="T9" s="49"/>
      <c r="U9" s="46"/>
      <c r="V9" s="49"/>
    </row>
    <row r="10" spans="1:22" s="1" customFormat="1" ht="15" customHeight="1">
      <c r="A10" s="49"/>
      <c r="B10" s="48"/>
      <c r="C10" s="48"/>
      <c r="D10" s="48"/>
      <c r="E10" s="46"/>
      <c r="F10" s="49"/>
      <c r="G10" s="49"/>
      <c r="H10" s="49"/>
      <c r="I10" s="49"/>
      <c r="J10" s="49"/>
      <c r="K10" s="49"/>
      <c r="L10" s="46"/>
      <c r="M10" s="49"/>
      <c r="N10" s="49"/>
      <c r="O10" s="49"/>
      <c r="P10" s="46"/>
      <c r="Q10" s="49"/>
      <c r="R10" s="49"/>
      <c r="S10" s="40"/>
      <c r="T10" s="49"/>
      <c r="U10" s="46"/>
      <c r="V10" s="49"/>
    </row>
    <row r="11" spans="1:22" s="1" customFormat="1" ht="15" customHeight="1">
      <c r="A11" s="49"/>
      <c r="B11" s="48"/>
      <c r="C11" s="48"/>
      <c r="D11" s="48"/>
      <c r="E11" s="46"/>
      <c r="F11" s="49"/>
      <c r="G11" s="49"/>
      <c r="H11" s="49"/>
      <c r="I11" s="49"/>
      <c r="J11" s="49"/>
      <c r="K11" s="49"/>
      <c r="L11" s="46"/>
      <c r="M11" s="49"/>
      <c r="N11" s="49"/>
      <c r="O11" s="49"/>
      <c r="P11" s="46"/>
      <c r="Q11" s="49"/>
      <c r="R11" s="49"/>
      <c r="S11" s="40"/>
      <c r="T11" s="49"/>
      <c r="U11" s="46"/>
      <c r="V11" s="49"/>
    </row>
    <row r="12" spans="1:22" s="1" customFormat="1" ht="15" customHeight="1">
      <c r="A12" s="49"/>
      <c r="B12" s="48"/>
      <c r="C12" s="48"/>
      <c r="D12" s="48"/>
      <c r="E12" s="46"/>
      <c r="F12" s="49"/>
      <c r="G12" s="49"/>
      <c r="H12" s="49"/>
      <c r="I12" s="49"/>
      <c r="J12" s="49"/>
      <c r="K12" s="49"/>
      <c r="L12" s="46"/>
      <c r="M12" s="49"/>
      <c r="N12" s="49"/>
      <c r="O12" s="49"/>
      <c r="P12" s="46"/>
      <c r="Q12" s="49"/>
      <c r="R12" s="49"/>
      <c r="S12" s="40"/>
      <c r="T12" s="49"/>
      <c r="U12" s="46"/>
      <c r="V12" s="49"/>
    </row>
    <row r="13" spans="1:22" s="1" customFormat="1" ht="15" customHeight="1">
      <c r="A13" s="49"/>
      <c r="B13" s="48"/>
      <c r="C13" s="48"/>
      <c r="D13" s="48"/>
      <c r="E13" s="46"/>
      <c r="F13" s="49"/>
      <c r="G13" s="49"/>
      <c r="H13" s="49"/>
      <c r="I13" s="49"/>
      <c r="J13" s="49"/>
      <c r="K13" s="49"/>
      <c r="L13" s="46"/>
      <c r="M13" s="49"/>
      <c r="N13" s="49"/>
      <c r="O13" s="49"/>
      <c r="P13" s="46"/>
      <c r="Q13" s="49"/>
      <c r="R13" s="49"/>
      <c r="S13" s="40"/>
      <c r="T13" s="49"/>
      <c r="U13" s="46"/>
      <c r="V13" s="49"/>
    </row>
    <row r="14" spans="1:22" s="1" customFormat="1" ht="15" customHeight="1">
      <c r="A14" s="49"/>
      <c r="B14" s="48"/>
      <c r="C14" s="48"/>
      <c r="D14" s="48"/>
      <c r="E14" s="46"/>
      <c r="F14" s="49"/>
      <c r="G14" s="49"/>
      <c r="H14" s="49"/>
      <c r="I14" s="49"/>
      <c r="J14" s="49"/>
      <c r="K14" s="49"/>
      <c r="L14" s="46"/>
      <c r="M14" s="49"/>
      <c r="N14" s="49"/>
      <c r="O14" s="49"/>
      <c r="P14" s="46"/>
      <c r="Q14" s="49"/>
      <c r="R14" s="49"/>
      <c r="S14" s="40"/>
      <c r="T14" s="49"/>
      <c r="U14" s="46"/>
      <c r="V14" s="49"/>
    </row>
    <row r="15" spans="1:22" s="1" customFormat="1" ht="15" customHeight="1">
      <c r="A15" s="49"/>
      <c r="B15" s="48"/>
      <c r="C15" s="48"/>
      <c r="D15" s="48"/>
      <c r="E15" s="46"/>
      <c r="F15" s="49"/>
      <c r="G15" s="49"/>
      <c r="H15" s="49"/>
      <c r="I15" s="49"/>
      <c r="J15" s="49"/>
      <c r="K15" s="49"/>
      <c r="L15" s="46"/>
      <c r="M15" s="49"/>
      <c r="N15" s="49"/>
      <c r="O15" s="49"/>
      <c r="P15" s="46"/>
      <c r="Q15" s="49"/>
      <c r="R15" s="49"/>
      <c r="S15" s="40"/>
      <c r="T15" s="49"/>
      <c r="U15" s="46"/>
      <c r="V15" s="49"/>
    </row>
    <row r="16" spans="1:22" s="1" customFormat="1" ht="15" customHeight="1">
      <c r="A16" s="49"/>
      <c r="B16" s="48"/>
      <c r="C16" s="48"/>
      <c r="D16" s="48"/>
      <c r="E16" s="46"/>
      <c r="F16" s="49"/>
      <c r="G16" s="49"/>
      <c r="H16" s="49"/>
      <c r="I16" s="49"/>
      <c r="J16" s="49"/>
      <c r="K16" s="49"/>
      <c r="L16" s="46"/>
      <c r="M16" s="49"/>
      <c r="N16" s="49"/>
      <c r="O16" s="49"/>
      <c r="P16" s="46"/>
      <c r="Q16" s="49"/>
      <c r="R16" s="49"/>
      <c r="S16" s="40"/>
      <c r="T16" s="49"/>
      <c r="U16" s="46"/>
      <c r="V16" s="49"/>
    </row>
    <row r="17" spans="1:30" s="1" customFormat="1" ht="15" customHeight="1">
      <c r="A17" s="49"/>
      <c r="B17" s="48"/>
      <c r="C17" s="48"/>
      <c r="D17" s="48"/>
      <c r="E17" s="47"/>
      <c r="F17" s="49"/>
      <c r="G17" s="49"/>
      <c r="H17" s="49"/>
      <c r="I17" s="49"/>
      <c r="J17" s="49"/>
      <c r="K17" s="49"/>
      <c r="L17" s="47"/>
      <c r="M17" s="49"/>
      <c r="N17" s="49"/>
      <c r="O17" s="49"/>
      <c r="P17" s="47"/>
      <c r="Q17" s="49"/>
      <c r="R17" s="49"/>
      <c r="S17" s="40"/>
      <c r="T17" s="49"/>
      <c r="U17" s="47"/>
      <c r="V17" s="49"/>
    </row>
    <row r="18" spans="1:30" s="4" customFormat="1">
      <c r="A18" s="2"/>
      <c r="B18" s="51"/>
      <c r="C18" s="52"/>
      <c r="D18" s="53"/>
      <c r="E18" s="22">
        <v>1</v>
      </c>
      <c r="F18" s="2">
        <v>2</v>
      </c>
      <c r="G18" s="22">
        <v>3</v>
      </c>
      <c r="H18" s="2">
        <v>4</v>
      </c>
      <c r="I18" s="22">
        <v>5</v>
      </c>
      <c r="J18" s="2">
        <v>6</v>
      </c>
      <c r="K18" s="22">
        <v>7</v>
      </c>
      <c r="L18" s="22">
        <v>8</v>
      </c>
      <c r="M18" s="22">
        <v>9</v>
      </c>
      <c r="N18" s="22">
        <v>10</v>
      </c>
      <c r="O18" s="22">
        <v>11</v>
      </c>
      <c r="P18" s="22">
        <v>12</v>
      </c>
      <c r="Q18" s="22">
        <v>13</v>
      </c>
      <c r="R18" s="22">
        <v>14</v>
      </c>
      <c r="S18" s="22">
        <v>15</v>
      </c>
      <c r="T18" s="22">
        <v>16</v>
      </c>
      <c r="U18" s="22">
        <v>17</v>
      </c>
      <c r="V18" s="22">
        <v>18</v>
      </c>
      <c r="W18" s="41" t="s">
        <v>32</v>
      </c>
      <c r="X18" s="41"/>
      <c r="Y18" s="41" t="s">
        <v>7</v>
      </c>
      <c r="Z18" s="41"/>
      <c r="AA18" s="41" t="s">
        <v>6</v>
      </c>
      <c r="AB18" s="41"/>
      <c r="AC18" s="41" t="s">
        <v>30</v>
      </c>
      <c r="AD18" s="41"/>
    </row>
    <row r="19" spans="1:30" s="1" customFormat="1" ht="51.75" customHeight="1">
      <c r="A19" s="5">
        <v>1</v>
      </c>
      <c r="B19" s="42" t="s">
        <v>5</v>
      </c>
      <c r="C19" s="43"/>
      <c r="D19" s="44"/>
      <c r="E19" s="24">
        <v>209</v>
      </c>
      <c r="F19" s="6">
        <v>140</v>
      </c>
      <c r="G19" s="6">
        <v>140</v>
      </c>
      <c r="H19" s="6"/>
      <c r="I19" s="6">
        <v>1</v>
      </c>
      <c r="J19" s="6">
        <v>11</v>
      </c>
      <c r="K19" s="6">
        <v>128</v>
      </c>
      <c r="L19" s="6"/>
      <c r="M19" s="6">
        <v>29</v>
      </c>
      <c r="N19" s="6">
        <v>7</v>
      </c>
      <c r="O19" s="6"/>
      <c r="P19" s="6">
        <v>92</v>
      </c>
      <c r="Q19" s="6"/>
      <c r="R19" s="6"/>
      <c r="S19" s="6"/>
      <c r="T19" s="6">
        <v>12</v>
      </c>
      <c r="U19" s="6">
        <v>325</v>
      </c>
      <c r="V19" s="6">
        <v>6</v>
      </c>
      <c r="W19" s="15">
        <f>E19+K19</f>
        <v>337</v>
      </c>
      <c r="X19" s="15">
        <f>L19+T19+U19</f>
        <v>337</v>
      </c>
      <c r="Y19" s="15">
        <f>F19</f>
        <v>140</v>
      </c>
      <c r="Z19" s="15">
        <f>G19+H19</f>
        <v>140</v>
      </c>
      <c r="AA19" s="15">
        <f>F19</f>
        <v>140</v>
      </c>
      <c r="AB19" s="15">
        <f>I19+J19+K19</f>
        <v>140</v>
      </c>
      <c r="AC19" s="15">
        <f>K19</f>
        <v>128</v>
      </c>
      <c r="AD19" s="15">
        <f>M19+N19+O19+P19</f>
        <v>128</v>
      </c>
    </row>
    <row r="20" spans="1:30" s="10" customFormat="1" ht="59.25" customHeight="1">
      <c r="A20" s="7" t="s">
        <v>4</v>
      </c>
      <c r="B20" s="42" t="s">
        <v>3</v>
      </c>
      <c r="C20" s="43"/>
      <c r="D20" s="44"/>
      <c r="E20" s="24">
        <v>17</v>
      </c>
      <c r="F20" s="8">
        <v>15</v>
      </c>
      <c r="G20" s="8">
        <v>15</v>
      </c>
      <c r="H20" s="8"/>
      <c r="I20" s="8"/>
      <c r="J20" s="6">
        <v>1</v>
      </c>
      <c r="K20" s="6">
        <v>14</v>
      </c>
      <c r="L20" s="6"/>
      <c r="M20" s="6">
        <v>2</v>
      </c>
      <c r="N20" s="6">
        <v>2</v>
      </c>
      <c r="O20" s="8"/>
      <c r="P20" s="6">
        <v>10</v>
      </c>
      <c r="Q20" s="8"/>
      <c r="R20" s="8"/>
      <c r="S20" s="8"/>
      <c r="T20" s="6"/>
      <c r="U20" s="6">
        <v>31</v>
      </c>
      <c r="V20" s="6">
        <v>2</v>
      </c>
      <c r="W20" s="15">
        <f>E20+K20</f>
        <v>31</v>
      </c>
      <c r="X20" s="15">
        <f>L20+T20+U20</f>
        <v>31</v>
      </c>
      <c r="Y20" s="15">
        <f>F20</f>
        <v>15</v>
      </c>
      <c r="Z20" s="15">
        <f>G20+H20</f>
        <v>15</v>
      </c>
      <c r="AA20" s="15">
        <f>F20</f>
        <v>15</v>
      </c>
      <c r="AB20" s="15">
        <f>I20+J20+K20</f>
        <v>15</v>
      </c>
      <c r="AC20" s="15">
        <f>K20</f>
        <v>14</v>
      </c>
      <c r="AD20" s="15">
        <f>M20+N20+O20+P20</f>
        <v>14</v>
      </c>
    </row>
    <row r="21" spans="1:30" s="11" customFormat="1" ht="63.75" customHeight="1">
      <c r="A21" s="7" t="s">
        <v>2</v>
      </c>
      <c r="B21" s="42" t="s">
        <v>1</v>
      </c>
      <c r="C21" s="43"/>
      <c r="D21" s="44"/>
      <c r="E21" s="24">
        <v>163</v>
      </c>
      <c r="F21" s="8">
        <v>68</v>
      </c>
      <c r="G21" s="8">
        <v>63</v>
      </c>
      <c r="H21" s="8">
        <v>5</v>
      </c>
      <c r="I21" s="8">
        <v>1</v>
      </c>
      <c r="J21" s="6">
        <v>8</v>
      </c>
      <c r="K21" s="6">
        <v>59</v>
      </c>
      <c r="L21" s="6"/>
      <c r="M21" s="6">
        <v>24</v>
      </c>
      <c r="N21" s="6">
        <v>3</v>
      </c>
      <c r="O21" s="8"/>
      <c r="P21" s="6">
        <v>32</v>
      </c>
      <c r="Q21" s="8"/>
      <c r="R21" s="8"/>
      <c r="S21" s="8"/>
      <c r="T21" s="6">
        <v>12</v>
      </c>
      <c r="U21" s="6">
        <v>210</v>
      </c>
      <c r="V21" s="6">
        <v>5</v>
      </c>
      <c r="W21" s="15">
        <f>E21+K21</f>
        <v>222</v>
      </c>
      <c r="X21" s="15">
        <f>L21+T21+U21</f>
        <v>222</v>
      </c>
      <c r="Y21" s="15">
        <f>F21</f>
        <v>68</v>
      </c>
      <c r="Z21" s="15">
        <f>G21+H21</f>
        <v>68</v>
      </c>
      <c r="AA21" s="15">
        <f>F21</f>
        <v>68</v>
      </c>
      <c r="AB21" s="15">
        <f>I21+J21+K21</f>
        <v>68</v>
      </c>
      <c r="AC21" s="15">
        <f>K21</f>
        <v>59</v>
      </c>
      <c r="AD21" s="15">
        <f>M21+N21+O21+P21</f>
        <v>59</v>
      </c>
    </row>
    <row r="22" spans="1:30" ht="18">
      <c r="A22" s="19">
        <v>4</v>
      </c>
      <c r="B22" s="54" t="s">
        <v>38</v>
      </c>
      <c r="C22" s="54"/>
      <c r="D22" s="54"/>
      <c r="E22" s="13">
        <v>389</v>
      </c>
      <c r="F22" s="13">
        <v>223</v>
      </c>
      <c r="G22" s="13">
        <v>218</v>
      </c>
      <c r="H22" s="13">
        <v>5</v>
      </c>
      <c r="I22" s="13">
        <v>2</v>
      </c>
      <c r="J22" s="6">
        <v>20</v>
      </c>
      <c r="K22" s="6">
        <v>201</v>
      </c>
      <c r="L22" s="6"/>
      <c r="M22" s="6">
        <v>55</v>
      </c>
      <c r="N22" s="6">
        <v>12</v>
      </c>
      <c r="O22" s="13"/>
      <c r="P22" s="6">
        <v>134</v>
      </c>
      <c r="Q22" s="13"/>
      <c r="R22" s="13"/>
      <c r="S22" s="13"/>
      <c r="T22" s="6">
        <v>24</v>
      </c>
      <c r="U22" s="6">
        <v>566</v>
      </c>
      <c r="V22" s="6">
        <v>13</v>
      </c>
      <c r="W22" s="15">
        <f>E22+K22</f>
        <v>590</v>
      </c>
      <c r="X22" s="15">
        <f>L22+T22+U22</f>
        <v>590</v>
      </c>
      <c r="Y22" s="15">
        <f>F22</f>
        <v>223</v>
      </c>
      <c r="Z22" s="15">
        <f>G22+H22</f>
        <v>223</v>
      </c>
      <c r="AA22" s="15">
        <f>F22</f>
        <v>223</v>
      </c>
      <c r="AB22" s="15">
        <f>I22+J22+K22</f>
        <v>223</v>
      </c>
      <c r="AC22" s="15">
        <f>K22</f>
        <v>201</v>
      </c>
      <c r="AD22" s="15">
        <f>M22+N22+O22+P22</f>
        <v>201</v>
      </c>
    </row>
    <row r="23" spans="1:30">
      <c r="B23" s="55"/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6"/>
    </row>
    <row r="24" spans="1:30">
      <c r="B24" s="50"/>
      <c r="C24" s="50"/>
      <c r="D24" s="50"/>
      <c r="E24" s="50"/>
      <c r="F24" s="50"/>
      <c r="G24" s="50"/>
      <c r="H24" s="50"/>
      <c r="I24" s="50"/>
      <c r="J24" s="50"/>
      <c r="K24" s="50"/>
      <c r="L24" s="50"/>
      <c r="M24" s="50"/>
      <c r="N24" s="50"/>
      <c r="O24" s="50"/>
      <c r="P24" s="50"/>
      <c r="Q24" s="50"/>
      <c r="R24" s="50"/>
      <c r="S24" s="50"/>
      <c r="T24" s="50"/>
      <c r="U24" s="50"/>
      <c r="V24" s="50"/>
      <c r="W24" s="50"/>
    </row>
    <row r="26" spans="1:30">
      <c r="T26" s="14" t="s">
        <v>37</v>
      </c>
    </row>
  </sheetData>
  <sheetProtection sheet="1"/>
  <mergeCells count="38">
    <mergeCell ref="B22:D22"/>
    <mergeCell ref="B23:W23"/>
    <mergeCell ref="V4:V17"/>
    <mergeCell ref="T4:T17"/>
    <mergeCell ref="U4:U17"/>
    <mergeCell ref="Q4:S5"/>
    <mergeCell ref="O6:O17"/>
    <mergeCell ref="I8:I17"/>
    <mergeCell ref="J8:J17"/>
    <mergeCell ref="M4:P5"/>
    <mergeCell ref="B24:W24"/>
    <mergeCell ref="B20:D20"/>
    <mergeCell ref="B21:D21"/>
    <mergeCell ref="B18:D18"/>
    <mergeCell ref="W18:X18"/>
    <mergeCell ref="M6:M17"/>
    <mergeCell ref="N6:N17"/>
    <mergeCell ref="Q6:Q17"/>
    <mergeCell ref="R6:R17"/>
    <mergeCell ref="S6:S17"/>
    <mergeCell ref="Y18:Z18"/>
    <mergeCell ref="AA18:AB18"/>
    <mergeCell ref="AC18:AD18"/>
    <mergeCell ref="B19:D19"/>
    <mergeCell ref="F6:F17"/>
    <mergeCell ref="G6:G17"/>
    <mergeCell ref="H6:H17"/>
    <mergeCell ref="I6:K7"/>
    <mergeCell ref="L4:L17"/>
    <mergeCell ref="P6:P17"/>
    <mergeCell ref="A1:V1"/>
    <mergeCell ref="A2:V2"/>
    <mergeCell ref="A4:A17"/>
    <mergeCell ref="B4:D17"/>
    <mergeCell ref="E4:E17"/>
    <mergeCell ref="F4:K5"/>
    <mergeCell ref="A3:G3"/>
    <mergeCell ref="K8:K17"/>
  </mergeCells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D25"/>
  <sheetViews>
    <sheetView topLeftCell="A4" zoomScale="90" zoomScaleNormal="90" workbookViewId="0">
      <selection activeCell="G27" sqref="G27"/>
    </sheetView>
  </sheetViews>
  <sheetFormatPr defaultRowHeight="15"/>
  <cols>
    <col min="1" max="1" width="9.140625" style="14" customWidth="1"/>
    <col min="2" max="2" width="11.28515625" style="14" customWidth="1"/>
    <col min="3" max="3" width="11" style="14" customWidth="1"/>
    <col min="4" max="4" width="11.7109375" style="14" customWidth="1"/>
    <col min="5" max="5" width="11" style="14" customWidth="1"/>
    <col min="6" max="6" width="6.85546875" style="14" customWidth="1"/>
    <col min="7" max="7" width="8.140625" style="14" customWidth="1"/>
    <col min="8" max="8" width="9" style="14" customWidth="1"/>
    <col min="9" max="9" width="7.5703125" style="14" customWidth="1"/>
    <col min="10" max="10" width="7.85546875" style="14" customWidth="1"/>
    <col min="11" max="12" width="6.7109375" style="14" customWidth="1"/>
    <col min="13" max="13" width="10.140625" style="14" customWidth="1"/>
    <col min="14" max="15" width="10.28515625" style="14" customWidth="1"/>
    <col min="16" max="16" width="5.85546875" style="14" customWidth="1"/>
    <col min="17" max="17" width="5.5703125" style="14" customWidth="1"/>
    <col min="18" max="18" width="8" style="14" customWidth="1"/>
    <col min="19" max="19" width="9" style="14" customWidth="1"/>
    <col min="20" max="20" width="9.42578125" style="14" customWidth="1"/>
    <col min="21" max="21" width="10.28515625" style="14" customWidth="1"/>
    <col min="22" max="22" width="12.140625" style="14" customWidth="1"/>
    <col min="23" max="24" width="9.140625" style="14" hidden="1" customWidth="1"/>
    <col min="25" max="25" width="7.5703125" style="14" hidden="1" customWidth="1"/>
    <col min="26" max="26" width="8" style="14" hidden="1" customWidth="1"/>
    <col min="27" max="27" width="8.5703125" style="14" hidden="1" customWidth="1"/>
    <col min="28" max="28" width="8.42578125" style="14" hidden="1" customWidth="1"/>
    <col min="29" max="29" width="8" style="14" hidden="1" customWidth="1"/>
    <col min="30" max="30" width="8.140625" style="14" hidden="1" customWidth="1"/>
    <col min="31" max="16384" width="9.140625" style="14"/>
  </cols>
  <sheetData>
    <row r="1" spans="1:22" s="1" customFormat="1" ht="18.75" customHeight="1">
      <c r="A1" s="57" t="s">
        <v>29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  <c r="U1" s="57"/>
      <c r="V1" s="57"/>
    </row>
    <row r="2" spans="1:22" s="1" customFormat="1" ht="19.5" customHeight="1">
      <c r="A2" s="57" t="s">
        <v>48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</row>
    <row r="3" spans="1:22" s="1" customFormat="1" ht="18.75" customHeight="1">
      <c r="A3" s="65"/>
      <c r="B3" s="65"/>
      <c r="C3" s="65"/>
      <c r="D3" s="65"/>
      <c r="E3" s="65"/>
      <c r="F3" s="65"/>
      <c r="G3" s="65"/>
      <c r="H3" s="23" t="s">
        <v>50</v>
      </c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</row>
    <row r="4" spans="1:22" s="1" customFormat="1" ht="41.25" customHeight="1">
      <c r="A4" s="49" t="s">
        <v>28</v>
      </c>
      <c r="B4" s="48"/>
      <c r="C4" s="48"/>
      <c r="D4" s="48"/>
      <c r="E4" s="45" t="s">
        <v>27</v>
      </c>
      <c r="F4" s="48" t="s">
        <v>26</v>
      </c>
      <c r="G4" s="48"/>
      <c r="H4" s="48"/>
      <c r="I4" s="48"/>
      <c r="J4" s="48"/>
      <c r="K4" s="48"/>
      <c r="L4" s="45" t="s">
        <v>31</v>
      </c>
      <c r="M4" s="59" t="s">
        <v>25</v>
      </c>
      <c r="N4" s="60"/>
      <c r="O4" s="60"/>
      <c r="P4" s="61"/>
      <c r="Q4" s="48" t="s">
        <v>24</v>
      </c>
      <c r="R4" s="48"/>
      <c r="S4" s="48"/>
      <c r="T4" s="49" t="s">
        <v>23</v>
      </c>
      <c r="U4" s="45" t="s">
        <v>22</v>
      </c>
      <c r="V4" s="49" t="s">
        <v>21</v>
      </c>
    </row>
    <row r="5" spans="1:22" s="1" customFormat="1" ht="53.25" customHeight="1">
      <c r="A5" s="49"/>
      <c r="B5" s="48"/>
      <c r="C5" s="48"/>
      <c r="D5" s="48"/>
      <c r="E5" s="46"/>
      <c r="F5" s="48"/>
      <c r="G5" s="48"/>
      <c r="H5" s="48"/>
      <c r="I5" s="48"/>
      <c r="J5" s="48"/>
      <c r="K5" s="48"/>
      <c r="L5" s="46"/>
      <c r="M5" s="62"/>
      <c r="N5" s="63"/>
      <c r="O5" s="63"/>
      <c r="P5" s="64"/>
      <c r="Q5" s="48"/>
      <c r="R5" s="48"/>
      <c r="S5" s="48"/>
      <c r="T5" s="49"/>
      <c r="U5" s="46"/>
      <c r="V5" s="49"/>
    </row>
    <row r="6" spans="1:22" s="1" customFormat="1" ht="33.75" customHeight="1">
      <c r="A6" s="49"/>
      <c r="B6" s="48"/>
      <c r="C6" s="48"/>
      <c r="D6" s="48"/>
      <c r="E6" s="46"/>
      <c r="F6" s="49" t="s">
        <v>13</v>
      </c>
      <c r="G6" s="49" t="s">
        <v>20</v>
      </c>
      <c r="H6" s="49" t="s">
        <v>19</v>
      </c>
      <c r="I6" s="48" t="s">
        <v>18</v>
      </c>
      <c r="J6" s="48"/>
      <c r="K6" s="48"/>
      <c r="L6" s="46"/>
      <c r="M6" s="49" t="s">
        <v>17</v>
      </c>
      <c r="N6" s="49" t="s">
        <v>16</v>
      </c>
      <c r="O6" s="49" t="s">
        <v>15</v>
      </c>
      <c r="P6" s="45" t="s">
        <v>14</v>
      </c>
      <c r="Q6" s="49" t="s">
        <v>13</v>
      </c>
      <c r="R6" s="49" t="s">
        <v>12</v>
      </c>
      <c r="S6" s="40" t="s">
        <v>11</v>
      </c>
      <c r="T6" s="49"/>
      <c r="U6" s="46"/>
      <c r="V6" s="49"/>
    </row>
    <row r="7" spans="1:22" s="1" customFormat="1" ht="18.75" customHeight="1">
      <c r="A7" s="49"/>
      <c r="B7" s="48"/>
      <c r="C7" s="48"/>
      <c r="D7" s="48"/>
      <c r="E7" s="46"/>
      <c r="F7" s="49"/>
      <c r="G7" s="49"/>
      <c r="H7" s="49"/>
      <c r="I7" s="48"/>
      <c r="J7" s="48"/>
      <c r="K7" s="48"/>
      <c r="L7" s="46"/>
      <c r="M7" s="49"/>
      <c r="N7" s="49"/>
      <c r="O7" s="49"/>
      <c r="P7" s="46"/>
      <c r="Q7" s="49"/>
      <c r="R7" s="49"/>
      <c r="S7" s="40"/>
      <c r="T7" s="49"/>
      <c r="U7" s="46"/>
      <c r="V7" s="49"/>
    </row>
    <row r="8" spans="1:22" s="1" customFormat="1" ht="30" customHeight="1">
      <c r="A8" s="49"/>
      <c r="B8" s="48"/>
      <c r="C8" s="48"/>
      <c r="D8" s="48"/>
      <c r="E8" s="46"/>
      <c r="F8" s="49"/>
      <c r="G8" s="49"/>
      <c r="H8" s="49"/>
      <c r="I8" s="49" t="s">
        <v>10</v>
      </c>
      <c r="J8" s="49" t="s">
        <v>9</v>
      </c>
      <c r="K8" s="49" t="s">
        <v>8</v>
      </c>
      <c r="L8" s="46"/>
      <c r="M8" s="49"/>
      <c r="N8" s="49"/>
      <c r="O8" s="49"/>
      <c r="P8" s="46"/>
      <c r="Q8" s="49"/>
      <c r="R8" s="49"/>
      <c r="S8" s="40"/>
      <c r="T8" s="49"/>
      <c r="U8" s="46"/>
      <c r="V8" s="49"/>
    </row>
    <row r="9" spans="1:22" s="1" customFormat="1" ht="15" customHeight="1">
      <c r="A9" s="49"/>
      <c r="B9" s="48"/>
      <c r="C9" s="48"/>
      <c r="D9" s="48"/>
      <c r="E9" s="46"/>
      <c r="F9" s="49"/>
      <c r="G9" s="49"/>
      <c r="H9" s="49"/>
      <c r="I9" s="49"/>
      <c r="J9" s="49"/>
      <c r="K9" s="49"/>
      <c r="L9" s="46"/>
      <c r="M9" s="49"/>
      <c r="N9" s="49"/>
      <c r="O9" s="49"/>
      <c r="P9" s="46"/>
      <c r="Q9" s="49"/>
      <c r="R9" s="49"/>
      <c r="S9" s="40"/>
      <c r="T9" s="49"/>
      <c r="U9" s="46"/>
      <c r="V9" s="49"/>
    </row>
    <row r="10" spans="1:22" s="1" customFormat="1" ht="15" customHeight="1">
      <c r="A10" s="49"/>
      <c r="B10" s="48"/>
      <c r="C10" s="48"/>
      <c r="D10" s="48"/>
      <c r="E10" s="46"/>
      <c r="F10" s="49"/>
      <c r="G10" s="49"/>
      <c r="H10" s="49"/>
      <c r="I10" s="49"/>
      <c r="J10" s="49"/>
      <c r="K10" s="49"/>
      <c r="L10" s="46"/>
      <c r="M10" s="49"/>
      <c r="N10" s="49"/>
      <c r="O10" s="49"/>
      <c r="P10" s="46"/>
      <c r="Q10" s="49"/>
      <c r="R10" s="49"/>
      <c r="S10" s="40"/>
      <c r="T10" s="49"/>
      <c r="U10" s="46"/>
      <c r="V10" s="49"/>
    </row>
    <row r="11" spans="1:22" s="1" customFormat="1" ht="15" customHeight="1">
      <c r="A11" s="49"/>
      <c r="B11" s="48"/>
      <c r="C11" s="48"/>
      <c r="D11" s="48"/>
      <c r="E11" s="46"/>
      <c r="F11" s="49"/>
      <c r="G11" s="49"/>
      <c r="H11" s="49"/>
      <c r="I11" s="49"/>
      <c r="J11" s="49"/>
      <c r="K11" s="49"/>
      <c r="L11" s="46"/>
      <c r="M11" s="49"/>
      <c r="N11" s="49"/>
      <c r="O11" s="49"/>
      <c r="P11" s="46"/>
      <c r="Q11" s="49"/>
      <c r="R11" s="49"/>
      <c r="S11" s="40"/>
      <c r="T11" s="49"/>
      <c r="U11" s="46"/>
      <c r="V11" s="49"/>
    </row>
    <row r="12" spans="1:22" s="1" customFormat="1" ht="15" customHeight="1">
      <c r="A12" s="49"/>
      <c r="B12" s="48"/>
      <c r="C12" s="48"/>
      <c r="D12" s="48"/>
      <c r="E12" s="46"/>
      <c r="F12" s="49"/>
      <c r="G12" s="49"/>
      <c r="H12" s="49"/>
      <c r="I12" s="49"/>
      <c r="J12" s="49"/>
      <c r="K12" s="49"/>
      <c r="L12" s="46"/>
      <c r="M12" s="49"/>
      <c r="N12" s="49"/>
      <c r="O12" s="49"/>
      <c r="P12" s="46"/>
      <c r="Q12" s="49"/>
      <c r="R12" s="49"/>
      <c r="S12" s="40"/>
      <c r="T12" s="49"/>
      <c r="U12" s="46"/>
      <c r="V12" s="49"/>
    </row>
    <row r="13" spans="1:22" s="1" customFormat="1" ht="15" customHeight="1">
      <c r="A13" s="49"/>
      <c r="B13" s="48"/>
      <c r="C13" s="48"/>
      <c r="D13" s="48"/>
      <c r="E13" s="46"/>
      <c r="F13" s="49"/>
      <c r="G13" s="49"/>
      <c r="H13" s="49"/>
      <c r="I13" s="49"/>
      <c r="J13" s="49"/>
      <c r="K13" s="49"/>
      <c r="L13" s="46"/>
      <c r="M13" s="49"/>
      <c r="N13" s="49"/>
      <c r="O13" s="49"/>
      <c r="P13" s="46"/>
      <c r="Q13" s="49"/>
      <c r="R13" s="49"/>
      <c r="S13" s="40"/>
      <c r="T13" s="49"/>
      <c r="U13" s="46"/>
      <c r="V13" s="49"/>
    </row>
    <row r="14" spans="1:22" s="1" customFormat="1" ht="15" customHeight="1">
      <c r="A14" s="49"/>
      <c r="B14" s="48"/>
      <c r="C14" s="48"/>
      <c r="D14" s="48"/>
      <c r="E14" s="46"/>
      <c r="F14" s="49"/>
      <c r="G14" s="49"/>
      <c r="H14" s="49"/>
      <c r="I14" s="49"/>
      <c r="J14" s="49"/>
      <c r="K14" s="49"/>
      <c r="L14" s="46"/>
      <c r="M14" s="49"/>
      <c r="N14" s="49"/>
      <c r="O14" s="49"/>
      <c r="P14" s="46"/>
      <c r="Q14" s="49"/>
      <c r="R14" s="49"/>
      <c r="S14" s="40"/>
      <c r="T14" s="49"/>
      <c r="U14" s="46"/>
      <c r="V14" s="49"/>
    </row>
    <row r="15" spans="1:22" s="1" customFormat="1" ht="15" customHeight="1">
      <c r="A15" s="49"/>
      <c r="B15" s="48"/>
      <c r="C15" s="48"/>
      <c r="D15" s="48"/>
      <c r="E15" s="46"/>
      <c r="F15" s="49"/>
      <c r="G15" s="49"/>
      <c r="H15" s="49"/>
      <c r="I15" s="49"/>
      <c r="J15" s="49"/>
      <c r="K15" s="49"/>
      <c r="L15" s="46"/>
      <c r="M15" s="49"/>
      <c r="N15" s="49"/>
      <c r="O15" s="49"/>
      <c r="P15" s="46"/>
      <c r="Q15" s="49"/>
      <c r="R15" s="49"/>
      <c r="S15" s="40"/>
      <c r="T15" s="49"/>
      <c r="U15" s="46"/>
      <c r="V15" s="49"/>
    </row>
    <row r="16" spans="1:22" s="1" customFormat="1" ht="15" customHeight="1">
      <c r="A16" s="49"/>
      <c r="B16" s="48"/>
      <c r="C16" s="48"/>
      <c r="D16" s="48"/>
      <c r="E16" s="46"/>
      <c r="F16" s="49"/>
      <c r="G16" s="49"/>
      <c r="H16" s="49"/>
      <c r="I16" s="49"/>
      <c r="J16" s="49"/>
      <c r="K16" s="49"/>
      <c r="L16" s="46"/>
      <c r="M16" s="49"/>
      <c r="N16" s="49"/>
      <c r="O16" s="49"/>
      <c r="P16" s="46"/>
      <c r="Q16" s="49"/>
      <c r="R16" s="49"/>
      <c r="S16" s="40"/>
      <c r="T16" s="49"/>
      <c r="U16" s="46"/>
      <c r="V16" s="49"/>
    </row>
    <row r="17" spans="1:30" s="1" customFormat="1" ht="15" customHeight="1">
      <c r="A17" s="49"/>
      <c r="B17" s="48"/>
      <c r="C17" s="48"/>
      <c r="D17" s="48"/>
      <c r="E17" s="47"/>
      <c r="F17" s="49"/>
      <c r="G17" s="49"/>
      <c r="H17" s="49"/>
      <c r="I17" s="49"/>
      <c r="J17" s="49"/>
      <c r="K17" s="49"/>
      <c r="L17" s="47"/>
      <c r="M17" s="49"/>
      <c r="N17" s="49"/>
      <c r="O17" s="49"/>
      <c r="P17" s="47"/>
      <c r="Q17" s="49"/>
      <c r="R17" s="49"/>
      <c r="S17" s="40"/>
      <c r="T17" s="49"/>
      <c r="U17" s="47"/>
      <c r="V17" s="49"/>
    </row>
    <row r="18" spans="1:30" s="4" customFormat="1">
      <c r="A18" s="2"/>
      <c r="B18" s="51"/>
      <c r="C18" s="52"/>
      <c r="D18" s="53"/>
      <c r="E18" s="22">
        <v>1</v>
      </c>
      <c r="F18" s="2">
        <v>2</v>
      </c>
      <c r="G18" s="22">
        <v>3</v>
      </c>
      <c r="H18" s="2">
        <v>4</v>
      </c>
      <c r="I18" s="22">
        <v>5</v>
      </c>
      <c r="J18" s="2">
        <v>6</v>
      </c>
      <c r="K18" s="22">
        <v>7</v>
      </c>
      <c r="L18" s="22">
        <v>8</v>
      </c>
      <c r="M18" s="22">
        <v>9</v>
      </c>
      <c r="N18" s="22">
        <v>10</v>
      </c>
      <c r="O18" s="22">
        <v>11</v>
      </c>
      <c r="P18" s="22">
        <v>12</v>
      </c>
      <c r="Q18" s="22">
        <v>13</v>
      </c>
      <c r="R18" s="22">
        <v>14</v>
      </c>
      <c r="S18" s="22">
        <v>15</v>
      </c>
      <c r="T18" s="22">
        <v>16</v>
      </c>
      <c r="U18" s="22">
        <v>17</v>
      </c>
      <c r="V18" s="22">
        <v>18</v>
      </c>
      <c r="W18" s="41" t="s">
        <v>32</v>
      </c>
      <c r="X18" s="41"/>
      <c r="Y18" s="41" t="s">
        <v>7</v>
      </c>
      <c r="Z18" s="41"/>
      <c r="AA18" s="41" t="s">
        <v>6</v>
      </c>
      <c r="AB18" s="41"/>
      <c r="AC18" s="41" t="s">
        <v>30</v>
      </c>
      <c r="AD18" s="41"/>
    </row>
    <row r="19" spans="1:30" s="1" customFormat="1" ht="51.75" customHeight="1">
      <c r="A19" s="5">
        <v>1</v>
      </c>
      <c r="B19" s="42" t="s">
        <v>5</v>
      </c>
      <c r="C19" s="43"/>
      <c r="D19" s="44"/>
      <c r="E19" s="6">
        <v>86</v>
      </c>
      <c r="F19" s="6">
        <v>9</v>
      </c>
      <c r="G19" s="6">
        <v>8</v>
      </c>
      <c r="H19" s="6">
        <v>1</v>
      </c>
      <c r="I19" s="6">
        <v>0</v>
      </c>
      <c r="J19" s="6">
        <v>2</v>
      </c>
      <c r="K19" s="6">
        <v>7</v>
      </c>
      <c r="L19" s="6">
        <v>0</v>
      </c>
      <c r="M19" s="6">
        <v>1</v>
      </c>
      <c r="N19" s="6">
        <v>0</v>
      </c>
      <c r="O19" s="6">
        <v>0</v>
      </c>
      <c r="P19" s="6">
        <v>6</v>
      </c>
      <c r="Q19" s="6">
        <v>0</v>
      </c>
      <c r="R19" s="6">
        <v>0</v>
      </c>
      <c r="S19" s="6">
        <v>0</v>
      </c>
      <c r="T19" s="6">
        <v>3</v>
      </c>
      <c r="U19" s="6">
        <v>89</v>
      </c>
      <c r="V19" s="6">
        <v>0</v>
      </c>
      <c r="W19" s="15">
        <f>E19+K19</f>
        <v>93</v>
      </c>
      <c r="X19" s="15">
        <f>L19+T19+U19</f>
        <v>92</v>
      </c>
      <c r="Y19" s="15">
        <f>F19</f>
        <v>9</v>
      </c>
      <c r="Z19" s="15">
        <f>G19+H19</f>
        <v>9</v>
      </c>
      <c r="AA19" s="15">
        <f>F19</f>
        <v>9</v>
      </c>
      <c r="AB19" s="15">
        <f>I19+J19+K19</f>
        <v>9</v>
      </c>
      <c r="AC19" s="15">
        <f>K19</f>
        <v>7</v>
      </c>
      <c r="AD19" s="15">
        <f>M19+N19+O19+P19</f>
        <v>7</v>
      </c>
    </row>
    <row r="20" spans="1:30" s="10" customFormat="1" ht="59.25" customHeight="1">
      <c r="A20" s="7" t="s">
        <v>4</v>
      </c>
      <c r="B20" s="42" t="s">
        <v>3</v>
      </c>
      <c r="C20" s="43"/>
      <c r="D20" s="44"/>
      <c r="E20" s="6">
        <v>43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0</v>
      </c>
      <c r="R20" s="8">
        <v>0</v>
      </c>
      <c r="S20" s="8">
        <v>0</v>
      </c>
      <c r="T20" s="8">
        <v>2</v>
      </c>
      <c r="U20" s="6">
        <v>41</v>
      </c>
      <c r="V20" s="9">
        <v>0</v>
      </c>
      <c r="W20" s="15">
        <f>E20+K20</f>
        <v>43</v>
      </c>
      <c r="X20" s="15">
        <f>L20+T20+U20</f>
        <v>43</v>
      </c>
      <c r="Y20" s="15">
        <f>F20</f>
        <v>0</v>
      </c>
      <c r="Z20" s="15">
        <f>G20+H20</f>
        <v>0</v>
      </c>
      <c r="AA20" s="15">
        <f>F20</f>
        <v>0</v>
      </c>
      <c r="AB20" s="15">
        <f>I20+J20+K20</f>
        <v>0</v>
      </c>
      <c r="AC20" s="15">
        <f>K20</f>
        <v>0</v>
      </c>
      <c r="AD20" s="15">
        <f>M20+N20+O20+P20</f>
        <v>0</v>
      </c>
    </row>
    <row r="21" spans="1:30" s="11" customFormat="1" ht="63.75" customHeight="1">
      <c r="A21" s="7" t="s">
        <v>2</v>
      </c>
      <c r="B21" s="42" t="s">
        <v>1</v>
      </c>
      <c r="C21" s="43"/>
      <c r="D21" s="44"/>
      <c r="E21" s="8">
        <v>148</v>
      </c>
      <c r="F21" s="8">
        <v>13</v>
      </c>
      <c r="G21" s="8">
        <v>7</v>
      </c>
      <c r="H21" s="8">
        <v>6</v>
      </c>
      <c r="I21" s="8">
        <v>0</v>
      </c>
      <c r="J21" s="8">
        <v>4</v>
      </c>
      <c r="K21" s="8">
        <v>9</v>
      </c>
      <c r="L21" s="8">
        <v>0</v>
      </c>
      <c r="M21" s="8">
        <v>2</v>
      </c>
      <c r="N21" s="8">
        <v>2</v>
      </c>
      <c r="O21" s="8">
        <v>0</v>
      </c>
      <c r="P21" s="8">
        <v>5</v>
      </c>
      <c r="Q21" s="8">
        <v>0</v>
      </c>
      <c r="R21" s="8">
        <v>0</v>
      </c>
      <c r="S21" s="8">
        <v>0</v>
      </c>
      <c r="T21" s="8">
        <v>3</v>
      </c>
      <c r="U21" s="8">
        <v>154</v>
      </c>
      <c r="V21" s="9">
        <v>0</v>
      </c>
      <c r="W21" s="15">
        <f>E21+K21</f>
        <v>157</v>
      </c>
      <c r="X21" s="15">
        <f>L21+T21+U21</f>
        <v>157</v>
      </c>
      <c r="Y21" s="15">
        <f>F21</f>
        <v>13</v>
      </c>
      <c r="Z21" s="15">
        <f>G21+H21</f>
        <v>13</v>
      </c>
      <c r="AA21" s="15">
        <f>F21</f>
        <v>13</v>
      </c>
      <c r="AB21" s="15">
        <f>I21+J21+K21</f>
        <v>13</v>
      </c>
      <c r="AC21" s="15">
        <f>K21</f>
        <v>9</v>
      </c>
      <c r="AD21" s="15">
        <f>M21+N21+O21+P21</f>
        <v>9</v>
      </c>
    </row>
    <row r="22" spans="1:30">
      <c r="A22" s="19">
        <v>4</v>
      </c>
      <c r="B22" s="54" t="s">
        <v>0</v>
      </c>
      <c r="C22" s="54"/>
      <c r="D22" s="54"/>
      <c r="E22" s="13">
        <v>277</v>
      </c>
      <c r="F22" s="13">
        <v>22</v>
      </c>
      <c r="G22" s="13">
        <v>15</v>
      </c>
      <c r="H22" s="13">
        <v>7</v>
      </c>
      <c r="I22" s="13">
        <v>0</v>
      </c>
      <c r="J22" s="13">
        <v>6</v>
      </c>
      <c r="K22" s="13">
        <v>16</v>
      </c>
      <c r="L22" s="13">
        <v>0</v>
      </c>
      <c r="M22" s="13">
        <v>3</v>
      </c>
      <c r="N22" s="13">
        <v>2</v>
      </c>
      <c r="O22" s="13">
        <v>0</v>
      </c>
      <c r="P22" s="13">
        <v>11</v>
      </c>
      <c r="Q22" s="13">
        <v>0</v>
      </c>
      <c r="R22" s="13">
        <v>0</v>
      </c>
      <c r="S22" s="13">
        <v>0</v>
      </c>
      <c r="T22" s="13">
        <v>8</v>
      </c>
      <c r="U22" s="13">
        <v>284</v>
      </c>
      <c r="V22" s="13">
        <v>0</v>
      </c>
      <c r="W22" s="15">
        <f>E22+K22</f>
        <v>293</v>
      </c>
      <c r="X22" s="15">
        <f>L22+T22+U22</f>
        <v>292</v>
      </c>
      <c r="Y22" s="15">
        <f>F22</f>
        <v>22</v>
      </c>
      <c r="Z22" s="15">
        <f>G22+H22</f>
        <v>22</v>
      </c>
      <c r="AA22" s="15">
        <f>F22</f>
        <v>22</v>
      </c>
      <c r="AB22" s="15">
        <f>I22+J22+K22</f>
        <v>22</v>
      </c>
      <c r="AC22" s="15">
        <f>K22</f>
        <v>16</v>
      </c>
      <c r="AD22" s="15">
        <f>M22+N22+O22+P22</f>
        <v>16</v>
      </c>
    </row>
    <row r="23" spans="1:30">
      <c r="B23" s="55"/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6"/>
    </row>
    <row r="24" spans="1:30">
      <c r="B24" s="50"/>
      <c r="C24" s="50"/>
      <c r="D24" s="50"/>
      <c r="E24" s="50"/>
      <c r="F24" s="50"/>
      <c r="G24" s="50"/>
      <c r="H24" s="50"/>
      <c r="I24" s="50"/>
      <c r="J24" s="50"/>
      <c r="K24" s="50"/>
      <c r="L24" s="50"/>
      <c r="M24" s="50"/>
      <c r="N24" s="50"/>
      <c r="O24" s="50"/>
      <c r="P24" s="50"/>
      <c r="Q24" s="50"/>
      <c r="R24" s="50"/>
      <c r="S24" s="50"/>
      <c r="T24" s="50"/>
      <c r="U24" s="50"/>
      <c r="V24" s="50"/>
      <c r="W24" s="50"/>
    </row>
    <row r="25" spans="1:30">
      <c r="B25" s="14" t="s">
        <v>52</v>
      </c>
    </row>
  </sheetData>
  <sheetProtection sheet="1"/>
  <mergeCells count="38">
    <mergeCell ref="A3:G3"/>
    <mergeCell ref="N6:N17"/>
    <mergeCell ref="B23:W23"/>
    <mergeCell ref="B24:W24"/>
    <mergeCell ref="B20:D20"/>
    <mergeCell ref="B21:D21"/>
    <mergeCell ref="B18:D18"/>
    <mergeCell ref="W18:X18"/>
    <mergeCell ref="B22:D22"/>
    <mergeCell ref="V4:V17"/>
    <mergeCell ref="Y18:Z18"/>
    <mergeCell ref="AA18:AB18"/>
    <mergeCell ref="AC18:AD18"/>
    <mergeCell ref="B19:D19"/>
    <mergeCell ref="P6:P17"/>
    <mergeCell ref="Q6:Q17"/>
    <mergeCell ref="R6:R17"/>
    <mergeCell ref="S6:S17"/>
    <mergeCell ref="I8:I17"/>
    <mergeCell ref="J8:J17"/>
    <mergeCell ref="F6:F17"/>
    <mergeCell ref="G6:G17"/>
    <mergeCell ref="H6:H17"/>
    <mergeCell ref="I6:K7"/>
    <mergeCell ref="M6:M17"/>
    <mergeCell ref="Q4:S5"/>
    <mergeCell ref="O6:O17"/>
    <mergeCell ref="L4:L17"/>
    <mergeCell ref="A1:V1"/>
    <mergeCell ref="A2:V2"/>
    <mergeCell ref="A4:A17"/>
    <mergeCell ref="B4:D17"/>
    <mergeCell ref="E4:E17"/>
    <mergeCell ref="F4:K5"/>
    <mergeCell ref="M4:P5"/>
    <mergeCell ref="K8:K17"/>
    <mergeCell ref="T4:T17"/>
    <mergeCell ref="U4:U17"/>
  </mergeCells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D24"/>
  <sheetViews>
    <sheetView zoomScale="90" zoomScaleNormal="90" workbookViewId="0">
      <selection activeCell="B4" sqref="B4:D17"/>
    </sheetView>
  </sheetViews>
  <sheetFormatPr defaultRowHeight="15"/>
  <cols>
    <col min="1" max="1" width="9.140625" style="14" customWidth="1"/>
    <col min="2" max="2" width="11.28515625" style="14" customWidth="1"/>
    <col min="3" max="3" width="11" style="14" customWidth="1"/>
    <col min="4" max="4" width="11.7109375" style="14" customWidth="1"/>
    <col min="5" max="5" width="11" style="14" customWidth="1"/>
    <col min="6" max="6" width="6.85546875" style="14" customWidth="1"/>
    <col min="7" max="7" width="8.140625" style="14" customWidth="1"/>
    <col min="8" max="8" width="9" style="14" customWidth="1"/>
    <col min="9" max="9" width="7.5703125" style="14" customWidth="1"/>
    <col min="10" max="10" width="7.85546875" style="14" customWidth="1"/>
    <col min="11" max="12" width="6.7109375" style="14" customWidth="1"/>
    <col min="13" max="13" width="10.140625" style="14" customWidth="1"/>
    <col min="14" max="15" width="10.28515625" style="14" customWidth="1"/>
    <col min="16" max="16" width="5.85546875" style="14" customWidth="1"/>
    <col min="17" max="17" width="5.5703125" style="14" customWidth="1"/>
    <col min="18" max="18" width="8" style="14" customWidth="1"/>
    <col min="19" max="19" width="9" style="14" customWidth="1"/>
    <col min="20" max="20" width="9.42578125" style="14" customWidth="1"/>
    <col min="21" max="21" width="10.28515625" style="14" customWidth="1"/>
    <col min="22" max="22" width="12.140625" style="14" customWidth="1"/>
    <col min="23" max="24" width="9.140625" style="14" hidden="1" customWidth="1"/>
    <col min="25" max="25" width="7.5703125" style="14" hidden="1" customWidth="1"/>
    <col min="26" max="26" width="8" style="14" hidden="1" customWidth="1"/>
    <col min="27" max="27" width="8.5703125" style="14" hidden="1" customWidth="1"/>
    <col min="28" max="28" width="8.42578125" style="14" hidden="1" customWidth="1"/>
    <col min="29" max="29" width="8" style="14" hidden="1" customWidth="1"/>
    <col min="30" max="30" width="8.140625" style="14" hidden="1" customWidth="1"/>
    <col min="31" max="16384" width="9.140625" style="14"/>
  </cols>
  <sheetData>
    <row r="1" spans="1:22" s="1" customFormat="1" ht="18.75" customHeight="1">
      <c r="A1" s="57" t="s">
        <v>29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  <c r="U1" s="57"/>
      <c r="V1" s="57"/>
    </row>
    <row r="2" spans="1:22" s="1" customFormat="1" ht="19.5" customHeight="1">
      <c r="A2" s="57" t="s">
        <v>47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</row>
    <row r="3" spans="1:22" s="1" customFormat="1" ht="18.75" customHeight="1">
      <c r="A3" s="58"/>
      <c r="B3" s="58"/>
      <c r="C3" s="58"/>
      <c r="D3" s="58"/>
      <c r="E3" s="58"/>
      <c r="F3" s="58"/>
      <c r="G3" s="58"/>
      <c r="H3" s="23" t="s">
        <v>50</v>
      </c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</row>
    <row r="4" spans="1:22" s="1" customFormat="1" ht="41.25" customHeight="1">
      <c r="A4" s="49" t="s">
        <v>28</v>
      </c>
      <c r="B4" s="48"/>
      <c r="C4" s="48"/>
      <c r="D4" s="48"/>
      <c r="E4" s="45" t="s">
        <v>27</v>
      </c>
      <c r="F4" s="48" t="s">
        <v>26</v>
      </c>
      <c r="G4" s="48"/>
      <c r="H4" s="48"/>
      <c r="I4" s="48"/>
      <c r="J4" s="48"/>
      <c r="K4" s="48"/>
      <c r="L4" s="45" t="s">
        <v>31</v>
      </c>
      <c r="M4" s="59" t="s">
        <v>25</v>
      </c>
      <c r="N4" s="60"/>
      <c r="O4" s="60"/>
      <c r="P4" s="61"/>
      <c r="Q4" s="48" t="s">
        <v>24</v>
      </c>
      <c r="R4" s="48"/>
      <c r="S4" s="48"/>
      <c r="T4" s="49" t="s">
        <v>23</v>
      </c>
      <c r="U4" s="45" t="s">
        <v>22</v>
      </c>
      <c r="V4" s="49" t="s">
        <v>21</v>
      </c>
    </row>
    <row r="5" spans="1:22" s="1" customFormat="1" ht="53.25" customHeight="1">
      <c r="A5" s="49"/>
      <c r="B5" s="48"/>
      <c r="C5" s="48"/>
      <c r="D5" s="48"/>
      <c r="E5" s="46"/>
      <c r="F5" s="48"/>
      <c r="G5" s="48"/>
      <c r="H5" s="48"/>
      <c r="I5" s="48"/>
      <c r="J5" s="48"/>
      <c r="K5" s="48"/>
      <c r="L5" s="46"/>
      <c r="M5" s="62"/>
      <c r="N5" s="63"/>
      <c r="O5" s="63"/>
      <c r="P5" s="64"/>
      <c r="Q5" s="48"/>
      <c r="R5" s="48"/>
      <c r="S5" s="48"/>
      <c r="T5" s="49"/>
      <c r="U5" s="46"/>
      <c r="V5" s="49"/>
    </row>
    <row r="6" spans="1:22" s="1" customFormat="1" ht="33.75" customHeight="1">
      <c r="A6" s="49"/>
      <c r="B6" s="48"/>
      <c r="C6" s="48"/>
      <c r="D6" s="48"/>
      <c r="E6" s="46"/>
      <c r="F6" s="49" t="s">
        <v>13</v>
      </c>
      <c r="G6" s="49" t="s">
        <v>20</v>
      </c>
      <c r="H6" s="49" t="s">
        <v>19</v>
      </c>
      <c r="I6" s="48" t="s">
        <v>18</v>
      </c>
      <c r="J6" s="48"/>
      <c r="K6" s="48"/>
      <c r="L6" s="46"/>
      <c r="M6" s="49" t="s">
        <v>17</v>
      </c>
      <c r="N6" s="49" t="s">
        <v>16</v>
      </c>
      <c r="O6" s="49" t="s">
        <v>15</v>
      </c>
      <c r="P6" s="45" t="s">
        <v>14</v>
      </c>
      <c r="Q6" s="49" t="s">
        <v>13</v>
      </c>
      <c r="R6" s="49" t="s">
        <v>12</v>
      </c>
      <c r="S6" s="40" t="s">
        <v>11</v>
      </c>
      <c r="T6" s="49"/>
      <c r="U6" s="46"/>
      <c r="V6" s="49"/>
    </row>
    <row r="7" spans="1:22" s="1" customFormat="1" ht="18.75" customHeight="1">
      <c r="A7" s="49"/>
      <c r="B7" s="48"/>
      <c r="C7" s="48"/>
      <c r="D7" s="48"/>
      <c r="E7" s="46"/>
      <c r="F7" s="49"/>
      <c r="G7" s="49"/>
      <c r="H7" s="49"/>
      <c r="I7" s="48"/>
      <c r="J7" s="48"/>
      <c r="K7" s="48"/>
      <c r="L7" s="46"/>
      <c r="M7" s="49"/>
      <c r="N7" s="49"/>
      <c r="O7" s="49"/>
      <c r="P7" s="46"/>
      <c r="Q7" s="49"/>
      <c r="R7" s="49"/>
      <c r="S7" s="40"/>
      <c r="T7" s="49"/>
      <c r="U7" s="46"/>
      <c r="V7" s="49"/>
    </row>
    <row r="8" spans="1:22" s="1" customFormat="1" ht="30" customHeight="1">
      <c r="A8" s="49"/>
      <c r="B8" s="48"/>
      <c r="C8" s="48"/>
      <c r="D8" s="48"/>
      <c r="E8" s="46"/>
      <c r="F8" s="49"/>
      <c r="G8" s="49"/>
      <c r="H8" s="49"/>
      <c r="I8" s="49" t="s">
        <v>10</v>
      </c>
      <c r="J8" s="49" t="s">
        <v>9</v>
      </c>
      <c r="K8" s="49" t="s">
        <v>8</v>
      </c>
      <c r="L8" s="46"/>
      <c r="M8" s="49"/>
      <c r="N8" s="49"/>
      <c r="O8" s="49"/>
      <c r="P8" s="46"/>
      <c r="Q8" s="49"/>
      <c r="R8" s="49"/>
      <c r="S8" s="40"/>
      <c r="T8" s="49"/>
      <c r="U8" s="46"/>
      <c r="V8" s="49"/>
    </row>
    <row r="9" spans="1:22" s="1" customFormat="1" ht="15" customHeight="1">
      <c r="A9" s="49"/>
      <c r="B9" s="48"/>
      <c r="C9" s="48"/>
      <c r="D9" s="48"/>
      <c r="E9" s="46"/>
      <c r="F9" s="49"/>
      <c r="G9" s="49"/>
      <c r="H9" s="49"/>
      <c r="I9" s="49"/>
      <c r="J9" s="49"/>
      <c r="K9" s="49"/>
      <c r="L9" s="46"/>
      <c r="M9" s="49"/>
      <c r="N9" s="49"/>
      <c r="O9" s="49"/>
      <c r="P9" s="46"/>
      <c r="Q9" s="49"/>
      <c r="R9" s="49"/>
      <c r="S9" s="40"/>
      <c r="T9" s="49"/>
      <c r="U9" s="46"/>
      <c r="V9" s="49"/>
    </row>
    <row r="10" spans="1:22" s="1" customFormat="1" ht="15" customHeight="1">
      <c r="A10" s="49"/>
      <c r="B10" s="48"/>
      <c r="C10" s="48"/>
      <c r="D10" s="48"/>
      <c r="E10" s="46"/>
      <c r="F10" s="49"/>
      <c r="G10" s="49"/>
      <c r="H10" s="49"/>
      <c r="I10" s="49"/>
      <c r="J10" s="49"/>
      <c r="K10" s="49"/>
      <c r="L10" s="46"/>
      <c r="M10" s="49"/>
      <c r="N10" s="49"/>
      <c r="O10" s="49"/>
      <c r="P10" s="46"/>
      <c r="Q10" s="49"/>
      <c r="R10" s="49"/>
      <c r="S10" s="40"/>
      <c r="T10" s="49"/>
      <c r="U10" s="46"/>
      <c r="V10" s="49"/>
    </row>
    <row r="11" spans="1:22" s="1" customFormat="1" ht="15" customHeight="1">
      <c r="A11" s="49"/>
      <c r="B11" s="48"/>
      <c r="C11" s="48"/>
      <c r="D11" s="48"/>
      <c r="E11" s="46"/>
      <c r="F11" s="49"/>
      <c r="G11" s="49"/>
      <c r="H11" s="49"/>
      <c r="I11" s="49"/>
      <c r="J11" s="49"/>
      <c r="K11" s="49"/>
      <c r="L11" s="46"/>
      <c r="M11" s="49"/>
      <c r="N11" s="49"/>
      <c r="O11" s="49"/>
      <c r="P11" s="46"/>
      <c r="Q11" s="49"/>
      <c r="R11" s="49"/>
      <c r="S11" s="40"/>
      <c r="T11" s="49"/>
      <c r="U11" s="46"/>
      <c r="V11" s="49"/>
    </row>
    <row r="12" spans="1:22" s="1" customFormat="1" ht="15" customHeight="1">
      <c r="A12" s="49"/>
      <c r="B12" s="48"/>
      <c r="C12" s="48"/>
      <c r="D12" s="48"/>
      <c r="E12" s="46"/>
      <c r="F12" s="49"/>
      <c r="G12" s="49"/>
      <c r="H12" s="49"/>
      <c r="I12" s="49"/>
      <c r="J12" s="49"/>
      <c r="K12" s="49"/>
      <c r="L12" s="46"/>
      <c r="M12" s="49"/>
      <c r="N12" s="49"/>
      <c r="O12" s="49"/>
      <c r="P12" s="46"/>
      <c r="Q12" s="49"/>
      <c r="R12" s="49"/>
      <c r="S12" s="40"/>
      <c r="T12" s="49"/>
      <c r="U12" s="46"/>
      <c r="V12" s="49"/>
    </row>
    <row r="13" spans="1:22" s="1" customFormat="1" ht="15" customHeight="1">
      <c r="A13" s="49"/>
      <c r="B13" s="48"/>
      <c r="C13" s="48"/>
      <c r="D13" s="48"/>
      <c r="E13" s="46"/>
      <c r="F13" s="49"/>
      <c r="G13" s="49"/>
      <c r="H13" s="49"/>
      <c r="I13" s="49"/>
      <c r="J13" s="49"/>
      <c r="K13" s="49"/>
      <c r="L13" s="46"/>
      <c r="M13" s="49"/>
      <c r="N13" s="49"/>
      <c r="O13" s="49"/>
      <c r="P13" s="46"/>
      <c r="Q13" s="49"/>
      <c r="R13" s="49"/>
      <c r="S13" s="40"/>
      <c r="T13" s="49"/>
      <c r="U13" s="46"/>
      <c r="V13" s="49"/>
    </row>
    <row r="14" spans="1:22" s="1" customFormat="1" ht="15" customHeight="1">
      <c r="A14" s="49"/>
      <c r="B14" s="48"/>
      <c r="C14" s="48"/>
      <c r="D14" s="48"/>
      <c r="E14" s="46"/>
      <c r="F14" s="49"/>
      <c r="G14" s="49"/>
      <c r="H14" s="49"/>
      <c r="I14" s="49"/>
      <c r="J14" s="49"/>
      <c r="K14" s="49"/>
      <c r="L14" s="46"/>
      <c r="M14" s="49"/>
      <c r="N14" s="49"/>
      <c r="O14" s="49"/>
      <c r="P14" s="46"/>
      <c r="Q14" s="49"/>
      <c r="R14" s="49"/>
      <c r="S14" s="40"/>
      <c r="T14" s="49"/>
      <c r="U14" s="46"/>
      <c r="V14" s="49"/>
    </row>
    <row r="15" spans="1:22" s="1" customFormat="1" ht="15" customHeight="1">
      <c r="A15" s="49"/>
      <c r="B15" s="48"/>
      <c r="C15" s="48"/>
      <c r="D15" s="48"/>
      <c r="E15" s="46"/>
      <c r="F15" s="49"/>
      <c r="G15" s="49"/>
      <c r="H15" s="49"/>
      <c r="I15" s="49"/>
      <c r="J15" s="49"/>
      <c r="K15" s="49"/>
      <c r="L15" s="46"/>
      <c r="M15" s="49"/>
      <c r="N15" s="49"/>
      <c r="O15" s="49"/>
      <c r="P15" s="46"/>
      <c r="Q15" s="49"/>
      <c r="R15" s="49"/>
      <c r="S15" s="40"/>
      <c r="T15" s="49"/>
      <c r="U15" s="46"/>
      <c r="V15" s="49"/>
    </row>
    <row r="16" spans="1:22" s="1" customFormat="1" ht="15" customHeight="1">
      <c r="A16" s="49"/>
      <c r="B16" s="48"/>
      <c r="C16" s="48"/>
      <c r="D16" s="48"/>
      <c r="E16" s="46"/>
      <c r="F16" s="49"/>
      <c r="G16" s="49"/>
      <c r="H16" s="49"/>
      <c r="I16" s="49"/>
      <c r="J16" s="49"/>
      <c r="K16" s="49"/>
      <c r="L16" s="46"/>
      <c r="M16" s="49"/>
      <c r="N16" s="49"/>
      <c r="O16" s="49"/>
      <c r="P16" s="46"/>
      <c r="Q16" s="49"/>
      <c r="R16" s="49"/>
      <c r="S16" s="40"/>
      <c r="T16" s="49"/>
      <c r="U16" s="46"/>
      <c r="V16" s="49"/>
    </row>
    <row r="17" spans="1:30" s="1" customFormat="1" ht="15" customHeight="1">
      <c r="A17" s="49"/>
      <c r="B17" s="48"/>
      <c r="C17" s="48"/>
      <c r="D17" s="48"/>
      <c r="E17" s="47"/>
      <c r="F17" s="49"/>
      <c r="G17" s="49"/>
      <c r="H17" s="49"/>
      <c r="I17" s="49"/>
      <c r="J17" s="49"/>
      <c r="K17" s="49"/>
      <c r="L17" s="47"/>
      <c r="M17" s="49"/>
      <c r="N17" s="49"/>
      <c r="O17" s="49"/>
      <c r="P17" s="47"/>
      <c r="Q17" s="49"/>
      <c r="R17" s="49"/>
      <c r="S17" s="40"/>
      <c r="T17" s="49"/>
      <c r="U17" s="47"/>
      <c r="V17" s="49"/>
    </row>
    <row r="18" spans="1:30" s="4" customFormat="1">
      <c r="A18" s="2"/>
      <c r="B18" s="51"/>
      <c r="C18" s="52"/>
      <c r="D18" s="53"/>
      <c r="E18" s="22">
        <v>1</v>
      </c>
      <c r="F18" s="2">
        <v>2</v>
      </c>
      <c r="G18" s="22">
        <v>3</v>
      </c>
      <c r="H18" s="2">
        <v>4</v>
      </c>
      <c r="I18" s="22">
        <v>5</v>
      </c>
      <c r="J18" s="2">
        <v>6</v>
      </c>
      <c r="K18" s="22">
        <v>7</v>
      </c>
      <c r="L18" s="22">
        <v>8</v>
      </c>
      <c r="M18" s="22">
        <v>9</v>
      </c>
      <c r="N18" s="22">
        <v>10</v>
      </c>
      <c r="O18" s="22">
        <v>11</v>
      </c>
      <c r="P18" s="22">
        <v>12</v>
      </c>
      <c r="Q18" s="22">
        <v>13</v>
      </c>
      <c r="R18" s="22">
        <v>14</v>
      </c>
      <c r="S18" s="22">
        <v>15</v>
      </c>
      <c r="T18" s="22">
        <v>16</v>
      </c>
      <c r="U18" s="22">
        <v>17</v>
      </c>
      <c r="V18" s="22">
        <v>18</v>
      </c>
      <c r="W18" s="41" t="s">
        <v>32</v>
      </c>
      <c r="X18" s="41"/>
      <c r="Y18" s="41" t="s">
        <v>7</v>
      </c>
      <c r="Z18" s="41"/>
      <c r="AA18" s="41" t="s">
        <v>6</v>
      </c>
      <c r="AB18" s="41"/>
      <c r="AC18" s="41" t="s">
        <v>30</v>
      </c>
      <c r="AD18" s="41"/>
    </row>
    <row r="19" spans="1:30" s="1" customFormat="1" ht="51.75" customHeight="1">
      <c r="A19" s="5">
        <v>1</v>
      </c>
      <c r="B19" s="42" t="s">
        <v>5</v>
      </c>
      <c r="C19" s="43"/>
      <c r="D19" s="44"/>
      <c r="E19" s="6">
        <v>151</v>
      </c>
      <c r="F19" s="6">
        <v>42</v>
      </c>
      <c r="G19" s="6">
        <v>38</v>
      </c>
      <c r="H19" s="6">
        <v>4</v>
      </c>
      <c r="I19" s="6"/>
      <c r="J19" s="6">
        <v>4</v>
      </c>
      <c r="K19" s="6">
        <v>38</v>
      </c>
      <c r="L19" s="6"/>
      <c r="M19" s="6">
        <v>9</v>
      </c>
      <c r="N19" s="6">
        <v>1</v>
      </c>
      <c r="O19" s="6"/>
      <c r="P19" s="6">
        <v>28</v>
      </c>
      <c r="Q19" s="6"/>
      <c r="R19" s="6"/>
      <c r="S19" s="6"/>
      <c r="T19" s="6">
        <v>1</v>
      </c>
      <c r="U19" s="6">
        <v>188</v>
      </c>
      <c r="V19" s="6">
        <v>2</v>
      </c>
      <c r="W19" s="15">
        <f>E19+K19</f>
        <v>189</v>
      </c>
      <c r="X19" s="15">
        <f>L19+T19+U19</f>
        <v>189</v>
      </c>
      <c r="Y19" s="15">
        <f>F19</f>
        <v>42</v>
      </c>
      <c r="Z19" s="15">
        <f>G19+H19</f>
        <v>42</v>
      </c>
      <c r="AA19" s="15">
        <f>F19</f>
        <v>42</v>
      </c>
      <c r="AB19" s="15">
        <f>I19+J19+K19</f>
        <v>42</v>
      </c>
      <c r="AC19" s="15">
        <f>K19</f>
        <v>38</v>
      </c>
      <c r="AD19" s="15">
        <f>M19+N19+O19+P19</f>
        <v>38</v>
      </c>
    </row>
    <row r="20" spans="1:30" s="10" customFormat="1" ht="59.25" customHeight="1">
      <c r="A20" s="7" t="s">
        <v>4</v>
      </c>
      <c r="B20" s="42" t="s">
        <v>3</v>
      </c>
      <c r="C20" s="43"/>
      <c r="D20" s="44"/>
      <c r="E20" s="6">
        <v>29</v>
      </c>
      <c r="F20" s="8">
        <v>18</v>
      </c>
      <c r="G20" s="8">
        <v>18</v>
      </c>
      <c r="H20" s="8"/>
      <c r="I20" s="8"/>
      <c r="J20" s="8">
        <v>3</v>
      </c>
      <c r="K20" s="8">
        <v>15</v>
      </c>
      <c r="L20" s="8"/>
      <c r="M20" s="8">
        <v>8</v>
      </c>
      <c r="N20" s="8"/>
      <c r="O20" s="8"/>
      <c r="P20" s="8">
        <v>7</v>
      </c>
      <c r="Q20" s="8"/>
      <c r="R20" s="8"/>
      <c r="S20" s="8"/>
      <c r="T20" s="8"/>
      <c r="U20" s="6">
        <v>44</v>
      </c>
      <c r="V20" s="9"/>
      <c r="W20" s="15">
        <f>E20+K20</f>
        <v>44</v>
      </c>
      <c r="X20" s="15">
        <f>L20+T20+U20</f>
        <v>44</v>
      </c>
      <c r="Y20" s="15">
        <f>F20</f>
        <v>18</v>
      </c>
      <c r="Z20" s="15">
        <f>G20+H20</f>
        <v>18</v>
      </c>
      <c r="AA20" s="15">
        <f>F20</f>
        <v>18</v>
      </c>
      <c r="AB20" s="15">
        <f>I20+J20+K20</f>
        <v>18</v>
      </c>
      <c r="AC20" s="15">
        <f>K20</f>
        <v>15</v>
      </c>
      <c r="AD20" s="15">
        <f>M20+N20+O20+P20</f>
        <v>15</v>
      </c>
    </row>
    <row r="21" spans="1:30" s="11" customFormat="1" ht="63.75" customHeight="1">
      <c r="A21" s="7" t="s">
        <v>2</v>
      </c>
      <c r="B21" s="42" t="s">
        <v>1</v>
      </c>
      <c r="C21" s="43"/>
      <c r="D21" s="44"/>
      <c r="E21" s="8">
        <v>179</v>
      </c>
      <c r="F21" s="8">
        <v>53</v>
      </c>
      <c r="G21" s="8">
        <v>52</v>
      </c>
      <c r="H21" s="8">
        <v>1</v>
      </c>
      <c r="I21" s="8"/>
      <c r="J21" s="8">
        <v>6</v>
      </c>
      <c r="K21" s="8">
        <v>47</v>
      </c>
      <c r="L21" s="8"/>
      <c r="M21" s="8">
        <v>20</v>
      </c>
      <c r="N21" s="8"/>
      <c r="O21" s="8"/>
      <c r="P21" s="8">
        <v>27</v>
      </c>
      <c r="Q21" s="8"/>
      <c r="R21" s="8"/>
      <c r="S21" s="8"/>
      <c r="T21" s="8">
        <v>2</v>
      </c>
      <c r="U21" s="8">
        <v>224</v>
      </c>
      <c r="V21" s="9">
        <v>5</v>
      </c>
      <c r="W21" s="15">
        <f>E21+K21</f>
        <v>226</v>
      </c>
      <c r="X21" s="15">
        <f>L21+T21+U21</f>
        <v>226</v>
      </c>
      <c r="Y21" s="15">
        <f>F21</f>
        <v>53</v>
      </c>
      <c r="Z21" s="15">
        <f>G21+H21</f>
        <v>53</v>
      </c>
      <c r="AA21" s="15">
        <f>F21</f>
        <v>53</v>
      </c>
      <c r="AB21" s="15">
        <f>I21+J21+K21</f>
        <v>53</v>
      </c>
      <c r="AC21" s="15">
        <f>K21</f>
        <v>47</v>
      </c>
      <c r="AD21" s="15">
        <f>M21+N21+O21+P21</f>
        <v>47</v>
      </c>
    </row>
    <row r="22" spans="1:30">
      <c r="A22" s="19">
        <v>4</v>
      </c>
      <c r="B22" s="54" t="s">
        <v>0</v>
      </c>
      <c r="C22" s="54"/>
      <c r="D22" s="54"/>
      <c r="E22" s="13">
        <v>359</v>
      </c>
      <c r="F22" s="13">
        <v>113</v>
      </c>
      <c r="G22" s="13">
        <v>108</v>
      </c>
      <c r="H22" s="13">
        <v>5</v>
      </c>
      <c r="I22" s="13"/>
      <c r="J22" s="13">
        <v>13</v>
      </c>
      <c r="K22" s="13">
        <v>100</v>
      </c>
      <c r="L22" s="13"/>
      <c r="M22" s="13">
        <v>37</v>
      </c>
      <c r="N22" s="13">
        <v>1</v>
      </c>
      <c r="O22" s="13"/>
      <c r="P22" s="13">
        <v>62</v>
      </c>
      <c r="Q22" s="13"/>
      <c r="R22" s="13"/>
      <c r="S22" s="13"/>
      <c r="T22" s="13">
        <v>3</v>
      </c>
      <c r="U22" s="13">
        <v>456</v>
      </c>
      <c r="V22" s="13">
        <v>7</v>
      </c>
      <c r="W22" s="15">
        <f>E22+K22</f>
        <v>459</v>
      </c>
      <c r="X22" s="15">
        <f>L22+T22+U22</f>
        <v>459</v>
      </c>
      <c r="Y22" s="15">
        <f>F22</f>
        <v>113</v>
      </c>
      <c r="Z22" s="15">
        <f>G22+H22</f>
        <v>113</v>
      </c>
      <c r="AA22" s="15">
        <f>F22</f>
        <v>113</v>
      </c>
      <c r="AB22" s="15">
        <f>I22+J22+K22</f>
        <v>113</v>
      </c>
      <c r="AC22" s="15">
        <f>K22</f>
        <v>100</v>
      </c>
      <c r="AD22" s="15">
        <f>M22+N22+O22+P22</f>
        <v>100</v>
      </c>
    </row>
    <row r="23" spans="1:30">
      <c r="B23" s="55"/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6"/>
    </row>
    <row r="24" spans="1:30">
      <c r="B24" s="50"/>
      <c r="C24" s="50"/>
      <c r="D24" s="50"/>
      <c r="E24" s="50"/>
      <c r="F24" s="50"/>
      <c r="G24" s="50"/>
      <c r="H24" s="50"/>
      <c r="I24" s="50"/>
      <c r="J24" s="50"/>
      <c r="K24" s="50"/>
      <c r="L24" s="50"/>
      <c r="M24" s="50"/>
      <c r="N24" s="50"/>
      <c r="O24" s="50"/>
      <c r="P24" s="50"/>
      <c r="Q24" s="50"/>
      <c r="R24" s="50"/>
      <c r="S24" s="50"/>
      <c r="T24" s="50"/>
      <c r="U24" s="50"/>
      <c r="V24" s="50"/>
      <c r="W24" s="50"/>
    </row>
  </sheetData>
  <sheetProtection sheet="1"/>
  <mergeCells count="38">
    <mergeCell ref="A3:G3"/>
    <mergeCell ref="N6:N17"/>
    <mergeCell ref="B23:W23"/>
    <mergeCell ref="B24:W24"/>
    <mergeCell ref="B20:D20"/>
    <mergeCell ref="B21:D21"/>
    <mergeCell ref="B18:D18"/>
    <mergeCell ref="W18:X18"/>
    <mergeCell ref="B22:D22"/>
    <mergeCell ref="V4:V17"/>
    <mergeCell ref="Y18:Z18"/>
    <mergeCell ref="AA18:AB18"/>
    <mergeCell ref="AC18:AD18"/>
    <mergeCell ref="B19:D19"/>
    <mergeCell ref="P6:P17"/>
    <mergeCell ref="Q6:Q17"/>
    <mergeCell ref="R6:R17"/>
    <mergeCell ref="S6:S17"/>
    <mergeCell ref="I8:I17"/>
    <mergeCell ref="J8:J17"/>
    <mergeCell ref="F6:F17"/>
    <mergeCell ref="G6:G17"/>
    <mergeCell ref="H6:H17"/>
    <mergeCell ref="I6:K7"/>
    <mergeCell ref="M6:M17"/>
    <mergeCell ref="Q4:S5"/>
    <mergeCell ref="O6:O17"/>
    <mergeCell ref="L4:L17"/>
    <mergeCell ref="A1:V1"/>
    <mergeCell ref="A2:V2"/>
    <mergeCell ref="A4:A17"/>
    <mergeCell ref="B4:D17"/>
    <mergeCell ref="E4:E17"/>
    <mergeCell ref="F4:K5"/>
    <mergeCell ref="M4:P5"/>
    <mergeCell ref="K8:K17"/>
    <mergeCell ref="T4:T17"/>
    <mergeCell ref="U4:U17"/>
  </mergeCells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D24"/>
  <sheetViews>
    <sheetView zoomScale="90" zoomScaleNormal="90" workbookViewId="0">
      <selection activeCell="B4" sqref="B4:D17"/>
    </sheetView>
  </sheetViews>
  <sheetFormatPr defaultRowHeight="15"/>
  <cols>
    <col min="1" max="1" width="9.140625" style="25"/>
    <col min="2" max="2" width="11.28515625" style="25" customWidth="1"/>
    <col min="3" max="3" width="11" style="25" customWidth="1"/>
    <col min="4" max="4" width="11.7109375" style="25" customWidth="1"/>
    <col min="5" max="5" width="11" style="25" customWidth="1"/>
    <col min="6" max="6" width="6.85546875" style="25" customWidth="1"/>
    <col min="7" max="7" width="8.140625" style="25" customWidth="1"/>
    <col min="8" max="8" width="9" style="25" customWidth="1"/>
    <col min="9" max="9" width="7.5703125" style="25" customWidth="1"/>
    <col min="10" max="10" width="7.85546875" style="25" customWidth="1"/>
    <col min="11" max="12" width="6.7109375" style="25" customWidth="1"/>
    <col min="13" max="13" width="10.140625" style="25" customWidth="1"/>
    <col min="14" max="15" width="10.28515625" style="25" customWidth="1"/>
    <col min="16" max="16" width="5.85546875" style="25" customWidth="1"/>
    <col min="17" max="17" width="5.5703125" style="25" customWidth="1"/>
    <col min="18" max="18" width="8" style="25" customWidth="1"/>
    <col min="19" max="19" width="9" style="25" customWidth="1"/>
    <col min="20" max="20" width="9.42578125" style="25" customWidth="1"/>
    <col min="21" max="21" width="10.28515625" style="25" customWidth="1"/>
    <col min="22" max="22" width="12.140625" style="25" customWidth="1"/>
    <col min="23" max="24" width="9.140625" style="25" hidden="1" customWidth="1"/>
    <col min="25" max="25" width="7.5703125" style="25" hidden="1" customWidth="1"/>
    <col min="26" max="26" width="8" style="25" hidden="1" customWidth="1"/>
    <col min="27" max="27" width="8.5703125" style="25" hidden="1" customWidth="1"/>
    <col min="28" max="28" width="8.42578125" style="25" hidden="1" customWidth="1"/>
    <col min="29" max="29" width="8" style="25" hidden="1" customWidth="1"/>
    <col min="30" max="30" width="8.140625" style="25" hidden="1" customWidth="1"/>
    <col min="31" max="16384" width="9.140625" style="25"/>
  </cols>
  <sheetData>
    <row r="1" spans="1:22" s="34" customFormat="1" ht="18.75" customHeight="1">
      <c r="A1" s="90" t="s">
        <v>29</v>
      </c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  <c r="P1" s="90"/>
      <c r="Q1" s="90"/>
      <c r="R1" s="90"/>
      <c r="S1" s="90"/>
      <c r="T1" s="90"/>
      <c r="U1" s="90"/>
      <c r="V1" s="90"/>
    </row>
    <row r="2" spans="1:22" s="34" customFormat="1" ht="19.5" customHeight="1">
      <c r="A2" s="90" t="s">
        <v>44</v>
      </c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0"/>
      <c r="Q2" s="90"/>
      <c r="R2" s="90"/>
      <c r="S2" s="90"/>
      <c r="T2" s="90"/>
      <c r="U2" s="90"/>
      <c r="V2" s="90"/>
    </row>
    <row r="3" spans="1:22" s="34" customFormat="1" ht="18.75" customHeight="1">
      <c r="A3" s="88"/>
      <c r="B3" s="88"/>
      <c r="C3" s="88"/>
      <c r="D3" s="88"/>
      <c r="E3" s="88"/>
      <c r="F3" s="88"/>
      <c r="G3" s="88"/>
      <c r="H3" s="23" t="s">
        <v>50</v>
      </c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</row>
    <row r="4" spans="1:22" s="34" customFormat="1" ht="41.25" customHeight="1">
      <c r="A4" s="70" t="s">
        <v>28</v>
      </c>
      <c r="B4" s="89"/>
      <c r="C4" s="89"/>
      <c r="D4" s="89"/>
      <c r="E4" s="71" t="s">
        <v>27</v>
      </c>
      <c r="F4" s="89" t="s">
        <v>26</v>
      </c>
      <c r="G4" s="89"/>
      <c r="H4" s="89"/>
      <c r="I4" s="89"/>
      <c r="J4" s="89"/>
      <c r="K4" s="89"/>
      <c r="L4" s="71" t="s">
        <v>31</v>
      </c>
      <c r="M4" s="74" t="s">
        <v>25</v>
      </c>
      <c r="N4" s="75"/>
      <c r="O4" s="75"/>
      <c r="P4" s="76"/>
      <c r="Q4" s="89" t="s">
        <v>24</v>
      </c>
      <c r="R4" s="89"/>
      <c r="S4" s="89"/>
      <c r="T4" s="70" t="s">
        <v>23</v>
      </c>
      <c r="U4" s="71" t="s">
        <v>22</v>
      </c>
      <c r="V4" s="70" t="s">
        <v>21</v>
      </c>
    </row>
    <row r="5" spans="1:22" s="34" customFormat="1" ht="53.25" customHeight="1">
      <c r="A5" s="70"/>
      <c r="B5" s="89"/>
      <c r="C5" s="89"/>
      <c r="D5" s="89"/>
      <c r="E5" s="72"/>
      <c r="F5" s="89"/>
      <c r="G5" s="89"/>
      <c r="H5" s="89"/>
      <c r="I5" s="89"/>
      <c r="J5" s="89"/>
      <c r="K5" s="89"/>
      <c r="L5" s="72"/>
      <c r="M5" s="77"/>
      <c r="N5" s="78"/>
      <c r="O5" s="78"/>
      <c r="P5" s="79"/>
      <c r="Q5" s="89"/>
      <c r="R5" s="89"/>
      <c r="S5" s="89"/>
      <c r="T5" s="70"/>
      <c r="U5" s="72"/>
      <c r="V5" s="70"/>
    </row>
    <row r="6" spans="1:22" s="34" customFormat="1" ht="33.75" customHeight="1">
      <c r="A6" s="70"/>
      <c r="B6" s="89"/>
      <c r="C6" s="89"/>
      <c r="D6" s="89"/>
      <c r="E6" s="72"/>
      <c r="F6" s="70" t="s">
        <v>13</v>
      </c>
      <c r="G6" s="70" t="s">
        <v>20</v>
      </c>
      <c r="H6" s="70" t="s">
        <v>19</v>
      </c>
      <c r="I6" s="89" t="s">
        <v>18</v>
      </c>
      <c r="J6" s="89"/>
      <c r="K6" s="89"/>
      <c r="L6" s="72"/>
      <c r="M6" s="70" t="s">
        <v>17</v>
      </c>
      <c r="N6" s="70" t="s">
        <v>16</v>
      </c>
      <c r="O6" s="70" t="s">
        <v>15</v>
      </c>
      <c r="P6" s="71" t="s">
        <v>14</v>
      </c>
      <c r="Q6" s="70" t="s">
        <v>13</v>
      </c>
      <c r="R6" s="70" t="s">
        <v>12</v>
      </c>
      <c r="S6" s="87" t="s">
        <v>11</v>
      </c>
      <c r="T6" s="70"/>
      <c r="U6" s="72"/>
      <c r="V6" s="70"/>
    </row>
    <row r="7" spans="1:22" s="34" customFormat="1" ht="18.75" customHeight="1">
      <c r="A7" s="70"/>
      <c r="B7" s="89"/>
      <c r="C7" s="89"/>
      <c r="D7" s="89"/>
      <c r="E7" s="72"/>
      <c r="F7" s="70"/>
      <c r="G7" s="70"/>
      <c r="H7" s="70"/>
      <c r="I7" s="89"/>
      <c r="J7" s="89"/>
      <c r="K7" s="89"/>
      <c r="L7" s="72"/>
      <c r="M7" s="70"/>
      <c r="N7" s="70"/>
      <c r="O7" s="70"/>
      <c r="P7" s="72"/>
      <c r="Q7" s="70"/>
      <c r="R7" s="70"/>
      <c r="S7" s="87"/>
      <c r="T7" s="70"/>
      <c r="U7" s="72"/>
      <c r="V7" s="70"/>
    </row>
    <row r="8" spans="1:22" s="34" customFormat="1" ht="30" customHeight="1">
      <c r="A8" s="70"/>
      <c r="B8" s="89"/>
      <c r="C8" s="89"/>
      <c r="D8" s="89"/>
      <c r="E8" s="72"/>
      <c r="F8" s="70"/>
      <c r="G8" s="70"/>
      <c r="H8" s="70"/>
      <c r="I8" s="70" t="s">
        <v>10</v>
      </c>
      <c r="J8" s="70" t="s">
        <v>9</v>
      </c>
      <c r="K8" s="70" t="s">
        <v>8</v>
      </c>
      <c r="L8" s="72"/>
      <c r="M8" s="70"/>
      <c r="N8" s="70"/>
      <c r="O8" s="70"/>
      <c r="P8" s="72"/>
      <c r="Q8" s="70"/>
      <c r="R8" s="70"/>
      <c r="S8" s="87"/>
      <c r="T8" s="70"/>
      <c r="U8" s="72"/>
      <c r="V8" s="70"/>
    </row>
    <row r="9" spans="1:22" s="34" customFormat="1" ht="15" customHeight="1">
      <c r="A9" s="70"/>
      <c r="B9" s="89"/>
      <c r="C9" s="89"/>
      <c r="D9" s="89"/>
      <c r="E9" s="72"/>
      <c r="F9" s="70"/>
      <c r="G9" s="70"/>
      <c r="H9" s="70"/>
      <c r="I9" s="70"/>
      <c r="J9" s="70"/>
      <c r="K9" s="70"/>
      <c r="L9" s="72"/>
      <c r="M9" s="70"/>
      <c r="N9" s="70"/>
      <c r="O9" s="70"/>
      <c r="P9" s="72"/>
      <c r="Q9" s="70"/>
      <c r="R9" s="70"/>
      <c r="S9" s="87"/>
      <c r="T9" s="70"/>
      <c r="U9" s="72"/>
      <c r="V9" s="70"/>
    </row>
    <row r="10" spans="1:22" s="34" customFormat="1" ht="15" customHeight="1">
      <c r="A10" s="70"/>
      <c r="B10" s="89"/>
      <c r="C10" s="89"/>
      <c r="D10" s="89"/>
      <c r="E10" s="72"/>
      <c r="F10" s="70"/>
      <c r="G10" s="70"/>
      <c r="H10" s="70"/>
      <c r="I10" s="70"/>
      <c r="J10" s="70"/>
      <c r="K10" s="70"/>
      <c r="L10" s="72"/>
      <c r="M10" s="70"/>
      <c r="N10" s="70"/>
      <c r="O10" s="70"/>
      <c r="P10" s="72"/>
      <c r="Q10" s="70"/>
      <c r="R10" s="70"/>
      <c r="S10" s="87"/>
      <c r="T10" s="70"/>
      <c r="U10" s="72"/>
      <c r="V10" s="70"/>
    </row>
    <row r="11" spans="1:22" s="34" customFormat="1" ht="15" customHeight="1">
      <c r="A11" s="70"/>
      <c r="B11" s="89"/>
      <c r="C11" s="89"/>
      <c r="D11" s="89"/>
      <c r="E11" s="72"/>
      <c r="F11" s="70"/>
      <c r="G11" s="70"/>
      <c r="H11" s="70"/>
      <c r="I11" s="70"/>
      <c r="J11" s="70"/>
      <c r="K11" s="70"/>
      <c r="L11" s="72"/>
      <c r="M11" s="70"/>
      <c r="N11" s="70"/>
      <c r="O11" s="70"/>
      <c r="P11" s="72"/>
      <c r="Q11" s="70"/>
      <c r="R11" s="70"/>
      <c r="S11" s="87"/>
      <c r="T11" s="70"/>
      <c r="U11" s="72"/>
      <c r="V11" s="70"/>
    </row>
    <row r="12" spans="1:22" s="34" customFormat="1" ht="15" customHeight="1">
      <c r="A12" s="70"/>
      <c r="B12" s="89"/>
      <c r="C12" s="89"/>
      <c r="D12" s="89"/>
      <c r="E12" s="72"/>
      <c r="F12" s="70"/>
      <c r="G12" s="70"/>
      <c r="H12" s="70"/>
      <c r="I12" s="70"/>
      <c r="J12" s="70"/>
      <c r="K12" s="70"/>
      <c r="L12" s="72"/>
      <c r="M12" s="70"/>
      <c r="N12" s="70"/>
      <c r="O12" s="70"/>
      <c r="P12" s="72"/>
      <c r="Q12" s="70"/>
      <c r="R12" s="70"/>
      <c r="S12" s="87"/>
      <c r="T12" s="70"/>
      <c r="U12" s="72"/>
      <c r="V12" s="70"/>
    </row>
    <row r="13" spans="1:22" s="34" customFormat="1" ht="15" customHeight="1">
      <c r="A13" s="70"/>
      <c r="B13" s="89"/>
      <c r="C13" s="89"/>
      <c r="D13" s="89"/>
      <c r="E13" s="72"/>
      <c r="F13" s="70"/>
      <c r="G13" s="70"/>
      <c r="H13" s="70"/>
      <c r="I13" s="70"/>
      <c r="J13" s="70"/>
      <c r="K13" s="70"/>
      <c r="L13" s="72"/>
      <c r="M13" s="70"/>
      <c r="N13" s="70"/>
      <c r="O13" s="70"/>
      <c r="P13" s="72"/>
      <c r="Q13" s="70"/>
      <c r="R13" s="70"/>
      <c r="S13" s="87"/>
      <c r="T13" s="70"/>
      <c r="U13" s="72"/>
      <c r="V13" s="70"/>
    </row>
    <row r="14" spans="1:22" s="34" customFormat="1" ht="15" customHeight="1">
      <c r="A14" s="70"/>
      <c r="B14" s="89"/>
      <c r="C14" s="89"/>
      <c r="D14" s="89"/>
      <c r="E14" s="72"/>
      <c r="F14" s="70"/>
      <c r="G14" s="70"/>
      <c r="H14" s="70"/>
      <c r="I14" s="70"/>
      <c r="J14" s="70"/>
      <c r="K14" s="70"/>
      <c r="L14" s="72"/>
      <c r="M14" s="70"/>
      <c r="N14" s="70"/>
      <c r="O14" s="70"/>
      <c r="P14" s="72"/>
      <c r="Q14" s="70"/>
      <c r="R14" s="70"/>
      <c r="S14" s="87"/>
      <c r="T14" s="70"/>
      <c r="U14" s="72"/>
      <c r="V14" s="70"/>
    </row>
    <row r="15" spans="1:22" s="34" customFormat="1" ht="15" customHeight="1">
      <c r="A15" s="70"/>
      <c r="B15" s="89"/>
      <c r="C15" s="89"/>
      <c r="D15" s="89"/>
      <c r="E15" s="72"/>
      <c r="F15" s="70"/>
      <c r="G15" s="70"/>
      <c r="H15" s="70"/>
      <c r="I15" s="70"/>
      <c r="J15" s="70"/>
      <c r="K15" s="70"/>
      <c r="L15" s="72"/>
      <c r="M15" s="70"/>
      <c r="N15" s="70"/>
      <c r="O15" s="70"/>
      <c r="P15" s="72"/>
      <c r="Q15" s="70"/>
      <c r="R15" s="70"/>
      <c r="S15" s="87"/>
      <c r="T15" s="70"/>
      <c r="U15" s="72"/>
      <c r="V15" s="70"/>
    </row>
    <row r="16" spans="1:22" s="34" customFormat="1" ht="15" customHeight="1">
      <c r="A16" s="70"/>
      <c r="B16" s="89"/>
      <c r="C16" s="89"/>
      <c r="D16" s="89"/>
      <c r="E16" s="72"/>
      <c r="F16" s="70"/>
      <c r="G16" s="70"/>
      <c r="H16" s="70"/>
      <c r="I16" s="70"/>
      <c r="J16" s="70"/>
      <c r="K16" s="70"/>
      <c r="L16" s="72"/>
      <c r="M16" s="70"/>
      <c r="N16" s="70"/>
      <c r="O16" s="70"/>
      <c r="P16" s="72"/>
      <c r="Q16" s="70"/>
      <c r="R16" s="70"/>
      <c r="S16" s="87"/>
      <c r="T16" s="70"/>
      <c r="U16" s="72"/>
      <c r="V16" s="70"/>
    </row>
    <row r="17" spans="1:30" s="34" customFormat="1" ht="15" customHeight="1">
      <c r="A17" s="70"/>
      <c r="B17" s="89"/>
      <c r="C17" s="89"/>
      <c r="D17" s="89"/>
      <c r="E17" s="73"/>
      <c r="F17" s="70"/>
      <c r="G17" s="70"/>
      <c r="H17" s="70"/>
      <c r="I17" s="70"/>
      <c r="J17" s="70"/>
      <c r="K17" s="70"/>
      <c r="L17" s="73"/>
      <c r="M17" s="70"/>
      <c r="N17" s="70"/>
      <c r="O17" s="70"/>
      <c r="P17" s="73"/>
      <c r="Q17" s="70"/>
      <c r="R17" s="70"/>
      <c r="S17" s="87"/>
      <c r="T17" s="70"/>
      <c r="U17" s="73"/>
      <c r="V17" s="70"/>
    </row>
    <row r="18" spans="1:30" s="36" customFormat="1">
      <c r="A18" s="38"/>
      <c r="B18" s="84"/>
      <c r="C18" s="85"/>
      <c r="D18" s="86"/>
      <c r="E18" s="37">
        <v>1</v>
      </c>
      <c r="F18" s="38">
        <v>2</v>
      </c>
      <c r="G18" s="37">
        <v>3</v>
      </c>
      <c r="H18" s="38">
        <v>4</v>
      </c>
      <c r="I18" s="37">
        <v>5</v>
      </c>
      <c r="J18" s="38">
        <v>6</v>
      </c>
      <c r="K18" s="37">
        <v>7</v>
      </c>
      <c r="L18" s="37">
        <v>8</v>
      </c>
      <c r="M18" s="37">
        <v>9</v>
      </c>
      <c r="N18" s="37">
        <v>10</v>
      </c>
      <c r="O18" s="37">
        <v>11</v>
      </c>
      <c r="P18" s="37">
        <v>12</v>
      </c>
      <c r="Q18" s="37">
        <v>13</v>
      </c>
      <c r="R18" s="37">
        <v>14</v>
      </c>
      <c r="S18" s="37">
        <v>15</v>
      </c>
      <c r="T18" s="37">
        <v>16</v>
      </c>
      <c r="U18" s="37">
        <v>17</v>
      </c>
      <c r="V18" s="37">
        <v>18</v>
      </c>
      <c r="W18" s="66" t="s">
        <v>32</v>
      </c>
      <c r="X18" s="66"/>
      <c r="Y18" s="66" t="s">
        <v>7</v>
      </c>
      <c r="Z18" s="66"/>
      <c r="AA18" s="66" t="s">
        <v>6</v>
      </c>
      <c r="AB18" s="66"/>
      <c r="AC18" s="66" t="s">
        <v>30</v>
      </c>
      <c r="AD18" s="66"/>
    </row>
    <row r="19" spans="1:30" s="34" customFormat="1" ht="51.75" customHeight="1">
      <c r="A19" s="35">
        <v>1</v>
      </c>
      <c r="B19" s="81" t="s">
        <v>5</v>
      </c>
      <c r="C19" s="82"/>
      <c r="D19" s="83"/>
      <c r="E19" s="33">
        <v>51</v>
      </c>
      <c r="F19" s="33">
        <v>15</v>
      </c>
      <c r="G19" s="33">
        <v>11</v>
      </c>
      <c r="H19" s="33">
        <v>4</v>
      </c>
      <c r="I19" s="33"/>
      <c r="J19" s="33">
        <v>1</v>
      </c>
      <c r="K19" s="33">
        <v>14</v>
      </c>
      <c r="L19" s="33">
        <v>4</v>
      </c>
      <c r="M19" s="33">
        <v>5</v>
      </c>
      <c r="N19" s="33"/>
      <c r="O19" s="33"/>
      <c r="P19" s="33">
        <v>9</v>
      </c>
      <c r="Q19" s="33"/>
      <c r="R19" s="33"/>
      <c r="S19" s="33"/>
      <c r="T19" s="33">
        <v>1</v>
      </c>
      <c r="U19" s="33">
        <v>60</v>
      </c>
      <c r="V19" s="33"/>
      <c r="W19" s="39">
        <f>E19+K19</f>
        <v>65</v>
      </c>
      <c r="X19" s="39">
        <f>L19+T19+U19</f>
        <v>65</v>
      </c>
      <c r="Y19" s="39">
        <f>F19</f>
        <v>15</v>
      </c>
      <c r="Z19" s="39">
        <f>G19+H19</f>
        <v>15</v>
      </c>
      <c r="AA19" s="39">
        <f>F19</f>
        <v>15</v>
      </c>
      <c r="AB19" s="39">
        <f>I19+J19+K19</f>
        <v>15</v>
      </c>
      <c r="AC19" s="39">
        <f>K19</f>
        <v>14</v>
      </c>
      <c r="AD19" s="39">
        <f>M19+N19+O19+P19</f>
        <v>14</v>
      </c>
    </row>
    <row r="20" spans="1:30" s="32" customFormat="1" ht="59.25" customHeight="1">
      <c r="A20" s="31" t="s">
        <v>4</v>
      </c>
      <c r="B20" s="81" t="s">
        <v>3</v>
      </c>
      <c r="C20" s="82"/>
      <c r="D20" s="83"/>
      <c r="E20" s="33">
        <v>15</v>
      </c>
      <c r="F20" s="30">
        <v>13</v>
      </c>
      <c r="G20" s="30">
        <v>8</v>
      </c>
      <c r="H20" s="30">
        <v>5</v>
      </c>
      <c r="I20" s="30"/>
      <c r="J20" s="30"/>
      <c r="K20" s="30">
        <v>13</v>
      </c>
      <c r="L20" s="30">
        <v>4</v>
      </c>
      <c r="M20" s="30">
        <v>4</v>
      </c>
      <c r="N20" s="30"/>
      <c r="O20" s="30"/>
      <c r="P20" s="30">
        <v>9</v>
      </c>
      <c r="Q20" s="30"/>
      <c r="R20" s="30"/>
      <c r="S20" s="30"/>
      <c r="T20" s="30">
        <v>1</v>
      </c>
      <c r="U20" s="33">
        <v>23</v>
      </c>
      <c r="V20" s="29"/>
      <c r="W20" s="39">
        <f>E20+K20</f>
        <v>28</v>
      </c>
      <c r="X20" s="39">
        <f>L20+T20+U20</f>
        <v>28</v>
      </c>
      <c r="Y20" s="39">
        <f>F20</f>
        <v>13</v>
      </c>
      <c r="Z20" s="39">
        <f>G20+H20</f>
        <v>13</v>
      </c>
      <c r="AA20" s="39">
        <f>F20</f>
        <v>13</v>
      </c>
      <c r="AB20" s="39">
        <f>I20+J20+K20</f>
        <v>13</v>
      </c>
      <c r="AC20" s="39">
        <f>K20</f>
        <v>13</v>
      </c>
      <c r="AD20" s="39">
        <f>M20+N20+O20+P20</f>
        <v>13</v>
      </c>
    </row>
    <row r="21" spans="1:30" s="28" customFormat="1" ht="63.75" customHeight="1">
      <c r="A21" s="31" t="s">
        <v>2</v>
      </c>
      <c r="B21" s="81" t="s">
        <v>1</v>
      </c>
      <c r="C21" s="82"/>
      <c r="D21" s="83"/>
      <c r="E21" s="30">
        <v>80</v>
      </c>
      <c r="F21" s="30">
        <v>58</v>
      </c>
      <c r="G21" s="30">
        <v>35</v>
      </c>
      <c r="H21" s="30">
        <v>23</v>
      </c>
      <c r="I21" s="30"/>
      <c r="J21" s="30">
        <v>2</v>
      </c>
      <c r="K21" s="30">
        <v>56</v>
      </c>
      <c r="L21" s="30">
        <v>20</v>
      </c>
      <c r="M21" s="30">
        <v>22</v>
      </c>
      <c r="N21" s="30"/>
      <c r="O21" s="30"/>
      <c r="P21" s="30">
        <v>34</v>
      </c>
      <c r="Q21" s="30"/>
      <c r="R21" s="30"/>
      <c r="S21" s="30"/>
      <c r="T21" s="30">
        <v>6</v>
      </c>
      <c r="U21" s="30">
        <v>110</v>
      </c>
      <c r="V21" s="29">
        <v>3</v>
      </c>
      <c r="W21" s="39">
        <f>E21+K21</f>
        <v>136</v>
      </c>
      <c r="X21" s="39">
        <f>L21+T21+U21</f>
        <v>136</v>
      </c>
      <c r="Y21" s="39">
        <f>F21</f>
        <v>58</v>
      </c>
      <c r="Z21" s="39">
        <f>G21+H21</f>
        <v>58</v>
      </c>
      <c r="AA21" s="39">
        <f>F21</f>
        <v>58</v>
      </c>
      <c r="AB21" s="39">
        <f>I21+J21+K21</f>
        <v>58</v>
      </c>
      <c r="AC21" s="39">
        <f>K21</f>
        <v>56</v>
      </c>
      <c r="AD21" s="39">
        <f>M21+N21+O21+P21</f>
        <v>56</v>
      </c>
    </row>
    <row r="22" spans="1:30">
      <c r="A22" s="27">
        <v>4</v>
      </c>
      <c r="B22" s="67" t="s">
        <v>0</v>
      </c>
      <c r="C22" s="67"/>
      <c r="D22" s="67"/>
      <c r="E22" s="26">
        <v>146</v>
      </c>
      <c r="F22" s="26">
        <v>86</v>
      </c>
      <c r="G22" s="26">
        <v>54</v>
      </c>
      <c r="H22" s="26">
        <v>32</v>
      </c>
      <c r="I22" s="26"/>
      <c r="J22" s="26">
        <v>3</v>
      </c>
      <c r="K22" s="26">
        <v>83</v>
      </c>
      <c r="L22" s="26">
        <v>28</v>
      </c>
      <c r="M22" s="26">
        <v>31</v>
      </c>
      <c r="N22" s="26"/>
      <c r="O22" s="26"/>
      <c r="P22" s="26">
        <v>52</v>
      </c>
      <c r="Q22" s="26"/>
      <c r="R22" s="26"/>
      <c r="S22" s="26"/>
      <c r="T22" s="26">
        <v>8</v>
      </c>
      <c r="U22" s="26">
        <v>193</v>
      </c>
      <c r="V22" s="26">
        <v>3</v>
      </c>
      <c r="W22" s="39">
        <f>E22+K22</f>
        <v>229</v>
      </c>
      <c r="X22" s="39">
        <f>L22+T22+U22</f>
        <v>229</v>
      </c>
      <c r="Y22" s="39">
        <f>F22</f>
        <v>86</v>
      </c>
      <c r="Z22" s="39">
        <f>G22+H22</f>
        <v>86</v>
      </c>
      <c r="AA22" s="39">
        <f>F22</f>
        <v>86</v>
      </c>
      <c r="AB22" s="39">
        <f>I22+J22+K22</f>
        <v>86</v>
      </c>
      <c r="AC22" s="39">
        <f>K22</f>
        <v>83</v>
      </c>
      <c r="AD22" s="39">
        <f>M22+N22+O22+P22</f>
        <v>83</v>
      </c>
    </row>
    <row r="23" spans="1:30">
      <c r="B23" s="68"/>
      <c r="C23" s="68"/>
      <c r="D23" s="68"/>
      <c r="E23" s="68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9"/>
    </row>
    <row r="24" spans="1:30">
      <c r="B24" s="80"/>
      <c r="C24" s="80"/>
      <c r="D24" s="80"/>
      <c r="E24" s="80"/>
      <c r="F24" s="80"/>
      <c r="G24" s="80"/>
      <c r="H24" s="80"/>
      <c r="I24" s="80"/>
      <c r="J24" s="80"/>
      <c r="K24" s="80"/>
      <c r="L24" s="80"/>
      <c r="M24" s="80"/>
      <c r="N24" s="80"/>
      <c r="O24" s="80"/>
      <c r="P24" s="80"/>
      <c r="Q24" s="80"/>
      <c r="R24" s="80"/>
      <c r="S24" s="80"/>
      <c r="T24" s="80"/>
      <c r="U24" s="80"/>
      <c r="V24" s="80"/>
      <c r="W24" s="80"/>
    </row>
  </sheetData>
  <sheetProtection sheet="1"/>
  <mergeCells count="38">
    <mergeCell ref="A1:V1"/>
    <mergeCell ref="A2:V2"/>
    <mergeCell ref="A4:A17"/>
    <mergeCell ref="B4:D17"/>
    <mergeCell ref="E4:E17"/>
    <mergeCell ref="F4:K5"/>
    <mergeCell ref="Q6:Q17"/>
    <mergeCell ref="R6:R17"/>
    <mergeCell ref="T4:T17"/>
    <mergeCell ref="U4:U17"/>
    <mergeCell ref="AA18:AB18"/>
    <mergeCell ref="AC18:AD18"/>
    <mergeCell ref="B19:D19"/>
    <mergeCell ref="A3:G3"/>
    <mergeCell ref="N6:N17"/>
    <mergeCell ref="M6:M17"/>
    <mergeCell ref="Q4:S5"/>
    <mergeCell ref="O6:O17"/>
    <mergeCell ref="I6:K7"/>
    <mergeCell ref="J8:J17"/>
    <mergeCell ref="B24:W24"/>
    <mergeCell ref="B20:D20"/>
    <mergeCell ref="B21:D21"/>
    <mergeCell ref="B18:D18"/>
    <mergeCell ref="W18:X18"/>
    <mergeCell ref="H6:H17"/>
    <mergeCell ref="S6:S17"/>
    <mergeCell ref="I8:I17"/>
    <mergeCell ref="Y18:Z18"/>
    <mergeCell ref="B22:D22"/>
    <mergeCell ref="B23:W23"/>
    <mergeCell ref="V4:V17"/>
    <mergeCell ref="L4:L17"/>
    <mergeCell ref="P6:P17"/>
    <mergeCell ref="M4:P5"/>
    <mergeCell ref="K8:K17"/>
    <mergeCell ref="F6:F17"/>
    <mergeCell ref="G6:G17"/>
  </mergeCells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D36"/>
  <sheetViews>
    <sheetView topLeftCell="A10" workbookViewId="0">
      <selection activeCell="B4" sqref="B4:D17"/>
    </sheetView>
  </sheetViews>
  <sheetFormatPr defaultRowHeight="15"/>
  <cols>
    <col min="1" max="1" width="9.140625" style="25"/>
    <col min="2" max="2" width="11.28515625" style="25" customWidth="1"/>
    <col min="3" max="3" width="11" style="25" customWidth="1"/>
    <col min="4" max="4" width="11.7109375" style="25" customWidth="1"/>
    <col min="5" max="5" width="11" style="25" customWidth="1"/>
    <col min="6" max="6" width="6.85546875" style="25" customWidth="1"/>
    <col min="7" max="7" width="8.140625" style="25" customWidth="1"/>
    <col min="8" max="8" width="9" style="25" customWidth="1"/>
    <col min="9" max="9" width="7.5703125" style="25" customWidth="1"/>
    <col min="10" max="10" width="7.85546875" style="25" customWidth="1"/>
    <col min="11" max="12" width="6.7109375" style="25" customWidth="1"/>
    <col min="13" max="13" width="10.140625" style="25" customWidth="1"/>
    <col min="14" max="15" width="10.28515625" style="25" customWidth="1"/>
    <col min="16" max="16" width="5.85546875" style="25" customWidth="1"/>
    <col min="17" max="17" width="5.5703125" style="25" customWidth="1"/>
    <col min="18" max="18" width="8" style="25" customWidth="1"/>
    <col min="19" max="19" width="9" style="25" customWidth="1"/>
    <col min="20" max="20" width="9.42578125" style="25" customWidth="1"/>
    <col min="21" max="21" width="10.28515625" style="25" customWidth="1"/>
    <col min="22" max="22" width="12.140625" style="25" customWidth="1"/>
    <col min="23" max="24" width="0" style="25" hidden="1" customWidth="1"/>
    <col min="25" max="25" width="7.5703125" style="25" hidden="1" customWidth="1"/>
    <col min="26" max="26" width="8" style="25" hidden="1" customWidth="1"/>
    <col min="27" max="27" width="8.5703125" style="25" hidden="1" customWidth="1"/>
    <col min="28" max="28" width="8.42578125" style="25" hidden="1" customWidth="1"/>
    <col min="29" max="29" width="8" style="25" hidden="1" customWidth="1"/>
    <col min="30" max="30" width="8.140625" style="25" hidden="1" customWidth="1"/>
    <col min="31" max="16384" width="9.140625" style="25"/>
  </cols>
  <sheetData>
    <row r="1" spans="1:22" s="34" customFormat="1" ht="18.75" customHeight="1">
      <c r="A1" s="90" t="s">
        <v>29</v>
      </c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  <c r="P1" s="90"/>
      <c r="Q1" s="90"/>
      <c r="R1" s="90"/>
      <c r="S1" s="90"/>
      <c r="T1" s="90"/>
      <c r="U1" s="90"/>
      <c r="V1" s="90"/>
    </row>
    <row r="2" spans="1:22" s="34" customFormat="1" ht="19.5" customHeight="1">
      <c r="A2" s="90" t="s">
        <v>51</v>
      </c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0"/>
      <c r="Q2" s="90"/>
      <c r="R2" s="90"/>
      <c r="S2" s="90"/>
      <c r="T2" s="90"/>
      <c r="U2" s="90"/>
      <c r="V2" s="90"/>
    </row>
    <row r="3" spans="1:22" s="34" customFormat="1" ht="18.75" customHeight="1">
      <c r="A3" s="91"/>
      <c r="B3" s="91"/>
      <c r="C3" s="91"/>
      <c r="D3" s="91"/>
      <c r="E3" s="91"/>
      <c r="F3" s="91"/>
      <c r="G3" s="91"/>
      <c r="H3" s="92" t="s">
        <v>50</v>
      </c>
      <c r="I3" s="92"/>
      <c r="J3" s="92"/>
      <c r="K3" s="92"/>
      <c r="L3" s="92"/>
      <c r="M3" s="92"/>
      <c r="N3" s="92"/>
      <c r="O3" s="92"/>
      <c r="P3" s="92"/>
      <c r="Q3" s="92"/>
      <c r="R3" s="92"/>
      <c r="S3" s="92"/>
      <c r="T3" s="92"/>
      <c r="U3" s="92"/>
      <c r="V3" s="92"/>
    </row>
    <row r="4" spans="1:22" s="34" customFormat="1" ht="41.25" customHeight="1">
      <c r="A4" s="70" t="s">
        <v>28</v>
      </c>
      <c r="B4" s="89"/>
      <c r="C4" s="89"/>
      <c r="D4" s="89"/>
      <c r="E4" s="71" t="s">
        <v>27</v>
      </c>
      <c r="F4" s="89" t="s">
        <v>26</v>
      </c>
      <c r="G4" s="89"/>
      <c r="H4" s="89"/>
      <c r="I4" s="89"/>
      <c r="J4" s="89"/>
      <c r="K4" s="89"/>
      <c r="L4" s="71" t="s">
        <v>31</v>
      </c>
      <c r="M4" s="74" t="s">
        <v>25</v>
      </c>
      <c r="N4" s="75"/>
      <c r="O4" s="75"/>
      <c r="P4" s="76"/>
      <c r="Q4" s="89" t="s">
        <v>24</v>
      </c>
      <c r="R4" s="89"/>
      <c r="S4" s="89"/>
      <c r="T4" s="70" t="s">
        <v>23</v>
      </c>
      <c r="U4" s="71" t="s">
        <v>22</v>
      </c>
      <c r="V4" s="70" t="s">
        <v>21</v>
      </c>
    </row>
    <row r="5" spans="1:22" s="34" customFormat="1" ht="53.25" customHeight="1">
      <c r="A5" s="70"/>
      <c r="B5" s="89"/>
      <c r="C5" s="89"/>
      <c r="D5" s="89"/>
      <c r="E5" s="72"/>
      <c r="F5" s="89"/>
      <c r="G5" s="89"/>
      <c r="H5" s="89"/>
      <c r="I5" s="89"/>
      <c r="J5" s="89"/>
      <c r="K5" s="89"/>
      <c r="L5" s="72"/>
      <c r="M5" s="77"/>
      <c r="N5" s="78"/>
      <c r="O5" s="78"/>
      <c r="P5" s="79"/>
      <c r="Q5" s="89"/>
      <c r="R5" s="89"/>
      <c r="S5" s="89"/>
      <c r="T5" s="70"/>
      <c r="U5" s="72"/>
      <c r="V5" s="70"/>
    </row>
    <row r="6" spans="1:22" s="34" customFormat="1" ht="33.75" customHeight="1">
      <c r="A6" s="70"/>
      <c r="B6" s="89"/>
      <c r="C6" s="89"/>
      <c r="D6" s="89"/>
      <c r="E6" s="72"/>
      <c r="F6" s="70" t="s">
        <v>13</v>
      </c>
      <c r="G6" s="70" t="s">
        <v>20</v>
      </c>
      <c r="H6" s="70" t="s">
        <v>19</v>
      </c>
      <c r="I6" s="89" t="s">
        <v>18</v>
      </c>
      <c r="J6" s="89"/>
      <c r="K6" s="89"/>
      <c r="L6" s="72"/>
      <c r="M6" s="70" t="s">
        <v>17</v>
      </c>
      <c r="N6" s="70" t="s">
        <v>16</v>
      </c>
      <c r="O6" s="70" t="s">
        <v>15</v>
      </c>
      <c r="P6" s="71" t="s">
        <v>14</v>
      </c>
      <c r="Q6" s="70" t="s">
        <v>13</v>
      </c>
      <c r="R6" s="70" t="s">
        <v>12</v>
      </c>
      <c r="S6" s="87" t="s">
        <v>11</v>
      </c>
      <c r="T6" s="70"/>
      <c r="U6" s="72"/>
      <c r="V6" s="70"/>
    </row>
    <row r="7" spans="1:22" s="34" customFormat="1" ht="18.75" customHeight="1">
      <c r="A7" s="70"/>
      <c r="B7" s="89"/>
      <c r="C7" s="89"/>
      <c r="D7" s="89"/>
      <c r="E7" s="72"/>
      <c r="F7" s="70"/>
      <c r="G7" s="70"/>
      <c r="H7" s="70"/>
      <c r="I7" s="89"/>
      <c r="J7" s="89"/>
      <c r="K7" s="89"/>
      <c r="L7" s="72"/>
      <c r="M7" s="70"/>
      <c r="N7" s="70"/>
      <c r="O7" s="70"/>
      <c r="P7" s="72"/>
      <c r="Q7" s="70"/>
      <c r="R7" s="70"/>
      <c r="S7" s="87"/>
      <c r="T7" s="70"/>
      <c r="U7" s="72"/>
      <c r="V7" s="70"/>
    </row>
    <row r="8" spans="1:22" s="34" customFormat="1" ht="30" customHeight="1">
      <c r="A8" s="70"/>
      <c r="B8" s="89"/>
      <c r="C8" s="89"/>
      <c r="D8" s="89"/>
      <c r="E8" s="72"/>
      <c r="F8" s="70"/>
      <c r="G8" s="70"/>
      <c r="H8" s="70"/>
      <c r="I8" s="70" t="s">
        <v>10</v>
      </c>
      <c r="J8" s="70" t="s">
        <v>9</v>
      </c>
      <c r="K8" s="70" t="s">
        <v>8</v>
      </c>
      <c r="L8" s="72"/>
      <c r="M8" s="70"/>
      <c r="N8" s="70"/>
      <c r="O8" s="70"/>
      <c r="P8" s="72"/>
      <c r="Q8" s="70"/>
      <c r="R8" s="70"/>
      <c r="S8" s="87"/>
      <c r="T8" s="70"/>
      <c r="U8" s="72"/>
      <c r="V8" s="70"/>
    </row>
    <row r="9" spans="1:22" s="34" customFormat="1" ht="15" customHeight="1">
      <c r="A9" s="70"/>
      <c r="B9" s="89"/>
      <c r="C9" s="89"/>
      <c r="D9" s="89"/>
      <c r="E9" s="72"/>
      <c r="F9" s="70"/>
      <c r="G9" s="70"/>
      <c r="H9" s="70"/>
      <c r="I9" s="70"/>
      <c r="J9" s="70"/>
      <c r="K9" s="70"/>
      <c r="L9" s="72"/>
      <c r="M9" s="70"/>
      <c r="N9" s="70"/>
      <c r="O9" s="70"/>
      <c r="P9" s="72"/>
      <c r="Q9" s="70"/>
      <c r="R9" s="70"/>
      <c r="S9" s="87"/>
      <c r="T9" s="70"/>
      <c r="U9" s="72"/>
      <c r="V9" s="70"/>
    </row>
    <row r="10" spans="1:22" s="34" customFormat="1" ht="15" customHeight="1">
      <c r="A10" s="70"/>
      <c r="B10" s="89"/>
      <c r="C10" s="89"/>
      <c r="D10" s="89"/>
      <c r="E10" s="72"/>
      <c r="F10" s="70"/>
      <c r="G10" s="70"/>
      <c r="H10" s="70"/>
      <c r="I10" s="70"/>
      <c r="J10" s="70"/>
      <c r="K10" s="70"/>
      <c r="L10" s="72"/>
      <c r="M10" s="70"/>
      <c r="N10" s="70"/>
      <c r="O10" s="70"/>
      <c r="P10" s="72"/>
      <c r="Q10" s="70"/>
      <c r="R10" s="70"/>
      <c r="S10" s="87"/>
      <c r="T10" s="70"/>
      <c r="U10" s="72"/>
      <c r="V10" s="70"/>
    </row>
    <row r="11" spans="1:22" s="34" customFormat="1" ht="15" customHeight="1">
      <c r="A11" s="70"/>
      <c r="B11" s="89"/>
      <c r="C11" s="89"/>
      <c r="D11" s="89"/>
      <c r="E11" s="72"/>
      <c r="F11" s="70"/>
      <c r="G11" s="70"/>
      <c r="H11" s="70"/>
      <c r="I11" s="70"/>
      <c r="J11" s="70"/>
      <c r="K11" s="70"/>
      <c r="L11" s="72"/>
      <c r="M11" s="70"/>
      <c r="N11" s="70"/>
      <c r="O11" s="70"/>
      <c r="P11" s="72"/>
      <c r="Q11" s="70"/>
      <c r="R11" s="70"/>
      <c r="S11" s="87"/>
      <c r="T11" s="70"/>
      <c r="U11" s="72"/>
      <c r="V11" s="70"/>
    </row>
    <row r="12" spans="1:22" s="34" customFormat="1" ht="15" customHeight="1">
      <c r="A12" s="70"/>
      <c r="B12" s="89"/>
      <c r="C12" s="89"/>
      <c r="D12" s="89"/>
      <c r="E12" s="72"/>
      <c r="F12" s="70"/>
      <c r="G12" s="70"/>
      <c r="H12" s="70"/>
      <c r="I12" s="70"/>
      <c r="J12" s="70"/>
      <c r="K12" s="70"/>
      <c r="L12" s="72"/>
      <c r="M12" s="70"/>
      <c r="N12" s="70"/>
      <c r="O12" s="70"/>
      <c r="P12" s="72"/>
      <c r="Q12" s="70"/>
      <c r="R12" s="70"/>
      <c r="S12" s="87"/>
      <c r="T12" s="70"/>
      <c r="U12" s="72"/>
      <c r="V12" s="70"/>
    </row>
    <row r="13" spans="1:22" s="34" customFormat="1" ht="15" customHeight="1">
      <c r="A13" s="70"/>
      <c r="B13" s="89"/>
      <c r="C13" s="89"/>
      <c r="D13" s="89"/>
      <c r="E13" s="72"/>
      <c r="F13" s="70"/>
      <c r="G13" s="70"/>
      <c r="H13" s="70"/>
      <c r="I13" s="70"/>
      <c r="J13" s="70"/>
      <c r="K13" s="70"/>
      <c r="L13" s="72"/>
      <c r="M13" s="70"/>
      <c r="N13" s="70"/>
      <c r="O13" s="70"/>
      <c r="P13" s="72"/>
      <c r="Q13" s="70"/>
      <c r="R13" s="70"/>
      <c r="S13" s="87"/>
      <c r="T13" s="70"/>
      <c r="U13" s="72"/>
      <c r="V13" s="70"/>
    </row>
    <row r="14" spans="1:22" s="34" customFormat="1" ht="15" customHeight="1">
      <c r="A14" s="70"/>
      <c r="B14" s="89"/>
      <c r="C14" s="89"/>
      <c r="D14" s="89"/>
      <c r="E14" s="72"/>
      <c r="F14" s="70"/>
      <c r="G14" s="70"/>
      <c r="H14" s="70"/>
      <c r="I14" s="70"/>
      <c r="J14" s="70"/>
      <c r="K14" s="70"/>
      <c r="L14" s="72"/>
      <c r="M14" s="70"/>
      <c r="N14" s="70"/>
      <c r="O14" s="70"/>
      <c r="P14" s="72"/>
      <c r="Q14" s="70"/>
      <c r="R14" s="70"/>
      <c r="S14" s="87"/>
      <c r="T14" s="70"/>
      <c r="U14" s="72"/>
      <c r="V14" s="70"/>
    </row>
    <row r="15" spans="1:22" s="34" customFormat="1" ht="15" customHeight="1">
      <c r="A15" s="70"/>
      <c r="B15" s="89"/>
      <c r="C15" s="89"/>
      <c r="D15" s="89"/>
      <c r="E15" s="72"/>
      <c r="F15" s="70"/>
      <c r="G15" s="70"/>
      <c r="H15" s="70"/>
      <c r="I15" s="70"/>
      <c r="J15" s="70"/>
      <c r="K15" s="70"/>
      <c r="L15" s="72"/>
      <c r="M15" s="70"/>
      <c r="N15" s="70"/>
      <c r="O15" s="70"/>
      <c r="P15" s="72"/>
      <c r="Q15" s="70"/>
      <c r="R15" s="70"/>
      <c r="S15" s="87"/>
      <c r="T15" s="70"/>
      <c r="U15" s="72"/>
      <c r="V15" s="70"/>
    </row>
    <row r="16" spans="1:22" s="34" customFormat="1" ht="15" customHeight="1">
      <c r="A16" s="70"/>
      <c r="B16" s="89"/>
      <c r="C16" s="89"/>
      <c r="D16" s="89"/>
      <c r="E16" s="72"/>
      <c r="F16" s="70"/>
      <c r="G16" s="70"/>
      <c r="H16" s="70"/>
      <c r="I16" s="70"/>
      <c r="J16" s="70"/>
      <c r="K16" s="70"/>
      <c r="L16" s="72"/>
      <c r="M16" s="70"/>
      <c r="N16" s="70"/>
      <c r="O16" s="70"/>
      <c r="P16" s="72"/>
      <c r="Q16" s="70"/>
      <c r="R16" s="70"/>
      <c r="S16" s="87"/>
      <c r="T16" s="70"/>
      <c r="U16" s="72"/>
      <c r="V16" s="70"/>
    </row>
    <row r="17" spans="1:30" s="34" customFormat="1" ht="15" customHeight="1">
      <c r="A17" s="70"/>
      <c r="B17" s="89"/>
      <c r="C17" s="89"/>
      <c r="D17" s="89"/>
      <c r="E17" s="73"/>
      <c r="F17" s="70"/>
      <c r="G17" s="70"/>
      <c r="H17" s="70"/>
      <c r="I17" s="70"/>
      <c r="J17" s="70"/>
      <c r="K17" s="70"/>
      <c r="L17" s="73"/>
      <c r="M17" s="70"/>
      <c r="N17" s="70"/>
      <c r="O17" s="70"/>
      <c r="P17" s="73"/>
      <c r="Q17" s="70"/>
      <c r="R17" s="70"/>
      <c r="S17" s="87"/>
      <c r="T17" s="70"/>
      <c r="U17" s="73"/>
      <c r="V17" s="70"/>
    </row>
    <row r="18" spans="1:30" s="36" customFormat="1">
      <c r="A18" s="38"/>
      <c r="B18" s="84"/>
      <c r="C18" s="85"/>
      <c r="D18" s="86"/>
      <c r="E18" s="37">
        <v>1</v>
      </c>
      <c r="F18" s="38">
        <v>2</v>
      </c>
      <c r="G18" s="37">
        <v>3</v>
      </c>
      <c r="H18" s="38">
        <v>4</v>
      </c>
      <c r="I18" s="37">
        <v>5</v>
      </c>
      <c r="J18" s="38">
        <v>6</v>
      </c>
      <c r="K18" s="37">
        <v>7</v>
      </c>
      <c r="L18" s="37">
        <v>8</v>
      </c>
      <c r="M18" s="37">
        <v>9</v>
      </c>
      <c r="N18" s="37">
        <v>10</v>
      </c>
      <c r="O18" s="37">
        <v>11</v>
      </c>
      <c r="P18" s="37">
        <v>12</v>
      </c>
      <c r="Q18" s="37">
        <v>13</v>
      </c>
      <c r="R18" s="37">
        <v>14</v>
      </c>
      <c r="S18" s="37">
        <v>15</v>
      </c>
      <c r="T18" s="37">
        <v>16</v>
      </c>
      <c r="U18" s="37">
        <v>17</v>
      </c>
      <c r="V18" s="37">
        <v>18</v>
      </c>
      <c r="W18" s="66" t="s">
        <v>32</v>
      </c>
      <c r="X18" s="66"/>
      <c r="Y18" s="66" t="s">
        <v>7</v>
      </c>
      <c r="Z18" s="66"/>
      <c r="AA18" s="66" t="s">
        <v>6</v>
      </c>
      <c r="AB18" s="66"/>
      <c r="AC18" s="66" t="s">
        <v>30</v>
      </c>
      <c r="AD18" s="66"/>
    </row>
    <row r="19" spans="1:30" s="34" customFormat="1" ht="51.75" customHeight="1">
      <c r="A19" s="35">
        <v>1</v>
      </c>
      <c r="B19" s="81" t="s">
        <v>5</v>
      </c>
      <c r="C19" s="82"/>
      <c r="D19" s="83"/>
      <c r="E19" s="33">
        <v>99</v>
      </c>
      <c r="F19" s="33">
        <v>36</v>
      </c>
      <c r="G19" s="33">
        <v>34</v>
      </c>
      <c r="H19" s="33">
        <v>2</v>
      </c>
      <c r="I19" s="33">
        <v>0</v>
      </c>
      <c r="J19" s="33">
        <v>1</v>
      </c>
      <c r="K19" s="33">
        <v>35</v>
      </c>
      <c r="L19" s="33">
        <v>0</v>
      </c>
      <c r="M19" s="33">
        <v>19</v>
      </c>
      <c r="N19" s="33">
        <v>0</v>
      </c>
      <c r="O19" s="33">
        <v>0</v>
      </c>
      <c r="P19" s="33">
        <v>15</v>
      </c>
      <c r="Q19" s="33">
        <v>0</v>
      </c>
      <c r="R19" s="33">
        <v>0</v>
      </c>
      <c r="S19" s="33">
        <v>0</v>
      </c>
      <c r="T19" s="33">
        <v>3</v>
      </c>
      <c r="U19" s="33">
        <v>131</v>
      </c>
      <c r="V19" s="33">
        <v>0</v>
      </c>
      <c r="W19" s="39">
        <f>E19+K19</f>
        <v>134</v>
      </c>
      <c r="X19" s="39">
        <f>L19+T19+U19</f>
        <v>134</v>
      </c>
      <c r="Y19" s="39">
        <f>F19</f>
        <v>36</v>
      </c>
      <c r="Z19" s="39">
        <f>+G19+H19</f>
        <v>36</v>
      </c>
      <c r="AA19" s="39">
        <f>F19</f>
        <v>36</v>
      </c>
      <c r="AB19" s="39">
        <f>I19+J19+K19</f>
        <v>36</v>
      </c>
      <c r="AC19" s="39">
        <f>K19</f>
        <v>35</v>
      </c>
      <c r="AD19" s="39">
        <f>M19+N19+O19+P19</f>
        <v>34</v>
      </c>
    </row>
    <row r="20" spans="1:30" s="32" customFormat="1" ht="59.25" customHeight="1">
      <c r="A20" s="31" t="s">
        <v>4</v>
      </c>
      <c r="B20" s="81" t="s">
        <v>3</v>
      </c>
      <c r="C20" s="82"/>
      <c r="D20" s="83"/>
      <c r="E20" s="33">
        <v>45</v>
      </c>
      <c r="F20" s="30">
        <v>17</v>
      </c>
      <c r="G20" s="30">
        <v>15</v>
      </c>
      <c r="H20" s="30">
        <v>2</v>
      </c>
      <c r="I20" s="30">
        <v>1</v>
      </c>
      <c r="J20" s="30">
        <v>2</v>
      </c>
      <c r="K20" s="30">
        <v>14</v>
      </c>
      <c r="L20" s="30">
        <v>0</v>
      </c>
      <c r="M20" s="30">
        <v>10</v>
      </c>
      <c r="N20" s="30">
        <v>0</v>
      </c>
      <c r="O20" s="30">
        <v>0</v>
      </c>
      <c r="P20" s="30">
        <v>4</v>
      </c>
      <c r="Q20" s="30">
        <v>0</v>
      </c>
      <c r="R20" s="30">
        <v>0</v>
      </c>
      <c r="S20" s="30">
        <v>0</v>
      </c>
      <c r="T20" s="30">
        <v>1</v>
      </c>
      <c r="U20" s="33">
        <v>58</v>
      </c>
      <c r="V20" s="29">
        <v>0</v>
      </c>
      <c r="W20" s="39">
        <f>E20+K20</f>
        <v>59</v>
      </c>
      <c r="X20" s="39">
        <f>L20+T20+U20</f>
        <v>59</v>
      </c>
      <c r="Y20" s="39">
        <f>F20</f>
        <v>17</v>
      </c>
      <c r="Z20" s="39">
        <f>+G20+H20</f>
        <v>17</v>
      </c>
      <c r="AA20" s="39">
        <f>F20</f>
        <v>17</v>
      </c>
      <c r="AB20" s="39">
        <f>I20+J20+K20</f>
        <v>17</v>
      </c>
      <c r="AC20" s="39">
        <f>K20</f>
        <v>14</v>
      </c>
      <c r="AD20" s="39">
        <f>M20+N20+O20+P20</f>
        <v>14</v>
      </c>
    </row>
    <row r="21" spans="1:30" s="28" customFormat="1" ht="63.75" customHeight="1">
      <c r="A21" s="31" t="s">
        <v>2</v>
      </c>
      <c r="B21" s="81" t="s">
        <v>1</v>
      </c>
      <c r="C21" s="82"/>
      <c r="D21" s="83"/>
      <c r="E21" s="30">
        <v>109</v>
      </c>
      <c r="F21" s="30">
        <v>55</v>
      </c>
      <c r="G21" s="30">
        <v>38</v>
      </c>
      <c r="H21" s="30">
        <v>17</v>
      </c>
      <c r="I21" s="30">
        <v>0</v>
      </c>
      <c r="J21" s="30">
        <v>10</v>
      </c>
      <c r="K21" s="30">
        <v>45</v>
      </c>
      <c r="L21" s="30">
        <v>0</v>
      </c>
      <c r="M21" s="30">
        <v>29</v>
      </c>
      <c r="N21" s="30">
        <v>3</v>
      </c>
      <c r="O21" s="30">
        <v>0</v>
      </c>
      <c r="P21" s="30">
        <v>13</v>
      </c>
      <c r="Q21" s="30">
        <v>0</v>
      </c>
      <c r="R21" s="30">
        <v>0</v>
      </c>
      <c r="S21" s="30">
        <v>0</v>
      </c>
      <c r="T21" s="30">
        <v>6</v>
      </c>
      <c r="U21" s="30">
        <v>148</v>
      </c>
      <c r="V21" s="29">
        <v>0</v>
      </c>
      <c r="W21" s="39">
        <f>E21+K21</f>
        <v>154</v>
      </c>
      <c r="X21" s="39">
        <f>L21+T21+U21</f>
        <v>154</v>
      </c>
      <c r="Y21" s="39">
        <f>F21</f>
        <v>55</v>
      </c>
      <c r="Z21" s="39">
        <f>+G21+H21</f>
        <v>55</v>
      </c>
      <c r="AA21" s="39">
        <f>F21</f>
        <v>55</v>
      </c>
      <c r="AB21" s="39">
        <f>I21+J21+K21</f>
        <v>55</v>
      </c>
      <c r="AC21" s="39">
        <f>K21</f>
        <v>45</v>
      </c>
      <c r="AD21" s="39">
        <f>M21+N21+O21+P21</f>
        <v>45</v>
      </c>
    </row>
    <row r="22" spans="1:30">
      <c r="A22" s="27">
        <v>4</v>
      </c>
      <c r="B22" s="67" t="s">
        <v>0</v>
      </c>
      <c r="C22" s="67"/>
      <c r="D22" s="67"/>
      <c r="E22" s="26">
        <f t="shared" ref="E22:AD22" si="0">SUM(E19:E21)</f>
        <v>253</v>
      </c>
      <c r="F22" s="26">
        <f t="shared" si="0"/>
        <v>108</v>
      </c>
      <c r="G22" s="26">
        <f t="shared" si="0"/>
        <v>87</v>
      </c>
      <c r="H22" s="26">
        <f t="shared" si="0"/>
        <v>21</v>
      </c>
      <c r="I22" s="26">
        <f t="shared" si="0"/>
        <v>1</v>
      </c>
      <c r="J22" s="26">
        <f t="shared" si="0"/>
        <v>13</v>
      </c>
      <c r="K22" s="26">
        <f t="shared" si="0"/>
        <v>94</v>
      </c>
      <c r="L22" s="26">
        <f t="shared" si="0"/>
        <v>0</v>
      </c>
      <c r="M22" s="26">
        <f t="shared" si="0"/>
        <v>58</v>
      </c>
      <c r="N22" s="26">
        <f t="shared" si="0"/>
        <v>3</v>
      </c>
      <c r="O22" s="26">
        <f t="shared" si="0"/>
        <v>0</v>
      </c>
      <c r="P22" s="26">
        <f t="shared" si="0"/>
        <v>32</v>
      </c>
      <c r="Q22" s="26">
        <f t="shared" si="0"/>
        <v>0</v>
      </c>
      <c r="R22" s="26">
        <f t="shared" si="0"/>
        <v>0</v>
      </c>
      <c r="S22" s="26">
        <f t="shared" si="0"/>
        <v>0</v>
      </c>
      <c r="T22" s="26">
        <f t="shared" si="0"/>
        <v>10</v>
      </c>
      <c r="U22" s="26">
        <f t="shared" si="0"/>
        <v>337</v>
      </c>
      <c r="V22" s="26">
        <f t="shared" si="0"/>
        <v>0</v>
      </c>
      <c r="W22" s="26">
        <f t="shared" si="0"/>
        <v>347</v>
      </c>
      <c r="X22" s="26">
        <f t="shared" si="0"/>
        <v>347</v>
      </c>
      <c r="Y22" s="26">
        <f t="shared" si="0"/>
        <v>108</v>
      </c>
      <c r="Z22" s="26">
        <f t="shared" si="0"/>
        <v>108</v>
      </c>
      <c r="AA22" s="26">
        <f t="shared" si="0"/>
        <v>108</v>
      </c>
      <c r="AB22" s="26">
        <f t="shared" si="0"/>
        <v>108</v>
      </c>
      <c r="AC22" s="26">
        <f t="shared" si="0"/>
        <v>94</v>
      </c>
      <c r="AD22" s="26">
        <f t="shared" si="0"/>
        <v>93</v>
      </c>
    </row>
    <row r="23" spans="1:30">
      <c r="B23" s="68"/>
      <c r="C23" s="68"/>
      <c r="D23" s="68"/>
      <c r="E23" s="68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9"/>
    </row>
    <row r="24" spans="1:30">
      <c r="B24" s="80"/>
      <c r="C24" s="80"/>
      <c r="D24" s="80"/>
      <c r="E24" s="80"/>
      <c r="F24" s="80"/>
      <c r="G24" s="80"/>
      <c r="H24" s="80"/>
      <c r="I24" s="80"/>
      <c r="J24" s="80"/>
      <c r="K24" s="80"/>
      <c r="L24" s="80"/>
      <c r="M24" s="80"/>
      <c r="N24" s="80"/>
      <c r="O24" s="80"/>
      <c r="P24" s="80"/>
      <c r="Q24" s="80"/>
      <c r="R24" s="80"/>
      <c r="S24" s="80"/>
      <c r="T24" s="80"/>
      <c r="U24" s="80"/>
      <c r="V24" s="80"/>
      <c r="W24" s="80"/>
    </row>
    <row r="25" spans="1:30">
      <c r="B25" s="80"/>
      <c r="C25" s="80"/>
      <c r="D25" s="80"/>
      <c r="E25" s="80"/>
      <c r="F25" s="80"/>
      <c r="G25" s="80"/>
      <c r="H25" s="80"/>
      <c r="I25" s="80"/>
      <c r="J25" s="80"/>
      <c r="K25" s="80"/>
      <c r="L25" s="80"/>
      <c r="M25" s="80"/>
      <c r="N25" s="80"/>
      <c r="O25" s="80"/>
      <c r="P25" s="80"/>
      <c r="Q25" s="80"/>
      <c r="R25" s="80"/>
      <c r="S25" s="80"/>
      <c r="T25" s="80"/>
      <c r="U25" s="80"/>
      <c r="V25" s="80"/>
      <c r="W25" s="80"/>
    </row>
    <row r="36" spans="3:24"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</row>
  </sheetData>
  <sheetProtection sheet="1"/>
  <mergeCells count="41">
    <mergeCell ref="C36:X36"/>
    <mergeCell ref="A1:V1"/>
    <mergeCell ref="A2:V2"/>
    <mergeCell ref="A3:G3"/>
    <mergeCell ref="H3:V3"/>
    <mergeCell ref="A4:A17"/>
    <mergeCell ref="B4:D17"/>
    <mergeCell ref="E4:E17"/>
    <mergeCell ref="F4:K5"/>
    <mergeCell ref="I8:I17"/>
    <mergeCell ref="F6:F17"/>
    <mergeCell ref="G6:G17"/>
    <mergeCell ref="L4:L17"/>
    <mergeCell ref="M4:P5"/>
    <mergeCell ref="H6:H17"/>
    <mergeCell ref="I6:K7"/>
    <mergeCell ref="M6:M17"/>
    <mergeCell ref="N6:N17"/>
    <mergeCell ref="J8:J17"/>
    <mergeCell ref="K8:K17"/>
    <mergeCell ref="O6:O17"/>
    <mergeCell ref="P6:P17"/>
    <mergeCell ref="Q4:S5"/>
    <mergeCell ref="T4:T17"/>
    <mergeCell ref="U4:U17"/>
    <mergeCell ref="V4:V17"/>
    <mergeCell ref="Q6:Q17"/>
    <mergeCell ref="R6:R17"/>
    <mergeCell ref="S6:S17"/>
    <mergeCell ref="AA18:AB18"/>
    <mergeCell ref="AC18:AD18"/>
    <mergeCell ref="B19:D19"/>
    <mergeCell ref="B24:W24"/>
    <mergeCell ref="B18:D18"/>
    <mergeCell ref="W18:X18"/>
    <mergeCell ref="B25:W25"/>
    <mergeCell ref="B20:D20"/>
    <mergeCell ref="B21:D21"/>
    <mergeCell ref="B22:D22"/>
    <mergeCell ref="B23:W23"/>
    <mergeCell ref="Y18:Z18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D24"/>
  <sheetViews>
    <sheetView zoomScale="90" zoomScaleNormal="90" workbookViewId="0">
      <selection activeCell="B4" sqref="B4:D17"/>
    </sheetView>
  </sheetViews>
  <sheetFormatPr defaultRowHeight="15"/>
  <cols>
    <col min="1" max="1" width="9.140625" style="14" customWidth="1"/>
    <col min="2" max="2" width="11.28515625" style="14" customWidth="1"/>
    <col min="3" max="3" width="11" style="14" customWidth="1"/>
    <col min="4" max="4" width="11.7109375" style="14" customWidth="1"/>
    <col min="5" max="5" width="11" style="14" customWidth="1"/>
    <col min="6" max="6" width="6.85546875" style="14" customWidth="1"/>
    <col min="7" max="7" width="8.140625" style="14" customWidth="1"/>
    <col min="8" max="8" width="9" style="14" customWidth="1"/>
    <col min="9" max="9" width="7.5703125" style="14" customWidth="1"/>
    <col min="10" max="10" width="7.85546875" style="14" customWidth="1"/>
    <col min="11" max="12" width="6.7109375" style="14" customWidth="1"/>
    <col min="13" max="13" width="10.140625" style="14" customWidth="1"/>
    <col min="14" max="15" width="10.28515625" style="14" customWidth="1"/>
    <col min="16" max="16" width="5.85546875" style="14" customWidth="1"/>
    <col min="17" max="17" width="5.5703125" style="14" customWidth="1"/>
    <col min="18" max="18" width="8" style="14" customWidth="1"/>
    <col min="19" max="19" width="9" style="14" customWidth="1"/>
    <col min="20" max="20" width="9.42578125" style="14" customWidth="1"/>
    <col min="21" max="21" width="10.28515625" style="14" customWidth="1"/>
    <col min="22" max="22" width="13.5703125" style="14" customWidth="1"/>
    <col min="23" max="24" width="9.140625" style="14" hidden="1" customWidth="1"/>
    <col min="25" max="25" width="7.5703125" style="14" hidden="1" customWidth="1"/>
    <col min="26" max="26" width="8" style="14" hidden="1" customWidth="1"/>
    <col min="27" max="27" width="8.5703125" style="14" hidden="1" customWidth="1"/>
    <col min="28" max="28" width="8.42578125" style="14" hidden="1" customWidth="1"/>
    <col min="29" max="29" width="8" style="14" hidden="1" customWidth="1"/>
    <col min="30" max="30" width="8.140625" style="14" hidden="1" customWidth="1"/>
    <col min="31" max="16384" width="9.140625" style="14"/>
  </cols>
  <sheetData>
    <row r="1" spans="1:22" s="1" customFormat="1" ht="18.75" customHeight="1">
      <c r="A1" s="57" t="s">
        <v>29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  <c r="U1" s="57"/>
      <c r="V1" s="57"/>
    </row>
    <row r="2" spans="1:22" s="1" customFormat="1" ht="19.5" customHeight="1">
      <c r="A2" s="57" t="s">
        <v>46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</row>
    <row r="3" spans="1:22" s="1" customFormat="1" ht="18.75" customHeight="1">
      <c r="A3" s="58"/>
      <c r="B3" s="58"/>
      <c r="C3" s="58"/>
      <c r="D3" s="58"/>
      <c r="E3" s="58"/>
      <c r="F3" s="58"/>
      <c r="G3" s="58"/>
      <c r="H3" s="23" t="s">
        <v>50</v>
      </c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</row>
    <row r="4" spans="1:22" s="1" customFormat="1" ht="41.25" customHeight="1">
      <c r="A4" s="49" t="s">
        <v>28</v>
      </c>
      <c r="B4" s="48"/>
      <c r="C4" s="48"/>
      <c r="D4" s="48"/>
      <c r="E4" s="45" t="s">
        <v>27</v>
      </c>
      <c r="F4" s="48" t="s">
        <v>26</v>
      </c>
      <c r="G4" s="48"/>
      <c r="H4" s="48"/>
      <c r="I4" s="48"/>
      <c r="J4" s="48"/>
      <c r="K4" s="48"/>
      <c r="L4" s="45" t="s">
        <v>31</v>
      </c>
      <c r="M4" s="59" t="s">
        <v>25</v>
      </c>
      <c r="N4" s="60"/>
      <c r="O4" s="60"/>
      <c r="P4" s="61"/>
      <c r="Q4" s="48" t="s">
        <v>24</v>
      </c>
      <c r="R4" s="48"/>
      <c r="S4" s="48"/>
      <c r="T4" s="49" t="s">
        <v>23</v>
      </c>
      <c r="U4" s="45" t="s">
        <v>22</v>
      </c>
      <c r="V4" s="49" t="s">
        <v>21</v>
      </c>
    </row>
    <row r="5" spans="1:22" s="1" customFormat="1" ht="53.25" customHeight="1">
      <c r="A5" s="49"/>
      <c r="B5" s="48"/>
      <c r="C5" s="48"/>
      <c r="D5" s="48"/>
      <c r="E5" s="46"/>
      <c r="F5" s="48"/>
      <c r="G5" s="48"/>
      <c r="H5" s="48"/>
      <c r="I5" s="48"/>
      <c r="J5" s="48"/>
      <c r="K5" s="48"/>
      <c r="L5" s="46"/>
      <c r="M5" s="62"/>
      <c r="N5" s="63"/>
      <c r="O5" s="63"/>
      <c r="P5" s="64"/>
      <c r="Q5" s="48"/>
      <c r="R5" s="48"/>
      <c r="S5" s="48"/>
      <c r="T5" s="49"/>
      <c r="U5" s="46"/>
      <c r="V5" s="49"/>
    </row>
    <row r="6" spans="1:22" s="1" customFormat="1" ht="33.75" customHeight="1">
      <c r="A6" s="49"/>
      <c r="B6" s="48"/>
      <c r="C6" s="48"/>
      <c r="D6" s="48"/>
      <c r="E6" s="46"/>
      <c r="F6" s="49" t="s">
        <v>13</v>
      </c>
      <c r="G6" s="49" t="s">
        <v>20</v>
      </c>
      <c r="H6" s="49" t="s">
        <v>19</v>
      </c>
      <c r="I6" s="48" t="s">
        <v>18</v>
      </c>
      <c r="J6" s="48"/>
      <c r="K6" s="48"/>
      <c r="L6" s="46"/>
      <c r="M6" s="49" t="s">
        <v>17</v>
      </c>
      <c r="N6" s="49" t="s">
        <v>16</v>
      </c>
      <c r="O6" s="49" t="s">
        <v>15</v>
      </c>
      <c r="P6" s="45" t="s">
        <v>14</v>
      </c>
      <c r="Q6" s="49" t="s">
        <v>13</v>
      </c>
      <c r="R6" s="49" t="s">
        <v>12</v>
      </c>
      <c r="S6" s="40" t="s">
        <v>11</v>
      </c>
      <c r="T6" s="49"/>
      <c r="U6" s="46"/>
      <c r="V6" s="49"/>
    </row>
    <row r="7" spans="1:22" s="1" customFormat="1" ht="18.75" customHeight="1">
      <c r="A7" s="49"/>
      <c r="B7" s="48"/>
      <c r="C7" s="48"/>
      <c r="D7" s="48"/>
      <c r="E7" s="46"/>
      <c r="F7" s="49"/>
      <c r="G7" s="49"/>
      <c r="H7" s="49"/>
      <c r="I7" s="48"/>
      <c r="J7" s="48"/>
      <c r="K7" s="48"/>
      <c r="L7" s="46"/>
      <c r="M7" s="49"/>
      <c r="N7" s="49"/>
      <c r="O7" s="49"/>
      <c r="P7" s="46"/>
      <c r="Q7" s="49"/>
      <c r="R7" s="49"/>
      <c r="S7" s="40"/>
      <c r="T7" s="49"/>
      <c r="U7" s="46"/>
      <c r="V7" s="49"/>
    </row>
    <row r="8" spans="1:22" s="1" customFormat="1" ht="30" customHeight="1">
      <c r="A8" s="49"/>
      <c r="B8" s="48"/>
      <c r="C8" s="48"/>
      <c r="D8" s="48"/>
      <c r="E8" s="46"/>
      <c r="F8" s="49"/>
      <c r="G8" s="49"/>
      <c r="H8" s="49"/>
      <c r="I8" s="49" t="s">
        <v>10</v>
      </c>
      <c r="J8" s="49" t="s">
        <v>9</v>
      </c>
      <c r="K8" s="49" t="s">
        <v>8</v>
      </c>
      <c r="L8" s="46"/>
      <c r="M8" s="49"/>
      <c r="N8" s="49"/>
      <c r="O8" s="49"/>
      <c r="P8" s="46"/>
      <c r="Q8" s="49"/>
      <c r="R8" s="49"/>
      <c r="S8" s="40"/>
      <c r="T8" s="49"/>
      <c r="U8" s="46"/>
      <c r="V8" s="49"/>
    </row>
    <row r="9" spans="1:22" s="1" customFormat="1" ht="15" customHeight="1">
      <c r="A9" s="49"/>
      <c r="B9" s="48"/>
      <c r="C9" s="48"/>
      <c r="D9" s="48"/>
      <c r="E9" s="46"/>
      <c r="F9" s="49"/>
      <c r="G9" s="49"/>
      <c r="H9" s="49"/>
      <c r="I9" s="49"/>
      <c r="J9" s="49"/>
      <c r="K9" s="49"/>
      <c r="L9" s="46"/>
      <c r="M9" s="49"/>
      <c r="N9" s="49"/>
      <c r="O9" s="49"/>
      <c r="P9" s="46"/>
      <c r="Q9" s="49"/>
      <c r="R9" s="49"/>
      <c r="S9" s="40"/>
      <c r="T9" s="49"/>
      <c r="U9" s="46"/>
      <c r="V9" s="49"/>
    </row>
    <row r="10" spans="1:22" s="1" customFormat="1" ht="15" customHeight="1">
      <c r="A10" s="49"/>
      <c r="B10" s="48"/>
      <c r="C10" s="48"/>
      <c r="D10" s="48"/>
      <c r="E10" s="46"/>
      <c r="F10" s="49"/>
      <c r="G10" s="49"/>
      <c r="H10" s="49"/>
      <c r="I10" s="49"/>
      <c r="J10" s="49"/>
      <c r="K10" s="49"/>
      <c r="L10" s="46"/>
      <c r="M10" s="49"/>
      <c r="N10" s="49"/>
      <c r="O10" s="49"/>
      <c r="P10" s="46"/>
      <c r="Q10" s="49"/>
      <c r="R10" s="49"/>
      <c r="S10" s="40"/>
      <c r="T10" s="49"/>
      <c r="U10" s="46"/>
      <c r="V10" s="49"/>
    </row>
    <row r="11" spans="1:22" s="1" customFormat="1" ht="15" customHeight="1">
      <c r="A11" s="49"/>
      <c r="B11" s="48"/>
      <c r="C11" s="48"/>
      <c r="D11" s="48"/>
      <c r="E11" s="46"/>
      <c r="F11" s="49"/>
      <c r="G11" s="49"/>
      <c r="H11" s="49"/>
      <c r="I11" s="49"/>
      <c r="J11" s="49"/>
      <c r="K11" s="49"/>
      <c r="L11" s="46"/>
      <c r="M11" s="49"/>
      <c r="N11" s="49"/>
      <c r="O11" s="49"/>
      <c r="P11" s="46"/>
      <c r="Q11" s="49"/>
      <c r="R11" s="49"/>
      <c r="S11" s="40"/>
      <c r="T11" s="49"/>
      <c r="U11" s="46"/>
      <c r="V11" s="49"/>
    </row>
    <row r="12" spans="1:22" s="1" customFormat="1" ht="15" customHeight="1">
      <c r="A12" s="49"/>
      <c r="B12" s="48"/>
      <c r="C12" s="48"/>
      <c r="D12" s="48"/>
      <c r="E12" s="46"/>
      <c r="F12" s="49"/>
      <c r="G12" s="49"/>
      <c r="H12" s="49"/>
      <c r="I12" s="49"/>
      <c r="J12" s="49"/>
      <c r="K12" s="49"/>
      <c r="L12" s="46"/>
      <c r="M12" s="49"/>
      <c r="N12" s="49"/>
      <c r="O12" s="49"/>
      <c r="P12" s="46"/>
      <c r="Q12" s="49"/>
      <c r="R12" s="49"/>
      <c r="S12" s="40"/>
      <c r="T12" s="49"/>
      <c r="U12" s="46"/>
      <c r="V12" s="49"/>
    </row>
    <row r="13" spans="1:22" s="1" customFormat="1" ht="15" customHeight="1">
      <c r="A13" s="49"/>
      <c r="B13" s="48"/>
      <c r="C13" s="48"/>
      <c r="D13" s="48"/>
      <c r="E13" s="46"/>
      <c r="F13" s="49"/>
      <c r="G13" s="49"/>
      <c r="H13" s="49"/>
      <c r="I13" s="49"/>
      <c r="J13" s="49"/>
      <c r="K13" s="49"/>
      <c r="L13" s="46"/>
      <c r="M13" s="49"/>
      <c r="N13" s="49"/>
      <c r="O13" s="49"/>
      <c r="P13" s="46"/>
      <c r="Q13" s="49"/>
      <c r="R13" s="49"/>
      <c r="S13" s="40"/>
      <c r="T13" s="49"/>
      <c r="U13" s="46"/>
      <c r="V13" s="49"/>
    </row>
    <row r="14" spans="1:22" s="1" customFormat="1" ht="15" customHeight="1">
      <c r="A14" s="49"/>
      <c r="B14" s="48"/>
      <c r="C14" s="48"/>
      <c r="D14" s="48"/>
      <c r="E14" s="46"/>
      <c r="F14" s="49"/>
      <c r="G14" s="49"/>
      <c r="H14" s="49"/>
      <c r="I14" s="49"/>
      <c r="J14" s="49"/>
      <c r="K14" s="49"/>
      <c r="L14" s="46"/>
      <c r="M14" s="49"/>
      <c r="N14" s="49"/>
      <c r="O14" s="49"/>
      <c r="P14" s="46"/>
      <c r="Q14" s="49"/>
      <c r="R14" s="49"/>
      <c r="S14" s="40"/>
      <c r="T14" s="49"/>
      <c r="U14" s="46"/>
      <c r="V14" s="49"/>
    </row>
    <row r="15" spans="1:22" s="1" customFormat="1" ht="15" customHeight="1">
      <c r="A15" s="49"/>
      <c r="B15" s="48"/>
      <c r="C15" s="48"/>
      <c r="D15" s="48"/>
      <c r="E15" s="46"/>
      <c r="F15" s="49"/>
      <c r="G15" s="49"/>
      <c r="H15" s="49"/>
      <c r="I15" s="49"/>
      <c r="J15" s="49"/>
      <c r="K15" s="49"/>
      <c r="L15" s="46"/>
      <c r="M15" s="49"/>
      <c r="N15" s="49"/>
      <c r="O15" s="49"/>
      <c r="P15" s="46"/>
      <c r="Q15" s="49"/>
      <c r="R15" s="49"/>
      <c r="S15" s="40"/>
      <c r="T15" s="49"/>
      <c r="U15" s="46"/>
      <c r="V15" s="49"/>
    </row>
    <row r="16" spans="1:22" s="1" customFormat="1" ht="15" customHeight="1">
      <c r="A16" s="49"/>
      <c r="B16" s="48"/>
      <c r="C16" s="48"/>
      <c r="D16" s="48"/>
      <c r="E16" s="46"/>
      <c r="F16" s="49"/>
      <c r="G16" s="49"/>
      <c r="H16" s="49"/>
      <c r="I16" s="49"/>
      <c r="J16" s="49"/>
      <c r="K16" s="49"/>
      <c r="L16" s="46"/>
      <c r="M16" s="49"/>
      <c r="N16" s="49"/>
      <c r="O16" s="49"/>
      <c r="P16" s="46"/>
      <c r="Q16" s="49"/>
      <c r="R16" s="49"/>
      <c r="S16" s="40"/>
      <c r="T16" s="49"/>
      <c r="U16" s="46"/>
      <c r="V16" s="49"/>
    </row>
    <row r="17" spans="1:30" s="1" customFormat="1" ht="15" customHeight="1">
      <c r="A17" s="49"/>
      <c r="B17" s="48"/>
      <c r="C17" s="48"/>
      <c r="D17" s="48"/>
      <c r="E17" s="47"/>
      <c r="F17" s="49"/>
      <c r="G17" s="49"/>
      <c r="H17" s="49"/>
      <c r="I17" s="49"/>
      <c r="J17" s="49"/>
      <c r="K17" s="49"/>
      <c r="L17" s="47"/>
      <c r="M17" s="49"/>
      <c r="N17" s="49"/>
      <c r="O17" s="49"/>
      <c r="P17" s="47"/>
      <c r="Q17" s="49"/>
      <c r="R17" s="49"/>
      <c r="S17" s="40"/>
      <c r="T17" s="49"/>
      <c r="U17" s="47"/>
      <c r="V17" s="49"/>
    </row>
    <row r="18" spans="1:30" s="4" customFormat="1">
      <c r="A18" s="2"/>
      <c r="B18" s="51"/>
      <c r="C18" s="52"/>
      <c r="D18" s="53"/>
      <c r="E18" s="22">
        <v>1</v>
      </c>
      <c r="F18" s="2">
        <v>2</v>
      </c>
      <c r="G18" s="22">
        <v>3</v>
      </c>
      <c r="H18" s="2">
        <v>4</v>
      </c>
      <c r="I18" s="22">
        <v>5</v>
      </c>
      <c r="J18" s="2">
        <v>6</v>
      </c>
      <c r="K18" s="22">
        <v>7</v>
      </c>
      <c r="L18" s="22">
        <v>8</v>
      </c>
      <c r="M18" s="22">
        <v>9</v>
      </c>
      <c r="N18" s="22">
        <v>10</v>
      </c>
      <c r="O18" s="22">
        <v>11</v>
      </c>
      <c r="P18" s="22">
        <v>12</v>
      </c>
      <c r="Q18" s="22">
        <v>13</v>
      </c>
      <c r="R18" s="22">
        <v>14</v>
      </c>
      <c r="S18" s="22">
        <v>15</v>
      </c>
      <c r="T18" s="22">
        <v>16</v>
      </c>
      <c r="U18" s="22">
        <v>17</v>
      </c>
      <c r="V18" s="22">
        <v>18</v>
      </c>
      <c r="W18" s="41" t="s">
        <v>32</v>
      </c>
      <c r="X18" s="41"/>
      <c r="Y18" s="41" t="s">
        <v>7</v>
      </c>
      <c r="Z18" s="41"/>
      <c r="AA18" s="41" t="s">
        <v>6</v>
      </c>
      <c r="AB18" s="41"/>
      <c r="AC18" s="41" t="s">
        <v>30</v>
      </c>
      <c r="AD18" s="41"/>
    </row>
    <row r="19" spans="1:30" s="1" customFormat="1" ht="51.75" customHeight="1">
      <c r="A19" s="5">
        <v>1</v>
      </c>
      <c r="B19" s="42" t="s">
        <v>5</v>
      </c>
      <c r="C19" s="43"/>
      <c r="D19" s="44"/>
      <c r="E19" s="6">
        <v>147</v>
      </c>
      <c r="F19" s="6">
        <v>151</v>
      </c>
      <c r="G19" s="6">
        <v>137</v>
      </c>
      <c r="H19" s="6">
        <v>14</v>
      </c>
      <c r="I19" s="6"/>
      <c r="J19" s="6"/>
      <c r="K19" s="6">
        <v>151</v>
      </c>
      <c r="L19" s="6">
        <v>94</v>
      </c>
      <c r="M19" s="6">
        <v>18</v>
      </c>
      <c r="N19" s="6"/>
      <c r="O19" s="6"/>
      <c r="P19" s="6">
        <v>133</v>
      </c>
      <c r="Q19" s="6">
        <v>1</v>
      </c>
      <c r="R19" s="6"/>
      <c r="S19" s="6">
        <v>1</v>
      </c>
      <c r="T19" s="6">
        <v>22</v>
      </c>
      <c r="U19" s="6">
        <v>182</v>
      </c>
      <c r="V19" s="6">
        <v>3</v>
      </c>
      <c r="W19" s="15">
        <f>E19+K19</f>
        <v>298</v>
      </c>
      <c r="X19" s="15">
        <f>L19+T19+U19</f>
        <v>298</v>
      </c>
      <c r="Y19" s="15">
        <f>F19</f>
        <v>151</v>
      </c>
      <c r="Z19" s="15">
        <f>G19+H19</f>
        <v>151</v>
      </c>
      <c r="AA19" s="15">
        <f>F19</f>
        <v>151</v>
      </c>
      <c r="AB19" s="15">
        <f>I19+J19+K19</f>
        <v>151</v>
      </c>
      <c r="AC19" s="15">
        <f>K19</f>
        <v>151</v>
      </c>
      <c r="AD19" s="15">
        <f>M19+N19+O19+P19</f>
        <v>151</v>
      </c>
    </row>
    <row r="20" spans="1:30" s="10" customFormat="1" ht="59.25" customHeight="1">
      <c r="A20" s="7" t="s">
        <v>4</v>
      </c>
      <c r="B20" s="42" t="s">
        <v>3</v>
      </c>
      <c r="C20" s="43"/>
      <c r="D20" s="44"/>
      <c r="E20" s="6">
        <v>48</v>
      </c>
      <c r="F20" s="8">
        <v>41</v>
      </c>
      <c r="G20" s="8">
        <v>39</v>
      </c>
      <c r="H20" s="8">
        <v>2</v>
      </c>
      <c r="I20" s="8"/>
      <c r="J20" s="8"/>
      <c r="K20" s="8">
        <v>41</v>
      </c>
      <c r="L20" s="8">
        <v>38</v>
      </c>
      <c r="M20" s="8">
        <v>8</v>
      </c>
      <c r="N20" s="8"/>
      <c r="O20" s="8"/>
      <c r="P20" s="8">
        <v>33</v>
      </c>
      <c r="Q20" s="8">
        <v>2</v>
      </c>
      <c r="R20" s="8"/>
      <c r="S20" s="8">
        <v>2</v>
      </c>
      <c r="T20" s="8">
        <v>3</v>
      </c>
      <c r="U20" s="6">
        <v>48</v>
      </c>
      <c r="V20" s="9"/>
      <c r="W20" s="15">
        <f>E20+K20</f>
        <v>89</v>
      </c>
      <c r="X20" s="15">
        <f>L20+T20+U20</f>
        <v>89</v>
      </c>
      <c r="Y20" s="15">
        <f>F20</f>
        <v>41</v>
      </c>
      <c r="Z20" s="15">
        <f>G20+H20</f>
        <v>41</v>
      </c>
      <c r="AA20" s="15">
        <f>F20</f>
        <v>41</v>
      </c>
      <c r="AB20" s="15">
        <f>I20+J20+K20</f>
        <v>41</v>
      </c>
      <c r="AC20" s="15">
        <f>K20</f>
        <v>41</v>
      </c>
      <c r="AD20" s="15">
        <f>M20+N20+O20+P20</f>
        <v>41</v>
      </c>
    </row>
    <row r="21" spans="1:30" s="11" customFormat="1" ht="63.75" customHeight="1">
      <c r="A21" s="7" t="s">
        <v>2</v>
      </c>
      <c r="B21" s="42" t="s">
        <v>1</v>
      </c>
      <c r="C21" s="43"/>
      <c r="D21" s="44"/>
      <c r="E21" s="8">
        <v>213</v>
      </c>
      <c r="F21" s="8">
        <v>207</v>
      </c>
      <c r="G21" s="8">
        <v>171</v>
      </c>
      <c r="H21" s="8">
        <v>36</v>
      </c>
      <c r="I21" s="8"/>
      <c r="J21" s="8">
        <v>3</v>
      </c>
      <c r="K21" s="8">
        <v>204</v>
      </c>
      <c r="L21" s="8">
        <v>162</v>
      </c>
      <c r="M21" s="8">
        <v>30</v>
      </c>
      <c r="N21" s="8"/>
      <c r="O21" s="8"/>
      <c r="P21" s="8">
        <v>174</v>
      </c>
      <c r="Q21" s="8">
        <v>1</v>
      </c>
      <c r="R21" s="8"/>
      <c r="S21" s="8">
        <v>1</v>
      </c>
      <c r="T21" s="8">
        <v>14</v>
      </c>
      <c r="U21" s="8">
        <v>241</v>
      </c>
      <c r="V21" s="9">
        <v>7</v>
      </c>
      <c r="W21" s="15">
        <f>E21+K21</f>
        <v>417</v>
      </c>
      <c r="X21" s="15">
        <f>L21+T21+U21</f>
        <v>417</v>
      </c>
      <c r="Y21" s="15">
        <f>F21</f>
        <v>207</v>
      </c>
      <c r="Z21" s="15">
        <f>G21+H21</f>
        <v>207</v>
      </c>
      <c r="AA21" s="15">
        <f>F21</f>
        <v>207</v>
      </c>
      <c r="AB21" s="15">
        <f>I21+J21+K21</f>
        <v>207</v>
      </c>
      <c r="AC21" s="15">
        <f>K21</f>
        <v>204</v>
      </c>
      <c r="AD21" s="15">
        <f>M21+N21+O21+P21</f>
        <v>204</v>
      </c>
    </row>
    <row r="22" spans="1:30">
      <c r="A22" s="19">
        <v>4</v>
      </c>
      <c r="B22" s="54" t="s">
        <v>0</v>
      </c>
      <c r="C22" s="54"/>
      <c r="D22" s="54"/>
      <c r="E22" s="13">
        <v>408</v>
      </c>
      <c r="F22" s="13">
        <v>399</v>
      </c>
      <c r="G22" s="13">
        <v>347</v>
      </c>
      <c r="H22" s="13">
        <v>52</v>
      </c>
      <c r="I22" s="13"/>
      <c r="J22" s="13">
        <v>3</v>
      </c>
      <c r="K22" s="13">
        <v>396</v>
      </c>
      <c r="L22" s="13">
        <v>294</v>
      </c>
      <c r="M22" s="13">
        <v>56</v>
      </c>
      <c r="N22" s="13"/>
      <c r="O22" s="13"/>
      <c r="P22" s="13">
        <v>340</v>
      </c>
      <c r="Q22" s="13">
        <v>4</v>
      </c>
      <c r="R22" s="13"/>
      <c r="S22" s="13">
        <v>4</v>
      </c>
      <c r="T22" s="13">
        <v>39</v>
      </c>
      <c r="U22" s="13">
        <v>471</v>
      </c>
      <c r="V22" s="13">
        <v>10</v>
      </c>
      <c r="W22" s="15">
        <f>E22+K22</f>
        <v>804</v>
      </c>
      <c r="X22" s="15">
        <f>L22+T22+U22</f>
        <v>804</v>
      </c>
      <c r="Y22" s="15">
        <f>F22</f>
        <v>399</v>
      </c>
      <c r="Z22" s="15">
        <f>G22+H22</f>
        <v>399</v>
      </c>
      <c r="AA22" s="15">
        <f>F22</f>
        <v>399</v>
      </c>
      <c r="AB22" s="15">
        <f>I22+J22+K22</f>
        <v>399</v>
      </c>
      <c r="AC22" s="15">
        <f>K22</f>
        <v>396</v>
      </c>
      <c r="AD22" s="15">
        <f>M22+N22+O22+P22</f>
        <v>396</v>
      </c>
    </row>
    <row r="23" spans="1:30">
      <c r="B23" s="55"/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6"/>
    </row>
    <row r="24" spans="1:30">
      <c r="B24" s="50"/>
      <c r="C24" s="50"/>
      <c r="D24" s="50"/>
      <c r="E24" s="50"/>
      <c r="F24" s="50"/>
      <c r="G24" s="50"/>
      <c r="H24" s="50"/>
      <c r="I24" s="50"/>
      <c r="J24" s="50"/>
      <c r="K24" s="50"/>
      <c r="L24" s="50"/>
      <c r="M24" s="50"/>
      <c r="N24" s="50"/>
      <c r="O24" s="50"/>
      <c r="P24" s="50"/>
      <c r="Q24" s="50"/>
      <c r="R24" s="50"/>
      <c r="S24" s="50"/>
      <c r="T24" s="50"/>
      <c r="U24" s="50"/>
      <c r="V24" s="50"/>
      <c r="W24" s="50"/>
    </row>
  </sheetData>
  <sheetProtection sheet="1"/>
  <mergeCells count="38">
    <mergeCell ref="A1:V1"/>
    <mergeCell ref="A2:V2"/>
    <mergeCell ref="A4:A17"/>
    <mergeCell ref="B4:D17"/>
    <mergeCell ref="E4:E17"/>
    <mergeCell ref="F4:K5"/>
    <mergeCell ref="M4:P5"/>
    <mergeCell ref="K8:K17"/>
    <mergeCell ref="T4:T17"/>
    <mergeCell ref="U4:U17"/>
    <mergeCell ref="F6:F17"/>
    <mergeCell ref="G6:G17"/>
    <mergeCell ref="H6:H17"/>
    <mergeCell ref="I6:K7"/>
    <mergeCell ref="M6:M17"/>
    <mergeCell ref="Q4:S5"/>
    <mergeCell ref="O6:O17"/>
    <mergeCell ref="L4:L17"/>
    <mergeCell ref="Y18:Z18"/>
    <mergeCell ref="AA18:AB18"/>
    <mergeCell ref="AC18:AD18"/>
    <mergeCell ref="B19:D19"/>
    <mergeCell ref="P6:P17"/>
    <mergeCell ref="Q6:Q17"/>
    <mergeCell ref="R6:R17"/>
    <mergeCell ref="S6:S17"/>
    <mergeCell ref="I8:I17"/>
    <mergeCell ref="J8:J17"/>
    <mergeCell ref="A3:G3"/>
    <mergeCell ref="N6:N17"/>
    <mergeCell ref="B23:W23"/>
    <mergeCell ref="B24:W24"/>
    <mergeCell ref="B20:D20"/>
    <mergeCell ref="B21:D21"/>
    <mergeCell ref="B18:D18"/>
    <mergeCell ref="W18:X18"/>
    <mergeCell ref="B22:D22"/>
    <mergeCell ref="V4:V17"/>
  </mergeCells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D24"/>
  <sheetViews>
    <sheetView zoomScale="90" zoomScaleNormal="90" workbookViewId="0">
      <selection activeCell="B4" sqref="B4:D17"/>
    </sheetView>
  </sheetViews>
  <sheetFormatPr defaultRowHeight="15"/>
  <cols>
    <col min="1" max="1" width="9.140625" style="14" customWidth="1"/>
    <col min="2" max="2" width="11.28515625" style="14" customWidth="1"/>
    <col min="3" max="3" width="11" style="14" customWidth="1"/>
    <col min="4" max="4" width="11.7109375" style="14" customWidth="1"/>
    <col min="5" max="5" width="11" style="14" customWidth="1"/>
    <col min="6" max="6" width="6.85546875" style="14" customWidth="1"/>
    <col min="7" max="7" width="8.140625" style="14" customWidth="1"/>
    <col min="8" max="8" width="9" style="14" customWidth="1"/>
    <col min="9" max="9" width="7.5703125" style="14" customWidth="1"/>
    <col min="10" max="10" width="7.85546875" style="14" customWidth="1"/>
    <col min="11" max="12" width="6.7109375" style="14" customWidth="1"/>
    <col min="13" max="13" width="10.140625" style="14" customWidth="1"/>
    <col min="14" max="15" width="10.28515625" style="14" customWidth="1"/>
    <col min="16" max="16" width="5.85546875" style="14" customWidth="1"/>
    <col min="17" max="17" width="5.5703125" style="14" customWidth="1"/>
    <col min="18" max="18" width="8" style="14" customWidth="1"/>
    <col min="19" max="19" width="9" style="14" customWidth="1"/>
    <col min="20" max="20" width="9.42578125" style="14" customWidth="1"/>
    <col min="21" max="21" width="10.28515625" style="14" customWidth="1"/>
    <col min="22" max="22" width="12.140625" style="14" customWidth="1"/>
    <col min="23" max="24" width="9.140625" style="14" hidden="1" customWidth="1"/>
    <col min="25" max="25" width="7.5703125" style="14" hidden="1" customWidth="1"/>
    <col min="26" max="26" width="8" style="14" hidden="1" customWidth="1"/>
    <col min="27" max="27" width="8.5703125" style="14" hidden="1" customWidth="1"/>
    <col min="28" max="28" width="8.42578125" style="14" hidden="1" customWidth="1"/>
    <col min="29" max="29" width="8" style="14" hidden="1" customWidth="1"/>
    <col min="30" max="30" width="8.140625" style="14" hidden="1" customWidth="1"/>
    <col min="31" max="16384" width="9.140625" style="14"/>
  </cols>
  <sheetData>
    <row r="1" spans="1:22" s="1" customFormat="1" ht="18.75" customHeight="1">
      <c r="A1" s="57" t="s">
        <v>29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  <c r="U1" s="57"/>
      <c r="V1" s="57"/>
    </row>
    <row r="2" spans="1:22" s="1" customFormat="1" ht="19.5" customHeight="1">
      <c r="A2" s="57" t="s">
        <v>45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</row>
    <row r="3" spans="1:22" s="1" customFormat="1" ht="18.75" customHeight="1">
      <c r="A3" s="58"/>
      <c r="B3" s="58"/>
      <c r="C3" s="58"/>
      <c r="D3" s="58"/>
      <c r="E3" s="58"/>
      <c r="F3" s="58"/>
      <c r="G3" s="58"/>
      <c r="H3" s="23" t="s">
        <v>50</v>
      </c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</row>
    <row r="4" spans="1:22" s="1" customFormat="1" ht="41.25" customHeight="1">
      <c r="A4" s="49" t="s">
        <v>28</v>
      </c>
      <c r="B4" s="48"/>
      <c r="C4" s="48"/>
      <c r="D4" s="48"/>
      <c r="E4" s="45" t="s">
        <v>27</v>
      </c>
      <c r="F4" s="48" t="s">
        <v>26</v>
      </c>
      <c r="G4" s="48"/>
      <c r="H4" s="48"/>
      <c r="I4" s="48"/>
      <c r="J4" s="48"/>
      <c r="K4" s="48"/>
      <c r="L4" s="45" t="s">
        <v>31</v>
      </c>
      <c r="M4" s="59" t="s">
        <v>25</v>
      </c>
      <c r="N4" s="60"/>
      <c r="O4" s="60"/>
      <c r="P4" s="61"/>
      <c r="Q4" s="48" t="s">
        <v>24</v>
      </c>
      <c r="R4" s="48"/>
      <c r="S4" s="48"/>
      <c r="T4" s="49" t="s">
        <v>23</v>
      </c>
      <c r="U4" s="45" t="s">
        <v>22</v>
      </c>
      <c r="V4" s="49" t="s">
        <v>21</v>
      </c>
    </row>
    <row r="5" spans="1:22" s="1" customFormat="1" ht="53.25" customHeight="1">
      <c r="A5" s="49"/>
      <c r="B5" s="48"/>
      <c r="C5" s="48"/>
      <c r="D5" s="48"/>
      <c r="E5" s="46"/>
      <c r="F5" s="48"/>
      <c r="G5" s="48"/>
      <c r="H5" s="48"/>
      <c r="I5" s="48"/>
      <c r="J5" s="48"/>
      <c r="K5" s="48"/>
      <c r="L5" s="46"/>
      <c r="M5" s="62"/>
      <c r="N5" s="63"/>
      <c r="O5" s="63"/>
      <c r="P5" s="64"/>
      <c r="Q5" s="48"/>
      <c r="R5" s="48"/>
      <c r="S5" s="48"/>
      <c r="T5" s="49"/>
      <c r="U5" s="46"/>
      <c r="V5" s="49"/>
    </row>
    <row r="6" spans="1:22" s="1" customFormat="1" ht="33.75" customHeight="1">
      <c r="A6" s="49"/>
      <c r="B6" s="48"/>
      <c r="C6" s="48"/>
      <c r="D6" s="48"/>
      <c r="E6" s="46"/>
      <c r="F6" s="49" t="s">
        <v>13</v>
      </c>
      <c r="G6" s="49" t="s">
        <v>20</v>
      </c>
      <c r="H6" s="49" t="s">
        <v>19</v>
      </c>
      <c r="I6" s="48" t="s">
        <v>18</v>
      </c>
      <c r="J6" s="48"/>
      <c r="K6" s="48"/>
      <c r="L6" s="46"/>
      <c r="M6" s="49" t="s">
        <v>17</v>
      </c>
      <c r="N6" s="49" t="s">
        <v>16</v>
      </c>
      <c r="O6" s="49" t="s">
        <v>15</v>
      </c>
      <c r="P6" s="45" t="s">
        <v>14</v>
      </c>
      <c r="Q6" s="49" t="s">
        <v>13</v>
      </c>
      <c r="R6" s="49" t="s">
        <v>12</v>
      </c>
      <c r="S6" s="40" t="s">
        <v>11</v>
      </c>
      <c r="T6" s="49"/>
      <c r="U6" s="46"/>
      <c r="V6" s="49"/>
    </row>
    <row r="7" spans="1:22" s="1" customFormat="1" ht="18.75" customHeight="1">
      <c r="A7" s="49"/>
      <c r="B7" s="48"/>
      <c r="C7" s="48"/>
      <c r="D7" s="48"/>
      <c r="E7" s="46"/>
      <c r="F7" s="49"/>
      <c r="G7" s="49"/>
      <c r="H7" s="49"/>
      <c r="I7" s="48"/>
      <c r="J7" s="48"/>
      <c r="K7" s="48"/>
      <c r="L7" s="46"/>
      <c r="M7" s="49"/>
      <c r="N7" s="49"/>
      <c r="O7" s="49"/>
      <c r="P7" s="46"/>
      <c r="Q7" s="49"/>
      <c r="R7" s="49"/>
      <c r="S7" s="40"/>
      <c r="T7" s="49"/>
      <c r="U7" s="46"/>
      <c r="V7" s="49"/>
    </row>
    <row r="8" spans="1:22" s="1" customFormat="1" ht="30" customHeight="1">
      <c r="A8" s="49"/>
      <c r="B8" s="48"/>
      <c r="C8" s="48"/>
      <c r="D8" s="48"/>
      <c r="E8" s="46"/>
      <c r="F8" s="49"/>
      <c r="G8" s="49"/>
      <c r="H8" s="49"/>
      <c r="I8" s="49" t="s">
        <v>10</v>
      </c>
      <c r="J8" s="49" t="s">
        <v>9</v>
      </c>
      <c r="K8" s="49" t="s">
        <v>8</v>
      </c>
      <c r="L8" s="46"/>
      <c r="M8" s="49"/>
      <c r="N8" s="49"/>
      <c r="O8" s="49"/>
      <c r="P8" s="46"/>
      <c r="Q8" s="49"/>
      <c r="R8" s="49"/>
      <c r="S8" s="40"/>
      <c r="T8" s="49"/>
      <c r="U8" s="46"/>
      <c r="V8" s="49"/>
    </row>
    <row r="9" spans="1:22" s="1" customFormat="1" ht="15" customHeight="1">
      <c r="A9" s="49"/>
      <c r="B9" s="48"/>
      <c r="C9" s="48"/>
      <c r="D9" s="48"/>
      <c r="E9" s="46"/>
      <c r="F9" s="49"/>
      <c r="G9" s="49"/>
      <c r="H9" s="49"/>
      <c r="I9" s="49"/>
      <c r="J9" s="49"/>
      <c r="K9" s="49"/>
      <c r="L9" s="46"/>
      <c r="M9" s="49"/>
      <c r="N9" s="49"/>
      <c r="O9" s="49"/>
      <c r="P9" s="46"/>
      <c r="Q9" s="49"/>
      <c r="R9" s="49"/>
      <c r="S9" s="40"/>
      <c r="T9" s="49"/>
      <c r="U9" s="46"/>
      <c r="V9" s="49"/>
    </row>
    <row r="10" spans="1:22" s="1" customFormat="1" ht="15" customHeight="1">
      <c r="A10" s="49"/>
      <c r="B10" s="48"/>
      <c r="C10" s="48"/>
      <c r="D10" s="48"/>
      <c r="E10" s="46"/>
      <c r="F10" s="49"/>
      <c r="G10" s="49"/>
      <c r="H10" s="49"/>
      <c r="I10" s="49"/>
      <c r="J10" s="49"/>
      <c r="K10" s="49"/>
      <c r="L10" s="46"/>
      <c r="M10" s="49"/>
      <c r="N10" s="49"/>
      <c r="O10" s="49"/>
      <c r="P10" s="46"/>
      <c r="Q10" s="49"/>
      <c r="R10" s="49"/>
      <c r="S10" s="40"/>
      <c r="T10" s="49"/>
      <c r="U10" s="46"/>
      <c r="V10" s="49"/>
    </row>
    <row r="11" spans="1:22" s="1" customFormat="1" ht="15" customHeight="1">
      <c r="A11" s="49"/>
      <c r="B11" s="48"/>
      <c r="C11" s="48"/>
      <c r="D11" s="48"/>
      <c r="E11" s="46"/>
      <c r="F11" s="49"/>
      <c r="G11" s="49"/>
      <c r="H11" s="49"/>
      <c r="I11" s="49"/>
      <c r="J11" s="49"/>
      <c r="K11" s="49"/>
      <c r="L11" s="46"/>
      <c r="M11" s="49"/>
      <c r="N11" s="49"/>
      <c r="O11" s="49"/>
      <c r="P11" s="46"/>
      <c r="Q11" s="49"/>
      <c r="R11" s="49"/>
      <c r="S11" s="40"/>
      <c r="T11" s="49"/>
      <c r="U11" s="46"/>
      <c r="V11" s="49"/>
    </row>
    <row r="12" spans="1:22" s="1" customFormat="1" ht="15" customHeight="1">
      <c r="A12" s="49"/>
      <c r="B12" s="48"/>
      <c r="C12" s="48"/>
      <c r="D12" s="48"/>
      <c r="E12" s="46"/>
      <c r="F12" s="49"/>
      <c r="G12" s="49"/>
      <c r="H12" s="49"/>
      <c r="I12" s="49"/>
      <c r="J12" s="49"/>
      <c r="K12" s="49"/>
      <c r="L12" s="46"/>
      <c r="M12" s="49"/>
      <c r="N12" s="49"/>
      <c r="O12" s="49"/>
      <c r="P12" s="46"/>
      <c r="Q12" s="49"/>
      <c r="R12" s="49"/>
      <c r="S12" s="40"/>
      <c r="T12" s="49"/>
      <c r="U12" s="46"/>
      <c r="V12" s="49"/>
    </row>
    <row r="13" spans="1:22" s="1" customFormat="1" ht="15" customHeight="1">
      <c r="A13" s="49"/>
      <c r="B13" s="48"/>
      <c r="C13" s="48"/>
      <c r="D13" s="48"/>
      <c r="E13" s="46"/>
      <c r="F13" s="49"/>
      <c r="G13" s="49"/>
      <c r="H13" s="49"/>
      <c r="I13" s="49"/>
      <c r="J13" s="49"/>
      <c r="K13" s="49"/>
      <c r="L13" s="46"/>
      <c r="M13" s="49"/>
      <c r="N13" s="49"/>
      <c r="O13" s="49"/>
      <c r="P13" s="46"/>
      <c r="Q13" s="49"/>
      <c r="R13" s="49"/>
      <c r="S13" s="40"/>
      <c r="T13" s="49"/>
      <c r="U13" s="46"/>
      <c r="V13" s="49"/>
    </row>
    <row r="14" spans="1:22" s="1" customFormat="1" ht="15" customHeight="1">
      <c r="A14" s="49"/>
      <c r="B14" s="48"/>
      <c r="C14" s="48"/>
      <c r="D14" s="48"/>
      <c r="E14" s="46"/>
      <c r="F14" s="49"/>
      <c r="G14" s="49"/>
      <c r="H14" s="49"/>
      <c r="I14" s="49"/>
      <c r="J14" s="49"/>
      <c r="K14" s="49"/>
      <c r="L14" s="46"/>
      <c r="M14" s="49"/>
      <c r="N14" s="49"/>
      <c r="O14" s="49"/>
      <c r="P14" s="46"/>
      <c r="Q14" s="49"/>
      <c r="R14" s="49"/>
      <c r="S14" s="40"/>
      <c r="T14" s="49"/>
      <c r="U14" s="46"/>
      <c r="V14" s="49"/>
    </row>
    <row r="15" spans="1:22" s="1" customFormat="1" ht="15" customHeight="1">
      <c r="A15" s="49"/>
      <c r="B15" s="48"/>
      <c r="C15" s="48"/>
      <c r="D15" s="48"/>
      <c r="E15" s="46"/>
      <c r="F15" s="49"/>
      <c r="G15" s="49"/>
      <c r="H15" s="49"/>
      <c r="I15" s="49"/>
      <c r="J15" s="49"/>
      <c r="K15" s="49"/>
      <c r="L15" s="46"/>
      <c r="M15" s="49"/>
      <c r="N15" s="49"/>
      <c r="O15" s="49"/>
      <c r="P15" s="46"/>
      <c r="Q15" s="49"/>
      <c r="R15" s="49"/>
      <c r="S15" s="40"/>
      <c r="T15" s="49"/>
      <c r="U15" s="46"/>
      <c r="V15" s="49"/>
    </row>
    <row r="16" spans="1:22" s="1" customFormat="1" ht="15" customHeight="1">
      <c r="A16" s="49"/>
      <c r="B16" s="48"/>
      <c r="C16" s="48"/>
      <c r="D16" s="48"/>
      <c r="E16" s="46"/>
      <c r="F16" s="49"/>
      <c r="G16" s="49"/>
      <c r="H16" s="49"/>
      <c r="I16" s="49"/>
      <c r="J16" s="49"/>
      <c r="K16" s="49"/>
      <c r="L16" s="46"/>
      <c r="M16" s="49"/>
      <c r="N16" s="49"/>
      <c r="O16" s="49"/>
      <c r="P16" s="46"/>
      <c r="Q16" s="49"/>
      <c r="R16" s="49"/>
      <c r="S16" s="40"/>
      <c r="T16" s="49"/>
      <c r="U16" s="46"/>
      <c r="V16" s="49"/>
    </row>
    <row r="17" spans="1:30" s="1" customFormat="1" ht="15" customHeight="1">
      <c r="A17" s="49"/>
      <c r="B17" s="48"/>
      <c r="C17" s="48"/>
      <c r="D17" s="48"/>
      <c r="E17" s="47"/>
      <c r="F17" s="49"/>
      <c r="G17" s="49"/>
      <c r="H17" s="49"/>
      <c r="I17" s="49"/>
      <c r="J17" s="49"/>
      <c r="K17" s="49"/>
      <c r="L17" s="47"/>
      <c r="M17" s="49"/>
      <c r="N17" s="49"/>
      <c r="O17" s="49"/>
      <c r="P17" s="47"/>
      <c r="Q17" s="49"/>
      <c r="R17" s="49"/>
      <c r="S17" s="40"/>
      <c r="T17" s="49"/>
      <c r="U17" s="47"/>
      <c r="V17" s="49"/>
    </row>
    <row r="18" spans="1:30" s="4" customFormat="1">
      <c r="A18" s="2"/>
      <c r="B18" s="51"/>
      <c r="C18" s="52"/>
      <c r="D18" s="53"/>
      <c r="E18" s="22">
        <v>1</v>
      </c>
      <c r="F18" s="2">
        <v>2</v>
      </c>
      <c r="G18" s="22">
        <v>3</v>
      </c>
      <c r="H18" s="2">
        <v>4</v>
      </c>
      <c r="I18" s="22">
        <v>5</v>
      </c>
      <c r="J18" s="2">
        <v>6</v>
      </c>
      <c r="K18" s="22">
        <v>7</v>
      </c>
      <c r="L18" s="22">
        <v>8</v>
      </c>
      <c r="M18" s="22">
        <v>9</v>
      </c>
      <c r="N18" s="22">
        <v>10</v>
      </c>
      <c r="O18" s="22">
        <v>11</v>
      </c>
      <c r="P18" s="22">
        <v>12</v>
      </c>
      <c r="Q18" s="22">
        <v>13</v>
      </c>
      <c r="R18" s="22">
        <v>14</v>
      </c>
      <c r="S18" s="22">
        <v>15</v>
      </c>
      <c r="T18" s="22">
        <v>16</v>
      </c>
      <c r="U18" s="22">
        <v>17</v>
      </c>
      <c r="V18" s="22">
        <v>18</v>
      </c>
      <c r="W18" s="41" t="s">
        <v>32</v>
      </c>
      <c r="X18" s="41"/>
      <c r="Y18" s="41" t="s">
        <v>7</v>
      </c>
      <c r="Z18" s="41"/>
      <c r="AA18" s="41" t="s">
        <v>6</v>
      </c>
      <c r="AB18" s="41"/>
      <c r="AC18" s="41" t="s">
        <v>30</v>
      </c>
      <c r="AD18" s="41"/>
    </row>
    <row r="19" spans="1:30" s="1" customFormat="1" ht="51.75" customHeight="1">
      <c r="A19" s="5">
        <v>1</v>
      </c>
      <c r="B19" s="42" t="s">
        <v>5</v>
      </c>
      <c r="C19" s="43"/>
      <c r="D19" s="44"/>
      <c r="E19" s="6">
        <v>48</v>
      </c>
      <c r="F19" s="6">
        <v>5</v>
      </c>
      <c r="G19" s="6">
        <v>5</v>
      </c>
      <c r="H19" s="6"/>
      <c r="I19" s="6"/>
      <c r="J19" s="6">
        <v>1</v>
      </c>
      <c r="K19" s="6">
        <v>4</v>
      </c>
      <c r="L19" s="6"/>
      <c r="M19" s="6">
        <v>3</v>
      </c>
      <c r="N19" s="6"/>
      <c r="O19" s="6"/>
      <c r="P19" s="6">
        <v>1</v>
      </c>
      <c r="Q19" s="6"/>
      <c r="R19" s="6"/>
      <c r="S19" s="6"/>
      <c r="T19" s="6">
        <v>8</v>
      </c>
      <c r="U19" s="6">
        <v>44</v>
      </c>
      <c r="V19" s="6"/>
      <c r="W19" s="15">
        <f>E19+K19</f>
        <v>52</v>
      </c>
      <c r="X19" s="15">
        <f>L19+T19+U19</f>
        <v>52</v>
      </c>
      <c r="Y19" s="15">
        <f>F19</f>
        <v>5</v>
      </c>
      <c r="Z19" s="15">
        <f>G19+H19</f>
        <v>5</v>
      </c>
      <c r="AA19" s="15">
        <f>F19</f>
        <v>5</v>
      </c>
      <c r="AB19" s="15">
        <f>I19+J19+K19</f>
        <v>5</v>
      </c>
      <c r="AC19" s="15">
        <f>K19</f>
        <v>4</v>
      </c>
      <c r="AD19" s="15">
        <f>M19+N19+O19+P19</f>
        <v>4</v>
      </c>
    </row>
    <row r="20" spans="1:30" s="10" customFormat="1" ht="59.25" customHeight="1">
      <c r="A20" s="7" t="s">
        <v>4</v>
      </c>
      <c r="B20" s="42" t="s">
        <v>3</v>
      </c>
      <c r="C20" s="43"/>
      <c r="D20" s="44"/>
      <c r="E20" s="6">
        <v>9</v>
      </c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>
        <v>1</v>
      </c>
      <c r="U20" s="6">
        <v>8</v>
      </c>
      <c r="V20" s="9"/>
      <c r="W20" s="15">
        <f>E20+K20</f>
        <v>9</v>
      </c>
      <c r="X20" s="15">
        <f>L20+T20+U20</f>
        <v>9</v>
      </c>
      <c r="Y20" s="15">
        <f>F20</f>
        <v>0</v>
      </c>
      <c r="Z20" s="15">
        <f>G20+H20</f>
        <v>0</v>
      </c>
      <c r="AA20" s="15">
        <f>F20</f>
        <v>0</v>
      </c>
      <c r="AB20" s="15">
        <f>I20+J20+K20</f>
        <v>0</v>
      </c>
      <c r="AC20" s="15">
        <f>K20</f>
        <v>0</v>
      </c>
      <c r="AD20" s="15">
        <f>M20+N20+O20+P20</f>
        <v>0</v>
      </c>
    </row>
    <row r="21" spans="1:30" s="11" customFormat="1" ht="63.75" customHeight="1">
      <c r="A21" s="7" t="s">
        <v>2</v>
      </c>
      <c r="B21" s="42" t="s">
        <v>1</v>
      </c>
      <c r="C21" s="43"/>
      <c r="D21" s="44"/>
      <c r="E21" s="8">
        <v>76</v>
      </c>
      <c r="F21" s="8">
        <v>27</v>
      </c>
      <c r="G21" s="8">
        <v>25</v>
      </c>
      <c r="H21" s="8">
        <v>2</v>
      </c>
      <c r="I21" s="8"/>
      <c r="J21" s="8">
        <v>4</v>
      </c>
      <c r="K21" s="8">
        <v>23</v>
      </c>
      <c r="L21" s="8">
        <v>1</v>
      </c>
      <c r="M21" s="8">
        <v>16</v>
      </c>
      <c r="N21" s="8">
        <v>1</v>
      </c>
      <c r="O21" s="8"/>
      <c r="P21" s="8">
        <v>6</v>
      </c>
      <c r="Q21" s="8"/>
      <c r="R21" s="8"/>
      <c r="S21" s="8"/>
      <c r="T21" s="8">
        <v>15</v>
      </c>
      <c r="U21" s="8">
        <v>83</v>
      </c>
      <c r="V21" s="9">
        <v>1</v>
      </c>
      <c r="W21" s="15">
        <f>E21+K21</f>
        <v>99</v>
      </c>
      <c r="X21" s="15">
        <f>L21+T21+U21</f>
        <v>99</v>
      </c>
      <c r="Y21" s="15">
        <f>F21</f>
        <v>27</v>
      </c>
      <c r="Z21" s="15">
        <f>G21+H21</f>
        <v>27</v>
      </c>
      <c r="AA21" s="15">
        <f>F21</f>
        <v>27</v>
      </c>
      <c r="AB21" s="15">
        <f>I21+J21+K21</f>
        <v>27</v>
      </c>
      <c r="AC21" s="15">
        <f>K21</f>
        <v>23</v>
      </c>
      <c r="AD21" s="15">
        <f>M21+N21+O21+P21</f>
        <v>23</v>
      </c>
    </row>
    <row r="22" spans="1:30">
      <c r="A22" s="19">
        <v>4</v>
      </c>
      <c r="B22" s="54" t="s">
        <v>0</v>
      </c>
      <c r="C22" s="54"/>
      <c r="D22" s="54"/>
      <c r="E22" s="13">
        <v>133</v>
      </c>
      <c r="F22" s="13">
        <v>32</v>
      </c>
      <c r="G22" s="13">
        <v>30</v>
      </c>
      <c r="H22" s="13">
        <v>2</v>
      </c>
      <c r="I22" s="13"/>
      <c r="J22" s="13">
        <v>5</v>
      </c>
      <c r="K22" s="13">
        <v>27</v>
      </c>
      <c r="L22" s="13">
        <v>1</v>
      </c>
      <c r="M22" s="13">
        <v>19</v>
      </c>
      <c r="N22" s="13">
        <v>1</v>
      </c>
      <c r="O22" s="13"/>
      <c r="P22" s="13">
        <v>7</v>
      </c>
      <c r="Q22" s="13"/>
      <c r="R22" s="13"/>
      <c r="S22" s="13"/>
      <c r="T22" s="13">
        <v>24</v>
      </c>
      <c r="U22" s="13">
        <v>135</v>
      </c>
      <c r="V22" s="13">
        <v>1</v>
      </c>
      <c r="W22" s="15">
        <f>E22+K22</f>
        <v>160</v>
      </c>
      <c r="X22" s="15">
        <f>L22+T22+U22</f>
        <v>160</v>
      </c>
      <c r="Y22" s="15">
        <f>F22</f>
        <v>32</v>
      </c>
      <c r="Z22" s="15">
        <f>G22+H22</f>
        <v>32</v>
      </c>
      <c r="AA22" s="15">
        <f>F22</f>
        <v>32</v>
      </c>
      <c r="AB22" s="15">
        <f>I22+J22+K22</f>
        <v>32</v>
      </c>
      <c r="AC22" s="15">
        <f>K22</f>
        <v>27</v>
      </c>
      <c r="AD22" s="15">
        <f>M22+N22+O22+P22</f>
        <v>27</v>
      </c>
    </row>
    <row r="23" spans="1:30">
      <c r="B23" s="55"/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6"/>
    </row>
    <row r="24" spans="1:30">
      <c r="B24" s="50"/>
      <c r="C24" s="50"/>
      <c r="D24" s="50"/>
      <c r="E24" s="50"/>
      <c r="F24" s="50"/>
      <c r="G24" s="50"/>
      <c r="H24" s="50"/>
      <c r="I24" s="50"/>
      <c r="J24" s="50"/>
      <c r="K24" s="50"/>
      <c r="L24" s="50"/>
      <c r="M24" s="50"/>
      <c r="N24" s="50"/>
      <c r="O24" s="50"/>
      <c r="P24" s="50"/>
      <c r="Q24" s="50"/>
      <c r="R24" s="50"/>
      <c r="S24" s="50"/>
      <c r="T24" s="50"/>
      <c r="U24" s="50"/>
      <c r="V24" s="50"/>
      <c r="W24" s="50"/>
    </row>
  </sheetData>
  <sheetProtection sheet="1"/>
  <mergeCells count="38">
    <mergeCell ref="J8:J17"/>
    <mergeCell ref="B20:D20"/>
    <mergeCell ref="B21:D21"/>
    <mergeCell ref="B22:D22"/>
    <mergeCell ref="M4:P5"/>
    <mergeCell ref="H6:H17"/>
    <mergeCell ref="I6:K7"/>
    <mergeCell ref="M6:M17"/>
    <mergeCell ref="B23:W23"/>
    <mergeCell ref="B24:W24"/>
    <mergeCell ref="B18:D18"/>
    <mergeCell ref="W18:X18"/>
    <mergeCell ref="N6:N17"/>
    <mergeCell ref="Y18:Z18"/>
    <mergeCell ref="U4:U17"/>
    <mergeCell ref="V4:V17"/>
    <mergeCell ref="F6:F17"/>
    <mergeCell ref="G6:G17"/>
    <mergeCell ref="AA18:AB18"/>
    <mergeCell ref="AC18:AD18"/>
    <mergeCell ref="B19:D19"/>
    <mergeCell ref="P6:P17"/>
    <mergeCell ref="Q6:Q17"/>
    <mergeCell ref="R6:R17"/>
    <mergeCell ref="S6:S17"/>
    <mergeCell ref="I8:I17"/>
    <mergeCell ref="K8:K17"/>
    <mergeCell ref="T4:T17"/>
    <mergeCell ref="Q4:S5"/>
    <mergeCell ref="O6:O17"/>
    <mergeCell ref="A1:V1"/>
    <mergeCell ref="A2:V2"/>
    <mergeCell ref="A4:A17"/>
    <mergeCell ref="B4:D17"/>
    <mergeCell ref="E4:E17"/>
    <mergeCell ref="F4:K5"/>
    <mergeCell ref="A3:G3"/>
    <mergeCell ref="L4:L17"/>
  </mergeCells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D24"/>
  <sheetViews>
    <sheetView topLeftCell="A7" zoomScaleNormal="100" workbookViewId="0">
      <selection activeCell="B4" sqref="B4:D17"/>
    </sheetView>
  </sheetViews>
  <sheetFormatPr defaultRowHeight="15"/>
  <cols>
    <col min="1" max="1" width="9.140625" style="14" customWidth="1"/>
    <col min="2" max="2" width="11.28515625" style="14" customWidth="1"/>
    <col min="3" max="3" width="11" style="14" customWidth="1"/>
    <col min="4" max="4" width="11.7109375" style="14" customWidth="1"/>
    <col min="5" max="5" width="11" style="14" customWidth="1"/>
    <col min="6" max="6" width="6.85546875" style="14" customWidth="1"/>
    <col min="7" max="7" width="8.140625" style="14" customWidth="1"/>
    <col min="8" max="8" width="9" style="14" customWidth="1"/>
    <col min="9" max="9" width="7.5703125" style="14" customWidth="1"/>
    <col min="10" max="10" width="7.85546875" style="14" customWidth="1"/>
    <col min="11" max="12" width="6.7109375" style="14" customWidth="1"/>
    <col min="13" max="13" width="10.140625" style="14" customWidth="1"/>
    <col min="14" max="15" width="10.28515625" style="14" customWidth="1"/>
    <col min="16" max="16" width="5.85546875" style="14" customWidth="1"/>
    <col min="17" max="17" width="5.5703125" style="14" customWidth="1"/>
    <col min="18" max="18" width="8" style="14" customWidth="1"/>
    <col min="19" max="19" width="9" style="14" customWidth="1"/>
    <col min="20" max="20" width="9.42578125" style="14" customWidth="1"/>
    <col min="21" max="21" width="10.28515625" style="14" customWidth="1"/>
    <col min="22" max="22" width="12.140625" style="14" customWidth="1"/>
    <col min="23" max="24" width="9.140625" style="14" hidden="1" customWidth="1"/>
    <col min="25" max="25" width="7.5703125" style="14" hidden="1" customWidth="1"/>
    <col min="26" max="26" width="8" style="14" hidden="1" customWidth="1"/>
    <col min="27" max="27" width="8.5703125" style="14" hidden="1" customWidth="1"/>
    <col min="28" max="28" width="8.42578125" style="14" hidden="1" customWidth="1"/>
    <col min="29" max="29" width="8" style="14" hidden="1" customWidth="1"/>
    <col min="30" max="30" width="8.140625" style="14" hidden="1" customWidth="1"/>
    <col min="31" max="16384" width="9.140625" style="14"/>
  </cols>
  <sheetData>
    <row r="1" spans="1:22" s="1" customFormat="1" ht="18.75" customHeight="1">
      <c r="A1" s="57" t="s">
        <v>29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  <c r="U1" s="57"/>
      <c r="V1" s="57"/>
    </row>
    <row r="2" spans="1:22" s="1" customFormat="1" ht="19.5" customHeight="1">
      <c r="A2" s="57" t="s">
        <v>43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</row>
    <row r="3" spans="1:22" s="1" customFormat="1" ht="18.75" customHeight="1">
      <c r="A3" s="58"/>
      <c r="B3" s="58"/>
      <c r="C3" s="58"/>
      <c r="D3" s="58"/>
      <c r="E3" s="58"/>
      <c r="F3" s="58"/>
      <c r="G3" s="58"/>
      <c r="H3" s="23" t="s">
        <v>50</v>
      </c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</row>
    <row r="4" spans="1:22" s="1" customFormat="1" ht="41.25" customHeight="1">
      <c r="A4" s="49" t="s">
        <v>28</v>
      </c>
      <c r="B4" s="48"/>
      <c r="C4" s="48"/>
      <c r="D4" s="48"/>
      <c r="E4" s="45" t="s">
        <v>27</v>
      </c>
      <c r="F4" s="48" t="s">
        <v>26</v>
      </c>
      <c r="G4" s="48"/>
      <c r="H4" s="48"/>
      <c r="I4" s="48"/>
      <c r="J4" s="48"/>
      <c r="K4" s="48"/>
      <c r="L4" s="45" t="s">
        <v>31</v>
      </c>
      <c r="M4" s="59" t="s">
        <v>25</v>
      </c>
      <c r="N4" s="60"/>
      <c r="O4" s="60"/>
      <c r="P4" s="61"/>
      <c r="Q4" s="48" t="s">
        <v>24</v>
      </c>
      <c r="R4" s="48"/>
      <c r="S4" s="48"/>
      <c r="T4" s="49" t="s">
        <v>23</v>
      </c>
      <c r="U4" s="45" t="s">
        <v>22</v>
      </c>
      <c r="V4" s="49" t="s">
        <v>21</v>
      </c>
    </row>
    <row r="5" spans="1:22" s="1" customFormat="1" ht="53.25" customHeight="1">
      <c r="A5" s="49"/>
      <c r="B5" s="48"/>
      <c r="C5" s="48"/>
      <c r="D5" s="48"/>
      <c r="E5" s="46"/>
      <c r="F5" s="48"/>
      <c r="G5" s="48"/>
      <c r="H5" s="48"/>
      <c r="I5" s="48"/>
      <c r="J5" s="48"/>
      <c r="K5" s="48"/>
      <c r="L5" s="46"/>
      <c r="M5" s="62"/>
      <c r="N5" s="63"/>
      <c r="O5" s="63"/>
      <c r="P5" s="64"/>
      <c r="Q5" s="48"/>
      <c r="R5" s="48"/>
      <c r="S5" s="48"/>
      <c r="T5" s="49"/>
      <c r="U5" s="46"/>
      <c r="V5" s="49"/>
    </row>
    <row r="6" spans="1:22" s="1" customFormat="1" ht="33.75" customHeight="1">
      <c r="A6" s="49"/>
      <c r="B6" s="48"/>
      <c r="C6" s="48"/>
      <c r="D6" s="48"/>
      <c r="E6" s="46"/>
      <c r="F6" s="49" t="s">
        <v>13</v>
      </c>
      <c r="G6" s="49" t="s">
        <v>20</v>
      </c>
      <c r="H6" s="49" t="s">
        <v>19</v>
      </c>
      <c r="I6" s="48" t="s">
        <v>18</v>
      </c>
      <c r="J6" s="48"/>
      <c r="K6" s="48"/>
      <c r="L6" s="46"/>
      <c r="M6" s="49" t="s">
        <v>17</v>
      </c>
      <c r="N6" s="49" t="s">
        <v>16</v>
      </c>
      <c r="O6" s="49" t="s">
        <v>15</v>
      </c>
      <c r="P6" s="45" t="s">
        <v>14</v>
      </c>
      <c r="Q6" s="49" t="s">
        <v>13</v>
      </c>
      <c r="R6" s="49" t="s">
        <v>12</v>
      </c>
      <c r="S6" s="40" t="s">
        <v>11</v>
      </c>
      <c r="T6" s="49"/>
      <c r="U6" s="46"/>
      <c r="V6" s="49"/>
    </row>
    <row r="7" spans="1:22" s="1" customFormat="1" ht="18.75" customHeight="1">
      <c r="A7" s="49"/>
      <c r="B7" s="48"/>
      <c r="C7" s="48"/>
      <c r="D7" s="48"/>
      <c r="E7" s="46"/>
      <c r="F7" s="49"/>
      <c r="G7" s="49"/>
      <c r="H7" s="49"/>
      <c r="I7" s="48"/>
      <c r="J7" s="48"/>
      <c r="K7" s="48"/>
      <c r="L7" s="46"/>
      <c r="M7" s="49"/>
      <c r="N7" s="49"/>
      <c r="O7" s="49"/>
      <c r="P7" s="46"/>
      <c r="Q7" s="49"/>
      <c r="R7" s="49"/>
      <c r="S7" s="40"/>
      <c r="T7" s="49"/>
      <c r="U7" s="46"/>
      <c r="V7" s="49"/>
    </row>
    <row r="8" spans="1:22" s="1" customFormat="1" ht="30" customHeight="1">
      <c r="A8" s="49"/>
      <c r="B8" s="48"/>
      <c r="C8" s="48"/>
      <c r="D8" s="48"/>
      <c r="E8" s="46"/>
      <c r="F8" s="49"/>
      <c r="G8" s="49"/>
      <c r="H8" s="49"/>
      <c r="I8" s="49" t="s">
        <v>10</v>
      </c>
      <c r="J8" s="49" t="s">
        <v>9</v>
      </c>
      <c r="K8" s="49" t="s">
        <v>8</v>
      </c>
      <c r="L8" s="46"/>
      <c r="M8" s="49"/>
      <c r="N8" s="49"/>
      <c r="O8" s="49"/>
      <c r="P8" s="46"/>
      <c r="Q8" s="49"/>
      <c r="R8" s="49"/>
      <c r="S8" s="40"/>
      <c r="T8" s="49"/>
      <c r="U8" s="46"/>
      <c r="V8" s="49"/>
    </row>
    <row r="9" spans="1:22" s="1" customFormat="1" ht="15" customHeight="1">
      <c r="A9" s="49"/>
      <c r="B9" s="48"/>
      <c r="C9" s="48"/>
      <c r="D9" s="48"/>
      <c r="E9" s="46"/>
      <c r="F9" s="49"/>
      <c r="G9" s="49"/>
      <c r="H9" s="49"/>
      <c r="I9" s="49"/>
      <c r="J9" s="49"/>
      <c r="K9" s="49"/>
      <c r="L9" s="46"/>
      <c r="M9" s="49"/>
      <c r="N9" s="49"/>
      <c r="O9" s="49"/>
      <c r="P9" s="46"/>
      <c r="Q9" s="49"/>
      <c r="R9" s="49"/>
      <c r="S9" s="40"/>
      <c r="T9" s="49"/>
      <c r="U9" s="46"/>
      <c r="V9" s="49"/>
    </row>
    <row r="10" spans="1:22" s="1" customFormat="1" ht="15" customHeight="1">
      <c r="A10" s="49"/>
      <c r="B10" s="48"/>
      <c r="C10" s="48"/>
      <c r="D10" s="48"/>
      <c r="E10" s="46"/>
      <c r="F10" s="49"/>
      <c r="G10" s="49"/>
      <c r="H10" s="49"/>
      <c r="I10" s="49"/>
      <c r="J10" s="49"/>
      <c r="K10" s="49"/>
      <c r="L10" s="46"/>
      <c r="M10" s="49"/>
      <c r="N10" s="49"/>
      <c r="O10" s="49"/>
      <c r="P10" s="46"/>
      <c r="Q10" s="49"/>
      <c r="R10" s="49"/>
      <c r="S10" s="40"/>
      <c r="T10" s="49"/>
      <c r="U10" s="46"/>
      <c r="V10" s="49"/>
    </row>
    <row r="11" spans="1:22" s="1" customFormat="1" ht="15" customHeight="1">
      <c r="A11" s="49"/>
      <c r="B11" s="48"/>
      <c r="C11" s="48"/>
      <c r="D11" s="48"/>
      <c r="E11" s="46"/>
      <c r="F11" s="49"/>
      <c r="G11" s="49"/>
      <c r="H11" s="49"/>
      <c r="I11" s="49"/>
      <c r="J11" s="49"/>
      <c r="K11" s="49"/>
      <c r="L11" s="46"/>
      <c r="M11" s="49"/>
      <c r="N11" s="49"/>
      <c r="O11" s="49"/>
      <c r="P11" s="46"/>
      <c r="Q11" s="49"/>
      <c r="R11" s="49"/>
      <c r="S11" s="40"/>
      <c r="T11" s="49"/>
      <c r="U11" s="46"/>
      <c r="V11" s="49"/>
    </row>
    <row r="12" spans="1:22" s="1" customFormat="1" ht="15" customHeight="1">
      <c r="A12" s="49"/>
      <c r="B12" s="48"/>
      <c r="C12" s="48"/>
      <c r="D12" s="48"/>
      <c r="E12" s="46"/>
      <c r="F12" s="49"/>
      <c r="G12" s="49"/>
      <c r="H12" s="49"/>
      <c r="I12" s="49"/>
      <c r="J12" s="49"/>
      <c r="K12" s="49"/>
      <c r="L12" s="46"/>
      <c r="M12" s="49"/>
      <c r="N12" s="49"/>
      <c r="O12" s="49"/>
      <c r="P12" s="46"/>
      <c r="Q12" s="49"/>
      <c r="R12" s="49"/>
      <c r="S12" s="40"/>
      <c r="T12" s="49"/>
      <c r="U12" s="46"/>
      <c r="V12" s="49"/>
    </row>
    <row r="13" spans="1:22" s="1" customFormat="1" ht="15" customHeight="1">
      <c r="A13" s="49"/>
      <c r="B13" s="48"/>
      <c r="C13" s="48"/>
      <c r="D13" s="48"/>
      <c r="E13" s="46"/>
      <c r="F13" s="49"/>
      <c r="G13" s="49"/>
      <c r="H13" s="49"/>
      <c r="I13" s="49"/>
      <c r="J13" s="49"/>
      <c r="K13" s="49"/>
      <c r="L13" s="46"/>
      <c r="M13" s="49"/>
      <c r="N13" s="49"/>
      <c r="O13" s="49"/>
      <c r="P13" s="46"/>
      <c r="Q13" s="49"/>
      <c r="R13" s="49"/>
      <c r="S13" s="40"/>
      <c r="T13" s="49"/>
      <c r="U13" s="46"/>
      <c r="V13" s="49"/>
    </row>
    <row r="14" spans="1:22" s="1" customFormat="1" ht="15" customHeight="1">
      <c r="A14" s="49"/>
      <c r="B14" s="48"/>
      <c r="C14" s="48"/>
      <c r="D14" s="48"/>
      <c r="E14" s="46"/>
      <c r="F14" s="49"/>
      <c r="G14" s="49"/>
      <c r="H14" s="49"/>
      <c r="I14" s="49"/>
      <c r="J14" s="49"/>
      <c r="K14" s="49"/>
      <c r="L14" s="46"/>
      <c r="M14" s="49"/>
      <c r="N14" s="49"/>
      <c r="O14" s="49"/>
      <c r="P14" s="46"/>
      <c r="Q14" s="49"/>
      <c r="R14" s="49"/>
      <c r="S14" s="40"/>
      <c r="T14" s="49"/>
      <c r="U14" s="46"/>
      <c r="V14" s="49"/>
    </row>
    <row r="15" spans="1:22" s="1" customFormat="1" ht="15" customHeight="1">
      <c r="A15" s="49"/>
      <c r="B15" s="48"/>
      <c r="C15" s="48"/>
      <c r="D15" s="48"/>
      <c r="E15" s="46"/>
      <c r="F15" s="49"/>
      <c r="G15" s="49"/>
      <c r="H15" s="49"/>
      <c r="I15" s="49"/>
      <c r="J15" s="49"/>
      <c r="K15" s="49"/>
      <c r="L15" s="46"/>
      <c r="M15" s="49"/>
      <c r="N15" s="49"/>
      <c r="O15" s="49"/>
      <c r="P15" s="46"/>
      <c r="Q15" s="49"/>
      <c r="R15" s="49"/>
      <c r="S15" s="40"/>
      <c r="T15" s="49"/>
      <c r="U15" s="46"/>
      <c r="V15" s="49"/>
    </row>
    <row r="16" spans="1:22" s="1" customFormat="1" ht="15" customHeight="1">
      <c r="A16" s="49"/>
      <c r="B16" s="48"/>
      <c r="C16" s="48"/>
      <c r="D16" s="48"/>
      <c r="E16" s="46"/>
      <c r="F16" s="49"/>
      <c r="G16" s="49"/>
      <c r="H16" s="49"/>
      <c r="I16" s="49"/>
      <c r="J16" s="49"/>
      <c r="K16" s="49"/>
      <c r="L16" s="46"/>
      <c r="M16" s="49"/>
      <c r="N16" s="49"/>
      <c r="O16" s="49"/>
      <c r="P16" s="46"/>
      <c r="Q16" s="49"/>
      <c r="R16" s="49"/>
      <c r="S16" s="40"/>
      <c r="T16" s="49"/>
      <c r="U16" s="46"/>
      <c r="V16" s="49"/>
    </row>
    <row r="17" spans="1:30" s="1" customFormat="1" ht="15" customHeight="1">
      <c r="A17" s="49"/>
      <c r="B17" s="48"/>
      <c r="C17" s="48"/>
      <c r="D17" s="48"/>
      <c r="E17" s="47"/>
      <c r="F17" s="49"/>
      <c r="G17" s="49"/>
      <c r="H17" s="49"/>
      <c r="I17" s="49"/>
      <c r="J17" s="49"/>
      <c r="K17" s="49"/>
      <c r="L17" s="47"/>
      <c r="M17" s="49"/>
      <c r="N17" s="49"/>
      <c r="O17" s="49"/>
      <c r="P17" s="47"/>
      <c r="Q17" s="49"/>
      <c r="R17" s="49"/>
      <c r="S17" s="40"/>
      <c r="T17" s="49"/>
      <c r="U17" s="47"/>
      <c r="V17" s="49"/>
    </row>
    <row r="18" spans="1:30" s="4" customFormat="1">
      <c r="A18" s="2"/>
      <c r="B18" s="51"/>
      <c r="C18" s="52"/>
      <c r="D18" s="53"/>
      <c r="E18" s="22">
        <v>1</v>
      </c>
      <c r="F18" s="2">
        <v>2</v>
      </c>
      <c r="G18" s="22">
        <v>3</v>
      </c>
      <c r="H18" s="2">
        <v>4</v>
      </c>
      <c r="I18" s="22">
        <v>5</v>
      </c>
      <c r="J18" s="2">
        <v>6</v>
      </c>
      <c r="K18" s="22">
        <v>7</v>
      </c>
      <c r="L18" s="22">
        <v>8</v>
      </c>
      <c r="M18" s="22">
        <v>9</v>
      </c>
      <c r="N18" s="22">
        <v>10</v>
      </c>
      <c r="O18" s="22">
        <v>11</v>
      </c>
      <c r="P18" s="22">
        <v>12</v>
      </c>
      <c r="Q18" s="22">
        <v>13</v>
      </c>
      <c r="R18" s="22">
        <v>14</v>
      </c>
      <c r="S18" s="22">
        <v>15</v>
      </c>
      <c r="T18" s="22">
        <v>16</v>
      </c>
      <c r="U18" s="22">
        <v>17</v>
      </c>
      <c r="V18" s="22">
        <v>18</v>
      </c>
      <c r="W18" s="41" t="s">
        <v>32</v>
      </c>
      <c r="X18" s="41"/>
      <c r="Y18" s="41" t="s">
        <v>7</v>
      </c>
      <c r="Z18" s="41"/>
      <c r="AA18" s="41" t="s">
        <v>6</v>
      </c>
      <c r="AB18" s="41"/>
      <c r="AC18" s="41" t="s">
        <v>30</v>
      </c>
      <c r="AD18" s="41"/>
    </row>
    <row r="19" spans="1:30" s="1" customFormat="1" ht="51.75" customHeight="1">
      <c r="A19" s="5">
        <v>1</v>
      </c>
      <c r="B19" s="42" t="s">
        <v>5</v>
      </c>
      <c r="C19" s="43"/>
      <c r="D19" s="44"/>
      <c r="E19" s="6">
        <v>27</v>
      </c>
      <c r="F19" s="6">
        <v>3</v>
      </c>
      <c r="G19" s="6">
        <v>3</v>
      </c>
      <c r="H19" s="6"/>
      <c r="I19" s="6"/>
      <c r="J19" s="6"/>
      <c r="K19" s="6">
        <v>3</v>
      </c>
      <c r="L19" s="6"/>
      <c r="M19" s="6">
        <v>3</v>
      </c>
      <c r="N19" s="6"/>
      <c r="O19" s="6"/>
      <c r="P19" s="6"/>
      <c r="Q19" s="6"/>
      <c r="R19" s="6"/>
      <c r="S19" s="6"/>
      <c r="T19" s="6">
        <v>4</v>
      </c>
      <c r="U19" s="6">
        <v>27</v>
      </c>
      <c r="V19" s="6">
        <v>1</v>
      </c>
      <c r="W19" s="15">
        <f>E19+K19</f>
        <v>30</v>
      </c>
      <c r="X19" s="15">
        <f>L19+T19+U19</f>
        <v>31</v>
      </c>
      <c r="Y19" s="15">
        <f>F19</f>
        <v>3</v>
      </c>
      <c r="Z19" s="15">
        <f>G19+H19</f>
        <v>3</v>
      </c>
      <c r="AA19" s="15">
        <f>F19</f>
        <v>3</v>
      </c>
      <c r="AB19" s="15">
        <f>I19+J19+K19</f>
        <v>3</v>
      </c>
      <c r="AC19" s="15">
        <f>K19</f>
        <v>3</v>
      </c>
      <c r="AD19" s="15">
        <f>M19+N19+O19+P19</f>
        <v>3</v>
      </c>
    </row>
    <row r="20" spans="1:30" s="10" customFormat="1" ht="59.25" customHeight="1">
      <c r="A20" s="7" t="s">
        <v>4</v>
      </c>
      <c r="B20" s="42" t="s">
        <v>3</v>
      </c>
      <c r="C20" s="43"/>
      <c r="D20" s="44"/>
      <c r="E20" s="6">
        <v>22</v>
      </c>
      <c r="F20" s="8">
        <v>1</v>
      </c>
      <c r="G20" s="8">
        <v>1</v>
      </c>
      <c r="H20" s="8"/>
      <c r="I20" s="8"/>
      <c r="J20" s="8"/>
      <c r="K20" s="8">
        <v>1</v>
      </c>
      <c r="L20" s="8"/>
      <c r="M20" s="8">
        <v>1</v>
      </c>
      <c r="N20" s="8"/>
      <c r="O20" s="8"/>
      <c r="P20" s="8"/>
      <c r="Q20" s="8"/>
      <c r="R20" s="8"/>
      <c r="S20" s="8"/>
      <c r="T20" s="8">
        <v>1</v>
      </c>
      <c r="U20" s="6">
        <v>21</v>
      </c>
      <c r="V20" s="9" t="s">
        <v>37</v>
      </c>
      <c r="W20" s="15">
        <f>E20+K20</f>
        <v>23</v>
      </c>
      <c r="X20" s="15">
        <f>L20+T20+U20</f>
        <v>22</v>
      </c>
      <c r="Y20" s="15">
        <f>F20</f>
        <v>1</v>
      </c>
      <c r="Z20" s="15">
        <f>G20+H20</f>
        <v>1</v>
      </c>
      <c r="AA20" s="15">
        <f>F20</f>
        <v>1</v>
      </c>
      <c r="AB20" s="15">
        <f>I20+J20+K20</f>
        <v>1</v>
      </c>
      <c r="AC20" s="15">
        <f>K20</f>
        <v>1</v>
      </c>
      <c r="AD20" s="15">
        <f>M20+N20+O20+P20</f>
        <v>1</v>
      </c>
    </row>
    <row r="21" spans="1:30" s="11" customFormat="1" ht="63.75" customHeight="1">
      <c r="A21" s="7" t="s">
        <v>2</v>
      </c>
      <c r="B21" s="42" t="s">
        <v>1</v>
      </c>
      <c r="C21" s="43"/>
      <c r="D21" s="44"/>
      <c r="E21" s="8">
        <v>30</v>
      </c>
      <c r="F21" s="8">
        <v>11</v>
      </c>
      <c r="G21" s="8">
        <v>10</v>
      </c>
      <c r="H21" s="8">
        <v>1</v>
      </c>
      <c r="I21" s="8"/>
      <c r="J21" s="8">
        <v>3</v>
      </c>
      <c r="K21" s="8">
        <v>8</v>
      </c>
      <c r="L21" s="8"/>
      <c r="M21" s="8">
        <v>8</v>
      </c>
      <c r="N21" s="8"/>
      <c r="O21" s="8"/>
      <c r="P21" s="8"/>
      <c r="Q21" s="8"/>
      <c r="R21" s="8"/>
      <c r="S21" s="8"/>
      <c r="T21" s="8">
        <v>3</v>
      </c>
      <c r="U21" s="8">
        <v>35</v>
      </c>
      <c r="V21" s="9"/>
      <c r="W21" s="15">
        <f>E21+K21</f>
        <v>38</v>
      </c>
      <c r="X21" s="15">
        <f>L21+T21+U21</f>
        <v>38</v>
      </c>
      <c r="Y21" s="15">
        <f>F21</f>
        <v>11</v>
      </c>
      <c r="Z21" s="15">
        <f>G21+H21</f>
        <v>11</v>
      </c>
      <c r="AA21" s="15">
        <f>F21</f>
        <v>11</v>
      </c>
      <c r="AB21" s="15">
        <f>I21+J21+K21</f>
        <v>11</v>
      </c>
      <c r="AC21" s="15">
        <f>K21</f>
        <v>8</v>
      </c>
      <c r="AD21" s="15">
        <f>M21+N21+O21+P21</f>
        <v>8</v>
      </c>
    </row>
    <row r="22" spans="1:30">
      <c r="A22" s="19">
        <v>4</v>
      </c>
      <c r="B22" s="54" t="s">
        <v>0</v>
      </c>
      <c r="C22" s="54"/>
      <c r="D22" s="54"/>
      <c r="E22" s="13">
        <v>79</v>
      </c>
      <c r="F22" s="13">
        <v>15</v>
      </c>
      <c r="G22" s="13">
        <v>14</v>
      </c>
      <c r="H22" s="13">
        <v>1</v>
      </c>
      <c r="I22" s="13"/>
      <c r="J22" s="13">
        <v>3</v>
      </c>
      <c r="K22" s="13">
        <v>12</v>
      </c>
      <c r="L22" s="13"/>
      <c r="M22" s="13">
        <v>12</v>
      </c>
      <c r="N22" s="13"/>
      <c r="O22" s="13"/>
      <c r="P22" s="13"/>
      <c r="Q22" s="13"/>
      <c r="R22" s="13"/>
      <c r="S22" s="13"/>
      <c r="T22" s="13">
        <v>8</v>
      </c>
      <c r="U22" s="13">
        <v>83</v>
      </c>
      <c r="V22" s="13">
        <v>1</v>
      </c>
      <c r="W22" s="15">
        <f>E22+K22</f>
        <v>91</v>
      </c>
      <c r="X22" s="15">
        <f>L22+T22+U22</f>
        <v>91</v>
      </c>
      <c r="Y22" s="15">
        <f>F22</f>
        <v>15</v>
      </c>
      <c r="Z22" s="15">
        <f>G22+H22</f>
        <v>15</v>
      </c>
      <c r="AA22" s="15">
        <f>F22</f>
        <v>15</v>
      </c>
      <c r="AB22" s="15">
        <f>I22+J22+K22</f>
        <v>15</v>
      </c>
      <c r="AC22" s="15">
        <f>K22</f>
        <v>12</v>
      </c>
      <c r="AD22" s="15">
        <f>M22+N22+O22+P22</f>
        <v>12</v>
      </c>
    </row>
    <row r="23" spans="1:30">
      <c r="B23" s="55"/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6"/>
    </row>
    <row r="24" spans="1:30">
      <c r="B24" s="50"/>
      <c r="C24" s="50"/>
      <c r="D24" s="50"/>
      <c r="E24" s="50"/>
      <c r="F24" s="50"/>
      <c r="G24" s="50"/>
      <c r="H24" s="50"/>
      <c r="I24" s="50"/>
      <c r="J24" s="50"/>
      <c r="K24" s="50"/>
      <c r="L24" s="50"/>
      <c r="M24" s="50"/>
      <c r="N24" s="50"/>
      <c r="O24" s="50"/>
      <c r="P24" s="50"/>
      <c r="Q24" s="50"/>
      <c r="R24" s="50"/>
      <c r="S24" s="50"/>
      <c r="T24" s="50"/>
      <c r="U24" s="50"/>
      <c r="V24" s="50"/>
      <c r="W24" s="50"/>
    </row>
  </sheetData>
  <sheetProtection sheet="1"/>
  <mergeCells count="38">
    <mergeCell ref="J8:J17"/>
    <mergeCell ref="B20:D20"/>
    <mergeCell ref="B21:D21"/>
    <mergeCell ref="B22:D22"/>
    <mergeCell ref="M4:P5"/>
    <mergeCell ref="H6:H17"/>
    <mergeCell ref="I6:K7"/>
    <mergeCell ref="M6:M17"/>
    <mergeCell ref="B23:W23"/>
    <mergeCell ref="B24:W24"/>
    <mergeCell ref="B18:D18"/>
    <mergeCell ref="W18:X18"/>
    <mergeCell ref="N6:N17"/>
    <mergeCell ref="Y18:Z18"/>
    <mergeCell ref="U4:U17"/>
    <mergeCell ref="V4:V17"/>
    <mergeCell ref="F6:F17"/>
    <mergeCell ref="G6:G17"/>
    <mergeCell ref="AA18:AB18"/>
    <mergeCell ref="AC18:AD18"/>
    <mergeCell ref="B19:D19"/>
    <mergeCell ref="P6:P17"/>
    <mergeCell ref="Q6:Q17"/>
    <mergeCell ref="R6:R17"/>
    <mergeCell ref="S6:S17"/>
    <mergeCell ref="I8:I17"/>
    <mergeCell ref="K8:K17"/>
    <mergeCell ref="T4:T17"/>
    <mergeCell ref="Q4:S5"/>
    <mergeCell ref="O6:O17"/>
    <mergeCell ref="A1:V1"/>
    <mergeCell ref="A2:V2"/>
    <mergeCell ref="A4:A17"/>
    <mergeCell ref="B4:D17"/>
    <mergeCell ref="E4:E17"/>
    <mergeCell ref="F4:K5"/>
    <mergeCell ref="A3:G3"/>
    <mergeCell ref="L4:L17"/>
  </mergeCells>
  <pageMargins left="0.19685039370078741" right="0.15748031496062992" top="0.74803149606299213" bottom="0.74803149606299213" header="0.31496062992125984" footer="0.31496062992125984"/>
  <pageSetup paperSize="9" scale="72" orientation="landscape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D24"/>
  <sheetViews>
    <sheetView zoomScale="90" zoomScaleNormal="90" workbookViewId="0">
      <selection activeCell="B4" sqref="B4:D17"/>
    </sheetView>
  </sheetViews>
  <sheetFormatPr defaultRowHeight="15"/>
  <cols>
    <col min="1" max="1" width="9.140625" style="14" customWidth="1"/>
    <col min="2" max="2" width="11.28515625" style="14" customWidth="1"/>
    <col min="3" max="3" width="11" style="14" customWidth="1"/>
    <col min="4" max="4" width="11.7109375" style="14" customWidth="1"/>
    <col min="5" max="5" width="11" style="14" customWidth="1"/>
    <col min="6" max="6" width="6.85546875" style="14" customWidth="1"/>
    <col min="7" max="7" width="8.140625" style="14" customWidth="1"/>
    <col min="8" max="8" width="9" style="14" customWidth="1"/>
    <col min="9" max="9" width="7.5703125" style="14" customWidth="1"/>
    <col min="10" max="10" width="7.85546875" style="14" customWidth="1"/>
    <col min="11" max="12" width="6.7109375" style="14" customWidth="1"/>
    <col min="13" max="13" width="10.140625" style="14" customWidth="1"/>
    <col min="14" max="15" width="10.28515625" style="14" customWidth="1"/>
    <col min="16" max="16" width="5.85546875" style="14" customWidth="1"/>
    <col min="17" max="17" width="5.5703125" style="14" customWidth="1"/>
    <col min="18" max="18" width="8" style="14" customWidth="1"/>
    <col min="19" max="19" width="9" style="14" customWidth="1"/>
    <col min="20" max="20" width="9.42578125" style="14" customWidth="1"/>
    <col min="21" max="21" width="10.28515625" style="14" customWidth="1"/>
    <col min="22" max="22" width="12.140625" style="14" customWidth="1"/>
    <col min="23" max="24" width="9.140625" style="14" hidden="1" customWidth="1"/>
    <col min="25" max="25" width="7.5703125" style="14" hidden="1" customWidth="1"/>
    <col min="26" max="26" width="8" style="14" hidden="1" customWidth="1"/>
    <col min="27" max="27" width="8.5703125" style="14" hidden="1" customWidth="1"/>
    <col min="28" max="28" width="8.42578125" style="14" hidden="1" customWidth="1"/>
    <col min="29" max="29" width="8" style="14" hidden="1" customWidth="1"/>
    <col min="30" max="30" width="8.140625" style="14" hidden="1" customWidth="1"/>
    <col min="31" max="16384" width="9.140625" style="14"/>
  </cols>
  <sheetData>
    <row r="1" spans="1:22" s="1" customFormat="1" ht="18.75" customHeight="1">
      <c r="A1" s="57" t="s">
        <v>29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  <c r="U1" s="57"/>
      <c r="V1" s="57"/>
    </row>
    <row r="2" spans="1:22" s="1" customFormat="1" ht="19.5" customHeight="1">
      <c r="A2" s="57" t="s">
        <v>42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</row>
    <row r="3" spans="1:22" s="1" customFormat="1" ht="18.75" customHeight="1">
      <c r="A3" s="65"/>
      <c r="B3" s="65"/>
      <c r="C3" s="65"/>
      <c r="D3" s="65"/>
      <c r="E3" s="65"/>
      <c r="F3" s="65"/>
      <c r="G3" s="65"/>
      <c r="H3" s="23" t="s">
        <v>50</v>
      </c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</row>
    <row r="4" spans="1:22" s="1" customFormat="1" ht="41.25" customHeight="1">
      <c r="A4" s="49" t="s">
        <v>28</v>
      </c>
      <c r="B4" s="48"/>
      <c r="C4" s="48"/>
      <c r="D4" s="48"/>
      <c r="E4" s="45" t="s">
        <v>27</v>
      </c>
      <c r="F4" s="48" t="s">
        <v>26</v>
      </c>
      <c r="G4" s="48"/>
      <c r="H4" s="48"/>
      <c r="I4" s="48"/>
      <c r="J4" s="48"/>
      <c r="K4" s="48"/>
      <c r="L4" s="45" t="s">
        <v>31</v>
      </c>
      <c r="M4" s="59" t="s">
        <v>25</v>
      </c>
      <c r="N4" s="60"/>
      <c r="O4" s="60"/>
      <c r="P4" s="61"/>
      <c r="Q4" s="48" t="s">
        <v>24</v>
      </c>
      <c r="R4" s="48"/>
      <c r="S4" s="48"/>
      <c r="T4" s="49" t="s">
        <v>23</v>
      </c>
      <c r="U4" s="45" t="s">
        <v>22</v>
      </c>
      <c r="V4" s="49" t="s">
        <v>21</v>
      </c>
    </row>
    <row r="5" spans="1:22" s="1" customFormat="1" ht="53.25" customHeight="1">
      <c r="A5" s="49"/>
      <c r="B5" s="48"/>
      <c r="C5" s="48"/>
      <c r="D5" s="48"/>
      <c r="E5" s="46"/>
      <c r="F5" s="48"/>
      <c r="G5" s="48"/>
      <c r="H5" s="48"/>
      <c r="I5" s="48"/>
      <c r="J5" s="48"/>
      <c r="K5" s="48"/>
      <c r="L5" s="46"/>
      <c r="M5" s="62"/>
      <c r="N5" s="63"/>
      <c r="O5" s="63"/>
      <c r="P5" s="64"/>
      <c r="Q5" s="48"/>
      <c r="R5" s="48"/>
      <c r="S5" s="48"/>
      <c r="T5" s="49"/>
      <c r="U5" s="46"/>
      <c r="V5" s="49"/>
    </row>
    <row r="6" spans="1:22" s="1" customFormat="1" ht="33.75" customHeight="1">
      <c r="A6" s="49"/>
      <c r="B6" s="48"/>
      <c r="C6" s="48"/>
      <c r="D6" s="48"/>
      <c r="E6" s="46"/>
      <c r="F6" s="49" t="s">
        <v>13</v>
      </c>
      <c r="G6" s="49" t="s">
        <v>20</v>
      </c>
      <c r="H6" s="49" t="s">
        <v>19</v>
      </c>
      <c r="I6" s="48" t="s">
        <v>18</v>
      </c>
      <c r="J6" s="48"/>
      <c r="K6" s="48"/>
      <c r="L6" s="46"/>
      <c r="M6" s="49" t="s">
        <v>17</v>
      </c>
      <c r="N6" s="49" t="s">
        <v>16</v>
      </c>
      <c r="O6" s="49" t="s">
        <v>15</v>
      </c>
      <c r="P6" s="45" t="s">
        <v>14</v>
      </c>
      <c r="Q6" s="49" t="s">
        <v>13</v>
      </c>
      <c r="R6" s="49" t="s">
        <v>12</v>
      </c>
      <c r="S6" s="40" t="s">
        <v>11</v>
      </c>
      <c r="T6" s="49"/>
      <c r="U6" s="46"/>
      <c r="V6" s="49"/>
    </row>
    <row r="7" spans="1:22" s="1" customFormat="1" ht="18.75" customHeight="1">
      <c r="A7" s="49"/>
      <c r="B7" s="48"/>
      <c r="C7" s="48"/>
      <c r="D7" s="48"/>
      <c r="E7" s="46"/>
      <c r="F7" s="49"/>
      <c r="G7" s="49"/>
      <c r="H7" s="49"/>
      <c r="I7" s="48"/>
      <c r="J7" s="48"/>
      <c r="K7" s="48"/>
      <c r="L7" s="46"/>
      <c r="M7" s="49"/>
      <c r="N7" s="49"/>
      <c r="O7" s="49"/>
      <c r="P7" s="46"/>
      <c r="Q7" s="49"/>
      <c r="R7" s="49"/>
      <c r="S7" s="40"/>
      <c r="T7" s="49"/>
      <c r="U7" s="46"/>
      <c r="V7" s="49"/>
    </row>
    <row r="8" spans="1:22" s="1" customFormat="1" ht="30" customHeight="1">
      <c r="A8" s="49"/>
      <c r="B8" s="48"/>
      <c r="C8" s="48"/>
      <c r="D8" s="48"/>
      <c r="E8" s="46"/>
      <c r="F8" s="49"/>
      <c r="G8" s="49"/>
      <c r="H8" s="49"/>
      <c r="I8" s="49" t="s">
        <v>10</v>
      </c>
      <c r="J8" s="49" t="s">
        <v>9</v>
      </c>
      <c r="K8" s="49" t="s">
        <v>8</v>
      </c>
      <c r="L8" s="46"/>
      <c r="M8" s="49"/>
      <c r="N8" s="49"/>
      <c r="O8" s="49"/>
      <c r="P8" s="46"/>
      <c r="Q8" s="49"/>
      <c r="R8" s="49"/>
      <c r="S8" s="40"/>
      <c r="T8" s="49"/>
      <c r="U8" s="46"/>
      <c r="V8" s="49"/>
    </row>
    <row r="9" spans="1:22" s="1" customFormat="1" ht="15" customHeight="1">
      <c r="A9" s="49"/>
      <c r="B9" s="48"/>
      <c r="C9" s="48"/>
      <c r="D9" s="48"/>
      <c r="E9" s="46"/>
      <c r="F9" s="49"/>
      <c r="G9" s="49"/>
      <c r="H9" s="49"/>
      <c r="I9" s="49"/>
      <c r="J9" s="49"/>
      <c r="K9" s="49"/>
      <c r="L9" s="46"/>
      <c r="M9" s="49"/>
      <c r="N9" s="49"/>
      <c r="O9" s="49"/>
      <c r="P9" s="46"/>
      <c r="Q9" s="49"/>
      <c r="R9" s="49"/>
      <c r="S9" s="40"/>
      <c r="T9" s="49"/>
      <c r="U9" s="46"/>
      <c r="V9" s="49"/>
    </row>
    <row r="10" spans="1:22" s="1" customFormat="1" ht="15" customHeight="1">
      <c r="A10" s="49"/>
      <c r="B10" s="48"/>
      <c r="C10" s="48"/>
      <c r="D10" s="48"/>
      <c r="E10" s="46"/>
      <c r="F10" s="49"/>
      <c r="G10" s="49"/>
      <c r="H10" s="49"/>
      <c r="I10" s="49"/>
      <c r="J10" s="49"/>
      <c r="K10" s="49"/>
      <c r="L10" s="46"/>
      <c r="M10" s="49"/>
      <c r="N10" s="49"/>
      <c r="O10" s="49"/>
      <c r="P10" s="46"/>
      <c r="Q10" s="49"/>
      <c r="R10" s="49"/>
      <c r="S10" s="40"/>
      <c r="T10" s="49"/>
      <c r="U10" s="46"/>
      <c r="V10" s="49"/>
    </row>
    <row r="11" spans="1:22" s="1" customFormat="1" ht="15" customHeight="1">
      <c r="A11" s="49"/>
      <c r="B11" s="48"/>
      <c r="C11" s="48"/>
      <c r="D11" s="48"/>
      <c r="E11" s="46"/>
      <c r="F11" s="49"/>
      <c r="G11" s="49"/>
      <c r="H11" s="49"/>
      <c r="I11" s="49"/>
      <c r="J11" s="49"/>
      <c r="K11" s="49"/>
      <c r="L11" s="46"/>
      <c r="M11" s="49"/>
      <c r="N11" s="49"/>
      <c r="O11" s="49"/>
      <c r="P11" s="46"/>
      <c r="Q11" s="49"/>
      <c r="R11" s="49"/>
      <c r="S11" s="40"/>
      <c r="T11" s="49"/>
      <c r="U11" s="46"/>
      <c r="V11" s="49"/>
    </row>
    <row r="12" spans="1:22" s="1" customFormat="1" ht="15" customHeight="1">
      <c r="A12" s="49"/>
      <c r="B12" s="48"/>
      <c r="C12" s="48"/>
      <c r="D12" s="48"/>
      <c r="E12" s="46"/>
      <c r="F12" s="49"/>
      <c r="G12" s="49"/>
      <c r="H12" s="49"/>
      <c r="I12" s="49"/>
      <c r="J12" s="49"/>
      <c r="K12" s="49"/>
      <c r="L12" s="46"/>
      <c r="M12" s="49"/>
      <c r="N12" s="49"/>
      <c r="O12" s="49"/>
      <c r="P12" s="46"/>
      <c r="Q12" s="49"/>
      <c r="R12" s="49"/>
      <c r="S12" s="40"/>
      <c r="T12" s="49"/>
      <c r="U12" s="46"/>
      <c r="V12" s="49"/>
    </row>
    <row r="13" spans="1:22" s="1" customFormat="1" ht="15" customHeight="1">
      <c r="A13" s="49"/>
      <c r="B13" s="48"/>
      <c r="C13" s="48"/>
      <c r="D13" s="48"/>
      <c r="E13" s="46"/>
      <c r="F13" s="49"/>
      <c r="G13" s="49"/>
      <c r="H13" s="49"/>
      <c r="I13" s="49"/>
      <c r="J13" s="49"/>
      <c r="K13" s="49"/>
      <c r="L13" s="46"/>
      <c r="M13" s="49"/>
      <c r="N13" s="49"/>
      <c r="O13" s="49"/>
      <c r="P13" s="46"/>
      <c r="Q13" s="49"/>
      <c r="R13" s="49"/>
      <c r="S13" s="40"/>
      <c r="T13" s="49"/>
      <c r="U13" s="46"/>
      <c r="V13" s="49"/>
    </row>
    <row r="14" spans="1:22" s="1" customFormat="1" ht="15" customHeight="1">
      <c r="A14" s="49"/>
      <c r="B14" s="48"/>
      <c r="C14" s="48"/>
      <c r="D14" s="48"/>
      <c r="E14" s="46"/>
      <c r="F14" s="49"/>
      <c r="G14" s="49"/>
      <c r="H14" s="49"/>
      <c r="I14" s="49"/>
      <c r="J14" s="49"/>
      <c r="K14" s="49"/>
      <c r="L14" s="46"/>
      <c r="M14" s="49"/>
      <c r="N14" s="49"/>
      <c r="O14" s="49"/>
      <c r="P14" s="46"/>
      <c r="Q14" s="49"/>
      <c r="R14" s="49"/>
      <c r="S14" s="40"/>
      <c r="T14" s="49"/>
      <c r="U14" s="46"/>
      <c r="V14" s="49"/>
    </row>
    <row r="15" spans="1:22" s="1" customFormat="1" ht="15" customHeight="1">
      <c r="A15" s="49"/>
      <c r="B15" s="48"/>
      <c r="C15" s="48"/>
      <c r="D15" s="48"/>
      <c r="E15" s="46"/>
      <c r="F15" s="49"/>
      <c r="G15" s="49"/>
      <c r="H15" s="49"/>
      <c r="I15" s="49"/>
      <c r="J15" s="49"/>
      <c r="K15" s="49"/>
      <c r="L15" s="46"/>
      <c r="M15" s="49"/>
      <c r="N15" s="49"/>
      <c r="O15" s="49"/>
      <c r="P15" s="46"/>
      <c r="Q15" s="49"/>
      <c r="R15" s="49"/>
      <c r="S15" s="40"/>
      <c r="T15" s="49"/>
      <c r="U15" s="46"/>
      <c r="V15" s="49"/>
    </row>
    <row r="16" spans="1:22" s="1" customFormat="1" ht="15" customHeight="1">
      <c r="A16" s="49"/>
      <c r="B16" s="48"/>
      <c r="C16" s="48"/>
      <c r="D16" s="48"/>
      <c r="E16" s="46"/>
      <c r="F16" s="49"/>
      <c r="G16" s="49"/>
      <c r="H16" s="49"/>
      <c r="I16" s="49"/>
      <c r="J16" s="49"/>
      <c r="K16" s="49"/>
      <c r="L16" s="46"/>
      <c r="M16" s="49"/>
      <c r="N16" s="49"/>
      <c r="O16" s="49"/>
      <c r="P16" s="46"/>
      <c r="Q16" s="49"/>
      <c r="R16" s="49"/>
      <c r="S16" s="40"/>
      <c r="T16" s="49"/>
      <c r="U16" s="46"/>
      <c r="V16" s="49"/>
    </row>
    <row r="17" spans="1:30" s="1" customFormat="1" ht="15" customHeight="1">
      <c r="A17" s="49"/>
      <c r="B17" s="48"/>
      <c r="C17" s="48"/>
      <c r="D17" s="48"/>
      <c r="E17" s="47"/>
      <c r="F17" s="49"/>
      <c r="G17" s="49"/>
      <c r="H17" s="49"/>
      <c r="I17" s="49"/>
      <c r="J17" s="49"/>
      <c r="K17" s="49"/>
      <c r="L17" s="47"/>
      <c r="M17" s="49"/>
      <c r="N17" s="49"/>
      <c r="O17" s="49"/>
      <c r="P17" s="47"/>
      <c r="Q17" s="49"/>
      <c r="R17" s="49"/>
      <c r="S17" s="40"/>
      <c r="T17" s="49"/>
      <c r="U17" s="47"/>
      <c r="V17" s="49"/>
    </row>
    <row r="18" spans="1:30" s="4" customFormat="1">
      <c r="A18" s="2"/>
      <c r="B18" s="51"/>
      <c r="C18" s="52"/>
      <c r="D18" s="53"/>
      <c r="E18" s="22">
        <v>1</v>
      </c>
      <c r="F18" s="2">
        <v>2</v>
      </c>
      <c r="G18" s="22">
        <v>3</v>
      </c>
      <c r="H18" s="2">
        <v>4</v>
      </c>
      <c r="I18" s="22">
        <v>5</v>
      </c>
      <c r="J18" s="2">
        <v>6</v>
      </c>
      <c r="K18" s="22">
        <v>7</v>
      </c>
      <c r="L18" s="22">
        <v>8</v>
      </c>
      <c r="M18" s="22">
        <v>9</v>
      </c>
      <c r="N18" s="22">
        <v>10</v>
      </c>
      <c r="O18" s="22">
        <v>11</v>
      </c>
      <c r="P18" s="22">
        <v>12</v>
      </c>
      <c r="Q18" s="22">
        <v>13</v>
      </c>
      <c r="R18" s="22">
        <v>14</v>
      </c>
      <c r="S18" s="22">
        <v>15</v>
      </c>
      <c r="T18" s="22">
        <v>16</v>
      </c>
      <c r="U18" s="22">
        <v>17</v>
      </c>
      <c r="V18" s="22">
        <v>18</v>
      </c>
      <c r="W18" s="41" t="s">
        <v>32</v>
      </c>
      <c r="X18" s="41"/>
      <c r="Y18" s="41" t="s">
        <v>7</v>
      </c>
      <c r="Z18" s="41"/>
      <c r="AA18" s="41" t="s">
        <v>6</v>
      </c>
      <c r="AB18" s="41"/>
      <c r="AC18" s="41" t="s">
        <v>30</v>
      </c>
      <c r="AD18" s="41"/>
    </row>
    <row r="19" spans="1:30" s="1" customFormat="1" ht="51.75" customHeight="1">
      <c r="A19" s="5">
        <v>1</v>
      </c>
      <c r="B19" s="42" t="s">
        <v>5</v>
      </c>
      <c r="C19" s="43"/>
      <c r="D19" s="44"/>
      <c r="E19" s="6">
        <v>122</v>
      </c>
      <c r="F19" s="6">
        <v>27</v>
      </c>
      <c r="G19" s="6">
        <v>25</v>
      </c>
      <c r="H19" s="6">
        <v>2</v>
      </c>
      <c r="I19" s="6">
        <v>0</v>
      </c>
      <c r="J19" s="6">
        <v>10</v>
      </c>
      <c r="K19" s="6">
        <f>+F19-J19</f>
        <v>17</v>
      </c>
      <c r="L19" s="6">
        <v>0</v>
      </c>
      <c r="M19" s="6">
        <v>9</v>
      </c>
      <c r="N19" s="6">
        <v>0</v>
      </c>
      <c r="O19" s="6">
        <v>0</v>
      </c>
      <c r="P19" s="6">
        <f>+K19-M19-N19-O19</f>
        <v>8</v>
      </c>
      <c r="Q19" s="6">
        <v>0</v>
      </c>
      <c r="R19" s="6">
        <v>0</v>
      </c>
      <c r="S19" s="6">
        <v>0</v>
      </c>
      <c r="T19" s="6">
        <v>9</v>
      </c>
      <c r="U19" s="6">
        <v>130</v>
      </c>
      <c r="V19" s="6">
        <v>1</v>
      </c>
      <c r="W19" s="15">
        <f>E19+K19</f>
        <v>139</v>
      </c>
      <c r="X19" s="15">
        <f>L19+T19+U19</f>
        <v>139</v>
      </c>
      <c r="Y19" s="15">
        <f>F19</f>
        <v>27</v>
      </c>
      <c r="Z19" s="15">
        <f>H19+H19</f>
        <v>4</v>
      </c>
      <c r="AA19" s="15">
        <f>F19</f>
        <v>27</v>
      </c>
      <c r="AB19" s="15">
        <f>I19+J19+K19</f>
        <v>27</v>
      </c>
      <c r="AC19" s="15">
        <f>K19</f>
        <v>17</v>
      </c>
      <c r="AD19" s="15">
        <f>M19+N19+O19+P19</f>
        <v>17</v>
      </c>
    </row>
    <row r="20" spans="1:30" s="10" customFormat="1" ht="59.25" customHeight="1">
      <c r="A20" s="7" t="s">
        <v>4</v>
      </c>
      <c r="B20" s="42" t="s">
        <v>3</v>
      </c>
      <c r="C20" s="43"/>
      <c r="D20" s="44"/>
      <c r="E20" s="6">
        <v>31</v>
      </c>
      <c r="F20" s="8">
        <v>8</v>
      </c>
      <c r="G20" s="6">
        <v>6</v>
      </c>
      <c r="H20" s="6">
        <v>2</v>
      </c>
      <c r="I20" s="6">
        <v>0</v>
      </c>
      <c r="J20" s="6">
        <v>3</v>
      </c>
      <c r="K20" s="6">
        <f>+F20-J20</f>
        <v>5</v>
      </c>
      <c r="L20" s="6">
        <v>0</v>
      </c>
      <c r="M20" s="6">
        <v>3</v>
      </c>
      <c r="N20" s="6">
        <v>0</v>
      </c>
      <c r="O20" s="6">
        <v>0</v>
      </c>
      <c r="P20" s="6">
        <f>+K20-M20-N20-O20</f>
        <v>2</v>
      </c>
      <c r="Q20" s="6">
        <v>2</v>
      </c>
      <c r="R20" s="6">
        <v>0</v>
      </c>
      <c r="S20" s="6">
        <v>2</v>
      </c>
      <c r="T20" s="6">
        <v>2</v>
      </c>
      <c r="U20" s="6">
        <v>34</v>
      </c>
      <c r="V20" s="6">
        <v>0</v>
      </c>
      <c r="W20" s="15">
        <f>E20+K20</f>
        <v>36</v>
      </c>
      <c r="X20" s="15">
        <f>L20+T20+U20</f>
        <v>36</v>
      </c>
      <c r="Y20" s="15">
        <f>F20</f>
        <v>8</v>
      </c>
      <c r="Z20" s="15">
        <f>H20+H20</f>
        <v>4</v>
      </c>
      <c r="AA20" s="15">
        <f>F20</f>
        <v>8</v>
      </c>
      <c r="AB20" s="15">
        <f>I20+J20+K20</f>
        <v>8</v>
      </c>
      <c r="AC20" s="15">
        <f>K20</f>
        <v>5</v>
      </c>
      <c r="AD20" s="15">
        <f>M20+N20+O20+P20</f>
        <v>5</v>
      </c>
    </row>
    <row r="21" spans="1:30" s="11" customFormat="1" ht="63.75" customHeight="1">
      <c r="A21" s="7" t="s">
        <v>2</v>
      </c>
      <c r="B21" s="42" t="s">
        <v>1</v>
      </c>
      <c r="C21" s="43"/>
      <c r="D21" s="44"/>
      <c r="E21" s="8">
        <v>99</v>
      </c>
      <c r="F21" s="8">
        <v>24</v>
      </c>
      <c r="G21" s="6">
        <v>22</v>
      </c>
      <c r="H21" s="6">
        <v>2</v>
      </c>
      <c r="I21" s="6">
        <v>0</v>
      </c>
      <c r="J21" s="6">
        <v>2</v>
      </c>
      <c r="K21" s="6">
        <f>+F21-J21</f>
        <v>22</v>
      </c>
      <c r="L21" s="6">
        <v>0</v>
      </c>
      <c r="M21" s="6">
        <v>7</v>
      </c>
      <c r="N21" s="6">
        <v>0</v>
      </c>
      <c r="O21" s="6">
        <v>0</v>
      </c>
      <c r="P21" s="6">
        <f>+K21-M21-N21-O21</f>
        <v>15</v>
      </c>
      <c r="Q21" s="6">
        <v>0</v>
      </c>
      <c r="R21" s="6">
        <v>0</v>
      </c>
      <c r="S21" s="6">
        <v>0</v>
      </c>
      <c r="T21" s="6">
        <v>8</v>
      </c>
      <c r="U21" s="6">
        <v>113</v>
      </c>
      <c r="V21" s="6">
        <v>4</v>
      </c>
      <c r="W21" s="15">
        <f>E21+K21</f>
        <v>121</v>
      </c>
      <c r="X21" s="15">
        <f>L21+T21+U21</f>
        <v>121</v>
      </c>
      <c r="Y21" s="15">
        <f>F21</f>
        <v>24</v>
      </c>
      <c r="Z21" s="15">
        <f>H21+H21</f>
        <v>4</v>
      </c>
      <c r="AA21" s="15">
        <f>F21</f>
        <v>24</v>
      </c>
      <c r="AB21" s="15">
        <f>I21+J21+K21</f>
        <v>24</v>
      </c>
      <c r="AC21" s="15">
        <f>K21</f>
        <v>22</v>
      </c>
      <c r="AD21" s="15">
        <f>M21+N21+O21+P21</f>
        <v>22</v>
      </c>
    </row>
    <row r="22" spans="1:30">
      <c r="A22" s="19">
        <v>4</v>
      </c>
      <c r="B22" s="54" t="s">
        <v>0</v>
      </c>
      <c r="C22" s="54"/>
      <c r="D22" s="54"/>
      <c r="E22" s="13">
        <f t="shared" ref="E22:V22" si="0">+E19+E20+E21</f>
        <v>252</v>
      </c>
      <c r="F22" s="13">
        <f t="shared" si="0"/>
        <v>59</v>
      </c>
      <c r="G22" s="13">
        <f t="shared" si="0"/>
        <v>53</v>
      </c>
      <c r="H22" s="13">
        <f t="shared" si="0"/>
        <v>6</v>
      </c>
      <c r="I22" s="13">
        <f t="shared" si="0"/>
        <v>0</v>
      </c>
      <c r="J22" s="13">
        <f t="shared" si="0"/>
        <v>15</v>
      </c>
      <c r="K22" s="13">
        <f t="shared" si="0"/>
        <v>44</v>
      </c>
      <c r="L22" s="13">
        <f t="shared" si="0"/>
        <v>0</v>
      </c>
      <c r="M22" s="13">
        <f t="shared" si="0"/>
        <v>19</v>
      </c>
      <c r="N22" s="13">
        <f t="shared" si="0"/>
        <v>0</v>
      </c>
      <c r="O22" s="13">
        <f t="shared" si="0"/>
        <v>0</v>
      </c>
      <c r="P22" s="13">
        <f t="shared" si="0"/>
        <v>25</v>
      </c>
      <c r="Q22" s="13">
        <f t="shared" si="0"/>
        <v>2</v>
      </c>
      <c r="R22" s="13">
        <f t="shared" si="0"/>
        <v>0</v>
      </c>
      <c r="S22" s="13">
        <f t="shared" si="0"/>
        <v>2</v>
      </c>
      <c r="T22" s="13">
        <f t="shared" si="0"/>
        <v>19</v>
      </c>
      <c r="U22" s="13">
        <f t="shared" si="0"/>
        <v>277</v>
      </c>
      <c r="V22" s="13">
        <f t="shared" si="0"/>
        <v>5</v>
      </c>
      <c r="W22" s="15">
        <f>E22+K22</f>
        <v>296</v>
      </c>
      <c r="X22" s="15">
        <f>L22+T22+U22</f>
        <v>296</v>
      </c>
      <c r="Y22" s="15">
        <f>F22</f>
        <v>59</v>
      </c>
      <c r="Z22" s="15">
        <f>H22+H22</f>
        <v>12</v>
      </c>
      <c r="AA22" s="15">
        <f>F22</f>
        <v>59</v>
      </c>
      <c r="AB22" s="15">
        <f>I22+J22+K22</f>
        <v>59</v>
      </c>
      <c r="AC22" s="15">
        <f>K22</f>
        <v>44</v>
      </c>
      <c r="AD22" s="15">
        <f>M22+N22+O22+P22</f>
        <v>44</v>
      </c>
    </row>
    <row r="23" spans="1:30">
      <c r="B23" s="55"/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6"/>
    </row>
    <row r="24" spans="1:30">
      <c r="B24" s="50"/>
      <c r="C24" s="50"/>
      <c r="D24" s="50"/>
      <c r="E24" s="50"/>
      <c r="F24" s="50"/>
      <c r="G24" s="50"/>
      <c r="H24" s="50"/>
      <c r="I24" s="50"/>
      <c r="J24" s="50"/>
      <c r="K24" s="50"/>
      <c r="L24" s="50"/>
      <c r="M24" s="50"/>
      <c r="N24" s="50"/>
      <c r="O24" s="50"/>
      <c r="P24" s="50"/>
      <c r="Q24" s="50"/>
      <c r="R24" s="50"/>
      <c r="S24" s="50"/>
      <c r="T24" s="50"/>
      <c r="U24" s="50"/>
      <c r="V24" s="50"/>
      <c r="W24" s="50"/>
    </row>
  </sheetData>
  <sheetProtection sheet="1"/>
  <mergeCells count="38">
    <mergeCell ref="A1:V1"/>
    <mergeCell ref="A2:V2"/>
    <mergeCell ref="A4:A17"/>
    <mergeCell ref="B4:D17"/>
    <mergeCell ref="E4:E17"/>
    <mergeCell ref="F4:K5"/>
    <mergeCell ref="M4:P5"/>
    <mergeCell ref="K8:K17"/>
    <mergeCell ref="T4:T17"/>
    <mergeCell ref="U4:U17"/>
    <mergeCell ref="F6:F17"/>
    <mergeCell ref="G6:G17"/>
    <mergeCell ref="H6:H17"/>
    <mergeCell ref="I6:K7"/>
    <mergeCell ref="M6:M17"/>
    <mergeCell ref="Q4:S5"/>
    <mergeCell ref="O6:O17"/>
    <mergeCell ref="L4:L17"/>
    <mergeCell ref="Y18:Z18"/>
    <mergeCell ref="AA18:AB18"/>
    <mergeCell ref="AC18:AD18"/>
    <mergeCell ref="B19:D19"/>
    <mergeCell ref="P6:P17"/>
    <mergeCell ref="Q6:Q17"/>
    <mergeCell ref="R6:R17"/>
    <mergeCell ref="S6:S17"/>
    <mergeCell ref="I8:I17"/>
    <mergeCell ref="J8:J17"/>
    <mergeCell ref="A3:G3"/>
    <mergeCell ref="N6:N17"/>
    <mergeCell ref="B23:W23"/>
    <mergeCell ref="B24:W24"/>
    <mergeCell ref="B20:D20"/>
    <mergeCell ref="B21:D21"/>
    <mergeCell ref="B18:D18"/>
    <mergeCell ref="W18:X18"/>
    <mergeCell ref="B22:D22"/>
    <mergeCell ref="V4:V17"/>
  </mergeCells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D24"/>
  <sheetViews>
    <sheetView topLeftCell="A13" zoomScale="90" zoomScaleNormal="90" workbookViewId="0">
      <selection activeCell="M26" sqref="M26"/>
    </sheetView>
  </sheetViews>
  <sheetFormatPr defaultRowHeight="15"/>
  <cols>
    <col min="1" max="1" width="9.140625" style="14" customWidth="1"/>
    <col min="2" max="2" width="11.28515625" style="14" customWidth="1"/>
    <col min="3" max="3" width="11" style="14" customWidth="1"/>
    <col min="4" max="4" width="11.7109375" style="14" customWidth="1"/>
    <col min="5" max="5" width="11" style="14" customWidth="1"/>
    <col min="6" max="6" width="6.85546875" style="14" customWidth="1"/>
    <col min="7" max="7" width="8.140625" style="14" customWidth="1"/>
    <col min="8" max="8" width="9" style="14" customWidth="1"/>
    <col min="9" max="9" width="7.5703125" style="14" customWidth="1"/>
    <col min="10" max="10" width="7.85546875" style="14" customWidth="1"/>
    <col min="11" max="12" width="6.7109375" style="14" customWidth="1"/>
    <col min="13" max="13" width="10.140625" style="14" customWidth="1"/>
    <col min="14" max="15" width="10.28515625" style="14" customWidth="1"/>
    <col min="16" max="16" width="5.85546875" style="14" customWidth="1"/>
    <col min="17" max="17" width="5.5703125" style="14" customWidth="1"/>
    <col min="18" max="18" width="8" style="14" customWidth="1"/>
    <col min="19" max="19" width="9" style="14" customWidth="1"/>
    <col min="20" max="20" width="9.42578125" style="14" customWidth="1"/>
    <col min="21" max="21" width="10.28515625" style="14" customWidth="1"/>
    <col min="22" max="22" width="12.140625" style="14" customWidth="1"/>
    <col min="23" max="24" width="9.140625" style="14" hidden="1" customWidth="1"/>
    <col min="25" max="25" width="7.5703125" style="14" hidden="1" customWidth="1"/>
    <col min="26" max="26" width="8" style="14" hidden="1" customWidth="1"/>
    <col min="27" max="27" width="8.5703125" style="14" hidden="1" customWidth="1"/>
    <col min="28" max="28" width="8.42578125" style="14" hidden="1" customWidth="1"/>
    <col min="29" max="29" width="8" style="14" hidden="1" customWidth="1"/>
    <col min="30" max="30" width="8.140625" style="14" hidden="1" customWidth="1"/>
    <col min="31" max="31" width="10.28515625" style="14" customWidth="1"/>
    <col min="32" max="16384" width="9.140625" style="14"/>
  </cols>
  <sheetData>
    <row r="1" spans="1:22" s="1" customFormat="1" ht="18.75" customHeight="1">
      <c r="A1" s="57" t="s">
        <v>29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  <c r="U1" s="57"/>
      <c r="V1" s="57"/>
    </row>
    <row r="2" spans="1:22" s="1" customFormat="1" ht="19.5" customHeight="1">
      <c r="A2" s="57" t="s">
        <v>41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</row>
    <row r="3" spans="1:22" s="1" customFormat="1" ht="18.75" customHeight="1">
      <c r="A3" s="58"/>
      <c r="B3" s="58"/>
      <c r="C3" s="58"/>
      <c r="D3" s="58"/>
      <c r="E3" s="58"/>
      <c r="F3" s="58"/>
      <c r="G3" s="58"/>
      <c r="H3" s="23" t="s">
        <v>50</v>
      </c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</row>
    <row r="4" spans="1:22" s="1" customFormat="1" ht="41.25" customHeight="1">
      <c r="A4" s="49" t="s">
        <v>28</v>
      </c>
      <c r="B4" s="48"/>
      <c r="C4" s="48"/>
      <c r="D4" s="48"/>
      <c r="E4" s="45" t="s">
        <v>27</v>
      </c>
      <c r="F4" s="48" t="s">
        <v>26</v>
      </c>
      <c r="G4" s="48"/>
      <c r="H4" s="48"/>
      <c r="I4" s="48"/>
      <c r="J4" s="48"/>
      <c r="K4" s="48"/>
      <c r="L4" s="45" t="s">
        <v>31</v>
      </c>
      <c r="M4" s="59" t="s">
        <v>25</v>
      </c>
      <c r="N4" s="60"/>
      <c r="O4" s="60"/>
      <c r="P4" s="61"/>
      <c r="Q4" s="48" t="s">
        <v>24</v>
      </c>
      <c r="R4" s="48"/>
      <c r="S4" s="48"/>
      <c r="T4" s="49" t="s">
        <v>23</v>
      </c>
      <c r="U4" s="45" t="s">
        <v>22</v>
      </c>
      <c r="V4" s="49" t="s">
        <v>21</v>
      </c>
    </row>
    <row r="5" spans="1:22" s="1" customFormat="1" ht="53.25" customHeight="1">
      <c r="A5" s="49"/>
      <c r="B5" s="48"/>
      <c r="C5" s="48"/>
      <c r="D5" s="48"/>
      <c r="E5" s="46"/>
      <c r="F5" s="48"/>
      <c r="G5" s="48"/>
      <c r="H5" s="48"/>
      <c r="I5" s="48"/>
      <c r="J5" s="48"/>
      <c r="K5" s="48"/>
      <c r="L5" s="46"/>
      <c r="M5" s="62"/>
      <c r="N5" s="63"/>
      <c r="O5" s="63"/>
      <c r="P5" s="64"/>
      <c r="Q5" s="48"/>
      <c r="R5" s="48"/>
      <c r="S5" s="48"/>
      <c r="T5" s="49"/>
      <c r="U5" s="46"/>
      <c r="V5" s="49"/>
    </row>
    <row r="6" spans="1:22" s="1" customFormat="1" ht="33.75" customHeight="1">
      <c r="A6" s="49"/>
      <c r="B6" s="48"/>
      <c r="C6" s="48"/>
      <c r="D6" s="48"/>
      <c r="E6" s="46"/>
      <c r="F6" s="49" t="s">
        <v>13</v>
      </c>
      <c r="G6" s="49" t="s">
        <v>20</v>
      </c>
      <c r="H6" s="49" t="s">
        <v>19</v>
      </c>
      <c r="I6" s="48" t="s">
        <v>18</v>
      </c>
      <c r="J6" s="48"/>
      <c r="K6" s="48"/>
      <c r="L6" s="46"/>
      <c r="M6" s="49" t="s">
        <v>17</v>
      </c>
      <c r="N6" s="49" t="s">
        <v>16</v>
      </c>
      <c r="O6" s="49" t="s">
        <v>15</v>
      </c>
      <c r="P6" s="45" t="s">
        <v>14</v>
      </c>
      <c r="Q6" s="49" t="s">
        <v>13</v>
      </c>
      <c r="R6" s="49" t="s">
        <v>12</v>
      </c>
      <c r="S6" s="40" t="s">
        <v>11</v>
      </c>
      <c r="T6" s="49"/>
      <c r="U6" s="46"/>
      <c r="V6" s="49"/>
    </row>
    <row r="7" spans="1:22" s="1" customFormat="1" ht="18.75" customHeight="1">
      <c r="A7" s="49"/>
      <c r="B7" s="48"/>
      <c r="C7" s="48"/>
      <c r="D7" s="48"/>
      <c r="E7" s="46"/>
      <c r="F7" s="49"/>
      <c r="G7" s="49"/>
      <c r="H7" s="49"/>
      <c r="I7" s="48"/>
      <c r="J7" s="48"/>
      <c r="K7" s="48"/>
      <c r="L7" s="46"/>
      <c r="M7" s="49"/>
      <c r="N7" s="49"/>
      <c r="O7" s="49"/>
      <c r="P7" s="46"/>
      <c r="Q7" s="49"/>
      <c r="R7" s="49"/>
      <c r="S7" s="40"/>
      <c r="T7" s="49"/>
      <c r="U7" s="46"/>
      <c r="V7" s="49"/>
    </row>
    <row r="8" spans="1:22" s="1" customFormat="1" ht="30" customHeight="1">
      <c r="A8" s="49"/>
      <c r="B8" s="48"/>
      <c r="C8" s="48"/>
      <c r="D8" s="48"/>
      <c r="E8" s="46"/>
      <c r="F8" s="49"/>
      <c r="G8" s="49"/>
      <c r="H8" s="49"/>
      <c r="I8" s="49" t="s">
        <v>10</v>
      </c>
      <c r="J8" s="49" t="s">
        <v>9</v>
      </c>
      <c r="K8" s="49" t="s">
        <v>8</v>
      </c>
      <c r="L8" s="46"/>
      <c r="M8" s="49"/>
      <c r="N8" s="49"/>
      <c r="O8" s="49"/>
      <c r="P8" s="46"/>
      <c r="Q8" s="49"/>
      <c r="R8" s="49"/>
      <c r="S8" s="40"/>
      <c r="T8" s="49"/>
      <c r="U8" s="46"/>
      <c r="V8" s="49"/>
    </row>
    <row r="9" spans="1:22" s="1" customFormat="1" ht="15" customHeight="1">
      <c r="A9" s="49"/>
      <c r="B9" s="48"/>
      <c r="C9" s="48"/>
      <c r="D9" s="48"/>
      <c r="E9" s="46"/>
      <c r="F9" s="49"/>
      <c r="G9" s="49"/>
      <c r="H9" s="49"/>
      <c r="I9" s="49"/>
      <c r="J9" s="49"/>
      <c r="K9" s="49"/>
      <c r="L9" s="46"/>
      <c r="M9" s="49"/>
      <c r="N9" s="49"/>
      <c r="O9" s="49"/>
      <c r="P9" s="46"/>
      <c r="Q9" s="49"/>
      <c r="R9" s="49"/>
      <c r="S9" s="40"/>
      <c r="T9" s="49"/>
      <c r="U9" s="46"/>
      <c r="V9" s="49"/>
    </row>
    <row r="10" spans="1:22" s="1" customFormat="1" ht="15" customHeight="1">
      <c r="A10" s="49"/>
      <c r="B10" s="48"/>
      <c r="C10" s="48"/>
      <c r="D10" s="48"/>
      <c r="E10" s="46"/>
      <c r="F10" s="49"/>
      <c r="G10" s="49"/>
      <c r="H10" s="49"/>
      <c r="I10" s="49"/>
      <c r="J10" s="49"/>
      <c r="K10" s="49"/>
      <c r="L10" s="46"/>
      <c r="M10" s="49"/>
      <c r="N10" s="49"/>
      <c r="O10" s="49"/>
      <c r="P10" s="46"/>
      <c r="Q10" s="49"/>
      <c r="R10" s="49"/>
      <c r="S10" s="40"/>
      <c r="T10" s="49"/>
      <c r="U10" s="46"/>
      <c r="V10" s="49"/>
    </row>
    <row r="11" spans="1:22" s="1" customFormat="1" ht="15" customHeight="1">
      <c r="A11" s="49"/>
      <c r="B11" s="48"/>
      <c r="C11" s="48"/>
      <c r="D11" s="48"/>
      <c r="E11" s="46"/>
      <c r="F11" s="49"/>
      <c r="G11" s="49"/>
      <c r="H11" s="49"/>
      <c r="I11" s="49"/>
      <c r="J11" s="49"/>
      <c r="K11" s="49"/>
      <c r="L11" s="46"/>
      <c r="M11" s="49"/>
      <c r="N11" s="49"/>
      <c r="O11" s="49"/>
      <c r="P11" s="46"/>
      <c r="Q11" s="49"/>
      <c r="R11" s="49"/>
      <c r="S11" s="40"/>
      <c r="T11" s="49"/>
      <c r="U11" s="46"/>
      <c r="V11" s="49"/>
    </row>
    <row r="12" spans="1:22" s="1" customFormat="1" ht="15" customHeight="1">
      <c r="A12" s="49"/>
      <c r="B12" s="48"/>
      <c r="C12" s="48"/>
      <c r="D12" s="48"/>
      <c r="E12" s="46"/>
      <c r="F12" s="49"/>
      <c r="G12" s="49"/>
      <c r="H12" s="49"/>
      <c r="I12" s="49"/>
      <c r="J12" s="49"/>
      <c r="K12" s="49"/>
      <c r="L12" s="46"/>
      <c r="M12" s="49"/>
      <c r="N12" s="49"/>
      <c r="O12" s="49"/>
      <c r="P12" s="46"/>
      <c r="Q12" s="49"/>
      <c r="R12" s="49"/>
      <c r="S12" s="40"/>
      <c r="T12" s="49"/>
      <c r="U12" s="46"/>
      <c r="V12" s="49"/>
    </row>
    <row r="13" spans="1:22" s="1" customFormat="1" ht="15" customHeight="1">
      <c r="A13" s="49"/>
      <c r="B13" s="48"/>
      <c r="C13" s="48"/>
      <c r="D13" s="48"/>
      <c r="E13" s="46"/>
      <c r="F13" s="49"/>
      <c r="G13" s="49"/>
      <c r="H13" s="49"/>
      <c r="I13" s="49"/>
      <c r="J13" s="49"/>
      <c r="K13" s="49"/>
      <c r="L13" s="46"/>
      <c r="M13" s="49"/>
      <c r="N13" s="49"/>
      <c r="O13" s="49"/>
      <c r="P13" s="46"/>
      <c r="Q13" s="49"/>
      <c r="R13" s="49"/>
      <c r="S13" s="40"/>
      <c r="T13" s="49"/>
      <c r="U13" s="46"/>
      <c r="V13" s="49"/>
    </row>
    <row r="14" spans="1:22" s="1" customFormat="1" ht="15" customHeight="1">
      <c r="A14" s="49"/>
      <c r="B14" s="48"/>
      <c r="C14" s="48"/>
      <c r="D14" s="48"/>
      <c r="E14" s="46"/>
      <c r="F14" s="49"/>
      <c r="G14" s="49"/>
      <c r="H14" s="49"/>
      <c r="I14" s="49"/>
      <c r="J14" s="49"/>
      <c r="K14" s="49"/>
      <c r="L14" s="46"/>
      <c r="M14" s="49"/>
      <c r="N14" s="49"/>
      <c r="O14" s="49"/>
      <c r="P14" s="46"/>
      <c r="Q14" s="49"/>
      <c r="R14" s="49"/>
      <c r="S14" s="40"/>
      <c r="T14" s="49"/>
      <c r="U14" s="46"/>
      <c r="V14" s="49"/>
    </row>
    <row r="15" spans="1:22" s="1" customFormat="1" ht="15" customHeight="1">
      <c r="A15" s="49"/>
      <c r="B15" s="48"/>
      <c r="C15" s="48"/>
      <c r="D15" s="48"/>
      <c r="E15" s="46"/>
      <c r="F15" s="49"/>
      <c r="G15" s="49"/>
      <c r="H15" s="49"/>
      <c r="I15" s="49"/>
      <c r="J15" s="49"/>
      <c r="K15" s="49"/>
      <c r="L15" s="46"/>
      <c r="M15" s="49"/>
      <c r="N15" s="49"/>
      <c r="O15" s="49"/>
      <c r="P15" s="46"/>
      <c r="Q15" s="49"/>
      <c r="R15" s="49"/>
      <c r="S15" s="40"/>
      <c r="T15" s="49"/>
      <c r="U15" s="46"/>
      <c r="V15" s="49"/>
    </row>
    <row r="16" spans="1:22" s="1" customFormat="1" ht="15" customHeight="1">
      <c r="A16" s="49"/>
      <c r="B16" s="48"/>
      <c r="C16" s="48"/>
      <c r="D16" s="48"/>
      <c r="E16" s="46"/>
      <c r="F16" s="49"/>
      <c r="G16" s="49"/>
      <c r="H16" s="49"/>
      <c r="I16" s="49"/>
      <c r="J16" s="49"/>
      <c r="K16" s="49"/>
      <c r="L16" s="46"/>
      <c r="M16" s="49"/>
      <c r="N16" s="49"/>
      <c r="O16" s="49"/>
      <c r="P16" s="46"/>
      <c r="Q16" s="49"/>
      <c r="R16" s="49"/>
      <c r="S16" s="40"/>
      <c r="T16" s="49"/>
      <c r="U16" s="46"/>
      <c r="V16" s="49"/>
    </row>
    <row r="17" spans="1:30" s="1" customFormat="1" ht="15" customHeight="1">
      <c r="A17" s="49"/>
      <c r="B17" s="48"/>
      <c r="C17" s="48"/>
      <c r="D17" s="48"/>
      <c r="E17" s="47"/>
      <c r="F17" s="49"/>
      <c r="G17" s="49"/>
      <c r="H17" s="49"/>
      <c r="I17" s="49"/>
      <c r="J17" s="49"/>
      <c r="K17" s="49"/>
      <c r="L17" s="47"/>
      <c r="M17" s="49"/>
      <c r="N17" s="49"/>
      <c r="O17" s="49"/>
      <c r="P17" s="47"/>
      <c r="Q17" s="49"/>
      <c r="R17" s="49"/>
      <c r="S17" s="40"/>
      <c r="T17" s="49"/>
      <c r="U17" s="47"/>
      <c r="V17" s="49"/>
    </row>
    <row r="18" spans="1:30" s="4" customFormat="1">
      <c r="A18" s="2"/>
      <c r="B18" s="51"/>
      <c r="C18" s="52"/>
      <c r="D18" s="53"/>
      <c r="E18" s="22">
        <v>1</v>
      </c>
      <c r="F18" s="2">
        <v>2</v>
      </c>
      <c r="G18" s="22">
        <v>3</v>
      </c>
      <c r="H18" s="2">
        <v>4</v>
      </c>
      <c r="I18" s="22">
        <v>5</v>
      </c>
      <c r="J18" s="2">
        <v>6</v>
      </c>
      <c r="K18" s="22">
        <v>7</v>
      </c>
      <c r="L18" s="22">
        <v>8</v>
      </c>
      <c r="M18" s="22">
        <v>9</v>
      </c>
      <c r="N18" s="22">
        <v>10</v>
      </c>
      <c r="O18" s="22">
        <v>11</v>
      </c>
      <c r="P18" s="22">
        <v>12</v>
      </c>
      <c r="Q18" s="22">
        <v>13</v>
      </c>
      <c r="R18" s="22">
        <v>14</v>
      </c>
      <c r="S18" s="22">
        <v>15</v>
      </c>
      <c r="T18" s="22">
        <v>16</v>
      </c>
      <c r="U18" s="22">
        <v>17</v>
      </c>
      <c r="V18" s="22">
        <v>18</v>
      </c>
      <c r="W18" s="41" t="s">
        <v>32</v>
      </c>
      <c r="X18" s="41"/>
      <c r="Y18" s="41" t="s">
        <v>7</v>
      </c>
      <c r="Z18" s="41"/>
      <c r="AA18" s="41" t="s">
        <v>6</v>
      </c>
      <c r="AB18" s="41"/>
      <c r="AC18" s="41" t="s">
        <v>30</v>
      </c>
      <c r="AD18" s="41"/>
    </row>
    <row r="19" spans="1:30" s="1" customFormat="1" ht="51.75" customHeight="1">
      <c r="A19" s="5">
        <v>1</v>
      </c>
      <c r="B19" s="42" t="s">
        <v>5</v>
      </c>
      <c r="C19" s="43"/>
      <c r="D19" s="44"/>
      <c r="E19" s="6">
        <v>77</v>
      </c>
      <c r="F19" s="6">
        <v>9</v>
      </c>
      <c r="G19" s="6">
        <v>9</v>
      </c>
      <c r="H19" s="6">
        <v>0</v>
      </c>
      <c r="I19" s="6">
        <v>0</v>
      </c>
      <c r="J19" s="6">
        <v>3</v>
      </c>
      <c r="K19" s="6">
        <v>6</v>
      </c>
      <c r="L19" s="6">
        <v>0</v>
      </c>
      <c r="M19" s="6">
        <v>2</v>
      </c>
      <c r="N19" s="6">
        <v>1</v>
      </c>
      <c r="O19" s="6">
        <v>1</v>
      </c>
      <c r="P19" s="6">
        <v>2</v>
      </c>
      <c r="Q19" s="6">
        <v>2</v>
      </c>
      <c r="R19" s="6">
        <v>0</v>
      </c>
      <c r="S19" s="6">
        <v>2</v>
      </c>
      <c r="T19" s="6">
        <v>2</v>
      </c>
      <c r="U19" s="6">
        <v>81</v>
      </c>
      <c r="V19" s="6">
        <v>2</v>
      </c>
      <c r="W19" s="15">
        <f>E19+K19</f>
        <v>83</v>
      </c>
      <c r="X19" s="15">
        <f>L19+T19+U19</f>
        <v>83</v>
      </c>
      <c r="Y19" s="15">
        <f>F19</f>
        <v>9</v>
      </c>
      <c r="Z19" s="15">
        <f>G19+H19</f>
        <v>9</v>
      </c>
      <c r="AA19" s="15">
        <f>F19</f>
        <v>9</v>
      </c>
      <c r="AB19" s="15">
        <f>I19+J19+K19</f>
        <v>9</v>
      </c>
      <c r="AC19" s="15">
        <f>K19</f>
        <v>6</v>
      </c>
      <c r="AD19" s="15">
        <f>M19+N19+O19+P19</f>
        <v>6</v>
      </c>
    </row>
    <row r="20" spans="1:30" s="10" customFormat="1" ht="59.25" customHeight="1">
      <c r="A20" s="7" t="s">
        <v>4</v>
      </c>
      <c r="B20" s="42" t="s">
        <v>3</v>
      </c>
      <c r="C20" s="43"/>
      <c r="D20" s="44"/>
      <c r="E20" s="6">
        <v>12</v>
      </c>
      <c r="F20" s="8">
        <v>2</v>
      </c>
      <c r="G20" s="8">
        <v>2</v>
      </c>
      <c r="H20" s="8">
        <v>0</v>
      </c>
      <c r="I20" s="8">
        <v>0</v>
      </c>
      <c r="J20" s="8">
        <v>0</v>
      </c>
      <c r="K20" s="8">
        <v>2</v>
      </c>
      <c r="L20" s="8">
        <v>0</v>
      </c>
      <c r="M20" s="8">
        <v>0</v>
      </c>
      <c r="N20" s="8">
        <v>0</v>
      </c>
      <c r="O20" s="8">
        <v>0</v>
      </c>
      <c r="P20" s="8">
        <v>2</v>
      </c>
      <c r="Q20" s="8">
        <v>0</v>
      </c>
      <c r="R20" s="8">
        <v>0</v>
      </c>
      <c r="S20" s="8">
        <v>0</v>
      </c>
      <c r="T20" s="8">
        <v>0</v>
      </c>
      <c r="U20" s="6">
        <v>14</v>
      </c>
      <c r="V20" s="9">
        <v>0</v>
      </c>
      <c r="W20" s="15">
        <f>E20+K20</f>
        <v>14</v>
      </c>
      <c r="X20" s="15">
        <f>L20+T20+U20</f>
        <v>14</v>
      </c>
      <c r="Y20" s="15">
        <f>F20</f>
        <v>2</v>
      </c>
      <c r="Z20" s="15">
        <f>G20+H20</f>
        <v>2</v>
      </c>
      <c r="AA20" s="15">
        <f>F20</f>
        <v>2</v>
      </c>
      <c r="AB20" s="15">
        <f>I20+J20+K20</f>
        <v>2</v>
      </c>
      <c r="AC20" s="15">
        <f>K20</f>
        <v>2</v>
      </c>
      <c r="AD20" s="15">
        <f>M20+N20+O20+P20</f>
        <v>2</v>
      </c>
    </row>
    <row r="21" spans="1:30" s="11" customFormat="1" ht="63.75" customHeight="1">
      <c r="A21" s="7" t="s">
        <v>2</v>
      </c>
      <c r="B21" s="42" t="s">
        <v>1</v>
      </c>
      <c r="C21" s="43"/>
      <c r="D21" s="44"/>
      <c r="E21" s="8">
        <v>51</v>
      </c>
      <c r="F21" s="8">
        <v>15</v>
      </c>
      <c r="G21" s="8">
        <v>15</v>
      </c>
      <c r="H21" s="8">
        <v>0</v>
      </c>
      <c r="I21" s="8">
        <v>0</v>
      </c>
      <c r="J21" s="8">
        <v>1</v>
      </c>
      <c r="K21" s="8">
        <v>14</v>
      </c>
      <c r="L21" s="8"/>
      <c r="M21" s="8">
        <v>10</v>
      </c>
      <c r="N21" s="8">
        <v>0</v>
      </c>
      <c r="O21" s="8">
        <v>0</v>
      </c>
      <c r="P21" s="8">
        <v>4</v>
      </c>
      <c r="Q21" s="8">
        <v>0</v>
      </c>
      <c r="R21" s="8">
        <v>0</v>
      </c>
      <c r="S21" s="8">
        <v>0</v>
      </c>
      <c r="T21" s="8">
        <v>1</v>
      </c>
      <c r="U21" s="8">
        <v>64</v>
      </c>
      <c r="V21" s="9">
        <v>0</v>
      </c>
      <c r="W21" s="15">
        <f>E21+K21</f>
        <v>65</v>
      </c>
      <c r="X21" s="15">
        <f>L21+T21+U21</f>
        <v>65</v>
      </c>
      <c r="Y21" s="15">
        <f>F21</f>
        <v>15</v>
      </c>
      <c r="Z21" s="15">
        <f>G21+H21</f>
        <v>15</v>
      </c>
      <c r="AA21" s="15">
        <f>F21</f>
        <v>15</v>
      </c>
      <c r="AB21" s="15">
        <f>I21+J21+K21</f>
        <v>15</v>
      </c>
      <c r="AC21" s="15">
        <f>K21</f>
        <v>14</v>
      </c>
      <c r="AD21" s="15">
        <f>M21+N21+O21+P21</f>
        <v>14</v>
      </c>
    </row>
    <row r="22" spans="1:30">
      <c r="A22" s="19">
        <v>4</v>
      </c>
      <c r="B22" s="54" t="s">
        <v>0</v>
      </c>
      <c r="C22" s="54"/>
      <c r="D22" s="54"/>
      <c r="E22" s="13">
        <f>SUM(E19:E21)</f>
        <v>140</v>
      </c>
      <c r="F22" s="13">
        <f t="shared" ref="F22:V22" si="0">SUM(F19:F21)</f>
        <v>26</v>
      </c>
      <c r="G22" s="13">
        <f t="shared" si="0"/>
        <v>26</v>
      </c>
      <c r="H22" s="13">
        <f t="shared" si="0"/>
        <v>0</v>
      </c>
      <c r="I22" s="13">
        <f t="shared" si="0"/>
        <v>0</v>
      </c>
      <c r="J22" s="13">
        <f t="shared" si="0"/>
        <v>4</v>
      </c>
      <c r="K22" s="13">
        <f t="shared" si="0"/>
        <v>22</v>
      </c>
      <c r="L22" s="13">
        <f t="shared" si="0"/>
        <v>0</v>
      </c>
      <c r="M22" s="13">
        <f t="shared" si="0"/>
        <v>12</v>
      </c>
      <c r="N22" s="13">
        <f t="shared" si="0"/>
        <v>1</v>
      </c>
      <c r="O22" s="13">
        <f t="shared" si="0"/>
        <v>1</v>
      </c>
      <c r="P22" s="13">
        <f t="shared" si="0"/>
        <v>8</v>
      </c>
      <c r="Q22" s="13">
        <f t="shared" si="0"/>
        <v>2</v>
      </c>
      <c r="R22" s="13">
        <f t="shared" si="0"/>
        <v>0</v>
      </c>
      <c r="S22" s="13">
        <f t="shared" si="0"/>
        <v>2</v>
      </c>
      <c r="T22" s="13">
        <f t="shared" si="0"/>
        <v>3</v>
      </c>
      <c r="U22" s="13">
        <f t="shared" si="0"/>
        <v>159</v>
      </c>
      <c r="V22" s="13">
        <f t="shared" si="0"/>
        <v>2</v>
      </c>
      <c r="W22" s="15">
        <f>E22+K22</f>
        <v>162</v>
      </c>
      <c r="X22" s="15">
        <f>L22+T22+U22</f>
        <v>162</v>
      </c>
      <c r="Y22" s="15">
        <f>F22</f>
        <v>26</v>
      </c>
      <c r="Z22" s="15">
        <f>G22+H22</f>
        <v>26</v>
      </c>
      <c r="AA22" s="15">
        <f>F22</f>
        <v>26</v>
      </c>
      <c r="AB22" s="15">
        <f>I22+J22+K22</f>
        <v>26</v>
      </c>
      <c r="AC22" s="15">
        <f>K22</f>
        <v>22</v>
      </c>
      <c r="AD22" s="15">
        <f>M22+N22+O22+P22</f>
        <v>22</v>
      </c>
    </row>
    <row r="23" spans="1:30">
      <c r="B23" s="20"/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1"/>
    </row>
    <row r="24" spans="1:30">
      <c r="B24" s="50"/>
      <c r="C24" s="50"/>
      <c r="D24" s="50"/>
      <c r="E24" s="50"/>
      <c r="F24" s="50"/>
      <c r="G24" s="50"/>
      <c r="H24" s="50"/>
      <c r="I24" s="50"/>
      <c r="J24" s="50"/>
      <c r="K24" s="50"/>
      <c r="L24" s="50"/>
      <c r="M24" s="50"/>
      <c r="N24" s="50"/>
      <c r="O24" s="50"/>
      <c r="P24" s="50"/>
      <c r="Q24" s="50"/>
      <c r="R24" s="50"/>
      <c r="S24" s="50"/>
      <c r="T24" s="50"/>
      <c r="U24" s="50"/>
      <c r="V24" s="50"/>
      <c r="W24" s="50"/>
    </row>
  </sheetData>
  <sheetProtection sheet="1"/>
  <mergeCells count="37">
    <mergeCell ref="A1:V1"/>
    <mergeCell ref="A2:V2"/>
    <mergeCell ref="A4:A17"/>
    <mergeCell ref="B4:D17"/>
    <mergeCell ref="E4:E17"/>
    <mergeCell ref="F4:K5"/>
    <mergeCell ref="M4:P5"/>
    <mergeCell ref="K8:K17"/>
    <mergeCell ref="T4:T17"/>
    <mergeCell ref="U4:U17"/>
    <mergeCell ref="G6:G17"/>
    <mergeCell ref="H6:H17"/>
    <mergeCell ref="I6:K7"/>
    <mergeCell ref="M6:M17"/>
    <mergeCell ref="Q4:S5"/>
    <mergeCell ref="O6:O17"/>
    <mergeCell ref="L4:L17"/>
    <mergeCell ref="Y18:Z18"/>
    <mergeCell ref="AA18:AB18"/>
    <mergeCell ref="AC18:AD18"/>
    <mergeCell ref="B19:D19"/>
    <mergeCell ref="P6:P17"/>
    <mergeCell ref="Q6:Q17"/>
    <mergeCell ref="R6:R17"/>
    <mergeCell ref="S6:S17"/>
    <mergeCell ref="I8:I17"/>
    <mergeCell ref="J8:J17"/>
    <mergeCell ref="A3:G3"/>
    <mergeCell ref="N6:N17"/>
    <mergeCell ref="B24:W24"/>
    <mergeCell ref="B20:D20"/>
    <mergeCell ref="B21:D21"/>
    <mergeCell ref="B18:D18"/>
    <mergeCell ref="W18:X18"/>
    <mergeCell ref="B22:D22"/>
    <mergeCell ref="V4:V17"/>
    <mergeCell ref="F6:F17"/>
  </mergeCells>
  <pageMargins left="0.70866141732283472" right="0.70866141732283472" top="0.74803149606299213" bottom="0.74803149606299213" header="0.31496062992125984" footer="0.31496062992125984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17</vt:i4>
      </vt:variant>
      <vt:variant>
        <vt:lpstr>Named Ranges</vt:lpstr>
      </vt:variant>
      <vt:variant>
        <vt:i4>1</vt:i4>
      </vt:variant>
    </vt:vector>
  </HeadingPairs>
  <TitlesOfParts>
    <vt:vector size="18" baseType="lpstr">
      <vt:lpstr>Ընդամենը</vt:lpstr>
      <vt:lpstr>Avan</vt:lpstr>
      <vt:lpstr>Shengavit</vt:lpstr>
      <vt:lpstr>Ajapnyak</vt:lpstr>
      <vt:lpstr>Kentron</vt:lpstr>
      <vt:lpstr>Erebuni</vt:lpstr>
      <vt:lpstr>Malatia</vt:lpstr>
      <vt:lpstr>Arabkir</vt:lpstr>
      <vt:lpstr>Syuniq</vt:lpstr>
      <vt:lpstr>Ararat</vt:lpstr>
      <vt:lpstr>Armavir</vt:lpstr>
      <vt:lpstr>Shirak</vt:lpstr>
      <vt:lpstr>Kotayq</vt:lpstr>
      <vt:lpstr>Aragacotn</vt:lpstr>
      <vt:lpstr>Tavush</vt:lpstr>
      <vt:lpstr>Lori</vt:lpstr>
      <vt:lpstr>Gexarquniq</vt:lpstr>
      <vt:lpstr>Tavush!Print_Area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Arman Ohanyan</dc:creator>
  <cp:lastModifiedBy>ACER</cp:lastModifiedBy>
  <cp:lastPrinted>2016-07-13T11:28:50Z</cp:lastPrinted>
  <dcterms:created xsi:type="dcterms:W3CDTF">2015-12-18T14:01:39Z</dcterms:created>
  <dcterms:modified xsi:type="dcterms:W3CDTF">2019-05-21T11:51:36Z</dcterms:modified>
</cp:coreProperties>
</file>