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Գ.Ֆիդանյան" sheetId="2" r:id="rId2"/>
    <sheet name="Մ.Սիմոնյան" sheetId="4" r:id="rId3"/>
    <sheet name="Հ.Մելքոնյան" sheetId="1" r:id="rId4"/>
  </sheets>
  <calcPr calcId="162913"/>
</workbook>
</file>

<file path=xl/calcChain.xml><?xml version="1.0" encoding="utf-8"?>
<calcChain xmlns="http://schemas.openxmlformats.org/spreadsheetml/2006/main">
  <c r="Z22" i="4" l="1"/>
  <c r="Z21" i="4"/>
  <c r="Z20" i="4"/>
  <c r="Z19" i="4"/>
  <c r="Z20" i="1"/>
  <c r="Z21" i="1"/>
  <c r="Z22" i="1"/>
  <c r="Z19" i="1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4"/>
  <c r="AD22" i="3"/>
  <c r="AC22" i="4"/>
  <c r="AB22" i="4"/>
  <c r="AA22" i="4"/>
  <c r="Y22" i="4"/>
  <c r="X22" i="4"/>
  <c r="W22" i="4"/>
  <c r="AD21" i="4"/>
  <c r="AC21" i="4"/>
  <c r="AB21" i="4"/>
  <c r="AA21" i="4"/>
  <c r="Y21" i="4"/>
  <c r="X21" i="4"/>
  <c r="W21" i="4"/>
  <c r="AD20" i="4"/>
  <c r="AC20" i="4"/>
  <c r="AB20" i="4"/>
  <c r="AA20" i="4"/>
  <c r="Y20" i="4"/>
  <c r="X20" i="4"/>
  <c r="X20" i="3" s="1"/>
  <c r="W20" i="4"/>
  <c r="AD19" i="4"/>
  <c r="AC19" i="4"/>
  <c r="AB19" i="4"/>
  <c r="AB19" i="3" s="1"/>
  <c r="AA19" i="4"/>
  <c r="Y19" i="4"/>
  <c r="Y19" i="3" s="1"/>
  <c r="X19" i="4"/>
  <c r="W19" i="4"/>
  <c r="AD22" i="1"/>
  <c r="AC22" i="1"/>
  <c r="AB22" i="1"/>
  <c r="AA22" i="1"/>
  <c r="Y22" i="1"/>
  <c r="X22" i="1"/>
  <c r="W22" i="1"/>
  <c r="W22" i="3" s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D19" i="3"/>
  <c r="AC19" i="1"/>
  <c r="AB19" i="1"/>
  <c r="AA19" i="1"/>
  <c r="Y19" i="1"/>
  <c r="X19" i="1"/>
  <c r="W19" i="1"/>
  <c r="W19" i="3"/>
  <c r="AD20" i="2"/>
  <c r="AD21" i="2"/>
  <c r="AD21" i="3" s="1"/>
  <c r="AD22" i="2"/>
  <c r="AC20" i="2"/>
  <c r="AC21" i="2"/>
  <c r="AC22" i="2"/>
  <c r="AC22" i="3" s="1"/>
  <c r="AB20" i="2"/>
  <c r="AB20" i="3"/>
  <c r="AB21" i="2"/>
  <c r="AB22" i="2"/>
  <c r="AA20" i="2"/>
  <c r="AA20" i="3" s="1"/>
  <c r="AA21" i="2"/>
  <c r="AA21" i="3" s="1"/>
  <c r="AA22" i="2"/>
  <c r="AA22" i="3" s="1"/>
  <c r="Z20" i="2"/>
  <c r="Z20" i="3" s="1"/>
  <c r="Z21" i="2"/>
  <c r="Z21" i="3" s="1"/>
  <c r="Z22" i="2"/>
  <c r="Z22" i="3"/>
  <c r="Y20" i="2"/>
  <c r="Y20" i="3" s="1"/>
  <c r="Y21" i="2"/>
  <c r="Y21" i="3" s="1"/>
  <c r="Y22" i="2"/>
  <c r="X20" i="2"/>
  <c r="X21" i="2"/>
  <c r="X21" i="3" s="1"/>
  <c r="X22" i="2"/>
  <c r="W20" i="2"/>
  <c r="W21" i="2"/>
  <c r="W21" i="3"/>
  <c r="W22" i="2"/>
  <c r="AD19" i="2"/>
  <c r="AC19" i="2"/>
  <c r="AC19" i="3" s="1"/>
  <c r="AB19" i="2"/>
  <c r="AA19" i="2"/>
  <c r="AA19" i="3" s="1"/>
  <c r="Z19" i="2"/>
  <c r="Z19" i="3"/>
  <c r="Y19" i="2"/>
  <c r="X19" i="2"/>
  <c r="W19" i="2"/>
  <c r="AC21" i="3"/>
  <c r="AD20" i="3"/>
  <c r="Y22" i="3"/>
  <c r="X19" i="3"/>
  <c r="X22" i="3"/>
  <c r="AC20" i="3"/>
  <c r="W20" i="3"/>
  <c r="AB21" i="3"/>
  <c r="AB22" i="3"/>
</calcChain>
</file>

<file path=xl/sharedStrings.xml><?xml version="1.0" encoding="utf-8"?>
<sst xmlns="http://schemas.openxmlformats.org/spreadsheetml/2006/main" count="156" uniqueCount="41">
  <si>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</si>
  <si>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</si>
  <si>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</si>
  <si>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</si>
  <si>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</si>
  <si>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</si>
  <si>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</si>
  <si>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</si>
  <si>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</si>
  <si>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</si>
  <si>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</si>
  <si>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</si>
  <si>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</si>
  <si>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</si>
  <si>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</si>
  <si>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</si>
  <si>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</si>
  <si>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</si>
  <si>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</si>
  <si>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</si>
  <si>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</si>
  <si>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</si>
  <si>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</si>
  <si>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</si>
  <si>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</si>
  <si>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</si>
  <si>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</si>
  <si>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</si>
  <si>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</si>
  <si>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</si>
  <si>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</si>
  <si>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</si>
  <si>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</si>
  <si>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</si>
  <si>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</si>
  <si>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</si>
  <si>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Գ. ՖԻԴԱՆՅԱՆ</t>
  </si>
  <si>
    <t>Ø.êÆØàÜÚ²Ü</t>
  </si>
  <si>
    <t>Ð.ØºÈøàÜÚ²Ü</t>
  </si>
  <si>
    <t xml:space="preserve">²ðØ²ìÆðÆ Ø²ð¼Æ ÀÜ¸Ð²Üàôð Æð²ì²êàôÂÚ²Ü ²è²æÆÜ ²îÚ²ÜÆ ¸²î²ð²ÜÆ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</si>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</sst>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3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Protection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1" fillId="3" borderId="1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textRotation="90" wrapText="1"/>
    </xf>
    <xf numFmtId="0" fontId="1" fillId="3" borderId="5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7" fillId="3" borderId="0" xfId="0" applyFont="1" applyFill="1" applyAlignment="1"/>
    <xf numFmtId="0" fontId="2" fillId="3" borderId="0" xfId="0" applyFont="1" applyFill="1" applyAlignment="1"/>
    <xf numFmtId="0" fontId="7" fillId="3" borderId="0" xfId="0" applyFont="1" applyFill="1" applyBorder="1" applyAlignment="1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/>
    </xf>
    <xf numFmtId="0" fontId="1" fillId="3" borderId="4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7" fillId="3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0" borderId="6" xfId="0" applyFont="1" applyFill="1" applyBorder="1" applyAlignment="1" applyProtection="1">
      <alignment horizontal="right" vertical="center"/>
    </xf>
    <xf numFmtId="0" fontId="1" fillId="3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A2" sqref="A2:V2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61" t="s">
        <v>30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s="1" customFormat="1" ht="41.25" customHeight="1" x14ac:dyDescent="0.2">
      <c r="A4" s="31" t="s">
        <v>28</v>
      </c>
      <c r="B4" s="59" t="s">
        <v>35</v>
      </c>
      <c r="C4" s="59"/>
      <c r="D4" s="59"/>
      <c r="E4" s="53" t="s">
        <v>27</v>
      </c>
      <c r="F4" s="42" t="s">
        <v>26</v>
      </c>
      <c r="G4" s="42"/>
      <c r="H4" s="42"/>
      <c r="I4" s="42"/>
      <c r="J4" s="42"/>
      <c r="K4" s="42"/>
      <c r="L4" s="43" t="s">
        <v>33</v>
      </c>
      <c r="M4" s="36" t="s">
        <v>25</v>
      </c>
      <c r="N4" s="37"/>
      <c r="O4" s="37"/>
      <c r="P4" s="38"/>
      <c r="Q4" s="42" t="s">
        <v>24</v>
      </c>
      <c r="R4" s="42"/>
      <c r="S4" s="42"/>
      <c r="T4" s="31" t="s">
        <v>23</v>
      </c>
      <c r="U4" s="53" t="s">
        <v>22</v>
      </c>
      <c r="V4" s="31" t="s">
        <v>21</v>
      </c>
    </row>
    <row r="5" spans="1:22" s="1" customFormat="1" ht="53.25" customHeight="1" x14ac:dyDescent="0.2">
      <c r="A5" s="31"/>
      <c r="B5" s="59"/>
      <c r="C5" s="59"/>
      <c r="D5" s="59"/>
      <c r="E5" s="54"/>
      <c r="F5" s="42"/>
      <c r="G5" s="42"/>
      <c r="H5" s="42"/>
      <c r="I5" s="42"/>
      <c r="J5" s="42"/>
      <c r="K5" s="42"/>
      <c r="L5" s="44"/>
      <c r="M5" s="39"/>
      <c r="N5" s="40"/>
      <c r="O5" s="40"/>
      <c r="P5" s="41"/>
      <c r="Q5" s="42"/>
      <c r="R5" s="42"/>
      <c r="S5" s="42"/>
      <c r="T5" s="31"/>
      <c r="U5" s="54"/>
      <c r="V5" s="31"/>
    </row>
    <row r="6" spans="1:22" s="1" customFormat="1" ht="33.75" customHeight="1" x14ac:dyDescent="0.2">
      <c r="A6" s="31"/>
      <c r="B6" s="59"/>
      <c r="C6" s="59"/>
      <c r="D6" s="59"/>
      <c r="E6" s="54"/>
      <c r="F6" s="31" t="s">
        <v>13</v>
      </c>
      <c r="G6" s="31" t="s">
        <v>20</v>
      </c>
      <c r="H6" s="31" t="s">
        <v>19</v>
      </c>
      <c r="I6" s="42" t="s">
        <v>18</v>
      </c>
      <c r="J6" s="42"/>
      <c r="K6" s="42"/>
      <c r="L6" s="44"/>
      <c r="M6" s="31" t="s">
        <v>17</v>
      </c>
      <c r="N6" s="31" t="s">
        <v>16</v>
      </c>
      <c r="O6" s="31" t="s">
        <v>15</v>
      </c>
      <c r="P6" s="53" t="s">
        <v>14</v>
      </c>
      <c r="Q6" s="31" t="s">
        <v>13</v>
      </c>
      <c r="R6" s="31" t="s">
        <v>12</v>
      </c>
      <c r="S6" s="56" t="s">
        <v>11</v>
      </c>
      <c r="T6" s="31"/>
      <c r="U6" s="54"/>
      <c r="V6" s="31"/>
    </row>
    <row r="7" spans="1:22" s="1" customFormat="1" ht="18.75" customHeight="1" x14ac:dyDescent="0.2">
      <c r="A7" s="31"/>
      <c r="B7" s="59"/>
      <c r="C7" s="59"/>
      <c r="D7" s="59"/>
      <c r="E7" s="54"/>
      <c r="F7" s="31"/>
      <c r="G7" s="31"/>
      <c r="H7" s="31"/>
      <c r="I7" s="42"/>
      <c r="J7" s="42"/>
      <c r="K7" s="42"/>
      <c r="L7" s="44"/>
      <c r="M7" s="31"/>
      <c r="N7" s="31"/>
      <c r="O7" s="31"/>
      <c r="P7" s="54"/>
      <c r="Q7" s="31"/>
      <c r="R7" s="31"/>
      <c r="S7" s="56"/>
      <c r="T7" s="31"/>
      <c r="U7" s="54"/>
      <c r="V7" s="31"/>
    </row>
    <row r="8" spans="1:22" s="1" customFormat="1" ht="30" customHeight="1" x14ac:dyDescent="0.2">
      <c r="A8" s="31"/>
      <c r="B8" s="59"/>
      <c r="C8" s="59"/>
      <c r="D8" s="59"/>
      <c r="E8" s="54"/>
      <c r="F8" s="31"/>
      <c r="G8" s="31"/>
      <c r="H8" s="31"/>
      <c r="I8" s="31" t="s">
        <v>10</v>
      </c>
      <c r="J8" s="31" t="s">
        <v>9</v>
      </c>
      <c r="K8" s="31" t="s">
        <v>8</v>
      </c>
      <c r="L8" s="44"/>
      <c r="M8" s="31"/>
      <c r="N8" s="31"/>
      <c r="O8" s="31"/>
      <c r="P8" s="54"/>
      <c r="Q8" s="31"/>
      <c r="R8" s="31"/>
      <c r="S8" s="56"/>
      <c r="T8" s="31"/>
      <c r="U8" s="54"/>
      <c r="V8" s="31"/>
    </row>
    <row r="9" spans="1:22" s="1" customFormat="1" ht="15" customHeight="1" x14ac:dyDescent="0.2">
      <c r="A9" s="31"/>
      <c r="B9" s="59"/>
      <c r="C9" s="59"/>
      <c r="D9" s="59"/>
      <c r="E9" s="54"/>
      <c r="F9" s="31"/>
      <c r="G9" s="31"/>
      <c r="H9" s="31"/>
      <c r="I9" s="31"/>
      <c r="J9" s="31"/>
      <c r="K9" s="31"/>
      <c r="L9" s="44"/>
      <c r="M9" s="31"/>
      <c r="N9" s="31"/>
      <c r="O9" s="31"/>
      <c r="P9" s="54"/>
      <c r="Q9" s="31"/>
      <c r="R9" s="31"/>
      <c r="S9" s="56"/>
      <c r="T9" s="31"/>
      <c r="U9" s="54"/>
      <c r="V9" s="31"/>
    </row>
    <row r="10" spans="1:22" s="1" customFormat="1" ht="15" customHeight="1" x14ac:dyDescent="0.2">
      <c r="A10" s="31"/>
      <c r="B10" s="59"/>
      <c r="C10" s="59"/>
      <c r="D10" s="59"/>
      <c r="E10" s="54"/>
      <c r="F10" s="31"/>
      <c r="G10" s="31"/>
      <c r="H10" s="31"/>
      <c r="I10" s="31"/>
      <c r="J10" s="31"/>
      <c r="K10" s="31"/>
      <c r="L10" s="44"/>
      <c r="M10" s="31"/>
      <c r="N10" s="31"/>
      <c r="O10" s="31"/>
      <c r="P10" s="54"/>
      <c r="Q10" s="31"/>
      <c r="R10" s="31"/>
      <c r="S10" s="56"/>
      <c r="T10" s="31"/>
      <c r="U10" s="54"/>
      <c r="V10" s="31"/>
    </row>
    <row r="11" spans="1:22" s="1" customFormat="1" ht="15" customHeight="1" x14ac:dyDescent="0.2">
      <c r="A11" s="31"/>
      <c r="B11" s="59"/>
      <c r="C11" s="59"/>
      <c r="D11" s="59"/>
      <c r="E11" s="54"/>
      <c r="F11" s="31"/>
      <c r="G11" s="31"/>
      <c r="H11" s="31"/>
      <c r="I11" s="31"/>
      <c r="J11" s="31"/>
      <c r="K11" s="31"/>
      <c r="L11" s="44"/>
      <c r="M11" s="31"/>
      <c r="N11" s="31"/>
      <c r="O11" s="31"/>
      <c r="P11" s="54"/>
      <c r="Q11" s="31"/>
      <c r="R11" s="31"/>
      <c r="S11" s="56"/>
      <c r="T11" s="31"/>
      <c r="U11" s="54"/>
      <c r="V11" s="31"/>
    </row>
    <row r="12" spans="1:22" s="1" customFormat="1" ht="15" customHeight="1" x14ac:dyDescent="0.2">
      <c r="A12" s="31"/>
      <c r="B12" s="59"/>
      <c r="C12" s="59"/>
      <c r="D12" s="59"/>
      <c r="E12" s="54"/>
      <c r="F12" s="31"/>
      <c r="G12" s="31"/>
      <c r="H12" s="31"/>
      <c r="I12" s="31"/>
      <c r="J12" s="31"/>
      <c r="K12" s="31"/>
      <c r="L12" s="44"/>
      <c r="M12" s="31"/>
      <c r="N12" s="31"/>
      <c r="O12" s="31"/>
      <c r="P12" s="54"/>
      <c r="Q12" s="31"/>
      <c r="R12" s="31"/>
      <c r="S12" s="56"/>
      <c r="T12" s="31"/>
      <c r="U12" s="54"/>
      <c r="V12" s="31"/>
    </row>
    <row r="13" spans="1:22" s="1" customFormat="1" ht="15" customHeight="1" x14ac:dyDescent="0.2">
      <c r="A13" s="31"/>
      <c r="B13" s="59"/>
      <c r="C13" s="59"/>
      <c r="D13" s="59"/>
      <c r="E13" s="54"/>
      <c r="F13" s="31"/>
      <c r="G13" s="31"/>
      <c r="H13" s="31"/>
      <c r="I13" s="31"/>
      <c r="J13" s="31"/>
      <c r="K13" s="31"/>
      <c r="L13" s="44"/>
      <c r="M13" s="31"/>
      <c r="N13" s="31"/>
      <c r="O13" s="31"/>
      <c r="P13" s="54"/>
      <c r="Q13" s="31"/>
      <c r="R13" s="31"/>
      <c r="S13" s="56"/>
      <c r="T13" s="31"/>
      <c r="U13" s="54"/>
      <c r="V13" s="31"/>
    </row>
    <row r="14" spans="1:22" s="1" customFormat="1" ht="15" customHeight="1" x14ac:dyDescent="0.2">
      <c r="A14" s="31"/>
      <c r="B14" s="59"/>
      <c r="C14" s="59"/>
      <c r="D14" s="59"/>
      <c r="E14" s="54"/>
      <c r="F14" s="31"/>
      <c r="G14" s="31"/>
      <c r="H14" s="31"/>
      <c r="I14" s="31"/>
      <c r="J14" s="31"/>
      <c r="K14" s="31"/>
      <c r="L14" s="44"/>
      <c r="M14" s="31"/>
      <c r="N14" s="31"/>
      <c r="O14" s="31"/>
      <c r="P14" s="54"/>
      <c r="Q14" s="31"/>
      <c r="R14" s="31"/>
      <c r="S14" s="56"/>
      <c r="T14" s="31"/>
      <c r="U14" s="54"/>
      <c r="V14" s="31"/>
    </row>
    <row r="15" spans="1:22" s="1" customFormat="1" ht="15" customHeight="1" x14ac:dyDescent="0.2">
      <c r="A15" s="31"/>
      <c r="B15" s="59"/>
      <c r="C15" s="59"/>
      <c r="D15" s="59"/>
      <c r="E15" s="54"/>
      <c r="F15" s="31"/>
      <c r="G15" s="31"/>
      <c r="H15" s="31"/>
      <c r="I15" s="31"/>
      <c r="J15" s="31"/>
      <c r="K15" s="31"/>
      <c r="L15" s="44"/>
      <c r="M15" s="31"/>
      <c r="N15" s="31"/>
      <c r="O15" s="31"/>
      <c r="P15" s="54"/>
      <c r="Q15" s="31"/>
      <c r="R15" s="31"/>
      <c r="S15" s="56"/>
      <c r="T15" s="31"/>
      <c r="U15" s="54"/>
      <c r="V15" s="31"/>
    </row>
    <row r="16" spans="1:22" s="1" customFormat="1" ht="15" customHeight="1" x14ac:dyDescent="0.2">
      <c r="A16" s="31"/>
      <c r="B16" s="59"/>
      <c r="C16" s="59"/>
      <c r="D16" s="59"/>
      <c r="E16" s="54"/>
      <c r="F16" s="31"/>
      <c r="G16" s="31"/>
      <c r="H16" s="31"/>
      <c r="I16" s="31"/>
      <c r="J16" s="31"/>
      <c r="K16" s="31"/>
      <c r="L16" s="44"/>
      <c r="M16" s="31"/>
      <c r="N16" s="31"/>
      <c r="O16" s="31"/>
      <c r="P16" s="54"/>
      <c r="Q16" s="31"/>
      <c r="R16" s="31"/>
      <c r="S16" s="56"/>
      <c r="T16" s="31"/>
      <c r="U16" s="54"/>
      <c r="V16" s="31"/>
    </row>
    <row r="17" spans="1:30" s="1" customFormat="1" ht="15" customHeight="1" x14ac:dyDescent="0.2">
      <c r="A17" s="31"/>
      <c r="B17" s="59"/>
      <c r="C17" s="59"/>
      <c r="D17" s="59"/>
      <c r="E17" s="55"/>
      <c r="F17" s="31"/>
      <c r="G17" s="31"/>
      <c r="H17" s="31"/>
      <c r="I17" s="31"/>
      <c r="J17" s="31"/>
      <c r="K17" s="31"/>
      <c r="L17" s="45"/>
      <c r="M17" s="31"/>
      <c r="N17" s="31"/>
      <c r="O17" s="31"/>
      <c r="P17" s="55"/>
      <c r="Q17" s="31"/>
      <c r="R17" s="31"/>
      <c r="S17" s="56"/>
      <c r="T17" s="31"/>
      <c r="U17" s="55"/>
      <c r="V17" s="31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3">
        <v>8</v>
      </c>
      <c r="M18" s="23">
        <v>9</v>
      </c>
      <c r="N18" s="23">
        <v>10</v>
      </c>
      <c r="O18" s="23">
        <v>11</v>
      </c>
      <c r="P18" s="23">
        <v>12</v>
      </c>
      <c r="Q18" s="23">
        <v>13</v>
      </c>
      <c r="R18" s="23">
        <v>14</v>
      </c>
      <c r="S18" s="23">
        <v>15</v>
      </c>
      <c r="T18" s="23">
        <v>16</v>
      </c>
      <c r="U18" s="23">
        <v>17</v>
      </c>
      <c r="V18" s="23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" customFormat="1" ht="51.75" customHeight="1" x14ac:dyDescent="0.2">
      <c r="A19" s="5">
        <v>1</v>
      </c>
      <c r="B19" s="32" t="s">
        <v>5</v>
      </c>
      <c r="C19" s="33"/>
      <c r="D19" s="34"/>
      <c r="E19" s="6">
        <f>Գ.Ֆիդանյան!E19+Մ.Սիմոնյան!E19+Հ.Մելքոնյան!E19</f>
        <v>41</v>
      </c>
      <c r="F19" s="6">
        <f>Գ.Ֆիդանյան!F19+Մ.Սիմոնյան!F19+Հ.Մելքոնյան!F19</f>
        <v>36</v>
      </c>
      <c r="G19" s="6">
        <f>Գ.Ֆիդանյան!G19+Մ.Սիմոնյան!G19+Հ.Մելքոնյան!G19</f>
        <v>36</v>
      </c>
      <c r="H19" s="6">
        <f>Գ.Ֆիդանյան!H19+Մ.Սիմոնյան!H19+Հ.Մելքոնյան!H19</f>
        <v>0</v>
      </c>
      <c r="I19" s="6">
        <f>Գ.Ֆիդանյան!I19+Մ.Սիմոնյան!I19+Հ.Մելքոնյան!I19</f>
        <v>0</v>
      </c>
      <c r="J19" s="6">
        <f>Գ.Ֆիդանյան!J19+Մ.Սիմոնյան!J19+Հ.Մելքոնյան!J19</f>
        <v>5</v>
      </c>
      <c r="K19" s="6">
        <f>Գ.Ֆիդանյան!K19+Մ.Սիմոնյան!K19+Հ.Մելքոնյան!K19</f>
        <v>24</v>
      </c>
      <c r="L19" s="6">
        <f>Գ.Ֆիդանյան!L19+Մ.Սիմոնյան!L19+Հ.Մելքոնյան!L19</f>
        <v>7</v>
      </c>
      <c r="M19" s="6">
        <f>Գ.Ֆիդանյան!M19+Մ.Սիմոնյան!M19+Հ.Մելքոնյան!M19</f>
        <v>11</v>
      </c>
      <c r="N19" s="6">
        <f>Գ.Ֆիդանյան!N19+Մ.Սիմոնյան!N19+Հ.Մելքոնյան!N19</f>
        <v>1</v>
      </c>
      <c r="O19" s="6">
        <f>Գ.Ֆիդանյան!O19+Մ.Սիմոնյան!O19+Հ.Մելքոնյան!O19</f>
        <v>2</v>
      </c>
      <c r="P19" s="6">
        <f>Գ.Ֆիդանյան!P19+Մ.Սիմոնյան!P19+Հ.Մելքոնյան!P19</f>
        <v>10</v>
      </c>
      <c r="Q19" s="6">
        <f>Գ.Ֆիդանյան!Q19+Մ.Սիմոնյան!Q19+Հ.Մելքոնյան!Q19</f>
        <v>0</v>
      </c>
      <c r="R19" s="6">
        <f>Գ.Ֆիդանյան!R19+Մ.Սիմոնյան!R19+Հ.Մելքոնյան!R19</f>
        <v>0</v>
      </c>
      <c r="S19" s="6">
        <f>Գ.Ֆիդանյան!S19+Մ.Սիմոնյան!S19+Հ.Մելքոնյան!S19</f>
        <v>0</v>
      </c>
      <c r="T19" s="6">
        <f>Գ.Ֆիդանյան!T19+Մ.Սիմոնյան!T19+Հ.Մելքոնյան!T19</f>
        <v>14</v>
      </c>
      <c r="U19" s="6" t="e">
        <f>Գ.Ֆիդանյան!U19+Մ.Սիմոնյան!U19+Հ.Մելքոնյան!U19</f>
        <v>#VALUE!</v>
      </c>
      <c r="V19" s="6">
        <f>Գ.Ֆիդանյան!V19+Մ.Սիմոնյան!V19+Հ.Մելքոնյան!V19</f>
        <v>0</v>
      </c>
      <c r="W19" s="6">
        <f>Գ.Ֆիդանյան!W19+Մ.Սիմոնյան!W19+Հ.Մելքոնյան!W19</f>
        <v>65</v>
      </c>
      <c r="X19" s="6" t="e">
        <f>Գ.Ֆիդանյան!X19+Մ.Սիմոնյան!X19+Հ.Մելքոնյան!X19</f>
        <v>#VALUE!</v>
      </c>
      <c r="Y19" s="6">
        <f>Գ.Ֆիդանյան!Y19+Մ.Սիմոնյան!Y19+Հ.Մելքոնյան!Y19</f>
        <v>36</v>
      </c>
      <c r="Z19" s="6">
        <f>Գ.Ֆիդանյան!Z19+Մ.Սիմոնյան!Z19+Հ.Մելքոնյան!Z19</f>
        <v>7</v>
      </c>
      <c r="AA19" s="6">
        <f>Գ.Ֆիդանյան!AA19+Մ.Սիմոնյան!AA19+Հ.Մելքոնյան!AA19</f>
        <v>36</v>
      </c>
      <c r="AB19" s="6">
        <f>Գ.Ֆիդանյան!AB19+Մ.Սիմոնյան!AB19+Հ.Մելքոնյան!AB19</f>
        <v>29</v>
      </c>
      <c r="AC19" s="6">
        <f>Գ.Ֆիդանյան!AC19+Մ.Սիմոնյան!AC19+Հ.Մելքոնյան!AC19</f>
        <v>24</v>
      </c>
      <c r="AD19" s="6">
        <f>Գ.Ֆիդանյան!AD19+Մ.Սիմոնյան!AD19+Հ.Մելքոնյան!AD19</f>
        <v>24</v>
      </c>
    </row>
    <row r="20" spans="1:30" s="8" customFormat="1" ht="59.25" customHeight="1" x14ac:dyDescent="0.25">
      <c r="A20" s="7" t="s">
        <v>4</v>
      </c>
      <c r="B20" s="32" t="s">
        <v>3</v>
      </c>
      <c r="C20" s="33"/>
      <c r="D20" s="34"/>
      <c r="E20" s="6">
        <f>Գ.Ֆիդանյան!E20+Մ.Սիմոնյան!E20+Հ.Մելքոնյան!E20</f>
        <v>7</v>
      </c>
      <c r="F20" s="6" t="e">
        <f>Գ.Ֆիդանյան!F20+Մ.Սիմոնյան!F20+Հ.Մելքոնյան!F20</f>
        <v>#VALUE!</v>
      </c>
      <c r="G20" s="6">
        <f>Գ.Ֆիդանյան!G20+Մ.Սիմոնյան!G20+Հ.Մելքոնյան!G20</f>
        <v>15</v>
      </c>
      <c r="H20" s="6">
        <f>Գ.Ֆիդանյան!H20+Մ.Սիմոնյան!H20+Հ.Մելքոնյան!H20</f>
        <v>0</v>
      </c>
      <c r="I20" s="6">
        <f>Գ.Ֆիդանյան!I20+Մ.Սիմոնյան!I20+Հ.Մելքոնյան!I20</f>
        <v>0</v>
      </c>
      <c r="J20" s="6">
        <f>Գ.Ֆիդանյան!J20+Մ.Սիմոնյան!J20+Հ.Մելքոնյան!J20</f>
        <v>4</v>
      </c>
      <c r="K20" s="6">
        <f>Գ.Ֆիդանյան!K20+Մ.Սիմոնյան!K20+Հ.Մելքոնյան!K20</f>
        <v>8</v>
      </c>
      <c r="L20" s="6">
        <f>Գ.Ֆիդանյան!L20+Մ.Սիմոնյան!L20+Հ.Մելքոնյան!L20</f>
        <v>3</v>
      </c>
      <c r="M20" s="6">
        <f>Գ.Ֆիդանյան!M20+Մ.Սիմոնյան!M20+Հ.Մելքոնյան!M20</f>
        <v>5</v>
      </c>
      <c r="N20" s="6">
        <f>Գ.Ֆիդանյան!N20+Մ.Սիմոնյան!N20+Հ.Մելքոնյան!N20</f>
        <v>0</v>
      </c>
      <c r="O20" s="6">
        <f>Գ.Ֆիդանյան!O20+Մ.Սիմոնյան!O20+Հ.Մելքոնյան!O20</f>
        <v>0</v>
      </c>
      <c r="P20" s="6">
        <f>Գ.Ֆիդանյան!P20+Մ.Սիմոնյան!P20+Հ.Մելքոնյան!P20</f>
        <v>3</v>
      </c>
      <c r="Q20" s="6">
        <f>Գ.Ֆիդանյան!Q20+Մ.Սիմոնյան!Q20+Հ.Մելքոնյան!Q20</f>
        <v>0</v>
      </c>
      <c r="R20" s="6">
        <f>Գ.Ֆիդանյան!R20+Մ.Սիմոնյան!R20+Հ.Մելքոնյան!R20</f>
        <v>0</v>
      </c>
      <c r="S20" s="6">
        <f>Գ.Ֆիդանյան!S20+Մ.Սիմոնյան!S20+Հ.Մելքոնյան!S20</f>
        <v>0</v>
      </c>
      <c r="T20" s="6">
        <f>Գ.Ֆիդանյան!T20+Մ.Սիմոնյան!T20+Հ.Մելքոնյան!T20</f>
        <v>0</v>
      </c>
      <c r="U20" s="6">
        <f>Գ.Ֆիդանյան!U20+Մ.Սիմոնյան!U20+Հ.Մելքոնյան!U20</f>
        <v>15</v>
      </c>
      <c r="V20" s="6">
        <f>Գ.Ֆիդանյան!V20+Մ.Սիմոնյան!V20+Հ.Մելքոնյան!V20</f>
        <v>0</v>
      </c>
      <c r="W20" s="6">
        <f>Գ.Ֆիդանյան!W20+Մ.Սիմոնյան!W20+Հ.Մելքոնյան!W20</f>
        <v>15</v>
      </c>
      <c r="X20" s="6">
        <f>Գ.Ֆիդանյան!X20+Մ.Սիմոնյան!X20+Հ.Մելքոնյան!X20</f>
        <v>18</v>
      </c>
      <c r="Y20" s="6" t="e">
        <f>Գ.Ֆիդանյան!Y20+Մ.Սիմոնյան!Y20+Հ.Մելքոնյան!Y20</f>
        <v>#VALUE!</v>
      </c>
      <c r="Z20" s="6">
        <f>Գ.Ֆիդանյան!Z20+Մ.Սիմոնյան!Z20+Հ.Մելքոնյան!Z20</f>
        <v>4</v>
      </c>
      <c r="AA20" s="6" t="e">
        <f>Գ.Ֆիդանյան!AA20+Մ.Սիմոնյան!AA20+Հ.Մելքոնյան!AA20</f>
        <v>#VALUE!</v>
      </c>
      <c r="AB20" s="6">
        <f>Գ.Ֆիդանյան!AB20+Մ.Սիմոնյան!AB20+Հ.Մելքոնյան!AB20</f>
        <v>12</v>
      </c>
      <c r="AC20" s="6">
        <f>Գ.Ֆիդանյան!AC20+Մ.Սիմոնյան!AC20+Հ.Մելքոնյան!AC20</f>
        <v>8</v>
      </c>
      <c r="AD20" s="6">
        <f>Գ.Ֆիդանյան!AD20+Մ.Սիմոնյան!AD20+Հ.Մելքոնյան!AD20</f>
        <v>8</v>
      </c>
    </row>
    <row r="21" spans="1:30" s="9" customFormat="1" ht="63.75" customHeight="1" x14ac:dyDescent="0.25">
      <c r="A21" s="7" t="s">
        <v>2</v>
      </c>
      <c r="B21" s="32" t="s">
        <v>1</v>
      </c>
      <c r="C21" s="33"/>
      <c r="D21" s="34"/>
      <c r="E21" s="6">
        <f>Գ.Ֆիդանյան!E21+Մ.Սիմոնյան!E21+Հ.Մելքոնյան!E21</f>
        <v>45</v>
      </c>
      <c r="F21" s="6">
        <f>Գ.Ֆիդանյան!F21+Մ.Սիմոնյան!F21+Հ.Մելքոնյան!F21</f>
        <v>54</v>
      </c>
      <c r="G21" s="6">
        <f>Գ.Ֆիդանյան!G21+Մ.Սիմոնյան!G21+Հ.Մելքոնյան!G21</f>
        <v>53</v>
      </c>
      <c r="H21" s="6">
        <f>Գ.Ֆիդանյան!H21+Մ.Սիմոնյան!H21+Հ.Մելքոնյան!H21</f>
        <v>1</v>
      </c>
      <c r="I21" s="6">
        <f>Գ.Ֆիդանյան!I21+Մ.Սիմոնյան!I21+Հ.Մելքոնյան!I21</f>
        <v>0</v>
      </c>
      <c r="J21" s="6">
        <f>Գ.Ֆիդանյան!J21+Մ.Սիմոնյան!J21+Հ.Մելքոնյան!J21</f>
        <v>7</v>
      </c>
      <c r="K21" s="6">
        <f>Գ.Ֆիդանյան!K21+Մ.Սիմոնյան!K21+Հ.Մելքոնյան!K21</f>
        <v>42</v>
      </c>
      <c r="L21" s="6">
        <f>Գ.Ֆիդանյան!L21+Մ.Սիմոնյան!L21+Հ.Մելքոնյան!L21</f>
        <v>5</v>
      </c>
      <c r="M21" s="6">
        <f>Գ.Ֆիդանյան!M21+Մ.Սիմոնյան!M21+Հ.Մելքոնյան!M21</f>
        <v>22</v>
      </c>
      <c r="N21" s="6">
        <f>Գ.Ֆիդանյան!N21+Մ.Սիմոնյան!N21+Հ.Մելքոնյան!N21</f>
        <v>3</v>
      </c>
      <c r="O21" s="6">
        <f>Գ.Ֆիդանյան!O21+Մ.Սիմոնյան!O21+Հ.Մելքոնյան!O21</f>
        <v>0</v>
      </c>
      <c r="P21" s="6" t="e">
        <f>Գ.Ֆիդանյան!P21+Մ.Սիմոնյան!P21+Հ.Մելքոնյան!P21</f>
        <v>#VALUE!</v>
      </c>
      <c r="Q21" s="6">
        <f>Գ.Ֆիդանյան!Q21+Մ.Սիմոնյան!Q21+Հ.Մելքոնյան!Q21</f>
        <v>0</v>
      </c>
      <c r="R21" s="6">
        <f>Գ.Ֆիդանյան!R21+Մ.Սիմոնյան!R21+Հ.Մելքոնյան!R21</f>
        <v>0</v>
      </c>
      <c r="S21" s="6">
        <f>Գ.Ֆիդանյան!S21+Մ.Սիմոնյան!S21+Հ.Մելքոնյան!S21</f>
        <v>0</v>
      </c>
      <c r="T21" s="6" t="e">
        <f>Գ.Ֆիդանյան!T21+Մ.Սիմոնյան!T21+Հ.Մելքոնյան!T21</f>
        <v>#VALUE!</v>
      </c>
      <c r="U21" s="6">
        <f>Գ.Ֆիդանյան!U21+Մ.Սիմոնյան!U21+Հ.Մելքոնյան!U21</f>
        <v>80</v>
      </c>
      <c r="V21" s="6">
        <f>Գ.Ֆիդանյան!V21+Մ.Սիմոնյան!V21+Հ.Մելքոնյան!V21</f>
        <v>3</v>
      </c>
      <c r="W21" s="6">
        <f>Գ.Ֆիդանյան!W21+Մ.Սիմոնյան!W21+Հ.Մելքոնյան!W21</f>
        <v>87</v>
      </c>
      <c r="X21" s="6" t="e">
        <f>Գ.Ֆիդանյան!X21+Մ.Սիմոնյան!X21+Հ.Մելքոնյան!X21</f>
        <v>#VALUE!</v>
      </c>
      <c r="Y21" s="6">
        <f>Գ.Ֆիդանյան!Y21+Մ.Սիմոնյան!Y21+Հ.Մելքոնյան!Y21</f>
        <v>54</v>
      </c>
      <c r="Z21" s="6">
        <f>Գ.Ֆիդանյան!Z21+Մ.Սիմոնյան!Z21+Հ.Մելքոնյան!Z21</f>
        <v>8</v>
      </c>
      <c r="AA21" s="6">
        <f>Գ.Ֆիդանյան!AA21+Մ.Սիմոնյան!AA21+Հ.Մելքոնյան!AA21</f>
        <v>54</v>
      </c>
      <c r="AB21" s="6">
        <f>Գ.Ֆիդանյան!AB21+Մ.Սիմոնյան!AB21+Հ.Մելքոնյան!AB21</f>
        <v>49</v>
      </c>
      <c r="AC21" s="6">
        <f>Գ.Ֆիդանյան!AC21+Մ.Սիմոնյան!AC21+Հ.Մելքոնյան!AC21</f>
        <v>42</v>
      </c>
      <c r="AD21" s="6" t="e">
        <f>Գ.Ֆիդանյան!AD21+Մ.Սիմոնյան!AD21+Հ.Մելքոնյան!AD21</f>
        <v>#VALUE!</v>
      </c>
    </row>
    <row r="22" spans="1:30" ht="18" x14ac:dyDescent="0.2">
      <c r="A22" s="10">
        <v>4</v>
      </c>
      <c r="B22" s="35" t="s">
        <v>0</v>
      </c>
      <c r="C22" s="35"/>
      <c r="D22" s="35"/>
      <c r="E22" s="6">
        <f>Գ.Ֆիդանյան!E22+Մ.Սիմոնյան!E22+Հ.Մելքոնյան!E22</f>
        <v>93</v>
      </c>
      <c r="F22" s="6">
        <f>Գ.Ֆիդանյան!F22+Մ.Սիմոնյան!F22+Հ.Մելքոնյան!F22</f>
        <v>105</v>
      </c>
      <c r="G22" s="6">
        <f>Գ.Ֆիդանյան!G22+Մ.Սիմոնյան!G22+Հ.Մելքոնյան!G22</f>
        <v>104</v>
      </c>
      <c r="H22" s="6">
        <f>Գ.Ֆիդանյան!H22+Մ.Սիմոնյան!H22+Հ.Մելքոնյան!H22</f>
        <v>1</v>
      </c>
      <c r="I22" s="6">
        <f>Գ.Ֆիդանյան!I22+Մ.Սիմոնյան!I22+Հ.Մելքոնյան!I22</f>
        <v>0</v>
      </c>
      <c r="J22" s="6">
        <f>Գ.Ֆիդանյան!J22+Մ.Սիմոնյան!J22+Հ.Մելքոնյան!J22</f>
        <v>16</v>
      </c>
      <c r="K22" s="6">
        <f>Գ.Ֆիդանյան!K22+Մ.Սիմոնյան!K22+Հ.Մելքոնյան!K22</f>
        <v>74</v>
      </c>
      <c r="L22" s="6">
        <f>Գ.Ֆիդանյան!L22+Մ.Սիմոնյան!L22+Հ.Մելքոնյան!L22</f>
        <v>15</v>
      </c>
      <c r="M22" s="6">
        <f>Գ.Ֆիդանյան!M22+Մ.Սիմոնյան!M22+Հ.Մելքոնյան!M22</f>
        <v>38</v>
      </c>
      <c r="N22" s="6">
        <f>Գ.Ֆիդանյան!N22+Մ.Սիմոնյան!N22+Հ.Մելքոնյան!N22</f>
        <v>4</v>
      </c>
      <c r="O22" s="6">
        <f>Գ.Ֆիդանյան!O22+Մ.Սիմոնյան!O22+Հ.Մելքոնյան!O22</f>
        <v>0</v>
      </c>
      <c r="P22" s="6" t="e">
        <f>Գ.Ֆիդանյան!P22+Մ.Սիմոնյան!P22+Հ.Մելքոնյան!P22</f>
        <v>#VALUE!</v>
      </c>
      <c r="Q22" s="6">
        <f>Գ.Ֆիդանյան!Q22+Մ.Սիմոնյան!Q22+Հ.Մելքոնյան!Q22</f>
        <v>0</v>
      </c>
      <c r="R22" s="6">
        <f>Գ.Ֆիդանյան!R22+Մ.Սիմոնյան!R22+Հ.Մելքոնյան!R22</f>
        <v>0</v>
      </c>
      <c r="S22" s="6">
        <f>Գ.Ֆիդանյան!S22+Մ.Սիմոնյան!S22+Հ.Մելքոնյան!S22</f>
        <v>0</v>
      </c>
      <c r="T22" s="6">
        <f>Գ.Ֆիդանյան!T22+Մ.Սիմոնյան!T22+Հ.Մելքոնյան!T22</f>
        <v>21</v>
      </c>
      <c r="U22" s="6">
        <f>Գ.Ֆիդանյան!U22+Մ.Սիմոնյան!U22+Հ.Մելքոնյան!U22</f>
        <v>146</v>
      </c>
      <c r="V22" s="6">
        <f>Գ.Ֆիդանյան!V22+Մ.Սիմոնյան!V22+Հ.Մելքոնյան!V22</f>
        <v>3</v>
      </c>
      <c r="W22" s="6">
        <f>Գ.Ֆիդանյան!W22+Մ.Սիմոնյան!W22+Հ.Մելքոնյան!W22</f>
        <v>167</v>
      </c>
      <c r="X22" s="6">
        <f>Գ.Ֆիդանյան!X22+Մ.Սիմոնյան!X22+Հ.Մելքոնյան!X22</f>
        <v>182</v>
      </c>
      <c r="Y22" s="6">
        <f>Գ.Ֆիդանյան!Y22+Մ.Սիմոնյան!Y22+Հ.Մելքոնյան!Y22</f>
        <v>105</v>
      </c>
      <c r="Z22" s="6">
        <f>Գ.Ֆիդանյան!Z22+Մ.Սիմոնյան!Z22+Հ.Մելքոնյան!Z22</f>
        <v>19</v>
      </c>
      <c r="AA22" s="6">
        <f>Գ.Ֆիդանյան!AA22+Մ.Սիմոնյան!AA22+Հ.Մելքոնյան!AA22</f>
        <v>105</v>
      </c>
      <c r="AB22" s="6">
        <f>Գ.Ֆիդանյան!AB22+Մ.Սիմոնյան!AB22+Հ.Մելքոնյան!AB22</f>
        <v>90</v>
      </c>
      <c r="AC22" s="6">
        <f>Գ.Ֆիդանյան!AC22+Մ.Սիմոնյան!AC22+Հ.Մելքոնյան!AC22</f>
        <v>74</v>
      </c>
      <c r="AD22" s="6" t="e">
        <f>Գ.Ֆիդանյան!AD22+Մ.Սիմոնյան!AD22+Հ.Մելքոնյան!AD22</f>
        <v>#VALUE!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B24" sqref="B24:W24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0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36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27">
        <v>38</v>
      </c>
      <c r="F19" s="27">
        <v>29</v>
      </c>
      <c r="G19" s="27">
        <v>29</v>
      </c>
      <c r="H19" s="27"/>
      <c r="I19" s="27"/>
      <c r="J19" s="27">
        <v>5</v>
      </c>
      <c r="K19" s="27">
        <v>24</v>
      </c>
      <c r="L19" s="27"/>
      <c r="M19" s="27">
        <v>11</v>
      </c>
      <c r="N19" s="27">
        <v>1</v>
      </c>
      <c r="O19" s="27">
        <v>2</v>
      </c>
      <c r="P19" s="27">
        <v>10</v>
      </c>
      <c r="Q19" s="27"/>
      <c r="R19" s="27"/>
      <c r="S19" s="27"/>
      <c r="T19" s="27">
        <v>13</v>
      </c>
      <c r="U19" s="27">
        <v>49</v>
      </c>
      <c r="V19" s="27"/>
      <c r="W19" s="22">
        <f>E19+K19</f>
        <v>62</v>
      </c>
      <c r="X19" s="22">
        <f>L19+T19+U19</f>
        <v>62</v>
      </c>
      <c r="Y19" s="22">
        <f>F19</f>
        <v>29</v>
      </c>
      <c r="Z19" s="22">
        <f>H19+H19</f>
        <v>0</v>
      </c>
      <c r="AA19" s="22">
        <f>F19</f>
        <v>29</v>
      </c>
      <c r="AB19" s="22">
        <f>I19+J19+K19</f>
        <v>29</v>
      </c>
      <c r="AC19" s="22">
        <f>K19</f>
        <v>24</v>
      </c>
      <c r="AD19" s="22">
        <f>M19+N19+O19+P19</f>
        <v>24</v>
      </c>
    </row>
    <row r="20" spans="1:30" s="18" customFormat="1" ht="59.25" customHeight="1" x14ac:dyDescent="0.2">
      <c r="A20" s="17" t="s">
        <v>4</v>
      </c>
      <c r="B20" s="63" t="s">
        <v>3</v>
      </c>
      <c r="C20" s="64"/>
      <c r="D20" s="65"/>
      <c r="E20" s="27">
        <v>6</v>
      </c>
      <c r="F20" s="28">
        <v>11</v>
      </c>
      <c r="G20" s="28">
        <v>11</v>
      </c>
      <c r="H20" s="28"/>
      <c r="I20" s="28"/>
      <c r="J20" s="28">
        <v>3</v>
      </c>
      <c r="K20" s="28">
        <v>8</v>
      </c>
      <c r="L20" s="28"/>
      <c r="M20" s="28">
        <v>5</v>
      </c>
      <c r="N20" s="28"/>
      <c r="O20" s="28"/>
      <c r="P20" s="28">
        <v>3</v>
      </c>
      <c r="Q20" s="28"/>
      <c r="R20" s="28"/>
      <c r="S20" s="28"/>
      <c r="T20" s="28"/>
      <c r="U20" s="27">
        <v>14</v>
      </c>
      <c r="V20" s="29"/>
      <c r="W20" s="22">
        <f>E20+K20</f>
        <v>14</v>
      </c>
      <c r="X20" s="22">
        <f>L20+T20+U20</f>
        <v>14</v>
      </c>
      <c r="Y20" s="22">
        <f>F20</f>
        <v>11</v>
      </c>
      <c r="Z20" s="22">
        <f>H20+H20</f>
        <v>0</v>
      </c>
      <c r="AA20" s="22">
        <f>F20</f>
        <v>11</v>
      </c>
      <c r="AB20" s="22">
        <f>I20+J20+K20</f>
        <v>11</v>
      </c>
      <c r="AC20" s="22">
        <f>K20</f>
        <v>8</v>
      </c>
      <c r="AD20" s="22">
        <f>M20+N20+O20+P20</f>
        <v>8</v>
      </c>
    </row>
    <row r="21" spans="1:30" s="19" customFormat="1" ht="63.75" customHeight="1" x14ac:dyDescent="0.2">
      <c r="A21" s="17" t="s">
        <v>2</v>
      </c>
      <c r="B21" s="63" t="s">
        <v>1</v>
      </c>
      <c r="C21" s="64"/>
      <c r="D21" s="65"/>
      <c r="E21" s="28">
        <v>43</v>
      </c>
      <c r="F21" s="28">
        <v>48</v>
      </c>
      <c r="G21" s="28">
        <v>47</v>
      </c>
      <c r="H21" s="28">
        <v>1</v>
      </c>
      <c r="I21" s="28"/>
      <c r="J21" s="28">
        <v>7</v>
      </c>
      <c r="K21" s="28">
        <v>41</v>
      </c>
      <c r="L21" s="28">
        <v>1</v>
      </c>
      <c r="M21" s="28">
        <v>21</v>
      </c>
      <c r="N21" s="28">
        <v>3</v>
      </c>
      <c r="O21" s="28"/>
      <c r="P21" s="28">
        <v>17</v>
      </c>
      <c r="Q21" s="28"/>
      <c r="R21" s="28"/>
      <c r="S21" s="28"/>
      <c r="T21" s="28">
        <v>7</v>
      </c>
      <c r="U21" s="28">
        <v>76</v>
      </c>
      <c r="V21" s="29">
        <v>3</v>
      </c>
      <c r="W21" s="22">
        <f>E21+K21</f>
        <v>84</v>
      </c>
      <c r="X21" s="22">
        <f>L21+T21+U21</f>
        <v>84</v>
      </c>
      <c r="Y21" s="22">
        <f>F21</f>
        <v>48</v>
      </c>
      <c r="Z21" s="22">
        <f>H21+H21</f>
        <v>2</v>
      </c>
      <c r="AA21" s="22">
        <f>F21</f>
        <v>48</v>
      </c>
      <c r="AB21" s="22">
        <f>I21+J21+K21</f>
        <v>48</v>
      </c>
      <c r="AC21" s="22">
        <f>K21</f>
        <v>41</v>
      </c>
      <c r="AD21" s="22">
        <f>M21+N21+O21+P21</f>
        <v>41</v>
      </c>
    </row>
    <row r="22" spans="1:30" x14ac:dyDescent="0.2">
      <c r="A22" s="20">
        <v>4</v>
      </c>
      <c r="B22" s="66" t="s">
        <v>0</v>
      </c>
      <c r="C22" s="66"/>
      <c r="D22" s="66"/>
      <c r="E22" s="30">
        <v>87</v>
      </c>
      <c r="F22" s="30">
        <v>88</v>
      </c>
      <c r="G22" s="30">
        <v>87</v>
      </c>
      <c r="H22" s="30">
        <v>1</v>
      </c>
      <c r="I22" s="30"/>
      <c r="J22" s="30">
        <v>15</v>
      </c>
      <c r="K22" s="30">
        <v>73</v>
      </c>
      <c r="L22" s="30">
        <v>1</v>
      </c>
      <c r="M22" s="30">
        <v>37</v>
      </c>
      <c r="N22" s="30">
        <v>4</v>
      </c>
      <c r="O22" s="30"/>
      <c r="P22" s="30">
        <v>30</v>
      </c>
      <c r="Q22" s="30"/>
      <c r="R22" s="30"/>
      <c r="S22" s="30"/>
      <c r="T22" s="30">
        <v>20</v>
      </c>
      <c r="U22" s="30">
        <v>139</v>
      </c>
      <c r="V22" s="30">
        <v>3</v>
      </c>
      <c r="W22" s="22">
        <f>E22+K22</f>
        <v>160</v>
      </c>
      <c r="X22" s="22">
        <f>L22+T22+U22</f>
        <v>160</v>
      </c>
      <c r="Y22" s="22">
        <f>F22</f>
        <v>88</v>
      </c>
      <c r="Z22" s="22">
        <f>H22+H22</f>
        <v>2</v>
      </c>
      <c r="AA22" s="22">
        <f>F22</f>
        <v>88</v>
      </c>
      <c r="AB22" s="22">
        <f>I22+J22+K22</f>
        <v>88</v>
      </c>
      <c r="AC22" s="22">
        <f>K22</f>
        <v>73</v>
      </c>
      <c r="AD22" s="22">
        <f>M22+N22+O22+P22</f>
        <v>71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workbookViewId="0">
      <selection activeCell="E19" sqref="E19:V22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0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37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26">
        <v>1</v>
      </c>
      <c r="F18" s="13">
        <v>2</v>
      </c>
      <c r="G18" s="26">
        <v>3</v>
      </c>
      <c r="H18" s="13">
        <v>4</v>
      </c>
      <c r="I18" s="26">
        <v>5</v>
      </c>
      <c r="J18" s="13">
        <v>6</v>
      </c>
      <c r="K18" s="26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27">
        <v>2</v>
      </c>
      <c r="F19" s="27">
        <v>7</v>
      </c>
      <c r="G19" s="27">
        <v>7</v>
      </c>
      <c r="H19" s="27"/>
      <c r="I19" s="27"/>
      <c r="J19" s="27"/>
      <c r="K19" s="27"/>
      <c r="L19" s="27">
        <v>7</v>
      </c>
      <c r="M19" s="27"/>
      <c r="N19" s="27"/>
      <c r="O19" s="27"/>
      <c r="P19" s="27"/>
      <c r="Q19" s="27"/>
      <c r="R19" s="27"/>
      <c r="S19" s="27"/>
      <c r="T19" s="27"/>
      <c r="U19" s="27">
        <v>2</v>
      </c>
      <c r="V19" s="27"/>
      <c r="W19" s="22">
        <f>E19+K19</f>
        <v>2</v>
      </c>
      <c r="X19" s="22">
        <f>L19+T19+U19</f>
        <v>9</v>
      </c>
      <c r="Y19" s="22">
        <f>F19</f>
        <v>7</v>
      </c>
      <c r="Z19" s="22">
        <f>G19+H19</f>
        <v>7</v>
      </c>
      <c r="AA19" s="22">
        <f>F19</f>
        <v>7</v>
      </c>
      <c r="AB19" s="22">
        <f>I19+J19+K19</f>
        <v>0</v>
      </c>
      <c r="AC19" s="22">
        <f>K19</f>
        <v>0</v>
      </c>
      <c r="AD19" s="22">
        <f>M19+N19+O19+P19</f>
        <v>0</v>
      </c>
    </row>
    <row r="20" spans="1:30" s="18" customFormat="1" ht="59.25" customHeight="1" x14ac:dyDescent="0.2">
      <c r="A20" s="17" t="s">
        <v>4</v>
      </c>
      <c r="B20" s="63" t="s">
        <v>3</v>
      </c>
      <c r="C20" s="64"/>
      <c r="D20" s="65"/>
      <c r="E20" s="27">
        <v>1</v>
      </c>
      <c r="F20" s="28">
        <v>4</v>
      </c>
      <c r="G20" s="28">
        <v>4</v>
      </c>
      <c r="H20" s="28"/>
      <c r="I20" s="28"/>
      <c r="J20" s="28">
        <v>1</v>
      </c>
      <c r="K20" s="28"/>
      <c r="L20" s="28">
        <v>3</v>
      </c>
      <c r="M20" s="28"/>
      <c r="N20" s="28"/>
      <c r="O20" s="28"/>
      <c r="P20" s="28"/>
      <c r="Q20" s="28"/>
      <c r="R20" s="28"/>
      <c r="S20" s="28"/>
      <c r="T20" s="28"/>
      <c r="U20" s="27">
        <v>1</v>
      </c>
      <c r="V20" s="29"/>
      <c r="W20" s="22">
        <f>E20+K20</f>
        <v>1</v>
      </c>
      <c r="X20" s="22">
        <f>L20+T20+U20</f>
        <v>4</v>
      </c>
      <c r="Y20" s="22">
        <f>F20</f>
        <v>4</v>
      </c>
      <c r="Z20" s="22">
        <f>G20+H20</f>
        <v>4</v>
      </c>
      <c r="AA20" s="22">
        <f>F20</f>
        <v>4</v>
      </c>
      <c r="AB20" s="22">
        <f>I20+J20+K20</f>
        <v>1</v>
      </c>
      <c r="AC20" s="22">
        <f>K20</f>
        <v>0</v>
      </c>
      <c r="AD20" s="22">
        <f>M20+N20+O20+P20</f>
        <v>0</v>
      </c>
    </row>
    <row r="21" spans="1:30" s="19" customFormat="1" ht="63.75" customHeight="1" x14ac:dyDescent="0.2">
      <c r="A21" s="17" t="s">
        <v>2</v>
      </c>
      <c r="B21" s="63" t="s">
        <v>1</v>
      </c>
      <c r="C21" s="64"/>
      <c r="D21" s="65"/>
      <c r="E21" s="28"/>
      <c r="F21" s="28">
        <v>6</v>
      </c>
      <c r="G21" s="28">
        <v>6</v>
      </c>
      <c r="H21" s="28"/>
      <c r="I21" s="28"/>
      <c r="J21" s="28"/>
      <c r="K21" s="28">
        <v>1</v>
      </c>
      <c r="L21" s="28">
        <v>4</v>
      </c>
      <c r="M21" s="28">
        <v>1</v>
      </c>
      <c r="N21" s="28"/>
      <c r="O21" s="28"/>
      <c r="P21" s="28" t="s">
        <v>40</v>
      </c>
      <c r="Q21" s="28"/>
      <c r="R21" s="28"/>
      <c r="S21" s="28"/>
      <c r="T21" s="28"/>
      <c r="U21" s="28">
        <v>2</v>
      </c>
      <c r="V21" s="29"/>
      <c r="W21" s="22">
        <f>E21+K21</f>
        <v>1</v>
      </c>
      <c r="X21" s="22">
        <f>L21+T21+U21</f>
        <v>6</v>
      </c>
      <c r="Y21" s="22">
        <f>F21</f>
        <v>6</v>
      </c>
      <c r="Z21" s="22">
        <f>G21+H21</f>
        <v>6</v>
      </c>
      <c r="AA21" s="22">
        <f>F21</f>
        <v>6</v>
      </c>
      <c r="AB21" s="22">
        <f>I21+J21+K21</f>
        <v>1</v>
      </c>
      <c r="AC21" s="22">
        <f>K21</f>
        <v>1</v>
      </c>
      <c r="AD21" s="22" t="e">
        <f>M21+N21+O21+P21</f>
        <v>#VALUE!</v>
      </c>
    </row>
    <row r="22" spans="1:30" x14ac:dyDescent="0.2">
      <c r="A22" s="25">
        <v>4</v>
      </c>
      <c r="B22" s="66" t="s">
        <v>0</v>
      </c>
      <c r="C22" s="66"/>
      <c r="D22" s="66"/>
      <c r="E22" s="30">
        <v>3</v>
      </c>
      <c r="F22" s="30">
        <v>17</v>
      </c>
      <c r="G22" s="30">
        <v>17</v>
      </c>
      <c r="H22" s="30"/>
      <c r="I22" s="30"/>
      <c r="J22" s="30">
        <v>1</v>
      </c>
      <c r="K22" s="30">
        <v>1</v>
      </c>
      <c r="L22" s="30">
        <v>14</v>
      </c>
      <c r="M22" s="30">
        <v>1</v>
      </c>
      <c r="N22" s="30"/>
      <c r="O22" s="30"/>
      <c r="P22" s="30" t="s">
        <v>40</v>
      </c>
      <c r="Q22" s="30"/>
      <c r="R22" s="30"/>
      <c r="S22" s="30"/>
      <c r="T22" s="30"/>
      <c r="U22" s="30">
        <v>5</v>
      </c>
      <c r="V22" s="30"/>
      <c r="W22" s="22">
        <f>E22+K22</f>
        <v>4</v>
      </c>
      <c r="X22" s="22">
        <f>L22+T22+U22</f>
        <v>19</v>
      </c>
      <c r="Y22" s="22">
        <f>F22</f>
        <v>17</v>
      </c>
      <c r="Z22" s="22">
        <f>G22+H22</f>
        <v>17</v>
      </c>
      <c r="AA22" s="22">
        <f>F22</f>
        <v>17</v>
      </c>
      <c r="AB22" s="22">
        <f>I22+J22+K22</f>
        <v>2</v>
      </c>
      <c r="AC22" s="22">
        <f>K22</f>
        <v>1</v>
      </c>
      <c r="AD22" s="22" t="e">
        <f>M22+N22+O22+P22</f>
        <v>#VALUE!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E19" sqref="E19:V22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0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38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27">
        <v>1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>
        <v>1</v>
      </c>
      <c r="U19" s="27" t="s">
        <v>40</v>
      </c>
      <c r="V19" s="27"/>
      <c r="W19" s="22">
        <f>E19+K19</f>
        <v>1</v>
      </c>
      <c r="X19" s="22" t="e">
        <f>L19+T19+U19</f>
        <v>#VALUE!</v>
      </c>
      <c r="Y19" s="22">
        <f>F19</f>
        <v>0</v>
      </c>
      <c r="Z19" s="22">
        <f>G19+H19</f>
        <v>0</v>
      </c>
      <c r="AA19" s="22">
        <f>F19</f>
        <v>0</v>
      </c>
      <c r="AB19" s="22">
        <f>I19+J19+K19</f>
        <v>0</v>
      </c>
      <c r="AC19" s="22">
        <f>K19</f>
        <v>0</v>
      </c>
      <c r="AD19" s="22">
        <f>M19+N19+O19+P19</f>
        <v>0</v>
      </c>
    </row>
    <row r="20" spans="1:30" s="18" customFormat="1" ht="59.25" customHeight="1" x14ac:dyDescent="0.2">
      <c r="A20" s="17" t="s">
        <v>4</v>
      </c>
      <c r="B20" s="63" t="s">
        <v>3</v>
      </c>
      <c r="C20" s="64"/>
      <c r="D20" s="65"/>
      <c r="E20" s="27"/>
      <c r="F20" s="28" t="s">
        <v>40</v>
      </c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7"/>
      <c r="V20" s="29"/>
      <c r="W20" s="22">
        <f>E20+K20</f>
        <v>0</v>
      </c>
      <c r="X20" s="22">
        <f>L20+T20+U20</f>
        <v>0</v>
      </c>
      <c r="Y20" s="22" t="str">
        <f>F20</f>
        <v xml:space="preserve"> </v>
      </c>
      <c r="Z20" s="22">
        <f>G20+H20</f>
        <v>0</v>
      </c>
      <c r="AA20" s="22" t="str">
        <f>F20</f>
        <v xml:space="preserve"> </v>
      </c>
      <c r="AB20" s="22">
        <f>I20+J20+K20</f>
        <v>0</v>
      </c>
      <c r="AC20" s="22">
        <f>K20</f>
        <v>0</v>
      </c>
      <c r="AD20" s="22">
        <f>M20+N20+O20+P20</f>
        <v>0</v>
      </c>
    </row>
    <row r="21" spans="1:30" s="19" customFormat="1" ht="63.75" customHeight="1" x14ac:dyDescent="0.2">
      <c r="A21" s="17" t="s">
        <v>2</v>
      </c>
      <c r="B21" s="63" t="s">
        <v>1</v>
      </c>
      <c r="C21" s="64"/>
      <c r="D21" s="65"/>
      <c r="E21" s="28">
        <v>2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 t="s">
        <v>40</v>
      </c>
      <c r="U21" s="28">
        <v>2</v>
      </c>
      <c r="V21" s="29"/>
      <c r="W21" s="22">
        <f>E21+K21</f>
        <v>2</v>
      </c>
      <c r="X21" s="22" t="e">
        <f>L21+T21+U21</f>
        <v>#VALUE!</v>
      </c>
      <c r="Y21" s="22">
        <f>F21</f>
        <v>0</v>
      </c>
      <c r="Z21" s="22">
        <f>G21+H21</f>
        <v>0</v>
      </c>
      <c r="AA21" s="22">
        <f>F21</f>
        <v>0</v>
      </c>
      <c r="AB21" s="22">
        <f>I21+J21+K21</f>
        <v>0</v>
      </c>
      <c r="AC21" s="22">
        <f>K21</f>
        <v>0</v>
      </c>
      <c r="AD21" s="22">
        <f>M21+N21+O21+P21</f>
        <v>0</v>
      </c>
    </row>
    <row r="22" spans="1:30" x14ac:dyDescent="0.2">
      <c r="A22" s="20">
        <v>4</v>
      </c>
      <c r="B22" s="66" t="s">
        <v>0</v>
      </c>
      <c r="C22" s="66"/>
      <c r="D22" s="66"/>
      <c r="E22" s="30">
        <v>3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>
        <v>1</v>
      </c>
      <c r="U22" s="30">
        <v>2</v>
      </c>
      <c r="V22" s="30"/>
      <c r="W22" s="22">
        <f>E22+K22</f>
        <v>3</v>
      </c>
      <c r="X22" s="22">
        <f>L22+T22+U22</f>
        <v>3</v>
      </c>
      <c r="Y22" s="22">
        <f>F22</f>
        <v>0</v>
      </c>
      <c r="Z22" s="22">
        <f>G22+H22</f>
        <v>0</v>
      </c>
      <c r="AA22" s="22">
        <f>F22</f>
        <v>0</v>
      </c>
      <c r="AB22" s="22">
        <f>I22+J22+K22</f>
        <v>0</v>
      </c>
      <c r="AC22" s="22">
        <f>K22</f>
        <v>0</v>
      </c>
      <c r="AD22" s="22">
        <f>M22+N22+O22+P22</f>
        <v>0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Գ.Ֆիդանյան</vt:lpstr>
      <vt:lpstr>Մ.Սիմոնյան</vt:lpstr>
      <vt:lpstr>Հ.Մելքոնյան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2019-05-21T07:32:38Z</dcterms:modified>
</cp:coreProperties>
</file>