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04DD3F3-EE9E-4D36-88A6-C151127FE6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Վարչական պատասխ․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9" i="1" l="1"/>
  <c r="V30" i="1"/>
  <c r="V35" i="1"/>
  <c r="V36" i="1"/>
  <c r="U9" i="1"/>
  <c r="V9" i="1" s="1"/>
  <c r="E9" i="1"/>
  <c r="E41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U10" i="1"/>
  <c r="U42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U30" i="1"/>
  <c r="U31" i="1"/>
  <c r="V31" i="1" s="1"/>
  <c r="U32" i="1"/>
  <c r="V32" i="1" s="1"/>
  <c r="U33" i="1"/>
  <c r="V33" i="1" s="1"/>
  <c r="U34" i="1"/>
  <c r="V34" i="1" s="1"/>
  <c r="U35" i="1"/>
  <c r="U36" i="1"/>
  <c r="U37" i="1"/>
  <c r="V37" i="1" s="1"/>
  <c r="U38" i="1"/>
  <c r="V38" i="1" s="1"/>
  <c r="U39" i="1"/>
  <c r="V39" i="1" s="1"/>
  <c r="U40" i="1"/>
  <c r="V40" i="1" s="1"/>
  <c r="U41" i="1"/>
  <c r="V41" i="1" s="1"/>
  <c r="V10" i="1" l="1"/>
  <c r="E42" i="1"/>
  <c r="F42" i="1" l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W42" i="1"/>
  <c r="X42" i="1"/>
  <c r="Y42" i="1"/>
  <c r="D42" i="1" l="1"/>
  <c r="V42" i="1" s="1"/>
  <c r="Z42" i="1" l="1"/>
</calcChain>
</file>

<file path=xl/sharedStrings.xml><?xml version="1.0" encoding="utf-8"?>
<sst xmlns="http://schemas.openxmlformats.org/spreadsheetml/2006/main" count="75" uniqueCount="74">
  <si>
    <t>Ð²ÞìºîìàôÂÚàôÜ</t>
  </si>
  <si>
    <t xml:space="preserve">
</t>
  </si>
  <si>
    <t>ìÇ×³Ï³·ñ³Ï³Ý ïáÕÇ Ñ³Ù³ñÁ</t>
  </si>
  <si>
    <t>Վարչական իրավախախտումների վերաբերյալ ՀՀ օրենսգրքի հոդվածը</t>
  </si>
  <si>
    <t>Նախորդ տարվանից փոխանցված անավարտ գործերի քանակը</t>
  </si>
  <si>
    <t>Ստացված դիմումիների ընթացքը</t>
  </si>
  <si>
    <t>Դիմումների քննության ընթացքը</t>
  </si>
  <si>
    <t>Բողոքարկվել են վարչական վերաքննիչ դատարան</t>
  </si>
  <si>
    <t>Վարչական տույժի ենթարկված անձանց քանակը</t>
  </si>
  <si>
    <t>Նշանակված տուգանքների չափը</t>
  </si>
  <si>
    <t>Ընդամենը ստացվել են դիմումներ</t>
  </si>
  <si>
    <t>Ընդունվել են վարույթ</t>
  </si>
  <si>
    <t>Ընդունումը մերժվել է</t>
  </si>
  <si>
    <t>Դիմումը վերադարձվել է</t>
  </si>
  <si>
    <t xml:space="preserve">Դիմումը բավարարվել է </t>
  </si>
  <si>
    <t>Դիմումւ բավարարվել է մասնակի</t>
  </si>
  <si>
    <t xml:space="preserve">Նշանակվել է վարչական                                   տույժ այդ թվում` </t>
  </si>
  <si>
    <t>Դիմումը մերժվել է</t>
  </si>
  <si>
    <t xml:space="preserve">Ընդամենը կարճվել  է </t>
  </si>
  <si>
    <t>Կարճման հիմքերը</t>
  </si>
  <si>
    <t>Ընդամենը ավարտվել են</t>
  </si>
  <si>
    <t>Անավարտ գործերի քանակը</t>
  </si>
  <si>
    <t xml:space="preserve">                             Այդ թվում կասեցված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</si>
  <si>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</si>
  <si>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</si>
  <si>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</si>
  <si>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</si>
  <si>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</si>
  <si>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Դիմումից հրաժարվելու հիմքով</t>
  </si>
  <si>
    <t>Հաշտության համաձայնության հիմքով</t>
  </si>
  <si>
    <t>Այլ հիմքերով</t>
  </si>
  <si>
    <t>¶áñÍ»ñÇ ï»ë³ÏÁ</t>
  </si>
  <si>
    <t>ì³ñã³Ï³Ý å³ï³ëË³Ý³ïíáõÃÛ³Ý »ÝÃ³ñÏ»Éáõ Ù³ëÇÝ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</si>
  <si>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</si>
  <si>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</si>
  <si>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</si>
  <si>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Ընտրական հանձնաժողովի կնիքը չվերադարձնելը</t>
  </si>
  <si>
    <t>Ընտր. հանձնաժողովի գործավար. մատյանը չլրացնելը կամ ոչ պատշաճ լրացնելը</t>
  </si>
  <si>
    <t>Թեկնածուների առաջադրումը պաշտպանելու պաշտոնաթերթիկներում կեղծիքներ կատարելը</t>
  </si>
  <si>
    <t>Գույքի մանր հափշտակում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</si>
  <si>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</si>
  <si>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</si>
  <si>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</si>
  <si>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 ծառ. կողմից պաշտոնի բերումով ստացած արժեքավոր նվերները պետ. չհանձնելը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</si>
  <si>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</si>
  <si>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</si>
  <si>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175 մաս 3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</si>
  <si>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</si>
  <si>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</si>
  <si>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</si>
  <si>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Վարչական հսկողության կանոնները խախտելը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</si>
  <si>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</si>
  <si>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189,2 189,3-1</t>
  </si>
  <si>
    <t>Զանգվածային միջոցառումների ժամանակ ոչ հայերեն ելույթների համաժամանակյա թարգմանությունը չապահովելը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</si>
  <si>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</si>
  <si>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</si>
  <si>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Տեղեկություն տալու պարտականությունը չկատարելը</t>
  </si>
  <si>
    <t>Էրոտիկ բնույթի տպագիր հրատ-ի, տեսաձայներիզ-ի և տեսասկավառակների վաճառքն արգելված վայրերում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</si>
  <si>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</si>
  <si>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</si>
  <si>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>Սոց.ապ. քարտերի և սոց. ապ. քարտերի համարների կիրառման կարգը խախտելը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</si>
  <si>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</si>
  <si>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</si>
  <si>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</si>
  <si>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</si>
  <si>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206,5 206,9</t>
  </si>
  <si>
    <t>Մարդու իրավունքների պաշտպանի հարցմանը չպատասխանելը կամ պահանջվող նյութերը չտրամադրելը</t>
  </si>
  <si>
    <t>Այլ իրավախախտումներ</t>
  </si>
  <si>
    <t>44.1, 40.12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</si>
  <si>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</si>
  <si>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</si>
  <si>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Ստուգիչ հավասարումներ` 2=3+4+5, 18=6+7+13+14,  1+3=18+19</t>
  </si>
  <si>
    <t xml:space="preserve">2025 թվականի ì³ñã³Ï³Ý å³ï³ëË³Ý³ïíáõÃÛ³Ý »ÝÃ³ñÏ»Éáõ í»ñ³µ»ñÛ³É ·áñÍ»ñÇ Ù³ëÇÝ </t>
  </si>
  <si>
    <r>
      <t xml:space="preserve">ՀՀ պետ.մարմ. ձեռնարկ-ի,հիմն.-ի և կազմ-ի </t>
    </r>
    <r>
      <rPr>
        <sz val="12"/>
        <color theme="1"/>
        <rFont val="Calibri"/>
        <family val="2"/>
      </rPr>
      <t>(անկախ սեփ. ձևից) գործավ.-ը ոչ հայերեն վարելը, ցուցանակները, ձևաթղթերը, դրոշմանիշները, նամականիշները, կնիքները,միջ.փոստ. ծրարները ոչ հայերեն ձևավորելը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</si>
</sst>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sz val="12"/>
      <color theme="1"/>
      <name val="Arial LatArm"/>
      <family val="2"/>
    </font>
    <font>
      <sz val="12"/>
      <color theme="1"/>
      <name val="Times Armenian"/>
      <family val="1"/>
    </font>
    <font>
      <sz val="12"/>
      <color theme="1"/>
      <name val="Times LatArm"/>
    </font>
    <font>
      <sz val="9"/>
      <color theme="1"/>
      <name val="Times Armenian"/>
      <family val="1"/>
    </font>
    <font>
      <sz val="12"/>
      <color theme="1"/>
      <name val="Calibri"/>
      <family val="2"/>
    </font>
    <font>
      <sz val="14"/>
      <color theme="1"/>
      <name val="Times Armenian"/>
      <family val="1"/>
    </font>
    <font>
      <sz val="11"/>
      <color theme="1"/>
      <name val="Sylfaen"/>
      <family val="1"/>
      <charset val="204"/>
    </font>
    <font>
      <sz val="11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ont="1" applyFill="1"/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5"/>
  <sheetViews>
    <sheetView tabSelected="1" zoomScale="85" zoomScaleNormal="85" workbookViewId="0">
      <pane ySplit="1" topLeftCell="A20" activePane="bottomLeft" state="frozen"/>
      <selection pane="bottomLeft" activeCell="B21" sqref="B21"/>
    </sheetView>
  </sheetViews>
  <sheetFormatPr defaultColWidth="9.125" defaultRowHeight="14.25" x14ac:dyDescent="0.2"/>
  <cols>
    <col min="1" max="1" width="9.125" style="1"/>
    <col min="2" max="2" width="36.125" style="1" customWidth="1"/>
    <col min="3" max="3" width="9.125" style="1"/>
    <col min="4" max="4" width="9.125" style="1" customWidth="1"/>
    <col min="5" max="25" width="9.125" style="1"/>
    <col min="26" max="26" width="19" style="1" customWidth="1"/>
    <col min="27" max="16384" width="9.125" style="1"/>
  </cols>
  <sheetData>
    <row r="1" spans="1:26" ht="75" customHeight="1" x14ac:dyDescent="0.2">
      <c r="X1" s="15" t="s">
        <v>70</v>
      </c>
      <c r="Y1" s="15"/>
      <c r="Z1" s="15"/>
    </row>
    <row r="2" spans="1:26" ht="15.75" x14ac:dyDescent="0.2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5.75" x14ac:dyDescent="0.2">
      <c r="A3" s="16" t="s">
        <v>72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.75" x14ac:dyDescent="0.2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" x14ac:dyDescent="0.2">
      <c r="A5" s="18" t="s">
        <v>2</v>
      </c>
      <c r="B5" s="19" t="s">
        <v>71</v>
      </c>
      <c r="C5" s="20" t="s">
        <v>3</v>
      </c>
      <c r="D5" s="20" t="s">
        <v>4</v>
      </c>
      <c r="E5" s="19" t="s">
        <v>5</v>
      </c>
      <c r="F5" s="19"/>
      <c r="G5" s="19"/>
      <c r="H5" s="19"/>
      <c r="I5" s="21" t="s">
        <v>6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3"/>
      <c r="X5" s="20" t="s">
        <v>7</v>
      </c>
      <c r="Y5" s="20" t="s">
        <v>8</v>
      </c>
      <c r="Z5" s="20" t="s">
        <v>9</v>
      </c>
    </row>
    <row r="6" spans="1:26" ht="15" x14ac:dyDescent="0.2">
      <c r="A6" s="18"/>
      <c r="B6" s="19"/>
      <c r="C6" s="20"/>
      <c r="D6" s="20"/>
      <c r="E6" s="24" t="s">
        <v>10</v>
      </c>
      <c r="F6" s="24" t="s">
        <v>11</v>
      </c>
      <c r="G6" s="24" t="s">
        <v>12</v>
      </c>
      <c r="H6" s="24" t="s">
        <v>13</v>
      </c>
      <c r="I6" s="20" t="s">
        <v>14</v>
      </c>
      <c r="J6" s="20" t="s">
        <v>15</v>
      </c>
      <c r="K6" s="19" t="s">
        <v>16</v>
      </c>
      <c r="L6" s="19"/>
      <c r="M6" s="19"/>
      <c r="N6" s="19"/>
      <c r="O6" s="19"/>
      <c r="P6" s="20" t="s">
        <v>17</v>
      </c>
      <c r="Q6" s="20" t="s">
        <v>18</v>
      </c>
      <c r="R6" s="19" t="s">
        <v>19</v>
      </c>
      <c r="S6" s="19"/>
      <c r="T6" s="19"/>
      <c r="U6" s="20" t="s">
        <v>20</v>
      </c>
      <c r="V6" s="20" t="s">
        <v>21</v>
      </c>
      <c r="W6" s="24" t="s">
        <v>22</v>
      </c>
      <c r="X6" s="20"/>
      <c r="Y6" s="20"/>
      <c r="Z6" s="20"/>
    </row>
    <row r="7" spans="1:26" ht="330" customHeight="1" x14ac:dyDescent="0.2">
      <c r="A7" s="18"/>
      <c r="B7" s="19"/>
      <c r="C7" s="20"/>
      <c r="D7" s="20"/>
      <c r="E7" s="25"/>
      <c r="F7" s="25"/>
      <c r="G7" s="25"/>
      <c r="H7" s="25"/>
      <c r="I7" s="20"/>
      <c r="J7" s="20"/>
      <c r="K7" s="2" t="s">
        <v>23</v>
      </c>
      <c r="L7" s="2" t="s">
        <v>24</v>
      </c>
      <c r="M7" s="2" t="s">
        <v>25</v>
      </c>
      <c r="N7" s="2" t="s">
        <v>26</v>
      </c>
      <c r="O7" s="2" t="s">
        <v>27</v>
      </c>
      <c r="P7" s="20"/>
      <c r="Q7" s="20"/>
      <c r="R7" s="2" t="s">
        <v>28</v>
      </c>
      <c r="S7" s="2" t="s">
        <v>29</v>
      </c>
      <c r="T7" s="2" t="s">
        <v>30</v>
      </c>
      <c r="U7" s="20"/>
      <c r="V7" s="20"/>
      <c r="W7" s="25"/>
      <c r="X7" s="20"/>
      <c r="Y7" s="20"/>
      <c r="Z7" s="20"/>
    </row>
    <row r="8" spans="1:26" ht="15.75" x14ac:dyDescent="0.2">
      <c r="A8" s="3"/>
      <c r="B8" s="4" t="s">
        <v>31</v>
      </c>
      <c r="C8" s="3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</row>
    <row r="9" spans="1:26" ht="31.5" x14ac:dyDescent="0.2">
      <c r="A9" s="3">
        <v>9</v>
      </c>
      <c r="B9" s="4" t="s">
        <v>32</v>
      </c>
      <c r="C9" s="3"/>
      <c r="D9" s="3"/>
      <c r="E9" s="3">
        <f>+F9+G9+H9</f>
        <v>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f>+I9+J9+P9+Q9</f>
        <v>0</v>
      </c>
      <c r="V9" s="3">
        <f>+D9+F9-U9</f>
        <v>0</v>
      </c>
      <c r="W9" s="3"/>
      <c r="X9" s="3"/>
      <c r="Y9" s="3"/>
      <c r="Z9" s="3"/>
    </row>
    <row r="10" spans="1:26" ht="75" x14ac:dyDescent="0.2">
      <c r="A10" s="3">
        <v>9.1</v>
      </c>
      <c r="B10" s="3" t="s">
        <v>33</v>
      </c>
      <c r="C10" s="3">
        <v>40.1</v>
      </c>
      <c r="D10" s="3"/>
      <c r="E10" s="3">
        <f t="shared" ref="E10:E40" si="0">+F10+G10+H10</f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f t="shared" ref="U10:U41" si="1">+I10+J10+P10+Q10</f>
        <v>0</v>
      </c>
      <c r="V10" s="3">
        <f t="shared" ref="V10:V42" si="2">+D10+F10-U10</f>
        <v>0</v>
      </c>
      <c r="W10" s="3"/>
      <c r="X10" s="3"/>
      <c r="Y10" s="3"/>
      <c r="Z10" s="3"/>
    </row>
    <row r="11" spans="1:26" ht="90" x14ac:dyDescent="0.2">
      <c r="A11" s="3">
        <v>9.1999999999999993</v>
      </c>
      <c r="B11" s="3" t="s">
        <v>34</v>
      </c>
      <c r="C11" s="3">
        <v>40.200000000000003</v>
      </c>
      <c r="D11" s="3"/>
      <c r="E11" s="3">
        <f t="shared" si="0"/>
        <v>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f t="shared" si="1"/>
        <v>0</v>
      </c>
      <c r="V11" s="3">
        <f t="shared" si="2"/>
        <v>0</v>
      </c>
      <c r="W11" s="3"/>
      <c r="X11" s="3"/>
      <c r="Y11" s="3"/>
      <c r="Z11" s="3"/>
    </row>
    <row r="12" spans="1:26" ht="75" x14ac:dyDescent="0.2">
      <c r="A12" s="3">
        <v>9.3000000000000007</v>
      </c>
      <c r="B12" s="3" t="s">
        <v>35</v>
      </c>
      <c r="C12" s="3">
        <v>40.299999999999997</v>
      </c>
      <c r="D12" s="3"/>
      <c r="E12" s="3">
        <f t="shared" si="0"/>
        <v>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>
        <f t="shared" si="1"/>
        <v>0</v>
      </c>
      <c r="V12" s="3">
        <f t="shared" si="2"/>
        <v>0</v>
      </c>
      <c r="W12" s="3"/>
      <c r="X12" s="3"/>
      <c r="Y12" s="3"/>
      <c r="Z12" s="3"/>
    </row>
    <row r="13" spans="1:26" ht="60.75" customHeight="1" x14ac:dyDescent="0.2">
      <c r="A13" s="3">
        <v>9.4</v>
      </c>
      <c r="B13" s="3" t="s">
        <v>36</v>
      </c>
      <c r="C13" s="3">
        <v>40.4</v>
      </c>
      <c r="D13" s="3"/>
      <c r="E13" s="3">
        <f t="shared" si="0"/>
        <v>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f t="shared" si="1"/>
        <v>0</v>
      </c>
      <c r="V13" s="3">
        <f t="shared" si="2"/>
        <v>0</v>
      </c>
      <c r="W13" s="3"/>
      <c r="X13" s="3"/>
      <c r="Y13" s="3"/>
      <c r="Z13" s="3"/>
    </row>
    <row r="14" spans="1:26" ht="45" x14ac:dyDescent="0.2">
      <c r="A14" s="3">
        <v>9.5</v>
      </c>
      <c r="B14" s="3" t="s">
        <v>37</v>
      </c>
      <c r="C14" s="3">
        <v>40.6</v>
      </c>
      <c r="D14" s="3"/>
      <c r="E14" s="3">
        <f t="shared" si="0"/>
        <v>0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f t="shared" si="1"/>
        <v>0</v>
      </c>
      <c r="V14" s="3">
        <f t="shared" si="2"/>
        <v>0</v>
      </c>
      <c r="W14" s="3"/>
      <c r="X14" s="3"/>
      <c r="Y14" s="3"/>
      <c r="Z14" s="3"/>
    </row>
    <row r="15" spans="1:26" ht="60" x14ac:dyDescent="0.2">
      <c r="A15" s="3">
        <v>9.6</v>
      </c>
      <c r="B15" s="3" t="s">
        <v>38</v>
      </c>
      <c r="C15" s="3">
        <v>40.700000000000003</v>
      </c>
      <c r="D15" s="3"/>
      <c r="E15" s="3">
        <f t="shared" si="0"/>
        <v>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f t="shared" si="1"/>
        <v>0</v>
      </c>
      <c r="V15" s="3">
        <f t="shared" si="2"/>
        <v>0</v>
      </c>
      <c r="W15" s="3"/>
      <c r="X15" s="3"/>
      <c r="Y15" s="3"/>
      <c r="Z15" s="3"/>
    </row>
    <row r="16" spans="1:26" ht="15" x14ac:dyDescent="0.2">
      <c r="A16" s="3">
        <v>9.6999999999999993</v>
      </c>
      <c r="B16" s="3" t="s">
        <v>39</v>
      </c>
      <c r="C16" s="3">
        <v>53</v>
      </c>
      <c r="D16" s="3"/>
      <c r="E16" s="3">
        <f t="shared" si="0"/>
        <v>0</v>
      </c>
      <c r="F16" s="3"/>
      <c r="G16" s="6"/>
      <c r="H16" s="6"/>
      <c r="I16" s="3"/>
      <c r="J16" s="6"/>
      <c r="K16" s="6"/>
      <c r="L16" s="3"/>
      <c r="M16" s="3"/>
      <c r="N16" s="3"/>
      <c r="O16" s="3"/>
      <c r="P16" s="3"/>
      <c r="Q16" s="3"/>
      <c r="R16" s="3"/>
      <c r="S16" s="3"/>
      <c r="T16" s="3"/>
      <c r="U16" s="3">
        <f t="shared" si="1"/>
        <v>0</v>
      </c>
      <c r="V16" s="3">
        <f t="shared" si="2"/>
        <v>0</v>
      </c>
      <c r="W16" s="6"/>
      <c r="X16" s="6"/>
      <c r="Y16" s="3"/>
      <c r="Z16" s="3"/>
    </row>
    <row r="17" spans="1:26" ht="105" x14ac:dyDescent="0.2">
      <c r="A17" s="3">
        <v>9.8000000000000007</v>
      </c>
      <c r="B17" s="3" t="s">
        <v>40</v>
      </c>
      <c r="C17" s="3">
        <v>97.2</v>
      </c>
      <c r="D17" s="3"/>
      <c r="E17" s="3">
        <f t="shared" si="0"/>
        <v>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f t="shared" si="1"/>
        <v>0</v>
      </c>
      <c r="V17" s="3">
        <f t="shared" si="2"/>
        <v>0</v>
      </c>
      <c r="W17" s="3"/>
      <c r="X17" s="3"/>
      <c r="Y17" s="3"/>
      <c r="Z17" s="3"/>
    </row>
    <row r="18" spans="1:26" ht="75" x14ac:dyDescent="0.2">
      <c r="A18" s="3">
        <v>9.9</v>
      </c>
      <c r="B18" s="3" t="s">
        <v>41</v>
      </c>
      <c r="C18" s="3">
        <v>97.3</v>
      </c>
      <c r="D18" s="3"/>
      <c r="E18" s="3">
        <f t="shared" si="0"/>
        <v>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f t="shared" si="1"/>
        <v>0</v>
      </c>
      <c r="V18" s="3">
        <f t="shared" si="2"/>
        <v>0</v>
      </c>
      <c r="W18" s="3"/>
      <c r="X18" s="3"/>
      <c r="Y18" s="3"/>
      <c r="Z18" s="3"/>
    </row>
    <row r="19" spans="1:26" ht="75" x14ac:dyDescent="0.2">
      <c r="A19" s="7">
        <v>9.1</v>
      </c>
      <c r="B19" s="3" t="s">
        <v>42</v>
      </c>
      <c r="C19" s="3">
        <v>147</v>
      </c>
      <c r="D19" s="3"/>
      <c r="E19" s="3">
        <f t="shared" si="0"/>
        <v>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f t="shared" si="1"/>
        <v>0</v>
      </c>
      <c r="V19" s="3">
        <f t="shared" si="2"/>
        <v>0</v>
      </c>
      <c r="W19" s="3"/>
      <c r="X19" s="3"/>
      <c r="Y19" s="3"/>
      <c r="Z19" s="3"/>
    </row>
    <row r="20" spans="1:26" ht="45" x14ac:dyDescent="0.2">
      <c r="A20" s="7">
        <v>9.11</v>
      </c>
      <c r="B20" s="3" t="s">
        <v>43</v>
      </c>
      <c r="C20" s="3">
        <v>166.1</v>
      </c>
      <c r="D20" s="3"/>
      <c r="E20" s="3">
        <f t="shared" si="0"/>
        <v>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f t="shared" si="1"/>
        <v>0</v>
      </c>
      <c r="V20" s="3">
        <f t="shared" si="2"/>
        <v>0</v>
      </c>
      <c r="W20" s="3"/>
      <c r="X20" s="3"/>
      <c r="Y20" s="3"/>
      <c r="Z20" s="3"/>
    </row>
    <row r="21" spans="1:26" ht="90" x14ac:dyDescent="0.2">
      <c r="A21" s="7">
        <v>9.1199999999999992</v>
      </c>
      <c r="B21" s="3" t="s">
        <v>44</v>
      </c>
      <c r="C21" s="3">
        <v>170.5</v>
      </c>
      <c r="D21" s="3"/>
      <c r="E21" s="3">
        <f t="shared" si="0"/>
        <v>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f t="shared" si="1"/>
        <v>0</v>
      </c>
      <c r="V21" s="3">
        <f t="shared" si="2"/>
        <v>0</v>
      </c>
      <c r="W21" s="3"/>
      <c r="X21" s="3"/>
      <c r="Y21" s="3"/>
      <c r="Z21" s="3"/>
    </row>
    <row r="22" spans="1:26" ht="45" x14ac:dyDescent="0.2">
      <c r="A22" s="7">
        <v>9.1300000000000008</v>
      </c>
      <c r="B22" s="3" t="s">
        <v>45</v>
      </c>
      <c r="C22" s="3" t="s">
        <v>46</v>
      </c>
      <c r="D22" s="3"/>
      <c r="E22" s="3">
        <f t="shared" si="0"/>
        <v>0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f t="shared" si="1"/>
        <v>0</v>
      </c>
      <c r="V22" s="3">
        <f t="shared" si="2"/>
        <v>0</v>
      </c>
      <c r="W22" s="3"/>
      <c r="X22" s="3"/>
      <c r="Y22" s="3"/>
      <c r="Z22" s="3"/>
    </row>
    <row r="23" spans="1:26" ht="30" x14ac:dyDescent="0.2">
      <c r="A23" s="7">
        <v>9.14</v>
      </c>
      <c r="B23" s="3" t="s">
        <v>47</v>
      </c>
      <c r="C23" s="3">
        <v>180.1</v>
      </c>
      <c r="D23" s="3">
        <v>3</v>
      </c>
      <c r="E23" s="3">
        <f t="shared" si="0"/>
        <v>5</v>
      </c>
      <c r="F23" s="3">
        <v>5</v>
      </c>
      <c r="G23" s="3"/>
      <c r="H23" s="3"/>
      <c r="I23" s="3">
        <v>1</v>
      </c>
      <c r="J23" s="3"/>
      <c r="K23" s="3"/>
      <c r="L23" s="3"/>
      <c r="M23" s="3"/>
      <c r="N23" s="3"/>
      <c r="O23" s="3"/>
      <c r="P23" s="3">
        <v>5</v>
      </c>
      <c r="Q23" s="3"/>
      <c r="R23" s="3"/>
      <c r="S23" s="3"/>
      <c r="T23" s="3"/>
      <c r="U23" s="3">
        <f t="shared" si="1"/>
        <v>6</v>
      </c>
      <c r="V23" s="3">
        <f t="shared" si="2"/>
        <v>2</v>
      </c>
      <c r="W23" s="3"/>
      <c r="X23" s="3">
        <v>6</v>
      </c>
      <c r="Y23" s="3">
        <v>1</v>
      </c>
      <c r="Z23" s="3">
        <v>100000</v>
      </c>
    </row>
    <row r="24" spans="1:26" ht="30" x14ac:dyDescent="0.2">
      <c r="A24" s="7">
        <v>9.15</v>
      </c>
      <c r="B24" s="3" t="s">
        <v>48</v>
      </c>
      <c r="C24" s="3">
        <v>182</v>
      </c>
      <c r="D24" s="3">
        <v>371</v>
      </c>
      <c r="E24" s="3">
        <v>322</v>
      </c>
      <c r="F24" s="3">
        <v>303</v>
      </c>
      <c r="G24" s="3">
        <v>6</v>
      </c>
      <c r="H24" s="3">
        <v>13</v>
      </c>
      <c r="I24" s="3">
        <v>115</v>
      </c>
      <c r="J24" s="3"/>
      <c r="K24" s="3"/>
      <c r="L24" s="3"/>
      <c r="M24" s="3"/>
      <c r="N24" s="3"/>
      <c r="O24" s="3"/>
      <c r="P24" s="3">
        <v>307</v>
      </c>
      <c r="Q24" s="3">
        <v>4</v>
      </c>
      <c r="R24" s="3"/>
      <c r="S24" s="3"/>
      <c r="T24" s="3">
        <v>4</v>
      </c>
      <c r="U24" s="3">
        <f t="shared" si="1"/>
        <v>426</v>
      </c>
      <c r="V24" s="3">
        <f t="shared" si="2"/>
        <v>248</v>
      </c>
      <c r="W24" s="3">
        <v>59</v>
      </c>
      <c r="X24" s="3">
        <v>136</v>
      </c>
      <c r="Y24" s="3">
        <v>115</v>
      </c>
      <c r="Z24" s="3">
        <v>5580000</v>
      </c>
    </row>
    <row r="25" spans="1:26" ht="60" x14ac:dyDescent="0.2">
      <c r="A25" s="7">
        <v>9.16</v>
      </c>
      <c r="B25" s="3" t="s">
        <v>49</v>
      </c>
      <c r="C25" s="3">
        <v>183.1</v>
      </c>
      <c r="D25" s="3"/>
      <c r="E25" s="3">
        <f t="shared" si="0"/>
        <v>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f t="shared" si="1"/>
        <v>0</v>
      </c>
      <c r="V25" s="3">
        <f t="shared" si="2"/>
        <v>0</v>
      </c>
      <c r="W25" s="3"/>
      <c r="X25" s="3"/>
      <c r="Y25" s="3"/>
      <c r="Z25" s="3"/>
    </row>
    <row r="26" spans="1:26" ht="30" x14ac:dyDescent="0.2">
      <c r="A26" s="7">
        <v>9.17</v>
      </c>
      <c r="B26" s="3" t="s">
        <v>50</v>
      </c>
      <c r="C26" s="3">
        <v>185</v>
      </c>
      <c r="D26" s="3"/>
      <c r="E26" s="3">
        <f t="shared" si="0"/>
        <v>0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f t="shared" si="1"/>
        <v>0</v>
      </c>
      <c r="V26" s="3">
        <f t="shared" si="2"/>
        <v>0</v>
      </c>
      <c r="W26" s="3"/>
      <c r="X26" s="3"/>
      <c r="Y26" s="3"/>
      <c r="Z26" s="3"/>
    </row>
    <row r="27" spans="1:26" ht="90" x14ac:dyDescent="0.2">
      <c r="A27" s="7">
        <v>9.18</v>
      </c>
      <c r="B27" s="3" t="s">
        <v>51</v>
      </c>
      <c r="C27" s="3" t="s">
        <v>52</v>
      </c>
      <c r="D27" s="3"/>
      <c r="E27" s="3">
        <f t="shared" si="0"/>
        <v>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f t="shared" si="1"/>
        <v>0</v>
      </c>
      <c r="V27" s="3">
        <f t="shared" si="2"/>
        <v>0</v>
      </c>
      <c r="W27" s="3"/>
      <c r="X27" s="3"/>
      <c r="Y27" s="3"/>
      <c r="Z27" s="3"/>
    </row>
    <row r="28" spans="1:26" ht="93.75" x14ac:dyDescent="0.2">
      <c r="A28" s="7">
        <v>9.19</v>
      </c>
      <c r="B28" s="3" t="s">
        <v>73</v>
      </c>
      <c r="C28" s="3">
        <v>189.3</v>
      </c>
      <c r="D28" s="3">
        <v>27</v>
      </c>
      <c r="E28" s="3">
        <f t="shared" si="0"/>
        <v>21</v>
      </c>
      <c r="F28" s="3">
        <v>17</v>
      </c>
      <c r="G28" s="3"/>
      <c r="H28" s="3">
        <v>4</v>
      </c>
      <c r="I28" s="3">
        <v>8</v>
      </c>
      <c r="J28" s="3">
        <v>1</v>
      </c>
      <c r="K28" s="3"/>
      <c r="L28" s="3"/>
      <c r="M28" s="3"/>
      <c r="N28" s="3"/>
      <c r="O28" s="3"/>
      <c r="P28" s="3">
        <v>10</v>
      </c>
      <c r="Q28" s="3"/>
      <c r="R28" s="3"/>
      <c r="S28" s="3"/>
      <c r="T28" s="3"/>
      <c r="U28" s="3">
        <f t="shared" si="1"/>
        <v>19</v>
      </c>
      <c r="V28" s="3">
        <f t="shared" si="2"/>
        <v>25</v>
      </c>
      <c r="W28" s="3"/>
      <c r="X28" s="3">
        <v>5</v>
      </c>
      <c r="Y28" s="3">
        <v>8</v>
      </c>
      <c r="Z28" s="8">
        <v>2200000</v>
      </c>
    </row>
    <row r="29" spans="1:26" ht="60" x14ac:dyDescent="0.2">
      <c r="A29" s="7">
        <v>9.1999999999999993</v>
      </c>
      <c r="B29" s="3" t="s">
        <v>53</v>
      </c>
      <c r="C29" s="3">
        <v>189.4</v>
      </c>
      <c r="D29" s="3"/>
      <c r="E29" s="3">
        <f t="shared" si="0"/>
        <v>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f t="shared" si="1"/>
        <v>0</v>
      </c>
      <c r="V29" s="3">
        <f t="shared" si="2"/>
        <v>0</v>
      </c>
      <c r="W29" s="3"/>
      <c r="X29" s="3"/>
      <c r="Y29" s="3"/>
      <c r="Z29" s="3"/>
    </row>
    <row r="30" spans="1:26" ht="90" x14ac:dyDescent="0.2">
      <c r="A30" s="7">
        <v>9.2100000000000009</v>
      </c>
      <c r="B30" s="3" t="s">
        <v>54</v>
      </c>
      <c r="C30" s="3">
        <v>189.5</v>
      </c>
      <c r="D30" s="3"/>
      <c r="E30" s="3">
        <f t="shared" si="0"/>
        <v>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f t="shared" si="1"/>
        <v>0</v>
      </c>
      <c r="V30" s="3">
        <f t="shared" si="2"/>
        <v>0</v>
      </c>
      <c r="W30" s="3"/>
      <c r="X30" s="3"/>
      <c r="Y30" s="3"/>
      <c r="Z30" s="3"/>
    </row>
    <row r="31" spans="1:26" ht="75" x14ac:dyDescent="0.2">
      <c r="A31" s="7">
        <v>9.2200000000000006</v>
      </c>
      <c r="B31" s="3" t="s">
        <v>55</v>
      </c>
      <c r="C31" s="3">
        <v>189.6</v>
      </c>
      <c r="D31" s="3"/>
      <c r="E31" s="3">
        <f t="shared" si="0"/>
        <v>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f t="shared" si="1"/>
        <v>0</v>
      </c>
      <c r="V31" s="3">
        <f t="shared" si="2"/>
        <v>0</v>
      </c>
      <c r="W31" s="3"/>
      <c r="X31" s="3"/>
      <c r="Y31" s="3"/>
      <c r="Z31" s="3"/>
    </row>
    <row r="32" spans="1:26" ht="30" x14ac:dyDescent="0.2">
      <c r="A32" s="7">
        <v>9.23</v>
      </c>
      <c r="B32" s="3" t="s">
        <v>56</v>
      </c>
      <c r="C32" s="3">
        <v>189.7</v>
      </c>
      <c r="D32" s="3">
        <v>7</v>
      </c>
      <c r="E32" s="3">
        <f t="shared" si="0"/>
        <v>4</v>
      </c>
      <c r="F32" s="3">
        <v>3</v>
      </c>
      <c r="G32" s="3"/>
      <c r="H32" s="3">
        <v>1</v>
      </c>
      <c r="I32" s="3">
        <v>1</v>
      </c>
      <c r="J32" s="3"/>
      <c r="K32" s="3"/>
      <c r="L32" s="3"/>
      <c r="M32" s="3"/>
      <c r="N32" s="3"/>
      <c r="O32" s="3"/>
      <c r="P32" s="3">
        <v>2</v>
      </c>
      <c r="Q32" s="3"/>
      <c r="R32" s="3"/>
      <c r="S32" s="3"/>
      <c r="T32" s="3"/>
      <c r="U32" s="3">
        <f t="shared" si="1"/>
        <v>3</v>
      </c>
      <c r="V32" s="3">
        <f t="shared" si="2"/>
        <v>7</v>
      </c>
      <c r="W32" s="3">
        <v>2</v>
      </c>
      <c r="X32" s="3">
        <v>1</v>
      </c>
      <c r="Y32" s="3">
        <v>1</v>
      </c>
      <c r="Z32" s="3">
        <v>30000</v>
      </c>
    </row>
    <row r="33" spans="1:26" ht="60" x14ac:dyDescent="0.2">
      <c r="A33" s="7">
        <v>9.24</v>
      </c>
      <c r="B33" s="3" t="s">
        <v>57</v>
      </c>
      <c r="C33" s="3">
        <v>189.8</v>
      </c>
      <c r="D33" s="3"/>
      <c r="E33" s="3">
        <f t="shared" si="0"/>
        <v>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f t="shared" si="1"/>
        <v>0</v>
      </c>
      <c r="V33" s="3">
        <f t="shared" si="2"/>
        <v>0</v>
      </c>
      <c r="W33" s="3"/>
      <c r="X33" s="3"/>
      <c r="Y33" s="3"/>
      <c r="Z33" s="3"/>
    </row>
    <row r="34" spans="1:26" ht="75" x14ac:dyDescent="0.2">
      <c r="A34" s="7">
        <v>9.25</v>
      </c>
      <c r="B34" s="3" t="s">
        <v>58</v>
      </c>
      <c r="C34" s="3">
        <v>189.9</v>
      </c>
      <c r="D34" s="3"/>
      <c r="E34" s="3">
        <f t="shared" si="0"/>
        <v>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f t="shared" si="1"/>
        <v>0</v>
      </c>
      <c r="V34" s="3">
        <f t="shared" si="2"/>
        <v>0</v>
      </c>
      <c r="W34" s="3"/>
      <c r="X34" s="3"/>
      <c r="Y34" s="3"/>
      <c r="Z34" s="3"/>
    </row>
    <row r="35" spans="1:26" ht="30" x14ac:dyDescent="0.2">
      <c r="A35" s="7">
        <v>9.26</v>
      </c>
      <c r="B35" s="9" t="s">
        <v>59</v>
      </c>
      <c r="C35" s="7">
        <v>189.1</v>
      </c>
      <c r="D35" s="3"/>
      <c r="E35" s="3">
        <f t="shared" si="0"/>
        <v>0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f t="shared" si="1"/>
        <v>0</v>
      </c>
      <c r="V35" s="3">
        <f t="shared" si="2"/>
        <v>0</v>
      </c>
      <c r="W35" s="3"/>
      <c r="X35" s="3"/>
      <c r="Y35" s="3"/>
      <c r="Z35" s="3"/>
    </row>
    <row r="36" spans="1:26" ht="45" x14ac:dyDescent="0.2">
      <c r="A36" s="7">
        <v>9.27</v>
      </c>
      <c r="B36" s="3" t="s">
        <v>60</v>
      </c>
      <c r="C36" s="3" t="s">
        <v>61</v>
      </c>
      <c r="D36" s="3"/>
      <c r="E36" s="3">
        <f t="shared" si="0"/>
        <v>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f t="shared" si="1"/>
        <v>0</v>
      </c>
      <c r="V36" s="3">
        <f t="shared" si="2"/>
        <v>0</v>
      </c>
      <c r="W36" s="3"/>
      <c r="X36" s="3"/>
      <c r="Y36" s="3"/>
      <c r="Z36" s="3"/>
    </row>
    <row r="37" spans="1:26" ht="30" x14ac:dyDescent="0.2">
      <c r="A37" s="7">
        <v>9.2899999999999991</v>
      </c>
      <c r="B37" s="3" t="s">
        <v>62</v>
      </c>
      <c r="C37" s="3">
        <v>206.2</v>
      </c>
      <c r="D37" s="3"/>
      <c r="E37" s="3">
        <f t="shared" si="0"/>
        <v>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>
        <f t="shared" si="1"/>
        <v>0</v>
      </c>
      <c r="V37" s="3">
        <f t="shared" si="2"/>
        <v>0</v>
      </c>
      <c r="W37" s="3"/>
      <c r="X37" s="3"/>
      <c r="Y37" s="3"/>
      <c r="Z37" s="3"/>
    </row>
    <row r="38" spans="1:26" ht="30" x14ac:dyDescent="0.2">
      <c r="A38" s="7">
        <v>9.3000000000000007</v>
      </c>
      <c r="B38" s="3" t="s">
        <v>63</v>
      </c>
      <c r="C38" s="3">
        <v>206.3</v>
      </c>
      <c r="D38" s="3"/>
      <c r="E38" s="3">
        <f t="shared" si="0"/>
        <v>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f t="shared" si="1"/>
        <v>0</v>
      </c>
      <c r="V38" s="3">
        <f t="shared" si="2"/>
        <v>0</v>
      </c>
      <c r="W38" s="3"/>
      <c r="X38" s="3"/>
      <c r="Y38" s="3"/>
      <c r="Z38" s="3"/>
    </row>
    <row r="39" spans="1:26" ht="45" x14ac:dyDescent="0.2">
      <c r="A39" s="7">
        <v>9.31</v>
      </c>
      <c r="B39" s="3" t="s">
        <v>64</v>
      </c>
      <c r="C39" s="3" t="s">
        <v>65</v>
      </c>
      <c r="D39" s="3"/>
      <c r="E39" s="3">
        <f t="shared" si="0"/>
        <v>2</v>
      </c>
      <c r="F39" s="3">
        <v>1</v>
      </c>
      <c r="G39" s="3">
        <v>1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f t="shared" si="1"/>
        <v>0</v>
      </c>
      <c r="V39" s="3">
        <f t="shared" si="2"/>
        <v>1</v>
      </c>
      <c r="W39" s="3"/>
      <c r="X39" s="3">
        <v>1</v>
      </c>
      <c r="Y39" s="3"/>
      <c r="Z39" s="3"/>
    </row>
    <row r="40" spans="1:26" ht="45" x14ac:dyDescent="0.2">
      <c r="A40" s="7">
        <v>9.32</v>
      </c>
      <c r="B40" s="3" t="s">
        <v>66</v>
      </c>
      <c r="C40" s="3">
        <v>206.8</v>
      </c>
      <c r="D40" s="3"/>
      <c r="E40" s="3">
        <f t="shared" si="0"/>
        <v>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f t="shared" si="1"/>
        <v>0</v>
      </c>
      <c r="V40" s="3">
        <f t="shared" si="2"/>
        <v>0</v>
      </c>
      <c r="W40" s="3"/>
      <c r="X40" s="3"/>
      <c r="Y40" s="3"/>
      <c r="Z40" s="3"/>
    </row>
    <row r="41" spans="1:26" ht="28.5" x14ac:dyDescent="0.2">
      <c r="A41" s="7">
        <v>9.33</v>
      </c>
      <c r="B41" s="10" t="s">
        <v>67</v>
      </c>
      <c r="C41" s="11" t="s">
        <v>68</v>
      </c>
      <c r="D41" s="3">
        <v>31</v>
      </c>
      <c r="E41" s="3">
        <f>+F41+G41+H41</f>
        <v>104</v>
      </c>
      <c r="F41" s="3">
        <v>97</v>
      </c>
      <c r="G41" s="12">
        <v>2</v>
      </c>
      <c r="H41" s="10">
        <v>5</v>
      </c>
      <c r="I41" s="10">
        <v>27</v>
      </c>
      <c r="J41" s="10"/>
      <c r="K41" s="10"/>
      <c r="L41" s="10"/>
      <c r="M41" s="10"/>
      <c r="N41" s="10"/>
      <c r="O41" s="10"/>
      <c r="P41" s="10">
        <v>36</v>
      </c>
      <c r="Q41" s="10"/>
      <c r="R41" s="10"/>
      <c r="S41" s="10"/>
      <c r="T41" s="10"/>
      <c r="U41" s="3">
        <f t="shared" si="1"/>
        <v>63</v>
      </c>
      <c r="V41" s="3">
        <f t="shared" si="2"/>
        <v>65</v>
      </c>
      <c r="W41" s="10"/>
      <c r="X41" s="10">
        <v>17</v>
      </c>
      <c r="Y41" s="10">
        <v>27</v>
      </c>
      <c r="Z41" s="10">
        <v>1790000</v>
      </c>
    </row>
    <row r="42" spans="1:26" ht="15" x14ac:dyDescent="0.2">
      <c r="A42" s="3"/>
      <c r="B42" s="3" t="s">
        <v>69</v>
      </c>
      <c r="C42" s="3"/>
      <c r="D42" s="3">
        <f>SUM(D9:D41)</f>
        <v>439</v>
      </c>
      <c r="E42" s="3">
        <f>SUM(E9:E41)</f>
        <v>458</v>
      </c>
      <c r="F42" s="3">
        <f t="shared" ref="F42:Y42" si="3">SUM(F9:F41)</f>
        <v>426</v>
      </c>
      <c r="G42" s="3">
        <f t="shared" si="3"/>
        <v>9</v>
      </c>
      <c r="H42" s="3">
        <f t="shared" si="3"/>
        <v>23</v>
      </c>
      <c r="I42" s="3">
        <f t="shared" si="3"/>
        <v>152</v>
      </c>
      <c r="J42" s="3">
        <f t="shared" si="3"/>
        <v>1</v>
      </c>
      <c r="K42" s="3">
        <f t="shared" si="3"/>
        <v>0</v>
      </c>
      <c r="L42" s="3">
        <f t="shared" si="3"/>
        <v>0</v>
      </c>
      <c r="M42" s="3">
        <f t="shared" si="3"/>
        <v>0</v>
      </c>
      <c r="N42" s="3">
        <f t="shared" si="3"/>
        <v>0</v>
      </c>
      <c r="O42" s="3">
        <f t="shared" si="3"/>
        <v>0</v>
      </c>
      <c r="P42" s="3">
        <f t="shared" si="3"/>
        <v>360</v>
      </c>
      <c r="Q42" s="3">
        <f t="shared" si="3"/>
        <v>4</v>
      </c>
      <c r="R42" s="3">
        <f t="shared" si="3"/>
        <v>0</v>
      </c>
      <c r="S42" s="3">
        <f t="shared" si="3"/>
        <v>0</v>
      </c>
      <c r="T42" s="3">
        <f t="shared" si="3"/>
        <v>4</v>
      </c>
      <c r="U42" s="3">
        <f>SUM(U9:U41)</f>
        <v>517</v>
      </c>
      <c r="V42" s="3">
        <f t="shared" si="2"/>
        <v>348</v>
      </c>
      <c r="W42" s="3">
        <f t="shared" si="3"/>
        <v>61</v>
      </c>
      <c r="X42" s="3">
        <f t="shared" si="3"/>
        <v>166</v>
      </c>
      <c r="Y42" s="3">
        <f t="shared" si="3"/>
        <v>152</v>
      </c>
      <c r="Z42" s="3">
        <f t="shared" ref="Z42" si="4">SUM(Z9:Z41)</f>
        <v>9700000</v>
      </c>
    </row>
    <row r="43" spans="1:26" ht="15.75" x14ac:dyDescent="0.2">
      <c r="A43" s="3"/>
      <c r="B43" s="4" t="s">
        <v>31</v>
      </c>
      <c r="C43" s="3"/>
      <c r="D43" s="5">
        <v>1</v>
      </c>
      <c r="E43" s="5">
        <v>2</v>
      </c>
      <c r="F43" s="5">
        <v>3</v>
      </c>
      <c r="G43" s="5">
        <v>4</v>
      </c>
      <c r="H43" s="5">
        <v>5</v>
      </c>
      <c r="I43" s="5">
        <v>6</v>
      </c>
      <c r="J43" s="5">
        <v>7</v>
      </c>
      <c r="K43" s="5">
        <v>8</v>
      </c>
      <c r="L43" s="5">
        <v>9</v>
      </c>
      <c r="M43" s="5">
        <v>10</v>
      </c>
      <c r="N43" s="5">
        <v>11</v>
      </c>
      <c r="O43" s="5">
        <v>12</v>
      </c>
      <c r="P43" s="5">
        <v>13</v>
      </c>
      <c r="Q43" s="5">
        <v>14</v>
      </c>
      <c r="R43" s="5">
        <v>15</v>
      </c>
      <c r="S43" s="5">
        <v>16</v>
      </c>
      <c r="T43" s="5">
        <v>17</v>
      </c>
      <c r="U43" s="5">
        <v>18</v>
      </c>
      <c r="V43" s="5">
        <v>19</v>
      </c>
      <c r="W43" s="5">
        <v>20</v>
      </c>
      <c r="X43" s="5">
        <v>21</v>
      </c>
      <c r="Y43" s="5">
        <v>22</v>
      </c>
      <c r="Z43" s="5">
        <v>23</v>
      </c>
    </row>
    <row r="44" spans="1:26" x14ac:dyDescent="0.2">
      <c r="D44" s="13"/>
    </row>
    <row r="45" spans="1:26" ht="87" customHeight="1" x14ac:dyDescent="0.2">
      <c r="B45" s="14"/>
    </row>
  </sheetData>
  <sheetProtection sheet="1" objects="1" scenarios="1"/>
  <mergeCells count="26">
    <mergeCell ref="H6:H7"/>
    <mergeCell ref="R6:T6"/>
    <mergeCell ref="U6:U7"/>
    <mergeCell ref="V6:V7"/>
    <mergeCell ref="W6:W7"/>
    <mergeCell ref="I6:I7"/>
    <mergeCell ref="J6:J7"/>
    <mergeCell ref="K6:O6"/>
    <mergeCell ref="P6:P7"/>
    <mergeCell ref="Q6:Q7"/>
    <mergeCell ref="X1:Z1"/>
    <mergeCell ref="A2:Z2"/>
    <mergeCell ref="A3:Z3"/>
    <mergeCell ref="A4:Z4"/>
    <mergeCell ref="A5:A7"/>
    <mergeCell ref="B5:B7"/>
    <mergeCell ref="C5:C7"/>
    <mergeCell ref="D5:D7"/>
    <mergeCell ref="E5:H5"/>
    <mergeCell ref="I5:W5"/>
    <mergeCell ref="X5:X7"/>
    <mergeCell ref="Y5:Y7"/>
    <mergeCell ref="Z5:Z7"/>
    <mergeCell ref="E6:E7"/>
    <mergeCell ref="F6:F7"/>
    <mergeCell ref="G6:G7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Վարչական պատասխ․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2026-02-02T08:43:42Z</dcterms:modified>
</cp:coreProperties>
</file>