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համենը" sheetId="9" state="hidden" r:id="rId1"/>
    <sheet name="Ն. Ավետիսյան" sheetId="1" r:id="rId2"/>
    <sheet name="Ա. Խաչատրյանի" sheetId="10" r:id="rId3"/>
    <sheet name="Ս. Երիցյան" sheetId="2" r:id="rId4"/>
    <sheet name="Մ. Մելքոնյան" sheetId="3" r:id="rId5"/>
    <sheet name="Տ. Գրիգորյան" sheetId="4" r:id="rId6"/>
    <sheet name="Գ. Թորոսյան" sheetId="5" r:id="rId7"/>
    <sheet name="Ա. Մխիթարյան" sheetId="6" r:id="rId8"/>
    <sheet name="Ա. Փիլոսյան" sheetId="7" r:id="rId9"/>
  </sheets>
  <calcPr calcId="162913"/>
</workbook>
</file>

<file path=xl/calcChain.xml><?xml version="1.0" encoding="utf-8"?>
<calcChain xmlns="http://schemas.openxmlformats.org/spreadsheetml/2006/main">
  <c r="D8" i="9" l="1"/>
  <c r="E8" i="9"/>
  <c r="F8" i="9"/>
  <c r="G8" i="9"/>
  <c r="W8" i="9"/>
  <c r="H8" i="9"/>
  <c r="I8" i="9"/>
  <c r="J8" i="9"/>
  <c r="K8" i="9"/>
  <c r="U8" i="9"/>
  <c r="L8" i="9"/>
  <c r="M8" i="9"/>
  <c r="N8" i="9"/>
  <c r="O8" i="9"/>
  <c r="P8" i="9"/>
  <c r="Q8" i="9"/>
  <c r="R8" i="9"/>
  <c r="D9" i="9"/>
  <c r="T9" i="9"/>
  <c r="E9" i="9"/>
  <c r="F9" i="9"/>
  <c r="U9" i="9"/>
  <c r="G9" i="9"/>
  <c r="W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W10" i="9"/>
  <c r="H10" i="9"/>
  <c r="I10" i="9"/>
  <c r="J10" i="9"/>
  <c r="K10" i="9"/>
  <c r="V10" i="9"/>
  <c r="L10" i="9"/>
  <c r="U10" i="9"/>
  <c r="M10" i="9"/>
  <c r="N10" i="9"/>
  <c r="O10" i="9"/>
  <c r="P10" i="9"/>
  <c r="Q10" i="9"/>
  <c r="R10" i="9"/>
  <c r="D11" i="9"/>
  <c r="E11" i="9"/>
  <c r="T11" i="9"/>
  <c r="F11" i="9"/>
  <c r="G11" i="9"/>
  <c r="H11" i="9"/>
  <c r="I11" i="9"/>
  <c r="J11" i="9"/>
  <c r="W11" i="9"/>
  <c r="K11" i="9"/>
  <c r="V11" i="9"/>
  <c r="U11" i="9"/>
  <c r="L11" i="9"/>
  <c r="M11" i="9"/>
  <c r="N11" i="9"/>
  <c r="O11" i="9"/>
  <c r="P11" i="9"/>
  <c r="Q11" i="9"/>
  <c r="R11" i="9"/>
  <c r="D12" i="9"/>
  <c r="E12" i="9"/>
  <c r="T12" i="9"/>
  <c r="F12" i="9"/>
  <c r="G12" i="9"/>
  <c r="H12" i="9"/>
  <c r="I12" i="9"/>
  <c r="W12" i="9"/>
  <c r="J12" i="9"/>
  <c r="K12" i="9"/>
  <c r="V12" i="9"/>
  <c r="L12" i="9"/>
  <c r="M12" i="9"/>
  <c r="N12" i="9"/>
  <c r="O12" i="9"/>
  <c r="P12" i="9"/>
  <c r="Q12" i="9"/>
  <c r="R12" i="9"/>
  <c r="D13" i="9"/>
  <c r="T13" i="9"/>
  <c r="E13" i="9"/>
  <c r="F13" i="9"/>
  <c r="G13" i="9"/>
  <c r="W13" i="9"/>
  <c r="H13" i="9"/>
  <c r="I13" i="9"/>
  <c r="J13" i="9"/>
  <c r="K13" i="9"/>
  <c r="L13" i="9"/>
  <c r="M13" i="9"/>
  <c r="N13" i="9"/>
  <c r="O13" i="9"/>
  <c r="P13" i="9"/>
  <c r="Q13" i="9"/>
  <c r="R13" i="9"/>
  <c r="D14" i="9"/>
  <c r="T14" i="9"/>
  <c r="E14" i="9"/>
  <c r="F14" i="9"/>
  <c r="G14" i="9"/>
  <c r="W14" i="9"/>
  <c r="H14" i="9"/>
  <c r="I14" i="9"/>
  <c r="J14" i="9"/>
  <c r="K14" i="9"/>
  <c r="L14" i="9"/>
  <c r="M14" i="9"/>
  <c r="N14" i="9"/>
  <c r="O14" i="9"/>
  <c r="P14" i="9"/>
  <c r="Q14" i="9"/>
  <c r="R14" i="9"/>
  <c r="D15" i="9"/>
  <c r="T15" i="9"/>
  <c r="E15" i="9"/>
  <c r="F15" i="9"/>
  <c r="U15" i="9"/>
  <c r="G15" i="9"/>
  <c r="H15" i="9"/>
  <c r="W15" i="9"/>
  <c r="I15" i="9"/>
  <c r="J15" i="9"/>
  <c r="K15" i="9"/>
  <c r="L15" i="9"/>
  <c r="M15" i="9"/>
  <c r="N15" i="9"/>
  <c r="O15" i="9"/>
  <c r="P15" i="9"/>
  <c r="Q15" i="9"/>
  <c r="R15" i="9"/>
  <c r="D16" i="9"/>
  <c r="T16" i="9"/>
  <c r="E16" i="9"/>
  <c r="F16" i="9"/>
  <c r="G16" i="9"/>
  <c r="W16" i="9"/>
  <c r="H16" i="9"/>
  <c r="I16" i="9"/>
  <c r="J16" i="9"/>
  <c r="K16" i="9"/>
  <c r="U16" i="9"/>
  <c r="L16" i="9"/>
  <c r="M16" i="9"/>
  <c r="N16" i="9"/>
  <c r="O16" i="9"/>
  <c r="P16" i="9"/>
  <c r="Q16" i="9"/>
  <c r="R16" i="9"/>
  <c r="D18" i="9"/>
  <c r="T18" i="9"/>
  <c r="E18" i="9"/>
  <c r="F18" i="9"/>
  <c r="G18" i="9"/>
  <c r="W18" i="9"/>
  <c r="H18" i="9"/>
  <c r="I18" i="9"/>
  <c r="J18" i="9"/>
  <c r="K18" i="9"/>
  <c r="V18" i="9"/>
  <c r="L18" i="9"/>
  <c r="U18" i="9"/>
  <c r="M18" i="9"/>
  <c r="N18" i="9"/>
  <c r="O18" i="9"/>
  <c r="P18" i="9"/>
  <c r="Q18" i="9"/>
  <c r="R18" i="9"/>
  <c r="D19" i="9"/>
  <c r="T19" i="9"/>
  <c r="E19" i="9"/>
  <c r="F19" i="9"/>
  <c r="U19" i="9"/>
  <c r="G19" i="9"/>
  <c r="W19" i="9"/>
  <c r="H19" i="9"/>
  <c r="I19" i="9"/>
  <c r="J19" i="9"/>
  <c r="K19" i="9"/>
  <c r="L19" i="9"/>
  <c r="M19" i="9"/>
  <c r="N19" i="9"/>
  <c r="O19" i="9"/>
  <c r="P19" i="9"/>
  <c r="Q19" i="9"/>
  <c r="R19" i="9"/>
  <c r="D20" i="9"/>
  <c r="T20" i="9"/>
  <c r="E20" i="9"/>
  <c r="F20" i="9"/>
  <c r="G20" i="9"/>
  <c r="W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T21" i="9"/>
  <c r="F21" i="9"/>
  <c r="G21" i="9"/>
  <c r="H21" i="9"/>
  <c r="I21" i="9"/>
  <c r="W21" i="9"/>
  <c r="J21" i="9"/>
  <c r="K21" i="9"/>
  <c r="L21" i="9"/>
  <c r="M21" i="9"/>
  <c r="N21" i="9"/>
  <c r="O21" i="9"/>
  <c r="P21" i="9"/>
  <c r="Q21" i="9"/>
  <c r="R21" i="9"/>
  <c r="D22" i="9"/>
  <c r="T22" i="9"/>
  <c r="E22" i="9"/>
  <c r="F22" i="9"/>
  <c r="U22" i="9"/>
  <c r="G22" i="9"/>
  <c r="W22" i="9"/>
  <c r="H22" i="9"/>
  <c r="I22" i="9"/>
  <c r="J22" i="9"/>
  <c r="K22" i="9"/>
  <c r="L22" i="9"/>
  <c r="M22" i="9"/>
  <c r="N22" i="9"/>
  <c r="O22" i="9"/>
  <c r="P22" i="9"/>
  <c r="Q22" i="9"/>
  <c r="R22" i="9"/>
  <c r="E7" i="9"/>
  <c r="F7" i="9"/>
  <c r="G7" i="9"/>
  <c r="W7" i="9"/>
  <c r="W23" i="9"/>
  <c r="H7" i="9"/>
  <c r="I7" i="9"/>
  <c r="J7" i="9"/>
  <c r="K7" i="9"/>
  <c r="U7" i="9"/>
  <c r="L7" i="9"/>
  <c r="M7" i="9"/>
  <c r="N7" i="9"/>
  <c r="O7" i="9"/>
  <c r="P7" i="9"/>
  <c r="Q7" i="9"/>
  <c r="R7" i="9"/>
  <c r="D7" i="9"/>
  <c r="T7" i="9"/>
  <c r="T23" i="9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U23" i="10"/>
  <c r="E23" i="10"/>
  <c r="D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W23" i="10"/>
  <c r="V7" i="10"/>
  <c r="V23" i="10"/>
  <c r="U7" i="10"/>
  <c r="T7" i="10"/>
  <c r="T23" i="10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T23" i="1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T23" i="7"/>
  <c r="W8" i="7"/>
  <c r="V8" i="7"/>
  <c r="U8" i="7"/>
  <c r="T8" i="7"/>
  <c r="W7" i="7"/>
  <c r="W23" i="7"/>
  <c r="V7" i="7"/>
  <c r="V23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T23" i="6"/>
  <c r="W7" i="6"/>
  <c r="W23" i="6"/>
  <c r="V7" i="6"/>
  <c r="V23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V23" i="5"/>
  <c r="U8" i="5"/>
  <c r="T8" i="5"/>
  <c r="W7" i="5"/>
  <c r="W23" i="5"/>
  <c r="V7" i="5"/>
  <c r="U7" i="5"/>
  <c r="T7" i="5"/>
  <c r="T23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/>
  <c r="V7" i="4"/>
  <c r="V23" i="4"/>
  <c r="U7" i="4"/>
  <c r="T7" i="4"/>
  <c r="T23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T23" i="3"/>
  <c r="W9" i="3"/>
  <c r="V9" i="3"/>
  <c r="U9" i="3"/>
  <c r="T9" i="3"/>
  <c r="W8" i="3"/>
  <c r="V8" i="3"/>
  <c r="V23" i="3"/>
  <c r="U8" i="3"/>
  <c r="T8" i="3"/>
  <c r="W7" i="3"/>
  <c r="W23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/>
  <c r="V7" i="2"/>
  <c r="V23" i="2"/>
  <c r="U7" i="2"/>
  <c r="T7" i="2"/>
  <c r="T23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/>
  <c r="V7" i="1"/>
  <c r="V23" i="1"/>
  <c r="T7" i="1"/>
  <c r="V7" i="9"/>
  <c r="S7" i="9"/>
  <c r="V8" i="9"/>
  <c r="S8" i="9"/>
  <c r="V9" i="9"/>
  <c r="S9" i="9"/>
  <c r="S10" i="9"/>
  <c r="S11" i="9"/>
  <c r="S12" i="9"/>
  <c r="S13" i="9"/>
  <c r="S14" i="9"/>
  <c r="S15" i="9"/>
  <c r="S16" i="9"/>
  <c r="S17" i="9"/>
  <c r="S18" i="9"/>
  <c r="V19" i="9"/>
  <c r="S19" i="9"/>
  <c r="S20" i="9"/>
  <c r="S21" i="9"/>
  <c r="S22" i="9"/>
  <c r="S23" i="9"/>
  <c r="T10" i="9"/>
  <c r="D23" i="1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/>
  <c r="E23" i="5"/>
  <c r="D23" i="5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U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/>
  <c r="E23" i="3"/>
  <c r="D23" i="3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F23" i="9"/>
  <c r="E23" i="2"/>
  <c r="E23" i="9"/>
  <c r="D23" i="2"/>
  <c r="D23" i="9"/>
  <c r="E23" i="1"/>
  <c r="F23" i="1"/>
  <c r="G23" i="1"/>
  <c r="G23" i="9"/>
  <c r="H23" i="1"/>
  <c r="H23" i="9"/>
  <c r="I23" i="1"/>
  <c r="I23" i="9"/>
  <c r="J23" i="1"/>
  <c r="J23" i="9"/>
  <c r="K23" i="1"/>
  <c r="U23" i="1"/>
  <c r="L23" i="1"/>
  <c r="L23" i="9"/>
  <c r="M23" i="1"/>
  <c r="M23" i="9"/>
  <c r="N23" i="1"/>
  <c r="N23" i="9"/>
  <c r="O23" i="1"/>
  <c r="O23" i="9"/>
  <c r="P23" i="1"/>
  <c r="P23" i="9"/>
  <c r="Q23" i="1"/>
  <c r="Q23" i="9"/>
  <c r="R23" i="1"/>
  <c r="R23" i="9"/>
  <c r="V21" i="9"/>
  <c r="V13" i="9"/>
  <c r="V22" i="9"/>
  <c r="T8" i="9"/>
  <c r="V15" i="9"/>
  <c r="U14" i="9"/>
  <c r="V14" i="9"/>
  <c r="U21" i="9"/>
  <c r="U13" i="9"/>
  <c r="K23" i="9"/>
  <c r="U23" i="2"/>
  <c r="U12" i="9"/>
  <c r="U23" i="9"/>
  <c r="V23" i="9"/>
  <c r="U20" i="9"/>
  <c r="V16" i="9"/>
</calcChain>
</file>

<file path=xl/sharedStrings.xml><?xml version="1.0" encoding="utf-8"?>
<sst xmlns="http://schemas.openxmlformats.org/spreadsheetml/2006/main" count="387" uniqueCount="53">
  <si>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</si>
  <si>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</si>
  <si>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</si>
  <si>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</si>
  <si>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</si>
  <si>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</si>
  <si>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</si>
  <si>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</si>
  <si>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</si>
  <si>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</si>
  <si>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</si>
  <si>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</si>
  <si>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</si>
  <si>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</si>
  <si>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</si>
  <si>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</si>
  <si>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</si>
  <si>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</si>
  <si>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</si>
  <si>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</si>
  <si>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</si>
  <si>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</si>
  <si>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</si>
  <si>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</si>
  <si>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</si>
  <si>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</si>
  <si>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</si>
  <si>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</si>
  <si>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</si>
  <si>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</si>
  <si>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</si>
  <si>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</si>
  <si>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</si>
  <si>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</si>
  <si>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</si>
  <si>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</si>
  <si>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</si>
  <si>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</si>
  <si>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</si>
  <si>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</si>
  <si>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</si>
  <si>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</si>
  <si>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</si>
  <si>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Ø.ØºÈøàÜÚ²ÜÆ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</si>
  <si>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</si>
  <si>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</si>
  <si>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</si>
  <si>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</si>
  <si>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ê. ºðÆòÚ²ÜÆ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</si>
  <si>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Ü. ²ìºîÆêÚ²ÜÆ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</si>
  <si>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 Ê²â²îðÚ²ÜÆ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</si>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</sst>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12"/>
      <name val="Calibri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0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5" fillId="2" borderId="7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top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8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14" fillId="2" borderId="7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26" fillId="2" borderId="7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zoomScale="80" zoomScaleNormal="80" workbookViewId="0">
      <selection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78" t="s">
        <v>45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80" t="s">
        <v>36</v>
      </c>
      <c r="Q1" s="80"/>
      <c r="R1" s="81"/>
    </row>
    <row r="2" spans="1:23" ht="75.75" customHeight="1" x14ac:dyDescent="0.25">
      <c r="A2" s="82" t="s">
        <v>44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</row>
    <row r="3" spans="1:23" ht="62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42"/>
    </row>
    <row r="4" spans="1:23" ht="24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37" t="s">
        <v>37</v>
      </c>
      <c r="N5" s="37" t="s">
        <v>3</v>
      </c>
      <c r="O5" s="76"/>
      <c r="P5" s="37" t="s">
        <v>38</v>
      </c>
      <c r="Q5" s="37" t="s">
        <v>4</v>
      </c>
      <c r="R5" s="75"/>
      <c r="S5" s="8"/>
    </row>
    <row r="6" spans="1:23" ht="33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3" customHeight="1" x14ac:dyDescent="0.25">
      <c r="A7" s="19">
        <v>1</v>
      </c>
      <c r="B7" s="70" t="s">
        <v>7</v>
      </c>
      <c r="C7" s="70"/>
      <c r="D7" s="43">
        <f>SUM('Ն. Ավետիսյան:Ա. Փիլոսյան'!D7)</f>
        <v>0</v>
      </c>
      <c r="E7" s="43">
        <f>SUM('Ն. Ավետիսյան:Ա. Փիլոսյան'!E7)</f>
        <v>32</v>
      </c>
      <c r="F7" s="43">
        <f>SUM('Ն. Ավետիսյան:Ա. Փիլոսյան'!F7)</f>
        <v>0</v>
      </c>
      <c r="G7" s="43">
        <f>SUM('Ն. Ավետիսյան:Ա. Փիլոսյան'!G7)</f>
        <v>2</v>
      </c>
      <c r="H7" s="43">
        <f>SUM('Ն. Ավետիսյան:Ա. Փիլոսյան'!H7)</f>
        <v>30</v>
      </c>
      <c r="I7" s="43">
        <f>SUM('Ն. Ավետիսյան:Ա. Փիլոսյան'!I7)</f>
        <v>0</v>
      </c>
      <c r="J7" s="43">
        <f>SUM('Ն. Ավետիսյան:Ա. Փիլոսյան'!J7)</f>
        <v>0</v>
      </c>
      <c r="K7" s="43">
        <f>SUM('Ն. Ավետիսյան:Ա. Փիլոսյան'!K7)</f>
        <v>32</v>
      </c>
      <c r="L7" s="43">
        <f>SUM('Ն. Ավետիսյան:Ա. Փիլոսյան'!L7)</f>
        <v>0</v>
      </c>
      <c r="M7" s="43">
        <f>SUM('Ն. Ավետիսյան:Ա. Փիլոսյան'!M7)</f>
        <v>0</v>
      </c>
      <c r="N7" s="43">
        <f>SUM('Ն. Ավետիսյան:Ա. Փիլոսյան'!N7)</f>
        <v>9</v>
      </c>
      <c r="O7" s="43">
        <f>SUM('Ն. Ավետիսյան:Ա. Փիլոսյան'!O7)</f>
        <v>4</v>
      </c>
      <c r="P7" s="43">
        <f>SUM('Ն. Ավետիսյան:Ա. Փիլոսյան'!P7)</f>
        <v>0</v>
      </c>
      <c r="Q7" s="43">
        <f>SUM('Ն. Ավետիսյան:Ա. Փիլոսյան'!Q7)</f>
        <v>0</v>
      </c>
      <c r="R7" s="43">
        <f>SUM('Ն. Ավետիսյան:Ա. Փիլոսյան'!R7)</f>
        <v>5</v>
      </c>
      <c r="S7" s="43" t="e">
        <f>'Ն. Ավետիսյան'!S7+'Ս. Երիցյան'!S7+'Մ. Մելքոնյան'!S7+'Տ. Գրիգորյան'!S7+'Գ. Թորոսյան'!S7+'Ա. Մխիթարյան'!S7+'Ա. Փիլոսյան'!S7+#REF!</f>
        <v>#REF!</v>
      </c>
      <c r="T7" s="38">
        <f>D7+E7</f>
        <v>32</v>
      </c>
      <c r="U7" s="38">
        <f>F7+K7+L7</f>
        <v>32</v>
      </c>
      <c r="V7" s="38">
        <f>K7</f>
        <v>32</v>
      </c>
      <c r="W7" s="38">
        <f>G7+H7+I7+J7</f>
        <v>32</v>
      </c>
    </row>
    <row r="8" spans="1:23" ht="33" customHeight="1" x14ac:dyDescent="0.25">
      <c r="A8" s="21">
        <v>2</v>
      </c>
      <c r="B8" s="55" t="s">
        <v>8</v>
      </c>
      <c r="C8" s="55"/>
      <c r="D8" s="43">
        <f>SUM('Ն. Ավետիսյան:Ա. Փիլոսյան'!D8)</f>
        <v>4</v>
      </c>
      <c r="E8" s="43">
        <f>SUM('Ն. Ավետիսյան:Ա. Փիլոսյան'!E8)</f>
        <v>28</v>
      </c>
      <c r="F8" s="43">
        <f>SUM('Ն. Ավետիսյան:Ա. Փիլոսյան'!F8)</f>
        <v>0</v>
      </c>
      <c r="G8" s="43">
        <f>SUM('Ն. Ավետիսյան:Ա. Փիլոսյան'!G8)</f>
        <v>0</v>
      </c>
      <c r="H8" s="43">
        <f>SUM('Ն. Ավետիսյան:Ա. Փիլոսյան'!H8)</f>
        <v>27</v>
      </c>
      <c r="I8" s="43">
        <f>SUM('Ն. Ավետիսյան:Ա. Փիլոսյան'!I8)</f>
        <v>5</v>
      </c>
      <c r="J8" s="43">
        <f>SUM('Ն. Ավետիսյան:Ա. Փիլոսյան'!J8)</f>
        <v>0</v>
      </c>
      <c r="K8" s="43">
        <f>SUM('Ն. Ավետիսյան:Ա. Փիլոսյան'!K8)</f>
        <v>32</v>
      </c>
      <c r="L8" s="43">
        <f>SUM('Ն. Ավետիսյան:Ա. Փիլոսյան'!L8)</f>
        <v>0</v>
      </c>
      <c r="M8" s="43">
        <f>SUM('Ն. Ավետիսյան:Ա. Փիլոսյան'!M8)</f>
        <v>0</v>
      </c>
      <c r="N8" s="43">
        <f>SUM('Ն. Ավետիսյան:Ա. Փիլոսյան'!N8)</f>
        <v>14</v>
      </c>
      <c r="O8" s="43">
        <f>SUM('Ն. Ավետիսյան:Ա. Փիլոսյան'!O8)</f>
        <v>3</v>
      </c>
      <c r="P8" s="43">
        <f>SUM('Ն. Ավետիսյան:Ա. Փիլոսյան'!P8)</f>
        <v>0</v>
      </c>
      <c r="Q8" s="43">
        <f>SUM('Ն. Ավետիսյան:Ա. Փիլոսյան'!Q8)</f>
        <v>1</v>
      </c>
      <c r="R8" s="43">
        <f>SUM('Ն. Ավետիսյան:Ա. Փիլոսյան'!R8)</f>
        <v>10</v>
      </c>
      <c r="S8" s="43" t="e">
        <f>'Ն. Ավետիսյան'!S8+'Ս. Երիցյան'!S8+'Մ. Մելքոնյան'!S8+'Տ. Գրիգորյան'!S8+'Գ. Թորոսյան'!S8+'Ա. Մխիթարյան'!S8+'Ա. Փիլոսյան'!S8+#REF!</f>
        <v>#REF!</v>
      </c>
      <c r="T8" s="38">
        <f t="shared" ref="T8:T22" si="0">D8+E8</f>
        <v>32</v>
      </c>
      <c r="U8" s="38">
        <f t="shared" ref="U8:U23" si="1">F8+K8+L8</f>
        <v>32</v>
      </c>
      <c r="V8" s="38">
        <f t="shared" ref="V8:V22" si="2">K8</f>
        <v>32</v>
      </c>
      <c r="W8" s="38">
        <f t="shared" ref="W8:W22" si="3">G8+H8+I8+J8</f>
        <v>32</v>
      </c>
    </row>
    <row r="9" spans="1:23" ht="30.75" customHeight="1" x14ac:dyDescent="0.25">
      <c r="A9" s="21">
        <v>3</v>
      </c>
      <c r="B9" s="55" t="s">
        <v>9</v>
      </c>
      <c r="C9" s="55"/>
      <c r="D9" s="43">
        <f>SUM('Ն. Ավետիսյան:Ա. Փիլոսյան'!D9)</f>
        <v>0</v>
      </c>
      <c r="E9" s="43">
        <f>SUM('Ն. Ավետիսյան:Ա. Փիլոսյան'!E9)</f>
        <v>2</v>
      </c>
      <c r="F9" s="43">
        <f>SUM('Ն. Ավետիսյան:Ա. Փիլոսյան'!F9)</f>
        <v>0</v>
      </c>
      <c r="G9" s="43">
        <f>SUM('Ն. Ավետիսյան:Ա. Փիլոսյան'!G9)</f>
        <v>0</v>
      </c>
      <c r="H9" s="43">
        <f>SUM('Ն. Ավետիսյան:Ա. Փիլոսյան'!H9)</f>
        <v>2</v>
      </c>
      <c r="I9" s="43">
        <f>SUM('Ն. Ավետիսյան:Ա. Փիլոսյան'!I9)</f>
        <v>0</v>
      </c>
      <c r="J9" s="43">
        <f>SUM('Ն. Ավետիսյան:Ա. Փիլոսյան'!J9)</f>
        <v>0</v>
      </c>
      <c r="K9" s="43">
        <f>SUM('Ն. Ավետիսյան:Ա. Փիլոսյան'!K9)</f>
        <v>2</v>
      </c>
      <c r="L9" s="43">
        <f>SUM('Ն. Ավետիսյան:Ա. Փիլոսյան'!L9)</f>
        <v>0</v>
      </c>
      <c r="M9" s="43">
        <f>SUM('Ն. Ավետիսյան:Ա. Փիլոսյան'!M9)</f>
        <v>0</v>
      </c>
      <c r="N9" s="43">
        <f>SUM('Ն. Ավետիսյան:Ա. Փիլոսյան'!N9)</f>
        <v>0</v>
      </c>
      <c r="O9" s="43">
        <f>SUM('Ն. Ավետիսյան:Ա. Փիլոսյան'!O9)</f>
        <v>0</v>
      </c>
      <c r="P9" s="43">
        <f>SUM('Ն. Ավետիսյան:Ա. Փիլոսյան'!P9)</f>
        <v>0</v>
      </c>
      <c r="Q9" s="43">
        <f>SUM('Ն. Ավետիսյան:Ա. Փիլոսյան'!Q9)</f>
        <v>0</v>
      </c>
      <c r="R9" s="43">
        <f>SUM('Ն. Ավետիսյան:Ա. Փիլոսյան'!R9)</f>
        <v>0</v>
      </c>
      <c r="S9" s="43" t="e">
        <f>'Ն. Ավետիսյան'!S9+'Ս. Երիցյան'!S9+'Մ. Մելքոնյան'!S9+'Տ. Գրիգորյան'!S9+'Գ. Թորոսյան'!S9+'Ա. Մխիթարյան'!S9+'Ա. Փիլոսյան'!S9+#REF!</f>
        <v>#REF!</v>
      </c>
      <c r="T9" s="38">
        <f t="shared" si="0"/>
        <v>2</v>
      </c>
      <c r="U9" s="38">
        <f t="shared" si="1"/>
        <v>2</v>
      </c>
      <c r="V9" s="38">
        <f t="shared" si="2"/>
        <v>2</v>
      </c>
      <c r="W9" s="38">
        <f t="shared" si="3"/>
        <v>2</v>
      </c>
    </row>
    <row r="10" spans="1:23" ht="31.5" customHeight="1" x14ac:dyDescent="0.25">
      <c r="A10" s="21">
        <v>4</v>
      </c>
      <c r="B10" s="55" t="s">
        <v>10</v>
      </c>
      <c r="C10" s="55"/>
      <c r="D10" s="43">
        <f>SUM('Ն. Ավետիսյան:Ա. Փիլոսյան'!D10)</f>
        <v>1</v>
      </c>
      <c r="E10" s="43">
        <f>SUM('Ն. Ավետիսյան:Ա. Փիլոսյան'!E10)</f>
        <v>31</v>
      </c>
      <c r="F10" s="43">
        <f>SUM('Ն. Ավետիսյան:Ա. Փիլոսյան'!F10)</f>
        <v>0</v>
      </c>
      <c r="G10" s="43">
        <f>SUM('Ն. Ավետիսյան:Ա. Փիլոսյան'!G10)</f>
        <v>28</v>
      </c>
      <c r="H10" s="43">
        <f>SUM('Ն. Ավետիսյան:Ա. Փիլոսյան'!H10)</f>
        <v>4</v>
      </c>
      <c r="I10" s="43">
        <f>SUM('Ն. Ավետիսյան:Ա. Փիլոսյան'!I10)</f>
        <v>0</v>
      </c>
      <c r="J10" s="43">
        <f>SUM('Ն. Ավետիսյան:Ա. Փիլոսյան'!J10)</f>
        <v>0</v>
      </c>
      <c r="K10" s="43">
        <f>SUM('Ն. Ավետիսյան:Ա. Փիլոսյան'!K10)</f>
        <v>32</v>
      </c>
      <c r="L10" s="43">
        <f>SUM('Ն. Ավետիսյան:Ա. Փիլոսյան'!L10)</f>
        <v>0</v>
      </c>
      <c r="M10" s="43">
        <f>SUM('Ն. Ավետիսյան:Ա. Փիլոսյան'!M10)</f>
        <v>1</v>
      </c>
      <c r="N10" s="43">
        <f>SUM('Ն. Ավետիսյան:Ա. Փիլոսյան'!N10)</f>
        <v>5</v>
      </c>
      <c r="O10" s="43">
        <f>SUM('Ն. Ավետիսյան:Ա. Փիլոսյան'!O10)</f>
        <v>2</v>
      </c>
      <c r="P10" s="43">
        <f>SUM('Ն. Ավետիսյան:Ա. Փիլոսյան'!P10)</f>
        <v>0</v>
      </c>
      <c r="Q10" s="43">
        <f>SUM('Ն. Ավետիսյան:Ա. Փիլոսյան'!Q10)</f>
        <v>0</v>
      </c>
      <c r="R10" s="43">
        <f>SUM('Ն. Ավետիսյան:Ա. Փիլոսյան'!R10)</f>
        <v>4</v>
      </c>
      <c r="S10" s="43" t="e">
        <f>'Ն. Ավետիսյան'!S10+'Ս. Երիցյան'!S10+'Մ. Մելքոնյան'!S10+'Տ. Գրիգորյան'!S10+'Գ. Թորոսյան'!S10+'Ա. Մխիթարյան'!S10+'Ա. Փիլոսյան'!S10+#REF!</f>
        <v>#REF!</v>
      </c>
      <c r="T10" s="38">
        <f t="shared" si="0"/>
        <v>32</v>
      </c>
      <c r="U10" s="38">
        <f t="shared" si="1"/>
        <v>32</v>
      </c>
      <c r="V10" s="38">
        <f t="shared" si="2"/>
        <v>32</v>
      </c>
      <c r="W10" s="38">
        <f t="shared" si="3"/>
        <v>32</v>
      </c>
    </row>
    <row r="11" spans="1:23" ht="29.25" customHeight="1" x14ac:dyDescent="0.25">
      <c r="A11" s="21">
        <v>5</v>
      </c>
      <c r="B11" s="55" t="s">
        <v>11</v>
      </c>
      <c r="C11" s="55"/>
      <c r="D11" s="43">
        <f>SUM('Ն. Ավետիսյան:Ա. Փիլոսյան'!D11)</f>
        <v>0</v>
      </c>
      <c r="E11" s="43">
        <f>SUM('Ն. Ավետիսյան:Ա. Փիլոսյան'!E11)</f>
        <v>118</v>
      </c>
      <c r="F11" s="43">
        <f>SUM('Ն. Ավետիսյան:Ա. Փիլոսյան'!F11)</f>
        <v>0</v>
      </c>
      <c r="G11" s="43">
        <f>SUM('Ն. Ավետիսյան:Ա. Փիլոսյան'!G11)</f>
        <v>9</v>
      </c>
      <c r="H11" s="43">
        <f>SUM('Ն. Ավետիսյան:Ա. Փիլոսյան'!H11)</f>
        <v>108</v>
      </c>
      <c r="I11" s="43">
        <f>SUM('Ն. Ավետիսյան:Ա. Փիլոսյան'!I11)</f>
        <v>0</v>
      </c>
      <c r="J11" s="43">
        <f>SUM('Ն. Ավետիսյան:Ա. Փիլոսյան'!J11)</f>
        <v>1</v>
      </c>
      <c r="K11" s="43">
        <f>SUM('Ն. Ավետիսյան:Ա. Փիլոսյան'!K11)</f>
        <v>118</v>
      </c>
      <c r="L11" s="43">
        <f>SUM('Ն. Ավետիսյան:Ա. Փիլոսյան'!L11)</f>
        <v>0</v>
      </c>
      <c r="M11" s="43">
        <f>SUM('Ն. Ավետիսյան:Ա. Փիլոսյան'!M11)</f>
        <v>0</v>
      </c>
      <c r="N11" s="43">
        <f>SUM('Ն. Ավետիսյան:Ա. Փիլոսյան'!N11)</f>
        <v>0</v>
      </c>
      <c r="O11" s="43">
        <f>SUM('Ն. Ավետիսյան:Ա. Փիլոսյան'!O11)</f>
        <v>0</v>
      </c>
      <c r="P11" s="43">
        <f>SUM('Ն. Ավետիսյան:Ա. Փիլոսյան'!P11)</f>
        <v>0</v>
      </c>
      <c r="Q11" s="43">
        <f>SUM('Ն. Ավետիսյան:Ա. Փիլոսյան'!Q11)</f>
        <v>0</v>
      </c>
      <c r="R11" s="43">
        <f>SUM('Ն. Ավետիսյան:Ա. Փիլոսյան'!R11)</f>
        <v>0</v>
      </c>
      <c r="S11" s="43" t="e">
        <f>'Ն. Ավետիսյան'!S11+'Ս. Երիցյան'!S11+'Մ. Մելքոնյան'!S11+'Տ. Գրիգորյան'!S11+'Գ. Թորոսյան'!S11+'Ա. Մխիթարյան'!S11+'Ա. Փիլոսյան'!S11+#REF!</f>
        <v>#REF!</v>
      </c>
      <c r="T11" s="38">
        <f t="shared" si="0"/>
        <v>118</v>
      </c>
      <c r="U11" s="38">
        <f t="shared" si="1"/>
        <v>118</v>
      </c>
      <c r="V11" s="38">
        <f t="shared" si="2"/>
        <v>118</v>
      </c>
      <c r="W11" s="38">
        <f t="shared" si="3"/>
        <v>118</v>
      </c>
    </row>
    <row r="12" spans="1:23" ht="45" customHeight="1" x14ac:dyDescent="0.25">
      <c r="A12" s="21">
        <v>6</v>
      </c>
      <c r="B12" s="66" t="s">
        <v>12</v>
      </c>
      <c r="C12" s="66"/>
      <c r="D12" s="43">
        <f>SUM('Ն. Ավետիսյան:Ա. Փիլոսյան'!D12)</f>
        <v>0</v>
      </c>
      <c r="E12" s="43">
        <f>SUM('Ն. Ավետիսյան:Ա. Փիլոսյան'!E12)</f>
        <v>2</v>
      </c>
      <c r="F12" s="43">
        <f>SUM('Ն. Ավետիսյան:Ա. Փիլոսյան'!F12)</f>
        <v>0</v>
      </c>
      <c r="G12" s="43">
        <f>SUM('Ն. Ավետիսյան:Ա. Փիլոսյան'!G12)</f>
        <v>0</v>
      </c>
      <c r="H12" s="43">
        <f>SUM('Ն. Ավետիսյան:Ա. Փիլոսյան'!H12)</f>
        <v>1</v>
      </c>
      <c r="I12" s="43">
        <f>SUM('Ն. Ավետիսյան:Ա. Փիլոսյան'!I12)</f>
        <v>1</v>
      </c>
      <c r="J12" s="43">
        <f>SUM('Ն. Ավետիսյան:Ա. Փիլոսյան'!J12)</f>
        <v>0</v>
      </c>
      <c r="K12" s="43">
        <f>SUM('Ն. Ավետիսյան:Ա. Փիլոսյան'!K12)</f>
        <v>2</v>
      </c>
      <c r="L12" s="43">
        <f>SUM('Ն. Ավետիսյան:Ա. Փիլոսյան'!L12)</f>
        <v>0</v>
      </c>
      <c r="M12" s="43">
        <f>SUM('Ն. Ավետիսյան:Ա. Փիլոսյան'!M12)</f>
        <v>0</v>
      </c>
      <c r="N12" s="43">
        <f>SUM('Ն. Ավետիսյան:Ա. Փիլոսյան'!N12)</f>
        <v>0</v>
      </c>
      <c r="O12" s="43">
        <f>SUM('Ն. Ավետիսյան:Ա. Փիլոսյան'!O12)</f>
        <v>0</v>
      </c>
      <c r="P12" s="43">
        <f>SUM('Ն. Ավետիսյան:Ա. Փիլոսյան'!P12)</f>
        <v>0</v>
      </c>
      <c r="Q12" s="43">
        <f>SUM('Ն. Ավետիսյան:Ա. Փիլոսյան'!Q12)</f>
        <v>0</v>
      </c>
      <c r="R12" s="43">
        <f>SUM('Ն. Ավետիսյան:Ա. Փիլոսյան'!R12)</f>
        <v>0</v>
      </c>
      <c r="S12" s="43" t="e">
        <f>'Ն. Ավետիսյան'!S12+'Ս. Երիցյան'!S12+'Մ. Մելքոնյան'!S12+'Տ. Գրիգորյան'!S12+'Գ. Թորոսյան'!S12+'Ա. Մխիթարյան'!S12+'Ա. Փիլոսյան'!S12+#REF!</f>
        <v>#REF!</v>
      </c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30.75" customHeight="1" x14ac:dyDescent="0.25">
      <c r="A13" s="21">
        <v>7</v>
      </c>
      <c r="B13" s="66" t="s">
        <v>13</v>
      </c>
      <c r="C13" s="66"/>
      <c r="D13" s="43">
        <f>SUM('Ն. Ավետիսյան:Ա. Փիլոսյան'!D13)</f>
        <v>0</v>
      </c>
      <c r="E13" s="43">
        <f>SUM('Ն. Ավետիսյան:Ա. Փիլոսյան'!E13)</f>
        <v>0</v>
      </c>
      <c r="F13" s="43">
        <f>SUM('Ն. Ավետիսյան:Ա. Փիլոսյան'!F13)</f>
        <v>0</v>
      </c>
      <c r="G13" s="43">
        <f>SUM('Ն. Ավետիսյան:Ա. Փիլոսյան'!G13)</f>
        <v>0</v>
      </c>
      <c r="H13" s="43">
        <f>SUM('Ն. Ավետիսյան:Ա. Փիլոսյան'!H13)</f>
        <v>0</v>
      </c>
      <c r="I13" s="43">
        <f>SUM('Ն. Ավետիսյան:Ա. Փիլոսյան'!I13)</f>
        <v>0</v>
      </c>
      <c r="J13" s="43">
        <f>SUM('Ն. Ավետիսյան:Ա. Փիլոսյան'!J13)</f>
        <v>0</v>
      </c>
      <c r="K13" s="43">
        <f>SUM('Ն. Ավետիսյան:Ա. Փիլոսյան'!K13)</f>
        <v>0</v>
      </c>
      <c r="L13" s="43">
        <f>SUM('Ն. Ավետիսյան:Ա. Փիլոսյան'!L13)</f>
        <v>0</v>
      </c>
      <c r="M13" s="43">
        <f>SUM('Ն. Ավետիսյան:Ա. Փիլոսյան'!M13)</f>
        <v>0</v>
      </c>
      <c r="N13" s="43">
        <f>SUM('Ն. Ավետիսյան:Ա. Փիլոսյան'!N13)</f>
        <v>0</v>
      </c>
      <c r="O13" s="43">
        <f>SUM('Ն. Ավետիսյան:Ա. Փիլոսյան'!O13)</f>
        <v>0</v>
      </c>
      <c r="P13" s="43">
        <f>SUM('Ն. Ավետիսյան:Ա. Փիլոսյան'!P13)</f>
        <v>0</v>
      </c>
      <c r="Q13" s="43">
        <f>SUM('Ն. Ավետիսյան:Ա. Փիլոսյան'!Q13)</f>
        <v>0</v>
      </c>
      <c r="R13" s="43">
        <f>SUM('Ն. Ավետիսյան:Ա. Փիլոսյան'!R13)</f>
        <v>0</v>
      </c>
      <c r="S13" s="43" t="e">
        <f>'Ն. Ավետիսյան'!S13+'Ս. Երիցյան'!S13+'Մ. Մելքոնյան'!S13+'Տ. Գրիգորյան'!S13+'Գ. Թորոսյան'!S13+'Ա. Մխիթարյան'!S13+'Ա. Փիլոսյան'!S13+#REF!</f>
        <v>#REF!</v>
      </c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43">
        <f>SUM('Ն. Ավետիսյան:Ա. Փիլոսյան'!D14)</f>
        <v>0</v>
      </c>
      <c r="E14" s="43">
        <f>SUM('Ն. Ավետիսյան:Ա. Փիլոսյան'!E14)</f>
        <v>1</v>
      </c>
      <c r="F14" s="43">
        <f>SUM('Ն. Ավետիսյան:Ա. Փիլոսյան'!F14)</f>
        <v>0</v>
      </c>
      <c r="G14" s="43">
        <f>SUM('Ն. Ավետիսյան:Ա. Փիլոսյան'!G14)</f>
        <v>0</v>
      </c>
      <c r="H14" s="43">
        <f>SUM('Ն. Ավետիսյան:Ա. Փիլոսյան'!H14)</f>
        <v>1</v>
      </c>
      <c r="I14" s="43">
        <f>SUM('Ն. Ավետիսյան:Ա. Փիլոսյան'!I14)</f>
        <v>0</v>
      </c>
      <c r="J14" s="43">
        <f>SUM('Ն. Ավետիսյան:Ա. Փիլոսյան'!J14)</f>
        <v>0</v>
      </c>
      <c r="K14" s="43">
        <f>SUM('Ն. Ավետիսյան:Ա. Փիլոսյան'!K14)</f>
        <v>1</v>
      </c>
      <c r="L14" s="43">
        <f>SUM('Ն. Ավետիսյան:Ա. Փիլոսյան'!L14)</f>
        <v>0</v>
      </c>
      <c r="M14" s="43">
        <f>SUM('Ն. Ավետիսյան:Ա. Փիլոսյան'!M14)</f>
        <v>0</v>
      </c>
      <c r="N14" s="43">
        <f>SUM('Ն. Ավետիսյան:Ա. Փիլոսյան'!N14)</f>
        <v>0</v>
      </c>
      <c r="O14" s="43">
        <f>SUM('Ն. Ավետիսյան:Ա. Փիլոսյան'!O14)</f>
        <v>0</v>
      </c>
      <c r="P14" s="43">
        <f>SUM('Ն. Ավետիսյան:Ա. Փիլոսյան'!P14)</f>
        <v>0</v>
      </c>
      <c r="Q14" s="43">
        <f>SUM('Ն. Ավետիսյան:Ա. Փիլոսյան'!Q14)</f>
        <v>0</v>
      </c>
      <c r="R14" s="43">
        <f>SUM('Ն. Ավետիսյան:Ա. Փիլոսյան'!R14)</f>
        <v>0</v>
      </c>
      <c r="S14" s="43" t="e">
        <f>'Ն. Ավետիսյան'!S14+'Ս. Երիցյան'!S14+'Մ. Մելքոնյան'!S14+'Տ. Գրիգորյան'!S14+'Գ. Թորոսյան'!S14+'Ա. Մխիթարյան'!S14+'Ա. Փիլոսյան'!S14+#REF!</f>
        <v>#REF!</v>
      </c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7.75" customHeight="1" x14ac:dyDescent="0.25">
      <c r="A15" s="21">
        <v>9</v>
      </c>
      <c r="B15" s="59" t="s">
        <v>15</v>
      </c>
      <c r="C15" s="59"/>
      <c r="D15" s="43">
        <f>SUM('Ն. Ավետիսյան:Ա. Փիլոսյան'!D15)</f>
        <v>0</v>
      </c>
      <c r="E15" s="43">
        <f>SUM('Ն. Ավետիսյան:Ա. Փիլոսյան'!E15)</f>
        <v>108</v>
      </c>
      <c r="F15" s="43">
        <f>SUM('Ն. Ավետիսյան:Ա. Փիլոսյան'!F15)</f>
        <v>4</v>
      </c>
      <c r="G15" s="43">
        <f>SUM('Ն. Ավետիսյան:Ա. Փիլոսյան'!G15)</f>
        <v>0</v>
      </c>
      <c r="H15" s="43">
        <f>SUM('Ն. Ավետիսյան:Ա. Փիլոսյան'!H15)</f>
        <v>102</v>
      </c>
      <c r="I15" s="43">
        <f>SUM('Ն. Ավետիսյան:Ա. Փիլոսյան'!I15)</f>
        <v>2</v>
      </c>
      <c r="J15" s="43">
        <f>SUM('Ն. Ավետիսյան:Ա. Փիլոսյան'!J15)</f>
        <v>0</v>
      </c>
      <c r="K15" s="43">
        <f>SUM('Ն. Ավետիսյան:Ա. Փիլոսյան'!K15)</f>
        <v>104</v>
      </c>
      <c r="L15" s="43">
        <f>SUM('Ն. Ավետիսյան:Ա. Փիլոսյան'!L15)</f>
        <v>0</v>
      </c>
      <c r="M15" s="43">
        <f>SUM('Ն. Ավետիսյան:Ա. Փիլոսյան'!M15)</f>
        <v>0</v>
      </c>
      <c r="N15" s="43">
        <f>SUM('Ն. Ավետիսյան:Ա. Փիլոսյան'!N15)</f>
        <v>0</v>
      </c>
      <c r="O15" s="43">
        <f>SUM('Ն. Ավետիսյան:Ա. Փիլոսյան'!O15)</f>
        <v>0</v>
      </c>
      <c r="P15" s="43">
        <f>SUM('Ն. Ավետիսյան:Ա. Փիլոսյան'!P15)</f>
        <v>0</v>
      </c>
      <c r="Q15" s="43">
        <f>SUM('Ն. Ավետիսյան:Ա. Փիլոսյան'!Q15)</f>
        <v>0</v>
      </c>
      <c r="R15" s="43">
        <f>SUM('Ն. Ավետիսյան:Ա. Փիլոսյան'!R15)</f>
        <v>0</v>
      </c>
      <c r="S15" s="43" t="e">
        <f>'Ն. Ավետիսյան'!S15+'Ս. Երիցյան'!S15+'Մ. Մելքոնյան'!S15+'Տ. Գրիգորյան'!S15+'Գ. Թորոսյան'!S15+'Ա. Մխիթարյան'!S15+'Ա. Փիլոսյան'!S15+#REF!</f>
        <v>#REF!</v>
      </c>
      <c r="T15" s="38">
        <f t="shared" si="0"/>
        <v>108</v>
      </c>
      <c r="U15" s="38">
        <f t="shared" si="1"/>
        <v>108</v>
      </c>
      <c r="V15" s="38">
        <f t="shared" si="2"/>
        <v>104</v>
      </c>
      <c r="W15" s="38">
        <f t="shared" si="3"/>
        <v>104</v>
      </c>
    </row>
    <row r="16" spans="1:23" ht="45" customHeight="1" x14ac:dyDescent="0.25">
      <c r="A16" s="21">
        <v>10</v>
      </c>
      <c r="B16" s="59" t="s">
        <v>16</v>
      </c>
      <c r="C16" s="59"/>
      <c r="D16" s="43">
        <f>SUM('Ն. Ավետիսյան:Ա. Փիլոսյան'!D16)</f>
        <v>6</v>
      </c>
      <c r="E16" s="43">
        <f>SUM('Ն. Ավետիսյան:Ա. Փիլոսյան'!E16)</f>
        <v>26</v>
      </c>
      <c r="F16" s="43">
        <f>SUM('Ն. Ավետիսյան:Ա. Փիլոսյան'!F16)</f>
        <v>6</v>
      </c>
      <c r="G16" s="43">
        <f>SUM('Ն. Ավետիսյան:Ա. Փիլոսյան'!G16)</f>
        <v>16</v>
      </c>
      <c r="H16" s="43">
        <f>SUM('Ն. Ավետիսյան:Ա. Փիլոսյան'!H16)</f>
        <v>0</v>
      </c>
      <c r="I16" s="43">
        <f>SUM('Ն. Ավետիսյան:Ա. Փիլոսյան'!I16)</f>
        <v>0</v>
      </c>
      <c r="J16" s="43">
        <f>SUM('Ն. Ավետիսյան:Ա. Փիլոսյան'!J16)</f>
        <v>1</v>
      </c>
      <c r="K16" s="43">
        <f>SUM('Ն. Ավետիսյան:Ա. Փիլոսյան'!K16)</f>
        <v>17</v>
      </c>
      <c r="L16" s="43">
        <f>SUM('Ն. Ավետիսյան:Ա. Փիլոսյան'!L16)</f>
        <v>9</v>
      </c>
      <c r="M16" s="43">
        <f>SUM('Ն. Ավետիսյան:Ա. Փիլոսյան'!M16)</f>
        <v>0</v>
      </c>
      <c r="N16" s="43">
        <f>SUM('Ն. Ավետիսյան:Ա. Փիլոսյան'!N16)</f>
        <v>12</v>
      </c>
      <c r="O16" s="43">
        <f>SUM('Ն. Ավետիսյան:Ա. Փիլոսյան'!O16)</f>
        <v>8</v>
      </c>
      <c r="P16" s="43">
        <f>SUM('Ն. Ավետիսյան:Ա. Փիլոսյան'!P16)</f>
        <v>0</v>
      </c>
      <c r="Q16" s="43">
        <f>SUM('Ն. Ավետիսյան:Ա. Փիլոսյան'!Q16)</f>
        <v>0</v>
      </c>
      <c r="R16" s="43">
        <f>SUM('Ն. Ավետիսյան:Ա. Փիլոսյան'!R16)</f>
        <v>4</v>
      </c>
      <c r="S16" s="43" t="e">
        <f>'Ն. Ավետիսյան'!S16+'Ս. Երիցյան'!S16+'Մ. Մելքոնյան'!S16+'Տ. Գրիգորյան'!S16+'Գ. Թորոսյան'!S16+'Ա. Մխիթարյան'!S16+'Ա. Փիլոսյան'!S16+#REF!</f>
        <v>#REF!</v>
      </c>
      <c r="T16" s="38">
        <f t="shared" si="0"/>
        <v>32</v>
      </c>
      <c r="U16" s="38">
        <f t="shared" si="1"/>
        <v>32</v>
      </c>
      <c r="V16" s="38">
        <f t="shared" si="2"/>
        <v>17</v>
      </c>
      <c r="W16" s="38">
        <f t="shared" si="3"/>
        <v>17</v>
      </c>
    </row>
    <row r="17" spans="1:23" ht="63.75" customHeight="1" x14ac:dyDescent="0.25">
      <c r="A17" s="60" t="s">
        <v>18</v>
      </c>
      <c r="B17" s="60"/>
      <c r="C17" s="61"/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4"/>
      <c r="S17" s="43" t="e">
        <f>'Ն. Ավետիսյան'!S17+'Ս. Երիցյան'!S17+'Մ. Մելքոնյան'!S17+'Տ. Գրիգորյան'!S17+'Գ. Թորոսյան'!S17+'Ա. Մխիթարյան'!S17+'Ա. Փիլոսյան'!S17+#REF!</f>
        <v>#REF!</v>
      </c>
      <c r="T17" s="52"/>
      <c r="U17" s="53"/>
      <c r="V17" s="53"/>
      <c r="W17" s="54"/>
    </row>
    <row r="18" spans="1:23" ht="35.25" customHeight="1" x14ac:dyDescent="0.25">
      <c r="A18" s="26">
        <v>1</v>
      </c>
      <c r="B18" s="65" t="s">
        <v>19</v>
      </c>
      <c r="C18" s="65"/>
      <c r="D18" s="43">
        <f>SUM('Ն. Ավետիսյան:Ա. Փիլոսյան'!D18)</f>
        <v>0</v>
      </c>
      <c r="E18" s="43">
        <f>SUM('Ն. Ավետիսյան:Ա. Փիլոսյան'!E18)</f>
        <v>0</v>
      </c>
      <c r="F18" s="43">
        <f>SUM('Ն. Ավետիսյան:Ա. Փիլոսյան'!F18)</f>
        <v>0</v>
      </c>
      <c r="G18" s="43">
        <f>SUM('Ն. Ավետիսյան:Ա. Փիլոսյան'!G18)</f>
        <v>0</v>
      </c>
      <c r="H18" s="43">
        <f>SUM('Ն. Ավետիսյան:Ա. Փիլոսյան'!H18)</f>
        <v>0</v>
      </c>
      <c r="I18" s="43">
        <f>SUM('Ն. Ավետիսյան:Ա. Փիլոսյան'!I18)</f>
        <v>0</v>
      </c>
      <c r="J18" s="43">
        <f>SUM('Ն. Ավետիսյան:Ա. Փիլոսյան'!J18)</f>
        <v>0</v>
      </c>
      <c r="K18" s="43">
        <f>SUM('Ն. Ավետիսյան:Ա. Փիլոսյան'!K18)</f>
        <v>0</v>
      </c>
      <c r="L18" s="43">
        <f>SUM('Ն. Ավետիսյան:Ա. Փիլոսյան'!L18)</f>
        <v>0</v>
      </c>
      <c r="M18" s="43">
        <f>SUM('Ն. Ավետիսյան:Ա. Փիլոսյան'!M18)</f>
        <v>0</v>
      </c>
      <c r="N18" s="43">
        <f>SUM('Ն. Ավետիսյան:Ա. Փիլոսյան'!N18)</f>
        <v>0</v>
      </c>
      <c r="O18" s="43">
        <f>SUM('Ն. Ավետիսյան:Ա. Փիլոսյան'!O18)</f>
        <v>0</v>
      </c>
      <c r="P18" s="43">
        <f>SUM('Ն. Ավետիսյան:Ա. Փիլոսյան'!P18)</f>
        <v>0</v>
      </c>
      <c r="Q18" s="43">
        <f>SUM('Ն. Ավետիսյան:Ա. Փիլոսյան'!Q18)</f>
        <v>0</v>
      </c>
      <c r="R18" s="43">
        <f>SUM('Ն. Ավետիսյան:Ա. Փիլոսյան'!R18)</f>
        <v>0</v>
      </c>
      <c r="S18" s="43" t="e">
        <f>'Ն. Ավետիսյան'!S18+'Ս. Երիցյան'!S18+'Մ. Մելքոնյան'!S18+'Տ. Գրիգորյան'!S18+'Գ. Թորոսյան'!S18+'Ա. Մխիթարյան'!S18+'Ա. Փիլոսյան'!S18+#REF!</f>
        <v>#REF!</v>
      </c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3.75" customHeight="1" x14ac:dyDescent="0.25">
      <c r="A19" s="27">
        <v>2</v>
      </c>
      <c r="B19" s="65" t="s">
        <v>20</v>
      </c>
      <c r="C19" s="65"/>
      <c r="D19" s="43">
        <f>SUM('Ն. Ավետիսյան:Ա. Փիլոսյան'!D19)</f>
        <v>0</v>
      </c>
      <c r="E19" s="43">
        <f>SUM('Ն. Ավետիսյան:Ա. Փիլոսյան'!E19)</f>
        <v>5</v>
      </c>
      <c r="F19" s="43">
        <f>SUM('Ն. Ավետիսյան:Ա. Փիլոսյան'!F19)</f>
        <v>1</v>
      </c>
      <c r="G19" s="43">
        <f>SUM('Ն. Ավետիսյան:Ա. Փիլոսյան'!G19)</f>
        <v>1</v>
      </c>
      <c r="H19" s="43">
        <f>SUM('Ն. Ավետիսյան:Ա. Փիլոսյան'!H19)</f>
        <v>1</v>
      </c>
      <c r="I19" s="43">
        <f>SUM('Ն. Ավետիսյան:Ա. Փիլոսյան'!I19)</f>
        <v>1</v>
      </c>
      <c r="J19" s="43">
        <f>SUM('Ն. Ավետիսյան:Ա. Փիլոսյան'!J19)</f>
        <v>0</v>
      </c>
      <c r="K19" s="43">
        <f>SUM('Ն. Ավետիսյան:Ա. Փիլոսյան'!K19)</f>
        <v>3</v>
      </c>
      <c r="L19" s="43">
        <f>SUM('Ն. Ավետիսյան:Ա. Փիլոսյան'!L19)</f>
        <v>1</v>
      </c>
      <c r="M19" s="43">
        <f>SUM('Ն. Ավետիսյան:Ա. Փիլոսյան'!M19)</f>
        <v>0</v>
      </c>
      <c r="N19" s="43">
        <f>SUM('Ն. Ավետիսյան:Ա. Փիլոսյան'!N19)</f>
        <v>0</v>
      </c>
      <c r="O19" s="43">
        <f>SUM('Ն. Ավետիսյան:Ա. Փիլոսյան'!O19)</f>
        <v>0</v>
      </c>
      <c r="P19" s="43">
        <f>SUM('Ն. Ավետիսյան:Ա. Փիլոսյան'!P19)</f>
        <v>0</v>
      </c>
      <c r="Q19" s="43">
        <f>SUM('Ն. Ավետիսյան:Ա. Փիլոսյան'!Q19)</f>
        <v>0</v>
      </c>
      <c r="R19" s="43">
        <f>SUM('Ն. Ավետիսյան:Ա. Փիլոսյան'!R19)</f>
        <v>0</v>
      </c>
      <c r="S19" s="43" t="e">
        <f>'Ն. Ավետիսյան'!S19+'Ս. Երիցյան'!S19+'Մ. Մելքոնյան'!S19+'Տ. Գրիգորյան'!S19+'Գ. Թորոսյան'!S19+'Ա. Մխիթարյան'!S19+'Ա. Փիլոսյան'!S19+#REF!</f>
        <v>#REF!</v>
      </c>
      <c r="T19" s="38">
        <f t="shared" si="0"/>
        <v>5</v>
      </c>
      <c r="U19" s="38">
        <f t="shared" si="1"/>
        <v>5</v>
      </c>
      <c r="V19" s="38">
        <f t="shared" si="2"/>
        <v>3</v>
      </c>
      <c r="W19" s="38">
        <f t="shared" si="3"/>
        <v>3</v>
      </c>
    </row>
    <row r="20" spans="1:23" ht="34.5" customHeight="1" x14ac:dyDescent="0.25">
      <c r="A20" s="26">
        <v>3</v>
      </c>
      <c r="B20" s="55" t="s">
        <v>21</v>
      </c>
      <c r="C20" s="55"/>
      <c r="D20" s="43">
        <f>SUM('Ն. Ավետիսյան:Ա. Փիլոսյան'!D20)</f>
        <v>0</v>
      </c>
      <c r="E20" s="43">
        <f>SUM('Ն. Ավետիսյան:Ա. Փիլոսյան'!E20)</f>
        <v>0</v>
      </c>
      <c r="F20" s="43">
        <f>SUM('Ն. Ավետիսյան:Ա. Փիլոսյան'!F20)</f>
        <v>0</v>
      </c>
      <c r="G20" s="43">
        <f>SUM('Ն. Ավետիսյան:Ա. Փիլոսյան'!G20)</f>
        <v>0</v>
      </c>
      <c r="H20" s="43">
        <f>SUM('Ն. Ավետիսյան:Ա. Փիլոսյան'!H20)</f>
        <v>0</v>
      </c>
      <c r="I20" s="43">
        <f>SUM('Ն. Ավետիսյան:Ա. Փիլոսյան'!I20)</f>
        <v>0</v>
      </c>
      <c r="J20" s="43">
        <f>SUM('Ն. Ավետիսյան:Ա. Փիլոսյան'!J20)</f>
        <v>0</v>
      </c>
      <c r="K20" s="43">
        <f>SUM('Ն. Ավետիսյան:Ա. Փիլոսյան'!K20)</f>
        <v>0</v>
      </c>
      <c r="L20" s="43">
        <f>SUM('Ն. Ավետիսյան:Ա. Փիլոսյան'!L20)</f>
        <v>0</v>
      </c>
      <c r="M20" s="43">
        <f>SUM('Ն. Ավետիսյան:Ա. Փիլոսյան'!M20)</f>
        <v>0</v>
      </c>
      <c r="N20" s="43">
        <f>SUM('Ն. Ավետիսյան:Ա. Փիլոսյան'!N20)</f>
        <v>0</v>
      </c>
      <c r="O20" s="43">
        <f>SUM('Ն. Ավետիսյան:Ա. Փիլոսյան'!O20)</f>
        <v>0</v>
      </c>
      <c r="P20" s="43">
        <f>SUM('Ն. Ավետիսյան:Ա. Փիլոսյան'!P20)</f>
        <v>0</v>
      </c>
      <c r="Q20" s="43">
        <f>SUM('Ն. Ավետիսյան:Ա. Փիլոսյան'!Q20)</f>
        <v>0</v>
      </c>
      <c r="R20" s="43">
        <f>SUM('Ն. Ավետիսյան:Ա. Փիլոսյան'!R20)</f>
        <v>0</v>
      </c>
      <c r="S20" s="43" t="e">
        <f>'Ն. Ավետիսյան'!S20+'Ս. Երիցյան'!S20+'Մ. Մելքոնյան'!S20+'Տ. Գրիգորյան'!S20+'Գ. Թորոսյան'!S20+'Ա. Մխիթարյան'!S20+'Ա. Փիլոսյան'!S20+#REF!</f>
        <v>#REF!</v>
      </c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0" customHeight="1" x14ac:dyDescent="0.25">
      <c r="A21" s="27">
        <v>4</v>
      </c>
      <c r="B21" s="55" t="s">
        <v>22</v>
      </c>
      <c r="C21" s="55"/>
      <c r="D21" s="43">
        <f>SUM('Ն. Ավետիսյան:Ա. Փիլոսյան'!D21)</f>
        <v>0</v>
      </c>
      <c r="E21" s="43">
        <f>SUM('Ն. Ավետիսյան:Ա. Փիլոսյան'!E21)</f>
        <v>4</v>
      </c>
      <c r="F21" s="43">
        <f>SUM('Ն. Ավետիսյան:Ա. Փիլոսյան'!F21)</f>
        <v>0</v>
      </c>
      <c r="G21" s="43">
        <f>SUM('Ն. Ավետիսյան:Ա. Փիլոսյան'!G21)</f>
        <v>0</v>
      </c>
      <c r="H21" s="43">
        <f>SUM('Ն. Ավետիսյան:Ա. Փիլոսյան'!H21)</f>
        <v>2</v>
      </c>
      <c r="I21" s="43">
        <f>SUM('Ն. Ավետիսյան:Ա. Փիլոսյան'!I21)</f>
        <v>0</v>
      </c>
      <c r="J21" s="43">
        <f>SUM('Ն. Ավետիսյան:Ա. Փիլոսյան'!J21)</f>
        <v>2</v>
      </c>
      <c r="K21" s="43">
        <f>SUM('Ն. Ավետիսյան:Ա. Փիլոսյան'!K21)</f>
        <v>4</v>
      </c>
      <c r="L21" s="43">
        <f>SUM('Ն. Ավետիսյան:Ա. Փիլոսյան'!L21)</f>
        <v>0</v>
      </c>
      <c r="M21" s="43">
        <f>SUM('Ն. Ավետիսյան:Ա. Փիլոսյան'!M21)</f>
        <v>0</v>
      </c>
      <c r="N21" s="43">
        <f>SUM('Ն. Ավետիսյան:Ա. Փիլոսյան'!N21)</f>
        <v>0</v>
      </c>
      <c r="O21" s="43">
        <f>SUM('Ն. Ավետիսյան:Ա. Փիլոսյան'!O21)</f>
        <v>0</v>
      </c>
      <c r="P21" s="43">
        <f>SUM('Ն. Ավետիսյան:Ա. Փիլոսյան'!P21)</f>
        <v>0</v>
      </c>
      <c r="Q21" s="43">
        <f>SUM('Ն. Ավետիսյան:Ա. Փիլոսյան'!Q21)</f>
        <v>0</v>
      </c>
      <c r="R21" s="43">
        <f>SUM('Ն. Ավետիսյան:Ա. Փիլոսյան'!R21)</f>
        <v>0</v>
      </c>
      <c r="S21" s="43" t="e">
        <f>'Ն. Ավետիսյան'!S21+'Ս. Երիցյան'!S21+'Մ. Մելքոնյան'!S21+'Տ. Գրիգորյան'!S21+'Գ. Թորոսյան'!S21+'Ա. Մխիթարյան'!S21+'Ա. Փիլոսյան'!S21+#REF!</f>
        <v>#REF!</v>
      </c>
      <c r="T21" s="38">
        <f t="shared" si="0"/>
        <v>4</v>
      </c>
      <c r="U21" s="38">
        <f t="shared" si="1"/>
        <v>4</v>
      </c>
      <c r="V21" s="38">
        <f t="shared" si="2"/>
        <v>4</v>
      </c>
      <c r="W21" s="38">
        <f t="shared" si="3"/>
        <v>4</v>
      </c>
    </row>
    <row r="22" spans="1:23" ht="30" customHeight="1" thickBot="1" x14ac:dyDescent="0.3">
      <c r="A22" s="28">
        <v>5</v>
      </c>
      <c r="B22" s="56" t="s">
        <v>23</v>
      </c>
      <c r="C22" s="56"/>
      <c r="D22" s="43">
        <f>SUM('Ն. Ավետիսյան:Ա. Փիլոսյան'!D22)</f>
        <v>11</v>
      </c>
      <c r="E22" s="43">
        <f>SUM('Ն. Ավետիսյան:Ա. Փիլոսյան'!E22)</f>
        <v>4</v>
      </c>
      <c r="F22" s="43">
        <f>SUM('Ն. Ավետիսյան:Ա. Փիլոսյան'!F22)</f>
        <v>1</v>
      </c>
      <c r="G22" s="43">
        <f>SUM('Ն. Ավետիսյան:Ա. Փիլոսյան'!G22)</f>
        <v>0</v>
      </c>
      <c r="H22" s="43">
        <f>SUM('Ն. Ավետիսյան:Ա. Փիլոսյան'!H22)</f>
        <v>1</v>
      </c>
      <c r="I22" s="43">
        <f>SUM('Ն. Ավետիսյան:Ա. Փիլոսյան'!I22)</f>
        <v>0</v>
      </c>
      <c r="J22" s="43">
        <f>SUM('Ն. Ավետիսյան:Ա. Փիլոսյան'!J22)</f>
        <v>1</v>
      </c>
      <c r="K22" s="43">
        <f>SUM('Ն. Ավետիսյան:Ա. Փիլոսյան'!K22)</f>
        <v>2</v>
      </c>
      <c r="L22" s="43">
        <f>SUM('Ն. Ավետիսյան:Ա. Փիլոսյան'!L22)</f>
        <v>12</v>
      </c>
      <c r="M22" s="43">
        <f>SUM('Ն. Ավետիսյան:Ա. Փիլոսյան'!M22)</f>
        <v>0</v>
      </c>
      <c r="N22" s="43">
        <f>SUM('Ն. Ավետիսյան:Ա. Փիլոսյան'!N22)</f>
        <v>0</v>
      </c>
      <c r="O22" s="43">
        <f>SUM('Ն. Ավետիսյան:Ա. Փիլոսյան'!O22)</f>
        <v>0</v>
      </c>
      <c r="P22" s="43">
        <f>SUM('Ն. Ավետիսյան:Ա. Փիլոսյան'!P22)</f>
        <v>0</v>
      </c>
      <c r="Q22" s="43">
        <f>SUM('Ն. Ավետիսյան:Ա. Փիլոսյան'!Q22)</f>
        <v>0</v>
      </c>
      <c r="R22" s="43">
        <f>SUM('Ն. Ավետիսյան:Ա. Փիլոսյան'!R22)</f>
        <v>0</v>
      </c>
      <c r="S22" s="43" t="e">
        <f>'Ն. Ավետիսյան'!S22+'Ս. Երիցյան'!S22+'Մ. Մելքոնյան'!S22+'Տ. Գրիգորյան'!S22+'Գ. Թորոսյան'!S22+'Ա. Մխիթարյան'!S22+'Ա. Փիլոսյան'!S22+#REF!</f>
        <v>#REF!</v>
      </c>
      <c r="T22" s="38">
        <f t="shared" si="0"/>
        <v>15</v>
      </c>
      <c r="U22" s="38">
        <f t="shared" si="1"/>
        <v>15</v>
      </c>
      <c r="V22" s="38">
        <f t="shared" si="2"/>
        <v>2</v>
      </c>
      <c r="W22" s="38">
        <f t="shared" si="3"/>
        <v>2</v>
      </c>
    </row>
    <row r="23" spans="1:23" ht="21.75" customHeight="1" thickBot="1" x14ac:dyDescent="0.3">
      <c r="A23" s="57" t="s">
        <v>24</v>
      </c>
      <c r="B23" s="58"/>
      <c r="C23" s="58"/>
      <c r="D23" s="43">
        <f>SUM('Ն. Ավետիսյան:Ա. Փիլոսյան'!D23)</f>
        <v>22</v>
      </c>
      <c r="E23" s="43">
        <f>SUM('Ն. Ավետիսյան:Ա. Փիլոսյան'!E23)</f>
        <v>361</v>
      </c>
      <c r="F23" s="43">
        <f>SUM('Ն. Ավետիսյան:Ա. Փիլոսյան'!F23)</f>
        <v>12</v>
      </c>
      <c r="G23" s="43">
        <f>SUM('Ն. Ավետիսյան:Ա. Փիլոսյան'!G23)</f>
        <v>56</v>
      </c>
      <c r="H23" s="43">
        <f>SUM('Ն. Ավետիսյան:Ա. Փիլոսյան'!H23)</f>
        <v>279</v>
      </c>
      <c r="I23" s="43">
        <f>SUM('Ն. Ավետիսյան:Ա. Փիլոսյան'!I23)</f>
        <v>9</v>
      </c>
      <c r="J23" s="43">
        <f>SUM('Ն. Ավետիսյան:Ա. Փիլոսյան'!J23)</f>
        <v>5</v>
      </c>
      <c r="K23" s="43">
        <f>SUM('Ն. Ավետիսյան:Ա. Փիլոսյան'!K23)</f>
        <v>349</v>
      </c>
      <c r="L23" s="43">
        <f>SUM('Ն. Ավետիսյան:Ա. Փիլոսյան'!L23)</f>
        <v>22</v>
      </c>
      <c r="M23" s="43">
        <f>SUM('Ն. Ավետիսյան:Ա. Փիլոսյան'!M23)</f>
        <v>1</v>
      </c>
      <c r="N23" s="43">
        <f>SUM('Ն. Ավետիսյան:Ա. Փիլոսյան'!N23)</f>
        <v>40</v>
      </c>
      <c r="O23" s="43">
        <f>SUM('Ն. Ավետիսյան:Ա. Փիլոսյան'!O23)</f>
        <v>17</v>
      </c>
      <c r="P23" s="43">
        <f>SUM('Ն. Ավետիսյան:Ա. Փիլոսյան'!P23)</f>
        <v>0</v>
      </c>
      <c r="Q23" s="43">
        <f>SUM('Ն. Ավետիսյան:Ա. Փիլոսյան'!Q23)</f>
        <v>1</v>
      </c>
      <c r="R23" s="43">
        <f>SUM('Ն. Ավետիսյան:Ա. Փիլոսյան'!R23)</f>
        <v>23</v>
      </c>
      <c r="S23" s="43" t="e">
        <f>'Ն. Ավետիսյան'!S23+'Ս. Երիցյան'!S23+'Մ. Մելքոնյան'!S23+'Տ. Գրիգորյան'!S23+'Գ. Թորոսյան'!S23+'Ա. Մխիթարյան'!S23+'Ա. Փիլոսյան'!S23+#REF!</f>
        <v>#REF!</v>
      </c>
      <c r="T23" s="41">
        <f>SUM(T7:T16,T18:T22)</f>
        <v>383</v>
      </c>
      <c r="U23" s="50">
        <f t="shared" si="1"/>
        <v>383</v>
      </c>
      <c r="V23" s="41">
        <f>SUM(V7:V16,V18:V22)</f>
        <v>349</v>
      </c>
      <c r="W23" s="41">
        <f>SUM(W7:W16,W18:W22)</f>
        <v>349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abSelected="1" topLeftCell="A16"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78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5"/>
    </row>
    <row r="2" spans="1:23" ht="59.25" customHeight="1" x14ac:dyDescent="0.25">
      <c r="A2" s="82" t="s">
        <v>49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44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47.2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37" t="s">
        <v>37</v>
      </c>
      <c r="N5" s="37" t="s">
        <v>3</v>
      </c>
      <c r="O5" s="76"/>
      <c r="P5" s="37" t="s">
        <v>38</v>
      </c>
      <c r="Q5" s="37" t="s">
        <v>4</v>
      </c>
      <c r="R5" s="75"/>
      <c r="S5" s="8"/>
    </row>
    <row r="6" spans="1:23" ht="33.75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3.75" customHeight="1" x14ac:dyDescent="0.25">
      <c r="A7" s="19">
        <v>1</v>
      </c>
      <c r="B7" s="70" t="s">
        <v>7</v>
      </c>
      <c r="C7" s="70"/>
      <c r="D7" s="46"/>
      <c r="E7" s="46">
        <v>8</v>
      </c>
      <c r="F7" s="46"/>
      <c r="G7" s="46"/>
      <c r="H7" s="46">
        <v>8</v>
      </c>
      <c r="I7" s="46"/>
      <c r="J7" s="46"/>
      <c r="K7" s="46">
        <v>8</v>
      </c>
      <c r="L7" s="46">
        <v>0</v>
      </c>
      <c r="M7" s="46"/>
      <c r="N7" s="46">
        <v>3</v>
      </c>
      <c r="O7" s="46">
        <v>0</v>
      </c>
      <c r="P7" s="46"/>
      <c r="Q7" s="46"/>
      <c r="R7" s="46">
        <v>3</v>
      </c>
      <c r="S7" s="3"/>
      <c r="T7" s="38">
        <f>D7+E7</f>
        <v>8</v>
      </c>
      <c r="U7" s="38">
        <f>F7+K7+L7</f>
        <v>8</v>
      </c>
      <c r="V7" s="38">
        <f>K7</f>
        <v>8</v>
      </c>
      <c r="W7" s="38">
        <f>G7+H7+I7+J7</f>
        <v>8</v>
      </c>
    </row>
    <row r="8" spans="1:23" ht="30.75" customHeight="1" x14ac:dyDescent="0.25">
      <c r="A8" s="21">
        <v>2</v>
      </c>
      <c r="B8" s="55" t="s">
        <v>8</v>
      </c>
      <c r="C8" s="55"/>
      <c r="D8" s="47"/>
      <c r="E8" s="47">
        <v>5</v>
      </c>
      <c r="F8" s="47"/>
      <c r="G8" s="47"/>
      <c r="H8" s="47">
        <v>4</v>
      </c>
      <c r="I8" s="47">
        <v>1</v>
      </c>
      <c r="J8" s="47"/>
      <c r="K8" s="47">
        <v>5</v>
      </c>
      <c r="L8" s="47">
        <v>0</v>
      </c>
      <c r="M8" s="47"/>
      <c r="N8" s="47">
        <v>1</v>
      </c>
      <c r="O8" s="47">
        <v>0</v>
      </c>
      <c r="P8" s="47"/>
      <c r="Q8" s="47"/>
      <c r="R8" s="47">
        <v>1</v>
      </c>
      <c r="S8" s="3"/>
      <c r="T8" s="38">
        <f t="shared" ref="T8:T16" si="0">D8+E8</f>
        <v>5</v>
      </c>
      <c r="U8" s="38">
        <f t="shared" ref="U8:U16" si="1">F8+K8+L8</f>
        <v>5</v>
      </c>
      <c r="V8" s="38">
        <f t="shared" ref="V8:V16" si="2">K8</f>
        <v>5</v>
      </c>
      <c r="W8" s="38">
        <f t="shared" ref="W8:W16" si="3">G8+H8+I8+J8</f>
        <v>5</v>
      </c>
    </row>
    <row r="9" spans="1:23" ht="29.25" customHeight="1" x14ac:dyDescent="0.25">
      <c r="A9" s="21">
        <v>3</v>
      </c>
      <c r="B9" s="55" t="s">
        <v>9</v>
      </c>
      <c r="C9" s="55"/>
      <c r="D9" s="47"/>
      <c r="E9" s="47">
        <v>0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 x14ac:dyDescent="0.25">
      <c r="A10" s="21">
        <v>4</v>
      </c>
      <c r="B10" s="55" t="s">
        <v>10</v>
      </c>
      <c r="C10" s="55"/>
      <c r="D10" s="47"/>
      <c r="E10" s="47">
        <v>8</v>
      </c>
      <c r="F10" s="47"/>
      <c r="G10" s="47">
        <v>6</v>
      </c>
      <c r="H10" s="47">
        <v>2</v>
      </c>
      <c r="I10" s="47"/>
      <c r="J10" s="47"/>
      <c r="K10" s="47">
        <v>8</v>
      </c>
      <c r="L10" s="47">
        <v>0</v>
      </c>
      <c r="M10" s="47"/>
      <c r="N10" s="47">
        <v>1</v>
      </c>
      <c r="O10" s="47">
        <v>1</v>
      </c>
      <c r="P10" s="47"/>
      <c r="Q10" s="47"/>
      <c r="R10" s="47"/>
      <c r="S10" s="3"/>
      <c r="T10" s="38">
        <f t="shared" si="0"/>
        <v>8</v>
      </c>
      <c r="U10" s="38">
        <f t="shared" si="1"/>
        <v>8</v>
      </c>
      <c r="V10" s="38">
        <f t="shared" si="2"/>
        <v>8</v>
      </c>
      <c r="W10" s="38">
        <f t="shared" si="3"/>
        <v>8</v>
      </c>
    </row>
    <row r="11" spans="1:23" ht="25.5" customHeight="1" x14ac:dyDescent="0.25">
      <c r="A11" s="21">
        <v>5</v>
      </c>
      <c r="B11" s="55" t="s">
        <v>11</v>
      </c>
      <c r="C11" s="55"/>
      <c r="D11" s="47"/>
      <c r="E11" s="47">
        <v>24</v>
      </c>
      <c r="F11" s="47"/>
      <c r="G11" s="47">
        <v>2</v>
      </c>
      <c r="H11" s="47">
        <v>21</v>
      </c>
      <c r="I11" s="47"/>
      <c r="J11" s="47">
        <v>1</v>
      </c>
      <c r="K11" s="47">
        <v>24</v>
      </c>
      <c r="L11" s="47">
        <v>0</v>
      </c>
      <c r="M11" s="47"/>
      <c r="N11" s="47"/>
      <c r="O11" s="47"/>
      <c r="P11" s="47"/>
      <c r="Q11" s="47"/>
      <c r="R11" s="47"/>
      <c r="S11" s="3"/>
      <c r="T11" s="38">
        <f t="shared" si="0"/>
        <v>24</v>
      </c>
      <c r="U11" s="38">
        <f t="shared" si="1"/>
        <v>24</v>
      </c>
      <c r="V11" s="38">
        <f t="shared" si="2"/>
        <v>24</v>
      </c>
      <c r="W11" s="38">
        <f t="shared" si="3"/>
        <v>24</v>
      </c>
    </row>
    <row r="12" spans="1:23" ht="45" customHeight="1" x14ac:dyDescent="0.25">
      <c r="A12" s="21">
        <v>6</v>
      </c>
      <c r="B12" s="66" t="s">
        <v>12</v>
      </c>
      <c r="C12" s="66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66" t="s">
        <v>13</v>
      </c>
      <c r="C13" s="6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47"/>
      <c r="E15" s="47">
        <v>14</v>
      </c>
      <c r="F15" s="47"/>
      <c r="G15" s="47"/>
      <c r="H15" s="47">
        <v>14</v>
      </c>
      <c r="I15" s="47"/>
      <c r="J15" s="47"/>
      <c r="K15" s="47">
        <v>14</v>
      </c>
      <c r="L15" s="47">
        <v>0</v>
      </c>
      <c r="M15" s="47"/>
      <c r="N15" s="47">
        <v>0</v>
      </c>
      <c r="O15" s="47">
        <v>0</v>
      </c>
      <c r="P15" s="47"/>
      <c r="Q15" s="47"/>
      <c r="R15" s="47"/>
      <c r="S15" s="3"/>
      <c r="T15" s="38">
        <f t="shared" si="0"/>
        <v>14</v>
      </c>
      <c r="U15" s="38">
        <f t="shared" si="1"/>
        <v>14</v>
      </c>
      <c r="V15" s="38">
        <f t="shared" si="2"/>
        <v>14</v>
      </c>
      <c r="W15" s="38">
        <f t="shared" si="3"/>
        <v>14</v>
      </c>
    </row>
    <row r="16" spans="1:23" ht="45" customHeight="1" thickBot="1" x14ac:dyDescent="0.3">
      <c r="A16" s="33">
        <v>10</v>
      </c>
      <c r="B16" s="101" t="s">
        <v>16</v>
      </c>
      <c r="C16" s="101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35.25" customHeight="1" x14ac:dyDescent="0.25">
      <c r="A18" s="34">
        <v>1</v>
      </c>
      <c r="B18" s="100" t="s">
        <v>19</v>
      </c>
      <c r="C18" s="100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3" customHeight="1" x14ac:dyDescent="0.25">
      <c r="A19" s="27">
        <v>2</v>
      </c>
      <c r="B19" s="65" t="s">
        <v>20</v>
      </c>
      <c r="C19" s="65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33" customHeight="1" x14ac:dyDescent="0.25">
      <c r="A20" s="26">
        <v>3</v>
      </c>
      <c r="B20" s="55" t="s">
        <v>21</v>
      </c>
      <c r="C20" s="55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4" customHeight="1" x14ac:dyDescent="0.25">
      <c r="A21" s="27">
        <v>4</v>
      </c>
      <c r="B21" s="55" t="s">
        <v>22</v>
      </c>
      <c r="C21" s="55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3"/>
      <c r="T21" s="38">
        <f>D21+E21</f>
        <v>0</v>
      </c>
      <c r="U21" s="38">
        <f t="shared" si="4"/>
        <v>0</v>
      </c>
      <c r="V21" s="38">
        <f>K21</f>
        <v>0</v>
      </c>
      <c r="W21" s="38">
        <f>G21+H21+I21+J21</f>
        <v>0</v>
      </c>
    </row>
    <row r="22" spans="1:23" ht="28.5" customHeight="1" thickBot="1" x14ac:dyDescent="0.3">
      <c r="A22" s="28">
        <v>5</v>
      </c>
      <c r="B22" s="56" t="s">
        <v>23</v>
      </c>
      <c r="C22" s="56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3"/>
      <c r="T22" s="38">
        <f>D22+E22</f>
        <v>0</v>
      </c>
      <c r="U22" s="38">
        <f t="shared" si="4"/>
        <v>0</v>
      </c>
      <c r="V22" s="38">
        <f>K22</f>
        <v>0</v>
      </c>
      <c r="W22" s="38">
        <f>G22+H22+I22+J22</f>
        <v>0</v>
      </c>
    </row>
    <row r="23" spans="1:23" ht="27" customHeight="1" thickBot="1" x14ac:dyDescent="0.3">
      <c r="A23" s="94" t="s">
        <v>24</v>
      </c>
      <c r="B23" s="95"/>
      <c r="C23" s="95"/>
      <c r="D23" s="44">
        <f>D7+D8+D9+D10+D11+D12+D13+D14+D15+D16+D18+D19+D20+D21+D22</f>
        <v>0</v>
      </c>
      <c r="E23" s="44">
        <f t="shared" ref="E23:R23" si="5">E7+E8+E9+E10+E11+E12+E13+E14+E15+E16+E18+E19+E20+E21+E22</f>
        <v>59</v>
      </c>
      <c r="F23" s="44">
        <f t="shared" si="5"/>
        <v>0</v>
      </c>
      <c r="G23" s="44">
        <f t="shared" si="5"/>
        <v>8</v>
      </c>
      <c r="H23" s="44">
        <f t="shared" si="5"/>
        <v>49</v>
      </c>
      <c r="I23" s="44">
        <f t="shared" si="5"/>
        <v>1</v>
      </c>
      <c r="J23" s="44">
        <f t="shared" si="5"/>
        <v>1</v>
      </c>
      <c r="K23" s="44">
        <f t="shared" si="5"/>
        <v>59</v>
      </c>
      <c r="L23" s="44">
        <f t="shared" si="5"/>
        <v>0</v>
      </c>
      <c r="M23" s="44">
        <f t="shared" si="5"/>
        <v>0</v>
      </c>
      <c r="N23" s="44">
        <f t="shared" si="5"/>
        <v>5</v>
      </c>
      <c r="O23" s="44">
        <f t="shared" si="5"/>
        <v>1</v>
      </c>
      <c r="P23" s="44">
        <f t="shared" si="5"/>
        <v>0</v>
      </c>
      <c r="Q23" s="44">
        <f t="shared" si="5"/>
        <v>0</v>
      </c>
      <c r="R23" s="44">
        <f t="shared" si="5"/>
        <v>4</v>
      </c>
      <c r="S23" s="4"/>
      <c r="T23" s="41">
        <f>SUM(T7:T16,T18:T22)</f>
        <v>59</v>
      </c>
      <c r="U23" s="50">
        <f t="shared" si="4"/>
        <v>59</v>
      </c>
      <c r="V23" s="41">
        <f>SUM(V7:V16,V18:V22)</f>
        <v>59</v>
      </c>
      <c r="W23" s="41">
        <f>SUM(W7:W16,W18:W22)</f>
        <v>59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22" zoomScale="80" zoomScaleNormal="8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68.25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5"/>
    </row>
    <row r="2" spans="1:23" ht="59.25" customHeight="1" x14ac:dyDescent="0.25">
      <c r="A2" s="82" t="s">
        <v>50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44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47.2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51" t="s">
        <v>37</v>
      </c>
      <c r="N5" s="51" t="s">
        <v>3</v>
      </c>
      <c r="O5" s="76"/>
      <c r="P5" s="51" t="s">
        <v>38</v>
      </c>
      <c r="Q5" s="51" t="s">
        <v>4</v>
      </c>
      <c r="R5" s="75"/>
      <c r="S5" s="8"/>
    </row>
    <row r="6" spans="1:23" ht="33.75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3.75" customHeight="1" x14ac:dyDescent="0.25">
      <c r="A7" s="19">
        <v>1</v>
      </c>
      <c r="B7" s="70" t="s">
        <v>7</v>
      </c>
      <c r="C7" s="70"/>
      <c r="D7" s="46"/>
      <c r="E7" s="46">
        <v>5</v>
      </c>
      <c r="F7" s="46"/>
      <c r="G7" s="46"/>
      <c r="H7" s="46">
        <v>5</v>
      </c>
      <c r="I7" s="46"/>
      <c r="J7" s="46"/>
      <c r="K7" s="46">
        <v>5</v>
      </c>
      <c r="L7" s="46">
        <v>0</v>
      </c>
      <c r="M7" s="46"/>
      <c r="N7" s="46">
        <v>1</v>
      </c>
      <c r="O7" s="46">
        <v>1</v>
      </c>
      <c r="P7" s="46"/>
      <c r="Q7" s="46"/>
      <c r="R7" s="46"/>
      <c r="S7" s="3"/>
      <c r="T7" s="38">
        <f>D7+E7</f>
        <v>5</v>
      </c>
      <c r="U7" s="38">
        <f>F7+K7+L7</f>
        <v>5</v>
      </c>
      <c r="V7" s="38">
        <f>K7</f>
        <v>5</v>
      </c>
      <c r="W7" s="38">
        <f>G7+H7+I7+J7</f>
        <v>5</v>
      </c>
    </row>
    <row r="8" spans="1:23" ht="30.75" customHeight="1" x14ac:dyDescent="0.25">
      <c r="A8" s="21">
        <v>2</v>
      </c>
      <c r="B8" s="55" t="s">
        <v>8</v>
      </c>
      <c r="C8" s="55"/>
      <c r="D8" s="47"/>
      <c r="E8" s="47">
        <v>0</v>
      </c>
      <c r="F8" s="47"/>
      <c r="G8" s="47"/>
      <c r="H8" s="47"/>
      <c r="I8" s="47"/>
      <c r="J8" s="47"/>
      <c r="K8" s="47"/>
      <c r="L8" s="47">
        <v>0</v>
      </c>
      <c r="M8" s="47"/>
      <c r="N8" s="47"/>
      <c r="O8" s="47"/>
      <c r="P8" s="47"/>
      <c r="Q8" s="47"/>
      <c r="R8" s="47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9.25" customHeight="1" x14ac:dyDescent="0.25">
      <c r="A9" s="21">
        <v>3</v>
      </c>
      <c r="B9" s="55" t="s">
        <v>9</v>
      </c>
      <c r="C9" s="55"/>
      <c r="D9" s="47"/>
      <c r="E9" s="47">
        <v>1</v>
      </c>
      <c r="F9" s="47"/>
      <c r="G9" s="47"/>
      <c r="H9" s="47">
        <v>1</v>
      </c>
      <c r="I9" s="47"/>
      <c r="J9" s="47"/>
      <c r="K9" s="47">
        <v>1</v>
      </c>
      <c r="L9" s="47">
        <v>0</v>
      </c>
      <c r="M9" s="47"/>
      <c r="N9" s="47"/>
      <c r="O9" s="47"/>
      <c r="P9" s="47"/>
      <c r="Q9" s="47"/>
      <c r="R9" s="47"/>
      <c r="S9" s="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3" customHeight="1" x14ac:dyDescent="0.25">
      <c r="A10" s="21">
        <v>4</v>
      </c>
      <c r="B10" s="55" t="s">
        <v>10</v>
      </c>
      <c r="C10" s="55"/>
      <c r="D10" s="47"/>
      <c r="E10" s="47">
        <v>1</v>
      </c>
      <c r="F10" s="47"/>
      <c r="G10" s="47">
        <v>1</v>
      </c>
      <c r="H10" s="47"/>
      <c r="I10" s="47"/>
      <c r="J10" s="47"/>
      <c r="K10" s="47">
        <v>1</v>
      </c>
      <c r="L10" s="47"/>
      <c r="M10" s="47"/>
      <c r="N10" s="47"/>
      <c r="O10" s="47"/>
      <c r="P10" s="47"/>
      <c r="Q10" s="47"/>
      <c r="R10" s="47"/>
      <c r="S10" s="3"/>
      <c r="T10" s="38">
        <f t="shared" si="0"/>
        <v>1</v>
      </c>
      <c r="U10" s="38">
        <f t="shared" si="1"/>
        <v>1</v>
      </c>
      <c r="V10" s="38">
        <f t="shared" si="2"/>
        <v>1</v>
      </c>
      <c r="W10" s="38">
        <f t="shared" si="3"/>
        <v>1</v>
      </c>
    </row>
    <row r="11" spans="1:23" ht="25.5" customHeight="1" x14ac:dyDescent="0.25">
      <c r="A11" s="21">
        <v>5</v>
      </c>
      <c r="B11" s="55" t="s">
        <v>11</v>
      </c>
      <c r="C11" s="55"/>
      <c r="D11" s="47"/>
      <c r="E11" s="47">
        <v>8</v>
      </c>
      <c r="F11" s="47"/>
      <c r="G11" s="47"/>
      <c r="H11" s="47">
        <v>8</v>
      </c>
      <c r="I11" s="47"/>
      <c r="J11" s="47"/>
      <c r="K11" s="47">
        <v>8</v>
      </c>
      <c r="L11" s="47">
        <v>0</v>
      </c>
      <c r="M11" s="47"/>
      <c r="N11" s="47"/>
      <c r="O11" s="47"/>
      <c r="P11" s="47"/>
      <c r="Q11" s="47"/>
      <c r="R11" s="47"/>
      <c r="S11" s="3"/>
      <c r="T11" s="38">
        <f t="shared" si="0"/>
        <v>8</v>
      </c>
      <c r="U11" s="38">
        <f t="shared" si="1"/>
        <v>8</v>
      </c>
      <c r="V11" s="38">
        <f t="shared" si="2"/>
        <v>8</v>
      </c>
      <c r="W11" s="38">
        <f t="shared" si="3"/>
        <v>8</v>
      </c>
    </row>
    <row r="12" spans="1:23" ht="45" customHeight="1" x14ac:dyDescent="0.25">
      <c r="A12" s="21">
        <v>6</v>
      </c>
      <c r="B12" s="66" t="s">
        <v>12</v>
      </c>
      <c r="C12" s="66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66" t="s">
        <v>13</v>
      </c>
      <c r="C13" s="6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47"/>
      <c r="E15" s="47">
        <v>7</v>
      </c>
      <c r="F15" s="47"/>
      <c r="G15" s="47"/>
      <c r="H15" s="47">
        <v>7</v>
      </c>
      <c r="I15" s="47"/>
      <c r="J15" s="47"/>
      <c r="K15" s="47">
        <v>7</v>
      </c>
      <c r="L15" s="47">
        <v>0</v>
      </c>
      <c r="M15" s="47"/>
      <c r="N15" s="47"/>
      <c r="O15" s="47"/>
      <c r="P15" s="47"/>
      <c r="Q15" s="47"/>
      <c r="R15" s="47"/>
      <c r="S15" s="3"/>
      <c r="T15" s="38">
        <f t="shared" si="0"/>
        <v>7</v>
      </c>
      <c r="U15" s="38">
        <f t="shared" si="1"/>
        <v>7</v>
      </c>
      <c r="V15" s="38">
        <f t="shared" si="2"/>
        <v>7</v>
      </c>
      <c r="W15" s="38">
        <f t="shared" si="3"/>
        <v>7</v>
      </c>
    </row>
    <row r="16" spans="1:23" ht="45" customHeight="1" thickBot="1" x14ac:dyDescent="0.3">
      <c r="A16" s="33">
        <v>10</v>
      </c>
      <c r="B16" s="101" t="s">
        <v>16</v>
      </c>
      <c r="C16" s="101"/>
      <c r="D16" s="48"/>
      <c r="E16" s="48">
        <v>11</v>
      </c>
      <c r="F16" s="48"/>
      <c r="G16" s="48">
        <v>6</v>
      </c>
      <c r="H16" s="48"/>
      <c r="I16" s="48"/>
      <c r="J16" s="48">
        <v>1</v>
      </c>
      <c r="K16" s="48">
        <v>7</v>
      </c>
      <c r="L16" s="48">
        <v>4</v>
      </c>
      <c r="M16" s="48"/>
      <c r="N16" s="48">
        <v>4</v>
      </c>
      <c r="O16" s="48">
        <v>3</v>
      </c>
      <c r="P16" s="48"/>
      <c r="Q16" s="48"/>
      <c r="R16" s="48">
        <v>1</v>
      </c>
      <c r="S16" s="3"/>
      <c r="T16" s="38">
        <f t="shared" si="0"/>
        <v>11</v>
      </c>
      <c r="U16" s="38">
        <f t="shared" si="1"/>
        <v>11</v>
      </c>
      <c r="V16" s="38">
        <f t="shared" si="2"/>
        <v>7</v>
      </c>
      <c r="W16" s="38">
        <f t="shared" si="3"/>
        <v>7</v>
      </c>
    </row>
    <row r="17" spans="1:23" ht="63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35.25" customHeight="1" x14ac:dyDescent="0.25">
      <c r="A18" s="34">
        <v>1</v>
      </c>
      <c r="B18" s="100" t="s">
        <v>19</v>
      </c>
      <c r="C18" s="100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3" customHeight="1" x14ac:dyDescent="0.25">
      <c r="A19" s="27">
        <v>2</v>
      </c>
      <c r="B19" s="65" t="s">
        <v>20</v>
      </c>
      <c r="C19" s="65"/>
      <c r="D19" s="47"/>
      <c r="E19" s="47">
        <v>2</v>
      </c>
      <c r="F19" s="47">
        <v>1</v>
      </c>
      <c r="G19" s="47"/>
      <c r="H19" s="47"/>
      <c r="I19" s="47"/>
      <c r="J19" s="47"/>
      <c r="K19" s="47">
        <v>0</v>
      </c>
      <c r="L19" s="47">
        <v>1</v>
      </c>
      <c r="M19" s="47"/>
      <c r="N19" s="47"/>
      <c r="O19" s="47"/>
      <c r="P19" s="47"/>
      <c r="Q19" s="47"/>
      <c r="R19" s="47"/>
      <c r="S19" s="3"/>
      <c r="T19" s="38">
        <f>D19+E19</f>
        <v>2</v>
      </c>
      <c r="U19" s="38">
        <f t="shared" si="4"/>
        <v>2</v>
      </c>
      <c r="V19" s="38">
        <f>K19</f>
        <v>0</v>
      </c>
      <c r="W19" s="38">
        <f>G19+H19+I19+J19</f>
        <v>0</v>
      </c>
    </row>
    <row r="20" spans="1:23" ht="33" customHeight="1" x14ac:dyDescent="0.25">
      <c r="A20" s="26">
        <v>3</v>
      </c>
      <c r="B20" s="55" t="s">
        <v>21</v>
      </c>
      <c r="C20" s="55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4" customHeight="1" x14ac:dyDescent="0.25">
      <c r="A21" s="27">
        <v>4</v>
      </c>
      <c r="B21" s="55" t="s">
        <v>22</v>
      </c>
      <c r="C21" s="55"/>
      <c r="D21" s="47"/>
      <c r="E21" s="47">
        <v>2</v>
      </c>
      <c r="F21" s="47"/>
      <c r="G21" s="47"/>
      <c r="H21" s="47"/>
      <c r="I21" s="47"/>
      <c r="J21" s="47">
        <v>2</v>
      </c>
      <c r="K21" s="47">
        <v>2</v>
      </c>
      <c r="L21" s="47">
        <v>0</v>
      </c>
      <c r="M21" s="47"/>
      <c r="N21" s="47"/>
      <c r="O21" s="47"/>
      <c r="P21" s="47"/>
      <c r="Q21" s="47"/>
      <c r="R21" s="47"/>
      <c r="S21" s="3"/>
      <c r="T21" s="38">
        <f>D21+E21</f>
        <v>2</v>
      </c>
      <c r="U21" s="38">
        <f t="shared" si="4"/>
        <v>2</v>
      </c>
      <c r="V21" s="38">
        <f>K21</f>
        <v>2</v>
      </c>
      <c r="W21" s="38">
        <f>G21+H21+I21+J21</f>
        <v>2</v>
      </c>
    </row>
    <row r="22" spans="1:23" ht="28.5" customHeight="1" thickBot="1" x14ac:dyDescent="0.3">
      <c r="A22" s="28">
        <v>5</v>
      </c>
      <c r="B22" s="56" t="s">
        <v>23</v>
      </c>
      <c r="C22" s="56"/>
      <c r="D22" s="48"/>
      <c r="E22" s="48">
        <v>1</v>
      </c>
      <c r="F22" s="48"/>
      <c r="G22" s="48"/>
      <c r="H22" s="48"/>
      <c r="I22" s="48"/>
      <c r="J22" s="48"/>
      <c r="K22" s="48"/>
      <c r="L22" s="48">
        <v>1</v>
      </c>
      <c r="M22" s="48"/>
      <c r="N22" s="48"/>
      <c r="O22" s="48"/>
      <c r="P22" s="48"/>
      <c r="Q22" s="48"/>
      <c r="R22" s="48"/>
      <c r="S22" s="3"/>
      <c r="T22" s="38">
        <f>D22+E22</f>
        <v>1</v>
      </c>
      <c r="U22" s="38">
        <f t="shared" si="4"/>
        <v>1</v>
      </c>
      <c r="V22" s="38">
        <f>K22</f>
        <v>0</v>
      </c>
      <c r="W22" s="38">
        <f>G22+H22+I22+J22</f>
        <v>0</v>
      </c>
    </row>
    <row r="23" spans="1:23" ht="27" customHeight="1" thickBot="1" x14ac:dyDescent="0.3">
      <c r="A23" s="94" t="s">
        <v>24</v>
      </c>
      <c r="B23" s="95"/>
      <c r="C23" s="95"/>
      <c r="D23" s="44">
        <f>D7+D8+D9+D10+D11+D12+D13+D14+D15+D16+D18+D19+D20+D21+D22</f>
        <v>0</v>
      </c>
      <c r="E23" s="44">
        <f t="shared" ref="E23:R23" si="5">E7+E8+E9+E10+E11+E12+E13+E14+E15+E16+E18+E19+E20+E21+E22</f>
        <v>38</v>
      </c>
      <c r="F23" s="44">
        <f t="shared" si="5"/>
        <v>1</v>
      </c>
      <c r="G23" s="44">
        <f t="shared" si="5"/>
        <v>7</v>
      </c>
      <c r="H23" s="44">
        <f t="shared" si="5"/>
        <v>21</v>
      </c>
      <c r="I23" s="44">
        <f t="shared" si="5"/>
        <v>0</v>
      </c>
      <c r="J23" s="44">
        <f t="shared" si="5"/>
        <v>3</v>
      </c>
      <c r="K23" s="44">
        <f t="shared" si="5"/>
        <v>31</v>
      </c>
      <c r="L23" s="44">
        <f t="shared" si="5"/>
        <v>6</v>
      </c>
      <c r="M23" s="44">
        <f t="shared" si="5"/>
        <v>0</v>
      </c>
      <c r="N23" s="44">
        <f t="shared" si="5"/>
        <v>5</v>
      </c>
      <c r="O23" s="44">
        <f t="shared" si="5"/>
        <v>4</v>
      </c>
      <c r="P23" s="44">
        <f t="shared" si="5"/>
        <v>0</v>
      </c>
      <c r="Q23" s="44">
        <f t="shared" si="5"/>
        <v>0</v>
      </c>
      <c r="R23" s="44">
        <f t="shared" si="5"/>
        <v>1</v>
      </c>
      <c r="S23" s="4"/>
      <c r="T23" s="41">
        <f>SUM(T7:T16,T18:T22)</f>
        <v>38</v>
      </c>
      <c r="U23" s="50">
        <f t="shared" si="4"/>
        <v>38</v>
      </c>
      <c r="V23" s="41">
        <f>SUM(V7:V16,V18:V22)</f>
        <v>31</v>
      </c>
      <c r="W23" s="41">
        <f>SUM(W7:W16,W18:W22)</f>
        <v>31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A19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5"/>
    </row>
    <row r="2" spans="1:23" ht="75.75" customHeight="1" x14ac:dyDescent="0.25">
      <c r="A2" s="82" t="s">
        <v>48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62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24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8"/>
    </row>
    <row r="6" spans="1:23" ht="33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3" customHeight="1" x14ac:dyDescent="0.25">
      <c r="A7" s="19">
        <v>1</v>
      </c>
      <c r="B7" s="70" t="s">
        <v>7</v>
      </c>
      <c r="C7" s="70"/>
      <c r="D7" s="46"/>
      <c r="E7" s="46">
        <v>7</v>
      </c>
      <c r="F7" s="46"/>
      <c r="G7" s="46">
        <v>1</v>
      </c>
      <c r="H7" s="46">
        <v>6</v>
      </c>
      <c r="I7" s="46"/>
      <c r="J7" s="46"/>
      <c r="K7" s="46">
        <v>7</v>
      </c>
      <c r="L7" s="46">
        <v>0</v>
      </c>
      <c r="M7" s="46"/>
      <c r="N7" s="46">
        <v>2</v>
      </c>
      <c r="O7" s="20">
        <v>1</v>
      </c>
      <c r="P7" s="20"/>
      <c r="Q7" s="20"/>
      <c r="R7" s="20">
        <v>1</v>
      </c>
      <c r="S7" s="3"/>
      <c r="T7" s="38">
        <f>D7+E7</f>
        <v>7</v>
      </c>
      <c r="U7" s="38">
        <f>F7+K7+L7</f>
        <v>7</v>
      </c>
      <c r="V7" s="38">
        <f>K7</f>
        <v>7</v>
      </c>
      <c r="W7" s="38">
        <f>G7+H7+I7+J7</f>
        <v>7</v>
      </c>
    </row>
    <row r="8" spans="1:23" ht="33" customHeight="1" x14ac:dyDescent="0.25">
      <c r="A8" s="21">
        <v>2</v>
      </c>
      <c r="B8" s="55" t="s">
        <v>8</v>
      </c>
      <c r="C8" s="55"/>
      <c r="D8" s="47"/>
      <c r="E8" s="47">
        <v>3</v>
      </c>
      <c r="F8" s="47"/>
      <c r="G8" s="47"/>
      <c r="H8" s="47">
        <v>3</v>
      </c>
      <c r="I8" s="47"/>
      <c r="J8" s="47"/>
      <c r="K8" s="47">
        <v>3</v>
      </c>
      <c r="L8" s="47">
        <v>0</v>
      </c>
      <c r="M8" s="47"/>
      <c r="N8" s="47">
        <v>3</v>
      </c>
      <c r="O8" s="22">
        <v>2</v>
      </c>
      <c r="P8" s="22"/>
      <c r="Q8" s="22">
        <v>1</v>
      </c>
      <c r="R8" s="22"/>
      <c r="S8" s="3"/>
      <c r="T8" s="38">
        <f t="shared" ref="T8:T16" si="0">D8+E8</f>
        <v>3</v>
      </c>
      <c r="U8" s="38">
        <f t="shared" ref="U8:U16" si="1">F8+K8+L8</f>
        <v>3</v>
      </c>
      <c r="V8" s="38">
        <f t="shared" ref="V8:V16" si="2">K8</f>
        <v>3</v>
      </c>
      <c r="W8" s="38">
        <f t="shared" ref="W8:W16" si="3">G8+H8+I8+J8</f>
        <v>3</v>
      </c>
    </row>
    <row r="9" spans="1:23" ht="30.75" customHeight="1" x14ac:dyDescent="0.25">
      <c r="A9" s="21">
        <v>3</v>
      </c>
      <c r="B9" s="55" t="s">
        <v>9</v>
      </c>
      <c r="C9" s="55"/>
      <c r="D9" s="47"/>
      <c r="E9" s="47">
        <v>0</v>
      </c>
      <c r="F9" s="47"/>
      <c r="G9" s="47"/>
      <c r="H9" s="47"/>
      <c r="I9" s="47"/>
      <c r="J9" s="47"/>
      <c r="K9" s="47"/>
      <c r="L9" s="47">
        <v>0</v>
      </c>
      <c r="M9" s="47"/>
      <c r="N9" s="47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55" t="s">
        <v>10</v>
      </c>
      <c r="C10" s="55"/>
      <c r="D10" s="47"/>
      <c r="E10" s="47">
        <v>4</v>
      </c>
      <c r="F10" s="47"/>
      <c r="G10" s="47">
        <v>3</v>
      </c>
      <c r="H10" s="47">
        <v>1</v>
      </c>
      <c r="I10" s="47"/>
      <c r="J10" s="47"/>
      <c r="K10" s="47">
        <v>4</v>
      </c>
      <c r="L10" s="47">
        <v>0</v>
      </c>
      <c r="M10" s="47"/>
      <c r="N10" s="47">
        <v>0</v>
      </c>
      <c r="O10" s="22"/>
      <c r="P10" s="22"/>
      <c r="Q10" s="22"/>
      <c r="R10" s="22"/>
      <c r="S10" s="3"/>
      <c r="T10" s="38">
        <f t="shared" si="0"/>
        <v>4</v>
      </c>
      <c r="U10" s="38">
        <f t="shared" si="1"/>
        <v>4</v>
      </c>
      <c r="V10" s="38">
        <f t="shared" si="2"/>
        <v>4</v>
      </c>
      <c r="W10" s="38">
        <f t="shared" si="3"/>
        <v>4</v>
      </c>
    </row>
    <row r="11" spans="1:23" ht="29.25" customHeight="1" x14ac:dyDescent="0.25">
      <c r="A11" s="21">
        <v>5</v>
      </c>
      <c r="B11" s="55" t="s">
        <v>11</v>
      </c>
      <c r="C11" s="55"/>
      <c r="D11" s="47"/>
      <c r="E11" s="47">
        <v>20</v>
      </c>
      <c r="F11" s="47"/>
      <c r="G11" s="47"/>
      <c r="H11" s="47">
        <v>20</v>
      </c>
      <c r="I11" s="47"/>
      <c r="J11" s="47"/>
      <c r="K11" s="47">
        <v>20</v>
      </c>
      <c r="L11" s="47">
        <v>0</v>
      </c>
      <c r="M11" s="47"/>
      <c r="N11" s="47">
        <v>0</v>
      </c>
      <c r="O11" s="22"/>
      <c r="P11" s="22"/>
      <c r="Q11" s="22"/>
      <c r="R11" s="22"/>
      <c r="S11" s="3"/>
      <c r="T11" s="38">
        <f t="shared" si="0"/>
        <v>20</v>
      </c>
      <c r="U11" s="38">
        <f t="shared" si="1"/>
        <v>20</v>
      </c>
      <c r="V11" s="38">
        <f t="shared" si="2"/>
        <v>20</v>
      </c>
      <c r="W11" s="38">
        <f t="shared" si="3"/>
        <v>20</v>
      </c>
    </row>
    <row r="12" spans="1:23" ht="45" customHeight="1" x14ac:dyDescent="0.25">
      <c r="A12" s="21">
        <v>6</v>
      </c>
      <c r="B12" s="66" t="s">
        <v>12</v>
      </c>
      <c r="C12" s="66"/>
      <c r="D12" s="47"/>
      <c r="E12" s="47">
        <v>1</v>
      </c>
      <c r="F12" s="47"/>
      <c r="G12" s="47"/>
      <c r="H12" s="47">
        <v>1</v>
      </c>
      <c r="I12" s="47"/>
      <c r="J12" s="47"/>
      <c r="K12" s="47">
        <v>1</v>
      </c>
      <c r="L12" s="47">
        <v>0</v>
      </c>
      <c r="M12" s="47"/>
      <c r="N12" s="47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 x14ac:dyDescent="0.25">
      <c r="A13" s="21">
        <v>7</v>
      </c>
      <c r="B13" s="66" t="s">
        <v>13</v>
      </c>
      <c r="C13" s="6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59" t="s">
        <v>15</v>
      </c>
      <c r="C15" s="59"/>
      <c r="D15" s="47"/>
      <c r="E15" s="47">
        <v>15</v>
      </c>
      <c r="F15" s="47"/>
      <c r="G15" s="47"/>
      <c r="H15" s="47">
        <v>15</v>
      </c>
      <c r="I15" s="47"/>
      <c r="J15" s="47"/>
      <c r="K15" s="47">
        <v>15</v>
      </c>
      <c r="L15" s="47">
        <v>0</v>
      </c>
      <c r="M15" s="47"/>
      <c r="N15" s="47"/>
      <c r="O15" s="22"/>
      <c r="P15" s="22"/>
      <c r="Q15" s="22"/>
      <c r="R15" s="22"/>
      <c r="S15" s="3"/>
      <c r="T15" s="38">
        <f t="shared" si="0"/>
        <v>15</v>
      </c>
      <c r="U15" s="38">
        <f t="shared" si="1"/>
        <v>15</v>
      </c>
      <c r="V15" s="38">
        <f t="shared" si="2"/>
        <v>15</v>
      </c>
      <c r="W15" s="38">
        <f t="shared" si="3"/>
        <v>15</v>
      </c>
    </row>
    <row r="16" spans="1:23" ht="45" customHeight="1" x14ac:dyDescent="0.25">
      <c r="A16" s="21">
        <v>10</v>
      </c>
      <c r="B16" s="59" t="s">
        <v>16</v>
      </c>
      <c r="C16" s="5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x14ac:dyDescent="0.25">
      <c r="A17" s="60" t="s">
        <v>18</v>
      </c>
      <c r="B17" s="60"/>
      <c r="C17" s="61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35.25" customHeight="1" x14ac:dyDescent="0.25">
      <c r="A18" s="26">
        <v>1</v>
      </c>
      <c r="B18" s="65" t="s">
        <v>19</v>
      </c>
      <c r="C18" s="65"/>
      <c r="D18" s="46"/>
      <c r="E18" s="46"/>
      <c r="F18" s="46"/>
      <c r="G18" s="46"/>
      <c r="H18" s="46"/>
      <c r="I18" s="46"/>
      <c r="J18" s="46"/>
      <c r="K18" s="46"/>
      <c r="L18" s="46"/>
      <c r="M18" s="20"/>
      <c r="N18" s="20"/>
      <c r="O18" s="20"/>
      <c r="P18" s="20"/>
      <c r="Q18" s="20"/>
      <c r="R18" s="20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3.75" customHeight="1" x14ac:dyDescent="0.25">
      <c r="A19" s="27">
        <v>2</v>
      </c>
      <c r="B19" s="65" t="s">
        <v>20</v>
      </c>
      <c r="C19" s="65"/>
      <c r="D19" s="47"/>
      <c r="E19" s="49"/>
      <c r="F19" s="47"/>
      <c r="G19" s="47"/>
      <c r="H19" s="47"/>
      <c r="I19" s="47"/>
      <c r="J19" s="47"/>
      <c r="K19" s="47"/>
      <c r="L19" s="47"/>
      <c r="M19" s="22"/>
      <c r="N19" s="22"/>
      <c r="O19" s="22"/>
      <c r="P19" s="22"/>
      <c r="Q19" s="22"/>
      <c r="R19" s="22"/>
      <c r="S19" s="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34.5" customHeight="1" x14ac:dyDescent="0.25">
      <c r="A20" s="26">
        <v>3</v>
      </c>
      <c r="B20" s="55" t="s">
        <v>21</v>
      </c>
      <c r="C20" s="55"/>
      <c r="D20" s="47"/>
      <c r="E20" s="47"/>
      <c r="F20" s="47"/>
      <c r="G20" s="47"/>
      <c r="H20" s="47"/>
      <c r="I20" s="47"/>
      <c r="J20" s="47"/>
      <c r="K20" s="47"/>
      <c r="L20" s="47"/>
      <c r="M20" s="22"/>
      <c r="N20" s="22"/>
      <c r="O20" s="22"/>
      <c r="P20" s="22"/>
      <c r="Q20" s="22"/>
      <c r="R20" s="22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30" customHeight="1" x14ac:dyDescent="0.25">
      <c r="A21" s="27">
        <v>4</v>
      </c>
      <c r="B21" s="55" t="s">
        <v>22</v>
      </c>
      <c r="C21" s="55"/>
      <c r="D21" s="47"/>
      <c r="E21" s="47"/>
      <c r="F21" s="47"/>
      <c r="G21" s="47"/>
      <c r="H21" s="47"/>
      <c r="I21" s="47"/>
      <c r="J21" s="47"/>
      <c r="K21" s="47"/>
      <c r="L21" s="47"/>
      <c r="M21" s="22"/>
      <c r="N21" s="22"/>
      <c r="O21" s="22"/>
      <c r="P21" s="22"/>
      <c r="Q21" s="22"/>
      <c r="R21" s="22"/>
      <c r="S21" s="3"/>
      <c r="T21" s="38">
        <f>D21+E21</f>
        <v>0</v>
      </c>
      <c r="U21" s="38">
        <f t="shared" si="4"/>
        <v>0</v>
      </c>
      <c r="V21" s="38">
        <f>K21</f>
        <v>0</v>
      </c>
      <c r="W21" s="38">
        <f>G21+H21+I21+J21</f>
        <v>0</v>
      </c>
    </row>
    <row r="22" spans="1:23" ht="30" customHeight="1" thickBot="1" x14ac:dyDescent="0.3">
      <c r="A22" s="28">
        <v>5</v>
      </c>
      <c r="B22" s="56" t="s">
        <v>23</v>
      </c>
      <c r="C22" s="56"/>
      <c r="D22" s="48"/>
      <c r="E22" s="48"/>
      <c r="F22" s="48"/>
      <c r="G22" s="48"/>
      <c r="H22" s="48"/>
      <c r="I22" s="48"/>
      <c r="J22" s="48"/>
      <c r="K22" s="48"/>
      <c r="L22" s="48"/>
      <c r="M22" s="24"/>
      <c r="N22" s="24"/>
      <c r="O22" s="24"/>
      <c r="P22" s="24"/>
      <c r="Q22" s="24"/>
      <c r="R22" s="24"/>
      <c r="S22" s="3"/>
      <c r="T22" s="38">
        <f>D22+E22</f>
        <v>0</v>
      </c>
      <c r="U22" s="38">
        <f t="shared" si="4"/>
        <v>0</v>
      </c>
      <c r="V22" s="38">
        <f>K22</f>
        <v>0</v>
      </c>
      <c r="W22" s="38">
        <f>G22+H22+I22+J22</f>
        <v>0</v>
      </c>
    </row>
    <row r="23" spans="1:23" ht="21.75" customHeight="1" thickBot="1" x14ac:dyDescent="0.3">
      <c r="A23" s="57" t="s">
        <v>24</v>
      </c>
      <c r="B23" s="58"/>
      <c r="C23" s="58"/>
      <c r="D23" s="44">
        <f>D7+D8+D9+D10+D11+D12+D13+D14+D15+D16+D18+D19+D20+D21+D22</f>
        <v>0</v>
      </c>
      <c r="E23" s="44">
        <f t="shared" ref="E23:R23" si="5">E7+E8+E9+E10+E11+E12+E13+E14+E15+E16+E18+E19+E20+E21+E22</f>
        <v>50</v>
      </c>
      <c r="F23" s="44">
        <f t="shared" si="5"/>
        <v>0</v>
      </c>
      <c r="G23" s="44">
        <f t="shared" si="5"/>
        <v>4</v>
      </c>
      <c r="H23" s="44">
        <f t="shared" si="5"/>
        <v>46</v>
      </c>
      <c r="I23" s="44">
        <f t="shared" si="5"/>
        <v>0</v>
      </c>
      <c r="J23" s="44">
        <f t="shared" si="5"/>
        <v>0</v>
      </c>
      <c r="K23" s="44">
        <f t="shared" si="5"/>
        <v>50</v>
      </c>
      <c r="L23" s="44">
        <f t="shared" si="5"/>
        <v>0</v>
      </c>
      <c r="M23" s="44">
        <f t="shared" si="5"/>
        <v>0</v>
      </c>
      <c r="N23" s="44">
        <f t="shared" si="5"/>
        <v>5</v>
      </c>
      <c r="O23" s="44">
        <f t="shared" si="5"/>
        <v>3</v>
      </c>
      <c r="P23" s="44">
        <f t="shared" si="5"/>
        <v>0</v>
      </c>
      <c r="Q23" s="44">
        <f t="shared" si="5"/>
        <v>1</v>
      </c>
      <c r="R23" s="44">
        <f t="shared" si="5"/>
        <v>1</v>
      </c>
      <c r="S23" s="4"/>
      <c r="T23" s="41">
        <f>SUM(T7:T16,T18:T22)</f>
        <v>50</v>
      </c>
      <c r="U23" s="50">
        <f t="shared" si="4"/>
        <v>50</v>
      </c>
      <c r="V23" s="41">
        <f>SUM(V7:V16,V18:V22)</f>
        <v>50</v>
      </c>
      <c r="W23" s="41">
        <f>SUM(W7:W16,W18:W22)</f>
        <v>50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C16" zoomScale="90" zoomScaleNormal="9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5"/>
    </row>
    <row r="2" spans="1:23" ht="63" customHeight="1" x14ac:dyDescent="0.25">
      <c r="A2" s="82" t="s">
        <v>43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53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29.2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8"/>
    </row>
    <row r="6" spans="1:23" ht="39.75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5.25" customHeight="1" x14ac:dyDescent="0.25">
      <c r="A7" s="19">
        <v>1</v>
      </c>
      <c r="B7" s="70" t="s">
        <v>7</v>
      </c>
      <c r="C7" s="70"/>
      <c r="D7" s="46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" customHeight="1" x14ac:dyDescent="0.25">
      <c r="A8" s="21">
        <v>2</v>
      </c>
      <c r="B8" s="55" t="s">
        <v>8</v>
      </c>
      <c r="C8" s="55"/>
      <c r="D8" s="47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3.25" customHeight="1" x14ac:dyDescent="0.25">
      <c r="A9" s="21">
        <v>3</v>
      </c>
      <c r="B9" s="55" t="s">
        <v>9</v>
      </c>
      <c r="C9" s="55"/>
      <c r="D9" s="4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5.25" customHeight="1" x14ac:dyDescent="0.25">
      <c r="A10" s="21">
        <v>4</v>
      </c>
      <c r="B10" s="55" t="s">
        <v>10</v>
      </c>
      <c r="C10" s="55"/>
      <c r="D10" s="47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1" customHeight="1" x14ac:dyDescent="0.25">
      <c r="A11" s="21">
        <v>5</v>
      </c>
      <c r="B11" s="55" t="s">
        <v>11</v>
      </c>
      <c r="C11" s="55"/>
      <c r="D11" s="47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 x14ac:dyDescent="0.25">
      <c r="A12" s="21">
        <v>6</v>
      </c>
      <c r="B12" s="66" t="s">
        <v>12</v>
      </c>
      <c r="C12" s="66"/>
      <c r="D12" s="4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.75" customHeight="1" x14ac:dyDescent="0.25">
      <c r="A13" s="21">
        <v>7</v>
      </c>
      <c r="B13" s="66" t="s">
        <v>13</v>
      </c>
      <c r="C13" s="66"/>
      <c r="D13" s="4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47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59" t="s">
        <v>15</v>
      </c>
      <c r="C15" s="59"/>
      <c r="D15" s="47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x14ac:dyDescent="0.25">
      <c r="A16" s="21">
        <v>10</v>
      </c>
      <c r="B16" s="59" t="s">
        <v>16</v>
      </c>
      <c r="C16" s="59"/>
      <c r="D16" s="48">
        <v>6</v>
      </c>
      <c r="E16" s="24"/>
      <c r="F16" s="24">
        <v>6</v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6</v>
      </c>
      <c r="U16" s="38">
        <f t="shared" si="1"/>
        <v>6</v>
      </c>
      <c r="V16" s="38">
        <f t="shared" si="2"/>
        <v>0</v>
      </c>
      <c r="W16" s="38">
        <f t="shared" si="3"/>
        <v>0</v>
      </c>
    </row>
    <row r="17" spans="1:23" ht="42.75" customHeight="1" x14ac:dyDescent="0.25">
      <c r="A17" s="60" t="s">
        <v>18</v>
      </c>
      <c r="B17" s="60"/>
      <c r="C17" s="61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33.75" customHeight="1" x14ac:dyDescent="0.25">
      <c r="A18" s="26">
        <v>1</v>
      </c>
      <c r="B18" s="65" t="s">
        <v>19</v>
      </c>
      <c r="C18" s="65"/>
      <c r="D18" s="46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0" customHeight="1" x14ac:dyDescent="0.25">
      <c r="A19" s="27">
        <v>2</v>
      </c>
      <c r="B19" s="65" t="s">
        <v>20</v>
      </c>
      <c r="C19" s="65"/>
      <c r="D19" s="47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27" customHeight="1" x14ac:dyDescent="0.25">
      <c r="A20" s="26">
        <v>3</v>
      </c>
      <c r="B20" s="55" t="s">
        <v>21</v>
      </c>
      <c r="C20" s="55"/>
      <c r="D20" s="47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5.5" customHeight="1" x14ac:dyDescent="0.25">
      <c r="A21" s="27">
        <v>4</v>
      </c>
      <c r="B21" s="55" t="s">
        <v>22</v>
      </c>
      <c r="C21" s="55"/>
      <c r="D21" s="47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D21+E21</f>
        <v>0</v>
      </c>
      <c r="U21" s="38">
        <f t="shared" si="4"/>
        <v>0</v>
      </c>
      <c r="V21" s="38">
        <f>K21</f>
        <v>0</v>
      </c>
      <c r="W21" s="38">
        <f>G21+H21+I21+J21</f>
        <v>0</v>
      </c>
    </row>
    <row r="22" spans="1:23" ht="25.5" customHeight="1" thickBot="1" x14ac:dyDescent="0.3">
      <c r="A22" s="28">
        <v>5</v>
      </c>
      <c r="B22" s="56" t="s">
        <v>23</v>
      </c>
      <c r="C22" s="56"/>
      <c r="D22" s="48">
        <v>1</v>
      </c>
      <c r="E22" s="24"/>
      <c r="F22" s="24">
        <v>1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>D22+E22</f>
        <v>1</v>
      </c>
      <c r="U22" s="38">
        <f t="shared" si="4"/>
        <v>1</v>
      </c>
      <c r="V22" s="38">
        <f>K22</f>
        <v>0</v>
      </c>
      <c r="W22" s="38">
        <f>G22+H22+I22+J22</f>
        <v>0</v>
      </c>
    </row>
    <row r="23" spans="1:23" s="11" customFormat="1" ht="30" customHeight="1" thickBot="1" x14ac:dyDescent="0.3">
      <c r="A23" s="57" t="s">
        <v>24</v>
      </c>
      <c r="B23" s="58"/>
      <c r="C23" s="58"/>
      <c r="D23" s="44">
        <f>D7+D8+D9+D10+D11+D12+D13+D14+D15+D16+D18+D19+D20+D21+D22</f>
        <v>7</v>
      </c>
      <c r="E23" s="44">
        <f t="shared" ref="E23:R23" si="5">E7+E8+E9+E10+E11+E12+E13+E14+E15+E16+E18+E19+E20+E21+E22</f>
        <v>0</v>
      </c>
      <c r="F23" s="44">
        <f t="shared" si="5"/>
        <v>7</v>
      </c>
      <c r="G23" s="44">
        <f t="shared" si="5"/>
        <v>0</v>
      </c>
      <c r="H23" s="44">
        <f t="shared" si="5"/>
        <v>0</v>
      </c>
      <c r="I23" s="44">
        <f t="shared" si="5"/>
        <v>0</v>
      </c>
      <c r="J23" s="44">
        <f t="shared" si="5"/>
        <v>0</v>
      </c>
      <c r="K23" s="44">
        <f t="shared" si="5"/>
        <v>0</v>
      </c>
      <c r="L23" s="44">
        <f t="shared" si="5"/>
        <v>0</v>
      </c>
      <c r="M23" s="44">
        <f t="shared" si="5"/>
        <v>0</v>
      </c>
      <c r="N23" s="44">
        <f t="shared" si="5"/>
        <v>0</v>
      </c>
      <c r="O23" s="44">
        <f t="shared" si="5"/>
        <v>0</v>
      </c>
      <c r="P23" s="44">
        <f t="shared" si="5"/>
        <v>0</v>
      </c>
      <c r="Q23" s="44">
        <f t="shared" si="5"/>
        <v>0</v>
      </c>
      <c r="R23" s="44">
        <f t="shared" si="5"/>
        <v>0</v>
      </c>
      <c r="S23" s="10"/>
      <c r="T23" s="41">
        <f>SUM(T7:T16,T18:T22)</f>
        <v>7</v>
      </c>
      <c r="U23" s="50">
        <f t="shared" si="4"/>
        <v>7</v>
      </c>
      <c r="V23" s="41">
        <f>SUM(V7:V16,V18:V22)</f>
        <v>0</v>
      </c>
      <c r="W23" s="41">
        <f>SUM(W7:W16,W18:W22)</f>
        <v>0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16" zoomScale="75" workbookViewId="0">
      <selection activeCell="K14" sqref="K14:K16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12"/>
    </row>
    <row r="2" spans="1:23" ht="54.75" customHeight="1" x14ac:dyDescent="0.25">
      <c r="A2" s="82" t="s">
        <v>42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12"/>
    </row>
    <row r="3" spans="1:23" ht="50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14"/>
      <c r="T3" s="15"/>
    </row>
    <row r="4" spans="1:23" ht="42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16"/>
    </row>
    <row r="5" spans="1:23" ht="122.25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35"/>
    </row>
    <row r="6" spans="1:23" ht="43.5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9" t="s">
        <v>47</v>
      </c>
      <c r="U6" s="69"/>
      <c r="V6" s="69" t="s">
        <v>46</v>
      </c>
      <c r="W6" s="69"/>
    </row>
    <row r="7" spans="1:23" ht="29.25" customHeight="1" x14ac:dyDescent="0.25">
      <c r="A7" s="19">
        <v>1</v>
      </c>
      <c r="B7" s="70" t="s">
        <v>7</v>
      </c>
      <c r="C7" s="70"/>
      <c r="D7" s="20"/>
      <c r="E7" s="20">
        <v>5</v>
      </c>
      <c r="F7" s="20"/>
      <c r="G7" s="20">
        <v>1</v>
      </c>
      <c r="H7" s="20">
        <v>4</v>
      </c>
      <c r="I7" s="20"/>
      <c r="J7" s="20"/>
      <c r="K7" s="20">
        <v>5</v>
      </c>
      <c r="L7" s="20">
        <v>0</v>
      </c>
      <c r="M7" s="20"/>
      <c r="N7" s="20">
        <v>1</v>
      </c>
      <c r="O7" s="20">
        <v>1</v>
      </c>
      <c r="P7" s="20"/>
      <c r="Q7" s="20"/>
      <c r="R7" s="20"/>
      <c r="S7" s="23"/>
      <c r="T7" s="38">
        <f>D7+E7</f>
        <v>5</v>
      </c>
      <c r="U7" s="38">
        <f>F7+K7+L7</f>
        <v>5</v>
      </c>
      <c r="V7" s="38">
        <f>K7</f>
        <v>5</v>
      </c>
      <c r="W7" s="38">
        <f>G7+H7+I7+J7</f>
        <v>5</v>
      </c>
    </row>
    <row r="8" spans="1:23" ht="23.25" customHeight="1" x14ac:dyDescent="0.25">
      <c r="A8" s="21">
        <v>2</v>
      </c>
      <c r="B8" s="55" t="s">
        <v>8</v>
      </c>
      <c r="C8" s="55"/>
      <c r="D8" s="22"/>
      <c r="E8" s="22">
        <v>3</v>
      </c>
      <c r="F8" s="22"/>
      <c r="G8" s="22"/>
      <c r="H8" s="22">
        <v>3</v>
      </c>
      <c r="I8" s="22"/>
      <c r="J8" s="22"/>
      <c r="K8" s="22">
        <v>3</v>
      </c>
      <c r="L8" s="22">
        <v>0</v>
      </c>
      <c r="M8" s="22"/>
      <c r="N8" s="22">
        <v>1</v>
      </c>
      <c r="O8" s="22">
        <v>0</v>
      </c>
      <c r="P8" s="22"/>
      <c r="Q8" s="22"/>
      <c r="R8" s="22">
        <v>1</v>
      </c>
      <c r="S8" s="23"/>
      <c r="T8" s="38">
        <f t="shared" ref="T8:T16" si="0">D8+E8</f>
        <v>3</v>
      </c>
      <c r="U8" s="38">
        <f t="shared" ref="U8:U16" si="1">F8+K8+L8</f>
        <v>3</v>
      </c>
      <c r="V8" s="38">
        <f t="shared" ref="V8:V16" si="2">K8</f>
        <v>3</v>
      </c>
      <c r="W8" s="38">
        <f t="shared" ref="W8:W16" si="3">G8+H8+I8+J8</f>
        <v>3</v>
      </c>
    </row>
    <row r="9" spans="1:23" ht="31.5" customHeight="1" x14ac:dyDescent="0.25">
      <c r="A9" s="21">
        <v>3</v>
      </c>
      <c r="B9" s="55" t="s">
        <v>9</v>
      </c>
      <c r="C9" s="55"/>
      <c r="D9" s="22"/>
      <c r="E9" s="22">
        <v>0</v>
      </c>
      <c r="F9" s="22"/>
      <c r="G9" s="22"/>
      <c r="H9" s="22"/>
      <c r="I9" s="22"/>
      <c r="J9" s="22"/>
      <c r="K9" s="22"/>
      <c r="L9" s="22">
        <v>0</v>
      </c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55" t="s">
        <v>10</v>
      </c>
      <c r="C10" s="55"/>
      <c r="D10" s="22"/>
      <c r="E10" s="22">
        <v>5</v>
      </c>
      <c r="F10" s="22"/>
      <c r="G10" s="22">
        <v>4</v>
      </c>
      <c r="H10" s="22">
        <v>1</v>
      </c>
      <c r="I10" s="22"/>
      <c r="J10" s="22"/>
      <c r="K10" s="22">
        <v>5</v>
      </c>
      <c r="L10" s="22">
        <v>0</v>
      </c>
      <c r="M10" s="22"/>
      <c r="N10" s="22">
        <v>1</v>
      </c>
      <c r="O10" s="22">
        <v>0</v>
      </c>
      <c r="P10" s="22"/>
      <c r="Q10" s="22"/>
      <c r="R10" s="22">
        <v>1</v>
      </c>
      <c r="S10" s="23"/>
      <c r="T10" s="38">
        <f t="shared" si="0"/>
        <v>5</v>
      </c>
      <c r="U10" s="38">
        <f t="shared" si="1"/>
        <v>5</v>
      </c>
      <c r="V10" s="38">
        <f t="shared" si="2"/>
        <v>5</v>
      </c>
      <c r="W10" s="38">
        <f t="shared" si="3"/>
        <v>5</v>
      </c>
    </row>
    <row r="11" spans="1:23" ht="30.75" customHeight="1" x14ac:dyDescent="0.25">
      <c r="A11" s="21">
        <v>5</v>
      </c>
      <c r="B11" s="55" t="s">
        <v>11</v>
      </c>
      <c r="C11" s="55"/>
      <c r="D11" s="22"/>
      <c r="E11" s="22">
        <v>12</v>
      </c>
      <c r="F11" s="22"/>
      <c r="G11" s="22">
        <v>3</v>
      </c>
      <c r="H11" s="22">
        <v>9</v>
      </c>
      <c r="I11" s="22"/>
      <c r="J11" s="22"/>
      <c r="K11" s="22">
        <v>12</v>
      </c>
      <c r="L11" s="22">
        <v>0</v>
      </c>
      <c r="M11" s="22"/>
      <c r="N11" s="22"/>
      <c r="O11" s="22"/>
      <c r="P11" s="22"/>
      <c r="Q11" s="22"/>
      <c r="R11" s="22"/>
      <c r="S11" s="23"/>
      <c r="T11" s="38">
        <f t="shared" si="0"/>
        <v>12</v>
      </c>
      <c r="U11" s="38">
        <f t="shared" si="1"/>
        <v>12</v>
      </c>
      <c r="V11" s="38">
        <f t="shared" si="2"/>
        <v>12</v>
      </c>
      <c r="W11" s="38">
        <f t="shared" si="3"/>
        <v>12</v>
      </c>
    </row>
    <row r="12" spans="1:23" ht="45" customHeight="1" x14ac:dyDescent="0.25">
      <c r="A12" s="21">
        <v>6</v>
      </c>
      <c r="B12" s="66" t="s">
        <v>12</v>
      </c>
      <c r="C12" s="6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6" t="s">
        <v>13</v>
      </c>
      <c r="C13" s="6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 x14ac:dyDescent="0.25">
      <c r="A15" s="21">
        <v>9</v>
      </c>
      <c r="B15" s="59" t="s">
        <v>15</v>
      </c>
      <c r="C15" s="59"/>
      <c r="D15" s="22"/>
      <c r="E15" s="22">
        <v>13</v>
      </c>
      <c r="F15" s="22">
        <v>2</v>
      </c>
      <c r="G15" s="22"/>
      <c r="H15" s="22">
        <v>9</v>
      </c>
      <c r="I15" s="22">
        <v>2</v>
      </c>
      <c r="J15" s="22"/>
      <c r="K15" s="22">
        <v>11</v>
      </c>
      <c r="L15" s="22">
        <v>0</v>
      </c>
      <c r="M15" s="22"/>
      <c r="N15" s="22"/>
      <c r="O15" s="22"/>
      <c r="P15" s="22"/>
      <c r="Q15" s="22"/>
      <c r="R15" s="22"/>
      <c r="S15" s="23"/>
      <c r="T15" s="38">
        <f t="shared" si="0"/>
        <v>13</v>
      </c>
      <c r="U15" s="38">
        <f t="shared" si="1"/>
        <v>13</v>
      </c>
      <c r="V15" s="38">
        <f t="shared" si="2"/>
        <v>11</v>
      </c>
      <c r="W15" s="38">
        <f t="shared" si="3"/>
        <v>11</v>
      </c>
    </row>
    <row r="16" spans="1:23" ht="45" customHeight="1" x14ac:dyDescent="0.25">
      <c r="A16" s="21">
        <v>10</v>
      </c>
      <c r="B16" s="59" t="s">
        <v>16</v>
      </c>
      <c r="C16" s="59"/>
      <c r="D16" s="24"/>
      <c r="E16" s="24">
        <v>15</v>
      </c>
      <c r="F16" s="24"/>
      <c r="G16" s="24">
        <v>10</v>
      </c>
      <c r="H16" s="24"/>
      <c r="I16" s="24"/>
      <c r="J16" s="24"/>
      <c r="K16" s="24">
        <v>10</v>
      </c>
      <c r="L16" s="24">
        <v>5</v>
      </c>
      <c r="M16" s="24"/>
      <c r="N16" s="24">
        <v>8</v>
      </c>
      <c r="O16" s="24">
        <v>5</v>
      </c>
      <c r="P16" s="24"/>
      <c r="Q16" s="24"/>
      <c r="R16" s="24">
        <v>3</v>
      </c>
      <c r="S16" s="23"/>
      <c r="T16" s="38">
        <f t="shared" si="0"/>
        <v>15</v>
      </c>
      <c r="U16" s="38">
        <f t="shared" si="1"/>
        <v>15</v>
      </c>
      <c r="V16" s="38">
        <f t="shared" si="2"/>
        <v>10</v>
      </c>
      <c r="W16" s="38">
        <f t="shared" si="3"/>
        <v>10</v>
      </c>
    </row>
    <row r="17" spans="1:23" ht="39.75" customHeight="1" x14ac:dyDescent="0.25">
      <c r="A17" s="60" t="s">
        <v>18</v>
      </c>
      <c r="B17" s="60"/>
      <c r="C17" s="61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5"/>
      <c r="T17" s="39"/>
      <c r="U17" s="45"/>
      <c r="V17" s="40"/>
      <c r="W17" s="40"/>
    </row>
    <row r="18" spans="1:23" ht="29.25" customHeight="1" x14ac:dyDescent="0.25">
      <c r="A18" s="26">
        <v>1</v>
      </c>
      <c r="B18" s="65" t="s">
        <v>19</v>
      </c>
      <c r="C18" s="6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7.5" customHeight="1" x14ac:dyDescent="0.25">
      <c r="A19" s="27">
        <v>2</v>
      </c>
      <c r="B19" s="65" t="s">
        <v>20</v>
      </c>
      <c r="C19" s="65"/>
      <c r="D19" s="22"/>
      <c r="E19" s="22">
        <v>3</v>
      </c>
      <c r="F19" s="22"/>
      <c r="G19" s="22">
        <v>1</v>
      </c>
      <c r="H19" s="22">
        <v>1</v>
      </c>
      <c r="I19" s="22">
        <v>1</v>
      </c>
      <c r="J19" s="22"/>
      <c r="K19" s="22">
        <v>3</v>
      </c>
      <c r="L19" s="22">
        <v>0</v>
      </c>
      <c r="M19" s="22"/>
      <c r="N19" s="22"/>
      <c r="O19" s="22"/>
      <c r="P19" s="22"/>
      <c r="Q19" s="22"/>
      <c r="R19" s="22"/>
      <c r="S19" s="23"/>
      <c r="T19" s="38">
        <f>D19+E19</f>
        <v>3</v>
      </c>
      <c r="U19" s="38">
        <f t="shared" si="4"/>
        <v>3</v>
      </c>
      <c r="V19" s="38">
        <f>K19</f>
        <v>3</v>
      </c>
      <c r="W19" s="38">
        <f>G19+H19+I19+J19</f>
        <v>3</v>
      </c>
    </row>
    <row r="20" spans="1:23" ht="36" customHeight="1" x14ac:dyDescent="0.25">
      <c r="A20" s="26">
        <v>3</v>
      </c>
      <c r="B20" s="55" t="s">
        <v>21</v>
      </c>
      <c r="C20" s="5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8.5" customHeight="1" x14ac:dyDescent="0.25">
      <c r="A21" s="27">
        <v>4</v>
      </c>
      <c r="B21" s="55" t="s">
        <v>22</v>
      </c>
      <c r="C21" s="55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>
        <v>0</v>
      </c>
      <c r="M21" s="22"/>
      <c r="N21" s="22"/>
      <c r="O21" s="22"/>
      <c r="P21" s="22"/>
      <c r="Q21" s="22"/>
      <c r="R21" s="22"/>
      <c r="S21" s="23"/>
      <c r="T21" s="38">
        <f>D21+E21</f>
        <v>1</v>
      </c>
      <c r="U21" s="38">
        <f t="shared" si="4"/>
        <v>1</v>
      </c>
      <c r="V21" s="38">
        <f>K21</f>
        <v>1</v>
      </c>
      <c r="W21" s="38">
        <f>G21+H21+I21+J21</f>
        <v>1</v>
      </c>
    </row>
    <row r="22" spans="1:23" ht="28.5" customHeight="1" thickBot="1" x14ac:dyDescent="0.3">
      <c r="A22" s="28">
        <v>5</v>
      </c>
      <c r="B22" s="56" t="s">
        <v>23</v>
      </c>
      <c r="C22" s="56"/>
      <c r="D22" s="24">
        <v>1</v>
      </c>
      <c r="E22" s="24">
        <v>2</v>
      </c>
      <c r="F22" s="24"/>
      <c r="G22" s="24"/>
      <c r="H22" s="24">
        <v>1</v>
      </c>
      <c r="I22" s="24"/>
      <c r="J22" s="24">
        <v>1</v>
      </c>
      <c r="K22" s="24">
        <v>2</v>
      </c>
      <c r="L22" s="24">
        <v>1</v>
      </c>
      <c r="M22" s="24"/>
      <c r="N22" s="24"/>
      <c r="O22" s="24"/>
      <c r="P22" s="24"/>
      <c r="Q22" s="24"/>
      <c r="R22" s="24"/>
      <c r="S22" s="23"/>
      <c r="T22" s="38">
        <f>D22+E22</f>
        <v>3</v>
      </c>
      <c r="U22" s="38">
        <f t="shared" si="4"/>
        <v>3</v>
      </c>
      <c r="V22" s="38">
        <f>K22</f>
        <v>2</v>
      </c>
      <c r="W22" s="38">
        <f>G22+H22+I22+J22</f>
        <v>2</v>
      </c>
    </row>
    <row r="23" spans="1:23" s="30" customFormat="1" ht="26.25" customHeight="1" thickBot="1" x14ac:dyDescent="0.3">
      <c r="A23" s="57" t="s">
        <v>24</v>
      </c>
      <c r="B23" s="58"/>
      <c r="C23" s="58"/>
      <c r="D23" s="44">
        <f>D7+D8+D9+D10+D11+D12+D13+D14+D15+D16+D18+D19+D20+D21+D22</f>
        <v>1</v>
      </c>
      <c r="E23" s="44">
        <f t="shared" ref="E23:R23" si="5">E7+E8+E9+E10+E11+E12+E13+E14+E15+E16+E18+E19+E20+E21+E22</f>
        <v>59</v>
      </c>
      <c r="F23" s="44">
        <f t="shared" si="5"/>
        <v>2</v>
      </c>
      <c r="G23" s="44">
        <f t="shared" si="5"/>
        <v>19</v>
      </c>
      <c r="H23" s="44">
        <f t="shared" si="5"/>
        <v>29</v>
      </c>
      <c r="I23" s="44">
        <f t="shared" si="5"/>
        <v>3</v>
      </c>
      <c r="J23" s="44">
        <f t="shared" si="5"/>
        <v>1</v>
      </c>
      <c r="K23" s="44">
        <f t="shared" si="5"/>
        <v>52</v>
      </c>
      <c r="L23" s="44">
        <f t="shared" si="5"/>
        <v>6</v>
      </c>
      <c r="M23" s="44">
        <f t="shared" si="5"/>
        <v>0</v>
      </c>
      <c r="N23" s="44">
        <f t="shared" si="5"/>
        <v>11</v>
      </c>
      <c r="O23" s="44">
        <f t="shared" si="5"/>
        <v>6</v>
      </c>
      <c r="P23" s="44">
        <f t="shared" si="5"/>
        <v>0</v>
      </c>
      <c r="Q23" s="44">
        <f t="shared" si="5"/>
        <v>0</v>
      </c>
      <c r="R23" s="44">
        <f t="shared" si="5"/>
        <v>5</v>
      </c>
      <c r="S23" s="29"/>
      <c r="T23" s="41">
        <f>SUM(T7:T16,T18:T22)</f>
        <v>60</v>
      </c>
      <c r="U23" s="50">
        <f t="shared" si="4"/>
        <v>60</v>
      </c>
      <c r="V23" s="41">
        <f>SUM(V7:V16,V18:V22)</f>
        <v>52</v>
      </c>
      <c r="W23" s="41">
        <f>SUM(W7:W16,W18:W22)</f>
        <v>52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8" t="s">
        <v>51</v>
      </c>
      <c r="B1" s="78"/>
      <c r="C1" s="78"/>
      <c r="D1" s="79" t="s">
        <v>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92" t="s">
        <v>52</v>
      </c>
      <c r="Q1" s="92"/>
      <c r="R1" s="93"/>
      <c r="S1" s="12"/>
    </row>
    <row r="2" spans="1:23" ht="75.75" customHeight="1" x14ac:dyDescent="0.25">
      <c r="A2" s="82" t="s">
        <v>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12"/>
    </row>
    <row r="3" spans="1:23" ht="62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14"/>
      <c r="T3" s="15"/>
    </row>
    <row r="4" spans="1:23" ht="60.7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16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35"/>
    </row>
    <row r="6" spans="1:23" ht="35.25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9" t="s">
        <v>47</v>
      </c>
      <c r="U6" s="69"/>
      <c r="V6" s="69" t="s">
        <v>46</v>
      </c>
      <c r="W6" s="69"/>
    </row>
    <row r="7" spans="1:23" ht="38.25" customHeight="1" x14ac:dyDescent="0.25">
      <c r="A7" s="19">
        <v>1</v>
      </c>
      <c r="B7" s="70" t="s">
        <v>7</v>
      </c>
      <c r="C7" s="70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>
        <v>0</v>
      </c>
      <c r="M7" s="20"/>
      <c r="N7" s="20"/>
      <c r="O7" s="20"/>
      <c r="P7" s="20"/>
      <c r="Q7" s="20"/>
      <c r="R7" s="20"/>
      <c r="S7" s="2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30.75" customHeight="1" x14ac:dyDescent="0.25">
      <c r="A8" s="21">
        <v>2</v>
      </c>
      <c r="B8" s="55" t="s">
        <v>8</v>
      </c>
      <c r="C8" s="55"/>
      <c r="D8" s="22">
        <v>2</v>
      </c>
      <c r="E8" s="22">
        <v>8</v>
      </c>
      <c r="F8" s="22"/>
      <c r="G8" s="22"/>
      <c r="H8" s="22">
        <v>8</v>
      </c>
      <c r="I8" s="22">
        <v>2</v>
      </c>
      <c r="J8" s="22"/>
      <c r="K8" s="22">
        <v>10</v>
      </c>
      <c r="L8" s="22">
        <v>0</v>
      </c>
      <c r="M8" s="22"/>
      <c r="N8" s="22">
        <v>5</v>
      </c>
      <c r="O8" s="22">
        <v>0</v>
      </c>
      <c r="P8" s="22"/>
      <c r="Q8" s="22"/>
      <c r="R8" s="22">
        <v>5</v>
      </c>
      <c r="S8" s="23"/>
      <c r="T8" s="38">
        <f t="shared" ref="T8:T16" si="0">D8+E8</f>
        <v>10</v>
      </c>
      <c r="U8" s="38">
        <f t="shared" ref="U8:U16" si="1">F8+K8+L8</f>
        <v>10</v>
      </c>
      <c r="V8" s="38">
        <f t="shared" ref="V8:V16" si="2">K8</f>
        <v>10</v>
      </c>
      <c r="W8" s="38">
        <f t="shared" ref="W8:W16" si="3">G8+H8+I8+J8</f>
        <v>10</v>
      </c>
    </row>
    <row r="9" spans="1:23" ht="30" customHeight="1" x14ac:dyDescent="0.25">
      <c r="A9" s="21">
        <v>3</v>
      </c>
      <c r="B9" s="55" t="s">
        <v>9</v>
      </c>
      <c r="C9" s="55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>
        <v>0</v>
      </c>
      <c r="M9" s="22"/>
      <c r="N9" s="22"/>
      <c r="O9" s="22"/>
      <c r="P9" s="22"/>
      <c r="Q9" s="22"/>
      <c r="R9" s="22"/>
      <c r="S9" s="2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9.75" customHeight="1" x14ac:dyDescent="0.25">
      <c r="A10" s="21">
        <v>4</v>
      </c>
      <c r="B10" s="55" t="s">
        <v>10</v>
      </c>
      <c r="C10" s="55"/>
      <c r="D10" s="22"/>
      <c r="E10" s="22">
        <v>4</v>
      </c>
      <c r="F10" s="22"/>
      <c r="G10" s="22">
        <v>4</v>
      </c>
      <c r="H10" s="22"/>
      <c r="I10" s="22"/>
      <c r="J10" s="22"/>
      <c r="K10" s="22">
        <v>4</v>
      </c>
      <c r="L10" s="22">
        <v>0</v>
      </c>
      <c r="M10" s="22">
        <v>1</v>
      </c>
      <c r="N10" s="22">
        <v>1</v>
      </c>
      <c r="O10" s="22">
        <v>0</v>
      </c>
      <c r="P10" s="22"/>
      <c r="Q10" s="22"/>
      <c r="R10" s="22">
        <v>2</v>
      </c>
      <c r="S10" s="23"/>
      <c r="T10" s="38">
        <f t="shared" si="0"/>
        <v>4</v>
      </c>
      <c r="U10" s="38">
        <f t="shared" si="1"/>
        <v>4</v>
      </c>
      <c r="V10" s="38">
        <f t="shared" si="2"/>
        <v>4</v>
      </c>
      <c r="W10" s="38">
        <f t="shared" si="3"/>
        <v>4</v>
      </c>
    </row>
    <row r="11" spans="1:23" ht="36" customHeight="1" x14ac:dyDescent="0.25">
      <c r="A11" s="21">
        <v>5</v>
      </c>
      <c r="B11" s="55" t="s">
        <v>11</v>
      </c>
      <c r="C11" s="55"/>
      <c r="D11" s="22"/>
      <c r="E11" s="22">
        <v>20</v>
      </c>
      <c r="F11" s="22"/>
      <c r="G11" s="22"/>
      <c r="H11" s="22">
        <v>20</v>
      </c>
      <c r="I11" s="22"/>
      <c r="J11" s="22"/>
      <c r="K11" s="22">
        <v>20</v>
      </c>
      <c r="L11" s="22">
        <v>0</v>
      </c>
      <c r="M11" s="22"/>
      <c r="N11" s="22"/>
      <c r="O11" s="22"/>
      <c r="P11" s="22"/>
      <c r="Q11" s="22"/>
      <c r="R11" s="22"/>
      <c r="S11" s="23"/>
      <c r="T11" s="38">
        <f t="shared" si="0"/>
        <v>20</v>
      </c>
      <c r="U11" s="38">
        <f t="shared" si="1"/>
        <v>20</v>
      </c>
      <c r="V11" s="38">
        <f t="shared" si="2"/>
        <v>20</v>
      </c>
      <c r="W11" s="38">
        <f t="shared" si="3"/>
        <v>20</v>
      </c>
    </row>
    <row r="12" spans="1:23" ht="45" customHeight="1" x14ac:dyDescent="0.25">
      <c r="A12" s="21">
        <v>6</v>
      </c>
      <c r="B12" s="66" t="s">
        <v>12</v>
      </c>
      <c r="C12" s="66"/>
      <c r="D12" s="22"/>
      <c r="E12" s="22">
        <v>1</v>
      </c>
      <c r="F12" s="22"/>
      <c r="G12" s="22"/>
      <c r="H12" s="22"/>
      <c r="I12" s="22">
        <v>1</v>
      </c>
      <c r="J12" s="22"/>
      <c r="K12" s="22">
        <v>1</v>
      </c>
      <c r="L12" s="22">
        <v>0</v>
      </c>
      <c r="M12" s="22"/>
      <c r="N12" s="22"/>
      <c r="O12" s="22"/>
      <c r="P12" s="22"/>
      <c r="Q12" s="22"/>
      <c r="R12" s="22"/>
      <c r="S12" s="2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 x14ac:dyDescent="0.25">
      <c r="A13" s="21">
        <v>7</v>
      </c>
      <c r="B13" s="66" t="s">
        <v>13</v>
      </c>
      <c r="C13" s="6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22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>
        <v>0</v>
      </c>
      <c r="M14" s="22"/>
      <c r="N14" s="22"/>
      <c r="O14" s="22"/>
      <c r="P14" s="22"/>
      <c r="Q14" s="22"/>
      <c r="R14" s="22"/>
      <c r="S14" s="23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9.25" customHeight="1" x14ac:dyDescent="0.25">
      <c r="A15" s="21">
        <v>9</v>
      </c>
      <c r="B15" s="59" t="s">
        <v>15</v>
      </c>
      <c r="C15" s="59"/>
      <c r="D15" s="22"/>
      <c r="E15" s="22">
        <v>28</v>
      </c>
      <c r="F15" s="22"/>
      <c r="G15" s="22"/>
      <c r="H15" s="22">
        <v>28</v>
      </c>
      <c r="I15" s="22"/>
      <c r="J15" s="22"/>
      <c r="K15" s="22">
        <v>28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28</v>
      </c>
      <c r="U15" s="38">
        <f t="shared" si="1"/>
        <v>28</v>
      </c>
      <c r="V15" s="38">
        <f t="shared" si="2"/>
        <v>28</v>
      </c>
      <c r="W15" s="38">
        <f t="shared" si="3"/>
        <v>28</v>
      </c>
    </row>
    <row r="16" spans="1:23" ht="45" customHeight="1" x14ac:dyDescent="0.25">
      <c r="A16" s="21">
        <v>10</v>
      </c>
      <c r="B16" s="59" t="s">
        <v>16</v>
      </c>
      <c r="C16" s="5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2" customHeight="1" x14ac:dyDescent="0.25">
      <c r="A17" s="60" t="s">
        <v>18</v>
      </c>
      <c r="B17" s="60"/>
      <c r="C17" s="61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5"/>
      <c r="T17" s="39"/>
      <c r="U17" s="45"/>
      <c r="V17" s="40"/>
      <c r="W17" s="40"/>
    </row>
    <row r="18" spans="1:23" ht="33.75" customHeight="1" x14ac:dyDescent="0.25">
      <c r="A18" s="26">
        <v>1</v>
      </c>
      <c r="B18" s="65" t="s">
        <v>19</v>
      </c>
      <c r="C18" s="6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6" customHeight="1" x14ac:dyDescent="0.25">
      <c r="A19" s="27">
        <v>2</v>
      </c>
      <c r="B19" s="65" t="s">
        <v>20</v>
      </c>
      <c r="C19" s="6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33" customHeight="1" x14ac:dyDescent="0.25">
      <c r="A20" s="26">
        <v>3</v>
      </c>
      <c r="B20" s="55" t="s">
        <v>21</v>
      </c>
      <c r="C20" s="5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6.25" customHeight="1" x14ac:dyDescent="0.25">
      <c r="A21" s="27">
        <v>4</v>
      </c>
      <c r="B21" s="55" t="s">
        <v>22</v>
      </c>
      <c r="C21" s="55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>
        <v>0</v>
      </c>
      <c r="M21" s="22"/>
      <c r="N21" s="22"/>
      <c r="O21" s="22"/>
      <c r="P21" s="22"/>
      <c r="Q21" s="22"/>
      <c r="R21" s="22"/>
      <c r="S21" s="23"/>
      <c r="T21" s="38">
        <f>D21+E21</f>
        <v>1</v>
      </c>
      <c r="U21" s="38">
        <f t="shared" si="4"/>
        <v>1</v>
      </c>
      <c r="V21" s="38">
        <f>K21</f>
        <v>1</v>
      </c>
      <c r="W21" s="38">
        <f>G21+H21+I21+J21</f>
        <v>1</v>
      </c>
    </row>
    <row r="22" spans="1:23" ht="27.75" customHeight="1" thickBot="1" x14ac:dyDescent="0.3">
      <c r="A22" s="28">
        <v>5</v>
      </c>
      <c r="B22" s="56" t="s">
        <v>23</v>
      </c>
      <c r="C22" s="56"/>
      <c r="D22" s="24">
        <v>1</v>
      </c>
      <c r="E22" s="24">
        <v>1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3"/>
      <c r="T22" s="38">
        <f>D22+E22</f>
        <v>2</v>
      </c>
      <c r="U22" s="38">
        <f t="shared" si="4"/>
        <v>2</v>
      </c>
      <c r="V22" s="38">
        <f>K22</f>
        <v>0</v>
      </c>
      <c r="W22" s="38">
        <f>G22+H22+I22+J22</f>
        <v>0</v>
      </c>
    </row>
    <row r="23" spans="1:23" ht="29.25" customHeight="1" thickBot="1" x14ac:dyDescent="0.3">
      <c r="A23" s="57" t="s">
        <v>24</v>
      </c>
      <c r="B23" s="58"/>
      <c r="C23" s="58"/>
      <c r="D23" s="44">
        <f>D7+D8+D9+D10+D11+D12+D13+D14+D15+D16+D18+D19+D20+D21+D22</f>
        <v>3</v>
      </c>
      <c r="E23" s="44">
        <f t="shared" ref="E23:R23" si="5">E7+E8+E9+E10+E11+E12+E13+E14+E15+E16+E18+E19+E20+E21+E22</f>
        <v>67</v>
      </c>
      <c r="F23" s="44">
        <f t="shared" si="5"/>
        <v>0</v>
      </c>
      <c r="G23" s="44">
        <f t="shared" si="5"/>
        <v>4</v>
      </c>
      <c r="H23" s="44">
        <f t="shared" si="5"/>
        <v>61</v>
      </c>
      <c r="I23" s="44">
        <f t="shared" si="5"/>
        <v>3</v>
      </c>
      <c r="J23" s="44">
        <f t="shared" si="5"/>
        <v>0</v>
      </c>
      <c r="K23" s="44">
        <f t="shared" si="5"/>
        <v>68</v>
      </c>
      <c r="L23" s="44">
        <f t="shared" si="5"/>
        <v>2</v>
      </c>
      <c r="M23" s="44">
        <f t="shared" si="5"/>
        <v>1</v>
      </c>
      <c r="N23" s="44">
        <f t="shared" si="5"/>
        <v>6</v>
      </c>
      <c r="O23" s="44">
        <f t="shared" si="5"/>
        <v>0</v>
      </c>
      <c r="P23" s="44">
        <f t="shared" si="5"/>
        <v>0</v>
      </c>
      <c r="Q23" s="44">
        <f t="shared" si="5"/>
        <v>0</v>
      </c>
      <c r="R23" s="44">
        <f t="shared" si="5"/>
        <v>7</v>
      </c>
      <c r="S23" s="25"/>
      <c r="T23" s="41">
        <f>SUM(T7:T16,T18:T22)</f>
        <v>70</v>
      </c>
      <c r="U23" s="50">
        <f t="shared" si="4"/>
        <v>70</v>
      </c>
      <c r="V23" s="41">
        <f>SUM(V7:V16,V18:V22)</f>
        <v>68</v>
      </c>
      <c r="W23" s="41">
        <f>SUM(W7:W16,W18:W22)</f>
        <v>68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8" t="s">
        <v>51</v>
      </c>
      <c r="B1" s="78"/>
      <c r="C1" s="78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2" t="s">
        <v>52</v>
      </c>
      <c r="Q1" s="92"/>
      <c r="R1" s="93"/>
      <c r="S1" s="5"/>
    </row>
    <row r="2" spans="1:23" ht="75.75" customHeight="1" x14ac:dyDescent="0.25">
      <c r="A2" s="82" t="s">
        <v>40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62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60.7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23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8"/>
    </row>
    <row r="6" spans="1:23" ht="39" customHeight="1" thickBot="1" x14ac:dyDescent="0.3">
      <c r="A6" s="67" t="s">
        <v>17</v>
      </c>
      <c r="B6" s="68"/>
      <c r="C6" s="6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3.75" customHeight="1" x14ac:dyDescent="0.25">
      <c r="A7" s="19">
        <v>1</v>
      </c>
      <c r="B7" s="70" t="s">
        <v>7</v>
      </c>
      <c r="C7" s="70"/>
      <c r="D7" s="46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>
        <v>0</v>
      </c>
      <c r="M7" s="20"/>
      <c r="N7" s="20">
        <v>2</v>
      </c>
      <c r="O7" s="20">
        <v>1</v>
      </c>
      <c r="P7" s="20"/>
      <c r="Q7" s="20"/>
      <c r="R7" s="20">
        <v>1</v>
      </c>
      <c r="S7" s="3"/>
      <c r="T7" s="38">
        <f>D7+E7</f>
        <v>3</v>
      </c>
      <c r="U7" s="38">
        <f>F7+K7+L7</f>
        <v>3</v>
      </c>
      <c r="V7" s="38">
        <f>K7</f>
        <v>3</v>
      </c>
      <c r="W7" s="38">
        <f>G7+H7+I7+J7</f>
        <v>3</v>
      </c>
    </row>
    <row r="8" spans="1:23" ht="27.75" customHeight="1" x14ac:dyDescent="0.25">
      <c r="A8" s="21">
        <v>2</v>
      </c>
      <c r="B8" s="55" t="s">
        <v>8</v>
      </c>
      <c r="C8" s="55"/>
      <c r="D8" s="46">
        <v>2</v>
      </c>
      <c r="E8" s="22">
        <v>9</v>
      </c>
      <c r="F8" s="22"/>
      <c r="G8" s="22"/>
      <c r="H8" s="22">
        <v>9</v>
      </c>
      <c r="I8" s="22">
        <v>2</v>
      </c>
      <c r="J8" s="22"/>
      <c r="K8" s="22">
        <v>11</v>
      </c>
      <c r="L8" s="22">
        <v>0</v>
      </c>
      <c r="M8" s="22"/>
      <c r="N8" s="22">
        <v>4</v>
      </c>
      <c r="O8" s="22">
        <v>1</v>
      </c>
      <c r="P8" s="22"/>
      <c r="Q8" s="22"/>
      <c r="R8" s="22">
        <v>3</v>
      </c>
      <c r="S8" s="3"/>
      <c r="T8" s="38">
        <f t="shared" ref="T8:T16" si="0">D8+E8</f>
        <v>11</v>
      </c>
      <c r="U8" s="38">
        <f t="shared" ref="U8:U16" si="1">F8+K8+L8</f>
        <v>11</v>
      </c>
      <c r="V8" s="38">
        <f t="shared" ref="V8:V16" si="2">K8</f>
        <v>11</v>
      </c>
      <c r="W8" s="38">
        <f t="shared" ref="W8:W16" si="3">G8+H8+I8+J8</f>
        <v>11</v>
      </c>
    </row>
    <row r="9" spans="1:23" ht="27.75" customHeight="1" x14ac:dyDescent="0.25">
      <c r="A9" s="21">
        <v>3</v>
      </c>
      <c r="B9" s="55" t="s">
        <v>9</v>
      </c>
      <c r="C9" s="55"/>
      <c r="D9" s="46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 x14ac:dyDescent="0.25">
      <c r="A10" s="21">
        <v>4</v>
      </c>
      <c r="B10" s="55" t="s">
        <v>10</v>
      </c>
      <c r="C10" s="55"/>
      <c r="D10" s="47">
        <v>1</v>
      </c>
      <c r="E10" s="22">
        <v>8</v>
      </c>
      <c r="F10" s="22"/>
      <c r="G10" s="22">
        <v>9</v>
      </c>
      <c r="H10" s="22"/>
      <c r="I10" s="22"/>
      <c r="J10" s="22"/>
      <c r="K10" s="22">
        <v>9</v>
      </c>
      <c r="L10" s="22">
        <v>0</v>
      </c>
      <c r="M10" s="22"/>
      <c r="N10" s="22">
        <v>2</v>
      </c>
      <c r="O10" s="22">
        <v>1</v>
      </c>
      <c r="P10" s="22"/>
      <c r="Q10" s="22"/>
      <c r="R10" s="22">
        <v>1</v>
      </c>
      <c r="S10" s="3"/>
      <c r="T10" s="38">
        <f t="shared" si="0"/>
        <v>9</v>
      </c>
      <c r="U10" s="38">
        <f t="shared" si="1"/>
        <v>9</v>
      </c>
      <c r="V10" s="38">
        <f t="shared" si="2"/>
        <v>9</v>
      </c>
      <c r="W10" s="38">
        <f t="shared" si="3"/>
        <v>9</v>
      </c>
    </row>
    <row r="11" spans="1:23" ht="21.75" customHeight="1" x14ac:dyDescent="0.25">
      <c r="A11" s="21">
        <v>5</v>
      </c>
      <c r="B11" s="55" t="s">
        <v>11</v>
      </c>
      <c r="C11" s="55"/>
      <c r="D11" s="47"/>
      <c r="E11" s="22">
        <v>13</v>
      </c>
      <c r="F11" s="22"/>
      <c r="G11" s="22">
        <v>2</v>
      </c>
      <c r="H11" s="22">
        <v>11</v>
      </c>
      <c r="I11" s="22"/>
      <c r="J11" s="22"/>
      <c r="K11" s="22">
        <v>13</v>
      </c>
      <c r="L11" s="22">
        <v>0</v>
      </c>
      <c r="M11" s="22"/>
      <c r="N11" s="22">
        <v>0</v>
      </c>
      <c r="O11" s="22"/>
      <c r="P11" s="22"/>
      <c r="Q11" s="22"/>
      <c r="R11" s="22"/>
      <c r="S11" s="3"/>
      <c r="T11" s="38">
        <f t="shared" si="0"/>
        <v>13</v>
      </c>
      <c r="U11" s="38">
        <f t="shared" si="1"/>
        <v>13</v>
      </c>
      <c r="V11" s="38">
        <f t="shared" si="2"/>
        <v>13</v>
      </c>
      <c r="W11" s="38">
        <f t="shared" si="3"/>
        <v>13</v>
      </c>
    </row>
    <row r="12" spans="1:23" ht="45" customHeight="1" x14ac:dyDescent="0.25">
      <c r="A12" s="21">
        <v>6</v>
      </c>
      <c r="B12" s="66" t="s">
        <v>12</v>
      </c>
      <c r="C12" s="66"/>
      <c r="D12" s="4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6" t="s">
        <v>13</v>
      </c>
      <c r="C13" s="66"/>
      <c r="D13" s="4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 x14ac:dyDescent="0.25">
      <c r="A14" s="21">
        <v>8</v>
      </c>
      <c r="B14" s="66" t="s">
        <v>14</v>
      </c>
      <c r="C14" s="66"/>
      <c r="D14" s="47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 x14ac:dyDescent="0.25">
      <c r="A15" s="21">
        <v>9</v>
      </c>
      <c r="B15" s="59" t="s">
        <v>15</v>
      </c>
      <c r="C15" s="59"/>
      <c r="D15" s="47"/>
      <c r="E15" s="22">
        <v>13</v>
      </c>
      <c r="F15" s="22">
        <v>2</v>
      </c>
      <c r="G15" s="22"/>
      <c r="H15" s="22">
        <v>11</v>
      </c>
      <c r="I15" s="22"/>
      <c r="J15" s="22"/>
      <c r="K15" s="22">
        <v>11</v>
      </c>
      <c r="L15" s="22">
        <v>0</v>
      </c>
      <c r="M15" s="22"/>
      <c r="N15" s="22"/>
      <c r="O15" s="22"/>
      <c r="P15" s="22"/>
      <c r="Q15" s="22"/>
      <c r="R15" s="22"/>
      <c r="S15" s="3"/>
      <c r="T15" s="38">
        <f t="shared" si="0"/>
        <v>13</v>
      </c>
      <c r="U15" s="38">
        <f t="shared" si="1"/>
        <v>13</v>
      </c>
      <c r="V15" s="38">
        <f t="shared" si="2"/>
        <v>11</v>
      </c>
      <c r="W15" s="38">
        <f t="shared" si="3"/>
        <v>11</v>
      </c>
    </row>
    <row r="16" spans="1:23" ht="45" customHeight="1" x14ac:dyDescent="0.25">
      <c r="A16" s="21">
        <v>10</v>
      </c>
      <c r="B16" s="59" t="s">
        <v>16</v>
      </c>
      <c r="C16" s="59"/>
      <c r="D16" s="47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 x14ac:dyDescent="0.25">
      <c r="A17" s="60" t="s">
        <v>18</v>
      </c>
      <c r="B17" s="60"/>
      <c r="C17" s="61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29.25" customHeight="1" x14ac:dyDescent="0.25">
      <c r="A18" s="26">
        <v>1</v>
      </c>
      <c r="B18" s="65" t="s">
        <v>19</v>
      </c>
      <c r="C18" s="65"/>
      <c r="D18" s="46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0.75" customHeight="1" x14ac:dyDescent="0.25">
      <c r="A19" s="27">
        <v>2</v>
      </c>
      <c r="B19" s="65" t="s">
        <v>20</v>
      </c>
      <c r="C19" s="65"/>
      <c r="D19" s="47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30.75" customHeight="1" x14ac:dyDescent="0.25">
      <c r="A20" s="26">
        <v>3</v>
      </c>
      <c r="B20" s="55" t="s">
        <v>21</v>
      </c>
      <c r="C20" s="55"/>
      <c r="D20" s="47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30" customHeight="1" x14ac:dyDescent="0.25">
      <c r="A21" s="27">
        <v>4</v>
      </c>
      <c r="B21" s="55" t="s">
        <v>22</v>
      </c>
      <c r="C21" s="55"/>
      <c r="D21" s="47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D21+E21</f>
        <v>0</v>
      </c>
      <c r="U21" s="38">
        <f t="shared" si="4"/>
        <v>0</v>
      </c>
      <c r="V21" s="38">
        <f>K21</f>
        <v>0</v>
      </c>
      <c r="W21" s="38">
        <f>G21+H21+I21+J21</f>
        <v>0</v>
      </c>
    </row>
    <row r="22" spans="1:23" ht="26.25" customHeight="1" thickBot="1" x14ac:dyDescent="0.3">
      <c r="A22" s="28">
        <v>5</v>
      </c>
      <c r="B22" s="56" t="s">
        <v>23</v>
      </c>
      <c r="C22" s="56"/>
      <c r="D22" s="48">
        <v>5</v>
      </c>
      <c r="E22" s="24"/>
      <c r="F22" s="24"/>
      <c r="G22" s="24"/>
      <c r="H22" s="24"/>
      <c r="I22" s="24"/>
      <c r="J22" s="24"/>
      <c r="K22" s="24"/>
      <c r="L22" s="24">
        <v>5</v>
      </c>
      <c r="M22" s="24"/>
      <c r="N22" s="24"/>
      <c r="O22" s="24"/>
      <c r="P22" s="24"/>
      <c r="Q22" s="24"/>
      <c r="R22" s="24"/>
      <c r="S22" s="3"/>
      <c r="T22" s="38">
        <f>D22+E22</f>
        <v>5</v>
      </c>
      <c r="U22" s="38">
        <f t="shared" si="4"/>
        <v>5</v>
      </c>
      <c r="V22" s="38">
        <f>K22</f>
        <v>0</v>
      </c>
      <c r="W22" s="38">
        <f>G22+H22+I22+J22</f>
        <v>0</v>
      </c>
    </row>
    <row r="23" spans="1:23" ht="30" customHeight="1" thickBot="1" x14ac:dyDescent="0.3">
      <c r="A23" s="57" t="s">
        <v>24</v>
      </c>
      <c r="B23" s="58"/>
      <c r="C23" s="58"/>
      <c r="D23" s="44">
        <f>D7+D8+D9+D10+D11+D12+D13+D14+D15+D16+D18+D19+D20+D21+D22</f>
        <v>8</v>
      </c>
      <c r="E23" s="44">
        <f t="shared" ref="E23:R23" si="5">E7+E8+E9+E10+E11+E12+E13+E14+E15+E16+E18+E19+E20+E21+E22</f>
        <v>46</v>
      </c>
      <c r="F23" s="44">
        <f t="shared" si="5"/>
        <v>2</v>
      </c>
      <c r="G23" s="44">
        <f t="shared" si="5"/>
        <v>11</v>
      </c>
      <c r="H23" s="44">
        <f t="shared" si="5"/>
        <v>34</v>
      </c>
      <c r="I23" s="44">
        <f t="shared" si="5"/>
        <v>2</v>
      </c>
      <c r="J23" s="44">
        <f t="shared" si="5"/>
        <v>0</v>
      </c>
      <c r="K23" s="44">
        <f t="shared" si="5"/>
        <v>47</v>
      </c>
      <c r="L23" s="44">
        <f t="shared" si="5"/>
        <v>5</v>
      </c>
      <c r="M23" s="44">
        <f t="shared" si="5"/>
        <v>0</v>
      </c>
      <c r="N23" s="44">
        <f t="shared" si="5"/>
        <v>8</v>
      </c>
      <c r="O23" s="44">
        <f t="shared" si="5"/>
        <v>3</v>
      </c>
      <c r="P23" s="44">
        <f t="shared" si="5"/>
        <v>0</v>
      </c>
      <c r="Q23" s="44">
        <f t="shared" si="5"/>
        <v>0</v>
      </c>
      <c r="R23" s="44">
        <f t="shared" si="5"/>
        <v>5</v>
      </c>
      <c r="S23" s="4"/>
      <c r="T23" s="41">
        <f>SUM(T7:T16,T18:T22)</f>
        <v>54</v>
      </c>
      <c r="U23" s="50">
        <f t="shared" si="4"/>
        <v>54</v>
      </c>
      <c r="V23" s="41">
        <f>SUM(V7:V16,V18:V22)</f>
        <v>47</v>
      </c>
      <c r="W23" s="41">
        <f>SUM(W7:W16,W18:W22)</f>
        <v>47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8" t="s">
        <v>51</v>
      </c>
      <c r="B1" s="78"/>
      <c r="C1" s="78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2" t="s">
        <v>52</v>
      </c>
      <c r="Q1" s="92"/>
      <c r="R1" s="93"/>
      <c r="S1" s="5"/>
    </row>
    <row r="2" spans="1:23" ht="63.75" customHeight="1" x14ac:dyDescent="0.25">
      <c r="A2" s="82" t="s">
        <v>39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5"/>
    </row>
    <row r="3" spans="1:23" ht="62.25" customHeight="1" x14ac:dyDescent="0.25">
      <c r="A3" s="83" t="s">
        <v>35</v>
      </c>
      <c r="B3" s="84"/>
      <c r="C3" s="85"/>
      <c r="D3" s="77" t="s">
        <v>5</v>
      </c>
      <c r="E3" s="77" t="s">
        <v>25</v>
      </c>
      <c r="F3" s="77" t="s">
        <v>0</v>
      </c>
      <c r="G3" s="89" t="s">
        <v>29</v>
      </c>
      <c r="H3" s="90"/>
      <c r="I3" s="90"/>
      <c r="J3" s="90"/>
      <c r="K3" s="91"/>
      <c r="L3" s="77" t="s">
        <v>26</v>
      </c>
      <c r="M3" s="71" t="s">
        <v>27</v>
      </c>
      <c r="N3" s="72"/>
      <c r="O3" s="75" t="s">
        <v>1</v>
      </c>
      <c r="P3" s="71" t="s">
        <v>28</v>
      </c>
      <c r="Q3" s="72"/>
      <c r="R3" s="77" t="s">
        <v>2</v>
      </c>
      <c r="S3" s="6"/>
      <c r="T3" s="2"/>
    </row>
    <row r="4" spans="1:23" ht="60.75" customHeight="1" x14ac:dyDescent="0.25">
      <c r="A4" s="86"/>
      <c r="B4" s="87"/>
      <c r="C4" s="88"/>
      <c r="D4" s="77"/>
      <c r="E4" s="77"/>
      <c r="F4" s="77"/>
      <c r="G4" s="75" t="s">
        <v>31</v>
      </c>
      <c r="H4" s="75" t="s">
        <v>32</v>
      </c>
      <c r="I4" s="75" t="s">
        <v>33</v>
      </c>
      <c r="J4" s="75" t="s">
        <v>34</v>
      </c>
      <c r="K4" s="75" t="s">
        <v>30</v>
      </c>
      <c r="L4" s="77"/>
      <c r="M4" s="73"/>
      <c r="N4" s="74"/>
      <c r="O4" s="76"/>
      <c r="P4" s="73"/>
      <c r="Q4" s="74"/>
      <c r="R4" s="77"/>
      <c r="S4" s="7"/>
    </row>
    <row r="5" spans="1:23" ht="135" customHeight="1" thickBot="1" x14ac:dyDescent="0.3">
      <c r="A5" s="86"/>
      <c r="B5" s="87"/>
      <c r="C5" s="88"/>
      <c r="D5" s="75"/>
      <c r="E5" s="75"/>
      <c r="F5" s="75"/>
      <c r="G5" s="76"/>
      <c r="H5" s="76"/>
      <c r="I5" s="76"/>
      <c r="J5" s="76"/>
      <c r="K5" s="76"/>
      <c r="L5" s="75"/>
      <c r="M5" s="17" t="s">
        <v>37</v>
      </c>
      <c r="N5" s="17" t="s">
        <v>3</v>
      </c>
      <c r="O5" s="76"/>
      <c r="P5" s="17" t="s">
        <v>38</v>
      </c>
      <c r="Q5" s="17" t="s">
        <v>4</v>
      </c>
      <c r="R5" s="75"/>
      <c r="S5" s="8"/>
    </row>
    <row r="6" spans="1:23" ht="32.25" customHeight="1" thickBot="1" x14ac:dyDescent="0.3">
      <c r="A6" s="67" t="s">
        <v>17</v>
      </c>
      <c r="B6" s="68"/>
      <c r="C6" s="104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9" t="s">
        <v>47</v>
      </c>
      <c r="U6" s="69"/>
      <c r="V6" s="69" t="s">
        <v>46</v>
      </c>
      <c r="W6" s="69"/>
    </row>
    <row r="7" spans="1:23" ht="38.25" customHeight="1" x14ac:dyDescent="0.25">
      <c r="A7" s="19">
        <v>1</v>
      </c>
      <c r="B7" s="70" t="s">
        <v>7</v>
      </c>
      <c r="C7" s="70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>
        <v>0</v>
      </c>
      <c r="M7" s="20"/>
      <c r="N7" s="20"/>
      <c r="O7" s="20"/>
      <c r="P7" s="20"/>
      <c r="Q7" s="20"/>
      <c r="R7" s="20"/>
      <c r="S7" s="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21.75" customHeight="1" x14ac:dyDescent="0.25">
      <c r="A8" s="21">
        <v>2</v>
      </c>
      <c r="B8" s="55" t="s">
        <v>8</v>
      </c>
      <c r="C8" s="55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4.75" customHeight="1" x14ac:dyDescent="0.25">
      <c r="A9" s="21">
        <v>3</v>
      </c>
      <c r="B9" s="55" t="s">
        <v>9</v>
      </c>
      <c r="C9" s="5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 x14ac:dyDescent="0.25">
      <c r="A10" s="21">
        <v>4</v>
      </c>
      <c r="B10" s="55" t="s">
        <v>10</v>
      </c>
      <c r="C10" s="55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>
        <v>0</v>
      </c>
      <c r="M10" s="22"/>
      <c r="N10" s="22"/>
      <c r="O10" s="22"/>
      <c r="P10" s="22"/>
      <c r="Q10" s="22"/>
      <c r="R10" s="22"/>
      <c r="S10" s="3"/>
      <c r="T10" s="38">
        <f t="shared" si="0"/>
        <v>1</v>
      </c>
      <c r="U10" s="38">
        <f t="shared" si="1"/>
        <v>1</v>
      </c>
      <c r="V10" s="38">
        <f t="shared" si="2"/>
        <v>1</v>
      </c>
      <c r="W10" s="38">
        <f t="shared" si="3"/>
        <v>1</v>
      </c>
    </row>
    <row r="11" spans="1:23" ht="24.75" customHeight="1" x14ac:dyDescent="0.25">
      <c r="A11" s="21">
        <v>5</v>
      </c>
      <c r="B11" s="55" t="s">
        <v>11</v>
      </c>
      <c r="C11" s="55"/>
      <c r="D11" s="22"/>
      <c r="E11" s="22">
        <v>21</v>
      </c>
      <c r="F11" s="22"/>
      <c r="G11" s="22">
        <v>2</v>
      </c>
      <c r="H11" s="22">
        <v>19</v>
      </c>
      <c r="I11" s="22"/>
      <c r="J11" s="22"/>
      <c r="K11" s="22">
        <v>21</v>
      </c>
      <c r="L11" s="22">
        <v>0</v>
      </c>
      <c r="M11" s="22"/>
      <c r="N11" s="22"/>
      <c r="O11" s="22"/>
      <c r="P11" s="22"/>
      <c r="Q11" s="22"/>
      <c r="R11" s="22"/>
      <c r="S11" s="3"/>
      <c r="T11" s="38">
        <f t="shared" si="0"/>
        <v>21</v>
      </c>
      <c r="U11" s="38">
        <f t="shared" si="1"/>
        <v>21</v>
      </c>
      <c r="V11" s="38">
        <f t="shared" si="2"/>
        <v>21</v>
      </c>
      <c r="W11" s="38">
        <f t="shared" si="3"/>
        <v>21</v>
      </c>
    </row>
    <row r="12" spans="1:23" ht="45" customHeight="1" x14ac:dyDescent="0.25">
      <c r="A12" s="21">
        <v>6</v>
      </c>
      <c r="B12" s="66" t="s">
        <v>12</v>
      </c>
      <c r="C12" s="6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 x14ac:dyDescent="0.25">
      <c r="A13" s="21">
        <v>7</v>
      </c>
      <c r="B13" s="66" t="s">
        <v>13</v>
      </c>
      <c r="C13" s="6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6" t="s">
        <v>14</v>
      </c>
      <c r="C14" s="6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 x14ac:dyDescent="0.25">
      <c r="A15" s="21">
        <v>9</v>
      </c>
      <c r="B15" s="59" t="s">
        <v>15</v>
      </c>
      <c r="C15" s="59"/>
      <c r="D15" s="22"/>
      <c r="E15" s="22">
        <v>18</v>
      </c>
      <c r="F15" s="22"/>
      <c r="G15" s="22"/>
      <c r="H15" s="22">
        <v>18</v>
      </c>
      <c r="I15" s="22"/>
      <c r="J15" s="22"/>
      <c r="K15" s="22">
        <v>18</v>
      </c>
      <c r="L15" s="22">
        <v>0</v>
      </c>
      <c r="M15" s="22"/>
      <c r="N15" s="22"/>
      <c r="O15" s="22"/>
      <c r="P15" s="22"/>
      <c r="Q15" s="22"/>
      <c r="R15" s="22"/>
      <c r="S15" s="3"/>
      <c r="T15" s="38">
        <f t="shared" si="0"/>
        <v>18</v>
      </c>
      <c r="U15" s="38">
        <f t="shared" si="1"/>
        <v>18</v>
      </c>
      <c r="V15" s="38">
        <f t="shared" si="2"/>
        <v>18</v>
      </c>
      <c r="W15" s="38">
        <f t="shared" si="3"/>
        <v>18</v>
      </c>
    </row>
    <row r="16" spans="1:23" ht="45" customHeight="1" thickBot="1" x14ac:dyDescent="0.3">
      <c r="A16" s="33">
        <v>10</v>
      </c>
      <c r="B16" s="101" t="s">
        <v>16</v>
      </c>
      <c r="C16" s="101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39"/>
      <c r="U17" s="45"/>
      <c r="V17" s="40"/>
      <c r="W17" s="40"/>
    </row>
    <row r="18" spans="1:23" ht="34.5" customHeight="1" x14ac:dyDescent="0.25">
      <c r="A18" s="34">
        <v>1</v>
      </c>
      <c r="B18" s="100" t="s">
        <v>19</v>
      </c>
      <c r="C18" s="10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D18+E18</f>
        <v>0</v>
      </c>
      <c r="U18" s="38">
        <f t="shared" ref="U18:U23" si="4">F18+K18+L18</f>
        <v>0</v>
      </c>
      <c r="V18" s="38">
        <f>K18</f>
        <v>0</v>
      </c>
      <c r="W18" s="38">
        <f>G18+H18+I18+J18</f>
        <v>0</v>
      </c>
    </row>
    <row r="19" spans="1:23" ht="34.5" customHeight="1" x14ac:dyDescent="0.25">
      <c r="A19" s="27">
        <v>2</v>
      </c>
      <c r="B19" s="65" t="s">
        <v>20</v>
      </c>
      <c r="C19" s="6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D19+E19</f>
        <v>0</v>
      </c>
      <c r="U19" s="38">
        <f t="shared" si="4"/>
        <v>0</v>
      </c>
      <c r="V19" s="38">
        <f>K19</f>
        <v>0</v>
      </c>
      <c r="W19" s="38">
        <f>G19+H19+I19+J19</f>
        <v>0</v>
      </c>
    </row>
    <row r="20" spans="1:23" ht="35.25" customHeight="1" x14ac:dyDescent="0.25">
      <c r="A20" s="26">
        <v>3</v>
      </c>
      <c r="B20" s="55" t="s">
        <v>21</v>
      </c>
      <c r="C20" s="5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D20+E20</f>
        <v>0</v>
      </c>
      <c r="U20" s="38">
        <f t="shared" si="4"/>
        <v>0</v>
      </c>
      <c r="V20" s="38">
        <f>K20</f>
        <v>0</v>
      </c>
      <c r="W20" s="38">
        <f>G20+H20+I20+J20</f>
        <v>0</v>
      </c>
    </row>
    <row r="21" spans="1:23" ht="22.5" customHeight="1" x14ac:dyDescent="0.25">
      <c r="A21" s="27">
        <v>4</v>
      </c>
      <c r="B21" s="55" t="s">
        <v>22</v>
      </c>
      <c r="C21" s="5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D21+E21</f>
        <v>0</v>
      </c>
      <c r="U21" s="38">
        <f t="shared" si="4"/>
        <v>0</v>
      </c>
      <c r="V21" s="38">
        <f>K21</f>
        <v>0</v>
      </c>
      <c r="W21" s="38">
        <f>G21+H21+I21+J21</f>
        <v>0</v>
      </c>
    </row>
    <row r="22" spans="1:23" ht="27.75" customHeight="1" thickBot="1" x14ac:dyDescent="0.3">
      <c r="A22" s="28">
        <v>5</v>
      </c>
      <c r="B22" s="56" t="s">
        <v>23</v>
      </c>
      <c r="C22" s="56"/>
      <c r="D22" s="24">
        <v>3</v>
      </c>
      <c r="E22" s="24"/>
      <c r="F22" s="24"/>
      <c r="G22" s="24"/>
      <c r="H22" s="24"/>
      <c r="I22" s="24"/>
      <c r="J22" s="24"/>
      <c r="K22" s="24"/>
      <c r="L22" s="24">
        <v>3</v>
      </c>
      <c r="M22" s="24"/>
      <c r="N22" s="24"/>
      <c r="O22" s="24"/>
      <c r="P22" s="24"/>
      <c r="Q22" s="24"/>
      <c r="R22" s="24"/>
      <c r="S22" s="3"/>
      <c r="T22" s="38">
        <f>D22+E22</f>
        <v>3</v>
      </c>
      <c r="U22" s="38">
        <f t="shared" si="4"/>
        <v>3</v>
      </c>
      <c r="V22" s="38">
        <f>K22</f>
        <v>0</v>
      </c>
      <c r="W22" s="38">
        <f>G22+H22+I22+J22</f>
        <v>0</v>
      </c>
    </row>
    <row r="23" spans="1:23" ht="32.25" customHeight="1" thickBot="1" x14ac:dyDescent="0.3">
      <c r="A23" s="94" t="s">
        <v>24</v>
      </c>
      <c r="B23" s="95"/>
      <c r="C23" s="95"/>
      <c r="D23" s="44">
        <f>D7+D8+D9+D10+D11+D12+D13+D14+D15+D16+D18+D19+D20+D21+D22</f>
        <v>3</v>
      </c>
      <c r="E23" s="44">
        <f t="shared" ref="E23:R23" si="5">E7+E8+E9+E10+E11+E12+E13+E14+E15+E16+E18+E19+E20+E21+E22</f>
        <v>42</v>
      </c>
      <c r="F23" s="44">
        <f t="shared" si="5"/>
        <v>0</v>
      </c>
      <c r="G23" s="44">
        <f t="shared" si="5"/>
        <v>3</v>
      </c>
      <c r="H23" s="44">
        <f t="shared" si="5"/>
        <v>39</v>
      </c>
      <c r="I23" s="44">
        <f t="shared" si="5"/>
        <v>0</v>
      </c>
      <c r="J23" s="44">
        <f t="shared" si="5"/>
        <v>0</v>
      </c>
      <c r="K23" s="44">
        <f t="shared" si="5"/>
        <v>42</v>
      </c>
      <c r="L23" s="44">
        <f t="shared" si="5"/>
        <v>3</v>
      </c>
      <c r="M23" s="44">
        <f t="shared" si="5"/>
        <v>0</v>
      </c>
      <c r="N23" s="44">
        <f t="shared" si="5"/>
        <v>0</v>
      </c>
      <c r="O23" s="44">
        <f t="shared" si="5"/>
        <v>0</v>
      </c>
      <c r="P23" s="44">
        <f t="shared" si="5"/>
        <v>0</v>
      </c>
      <c r="Q23" s="44">
        <f t="shared" si="5"/>
        <v>0</v>
      </c>
      <c r="R23" s="44">
        <f t="shared" si="5"/>
        <v>0</v>
      </c>
      <c r="S23" s="4"/>
      <c r="T23" s="41">
        <f>SUM(T7:T16,T18:T22)</f>
        <v>45</v>
      </c>
      <c r="U23" s="50">
        <f t="shared" si="4"/>
        <v>45</v>
      </c>
      <c r="V23" s="41">
        <f>SUM(V7:V16,V18:V22)</f>
        <v>42</v>
      </c>
      <c r="W23" s="41">
        <f>SUM(W7:W16,W18:W22)</f>
        <v>42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Ն. Ավետիսյան</vt:lpstr>
      <vt:lpstr>Ա. Խաչատրյանի</vt:lpstr>
      <vt:lpstr>Ս. Երիցյան</vt:lpstr>
      <vt:lpstr>Մ. Մելքոնյան</vt:lpstr>
      <vt:lpstr>Տ. Գրիգորյան</vt:lpstr>
      <vt:lpstr>Գ. Թորոսյան</vt:lpstr>
      <vt:lpstr>Ա. Մխիթարյան</vt:lpstr>
      <vt:lpstr>Ա. Փիլոսյան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2019-05-23T08:47:51Z</dcterms:modified>
</cp:coreProperties>
</file>