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000" windowHeight="9150" tabRatio="772" firstSheet="5" activeTab="5"/>
  </bookViews>
  <sheets>
    <sheet name="Ստուգիչ" sheetId="48" state="hidden" r:id="rId1"/>
    <sheet name="Ալ. Հարությունյան" sheetId="4" r:id="rId2"/>
    <sheet name="Ա. Դարբինյան" sheetId="5" r:id="rId3"/>
    <sheet name="Ա. Հարությունյան" sheetId="6" r:id="rId4"/>
    <sheet name="Ա. Ղազարյան" sheetId="7" r:id="rId5"/>
    <sheet name="Ա. Ավագյան" sheetId="8" r:id="rId6"/>
    <sheet name="Ա. Ծատուրյան" sheetId="9" r:id="rId7"/>
    <sheet name="Ա. Պողոսյան" sheetId="10" r:id="rId8"/>
    <sheet name="Ա. Միրզոյան" sheetId="11" r:id="rId9"/>
    <sheet name="Ա. Մկրտչյան" sheetId="12" r:id="rId10"/>
    <sheet name="Ա. Դիլանյան" sheetId="13" r:id="rId11"/>
    <sheet name="Ա. Թովմասյան" sheetId="14" r:id="rId12"/>
    <sheet name="Ա. Ալավերդյան" sheetId="15" r:id="rId13"/>
    <sheet name="Գ. Սոսյան" sheetId="16" r:id="rId14"/>
    <sheet name="Գ. Առաքելյան" sheetId="17" r:id="rId15"/>
    <sheet name="Էդ. Նահապետյան" sheetId="18" r:id="rId16"/>
    <sheet name="Լ.Հակոբյան" sheetId="33" r:id="rId17"/>
    <sheet name="Կ.Ավետիսյան" sheetId="34" r:id="rId18"/>
    <sheet name="Կ.Զարիկյան" sheetId="35" r:id="rId19"/>
    <sheet name="Կ.Մաթևոսյան" sheetId="36" r:id="rId20"/>
    <sheet name="Կ.Բաղդասարյան" sheetId="37" r:id="rId21"/>
    <sheet name="Հ.Հովհաննիսյան" sheetId="38" r:id="rId22"/>
    <sheet name="Հ.Այվազյան" sheetId="39" r:id="rId23"/>
    <sheet name="Մ.Համբարձումյան" sheetId="40" r:id="rId24"/>
    <sheet name="Մ.Մելքումյան" sheetId="41" r:id="rId25"/>
    <sheet name="Ռ.Խանդանյան" sheetId="44" r:id="rId26"/>
    <sheet name="Ս.Հովակիմյան" sheetId="45" r:id="rId27"/>
    <sheet name="Մ.Պետրոսյան" sheetId="49" r:id="rId28"/>
  </sheets>
  <calcPr calcId="162913"/>
</workbook>
</file>

<file path=xl/calcChain.xml><?xml version="1.0" encoding="utf-8"?>
<calcChain xmlns="http://schemas.openxmlformats.org/spreadsheetml/2006/main">
  <c r="AP27" i="4" l="1"/>
  <c r="AP27" i="6"/>
  <c r="AP27" i="7"/>
  <c r="AP27" i="8"/>
  <c r="AP27" i="9"/>
  <c r="AP27" i="10"/>
  <c r="AP27" i="11"/>
  <c r="AP27" i="12"/>
  <c r="AP27" i="13"/>
  <c r="AP27" i="14"/>
  <c r="AP27" i="15"/>
  <c r="AP27" i="16"/>
  <c r="AP27" i="17"/>
  <c r="AP27" i="18"/>
  <c r="AP27" i="33"/>
  <c r="AP27" i="34"/>
  <c r="AP27" i="35"/>
  <c r="AP27" i="36"/>
  <c r="AP27" i="37"/>
  <c r="AP27" i="38"/>
  <c r="AP27" i="39"/>
  <c r="AP27" i="40"/>
  <c r="AP27" i="41"/>
  <c r="AP27" i="44"/>
  <c r="AP27" i="45"/>
  <c r="AP27" i="49"/>
  <c r="AP27" i="5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G27" i="14"/>
  <c r="AH27" i="14"/>
  <c r="AI27" i="14"/>
  <c r="AJ27" i="14"/>
  <c r="AK27" i="14"/>
  <c r="AL27" i="14"/>
  <c r="AM27" i="14"/>
  <c r="AN27" i="14"/>
  <c r="AO27" i="14"/>
  <c r="N27" i="15"/>
  <c r="O27" i="15"/>
  <c r="P27" i="15"/>
  <c r="Q27" i="15"/>
  <c r="R27" i="15"/>
  <c r="S27" i="15"/>
  <c r="T27" i="15"/>
  <c r="U27" i="15"/>
  <c r="V27" i="15"/>
  <c r="W27" i="15"/>
  <c r="X27" i="15"/>
  <c r="Y27" i="15"/>
  <c r="Z27" i="15"/>
  <c r="AA27" i="15"/>
  <c r="AB27" i="15"/>
  <c r="AC27" i="15"/>
  <c r="AD27" i="15"/>
  <c r="AE27" i="15"/>
  <c r="AF27" i="15"/>
  <c r="AG27" i="15"/>
  <c r="AH27" i="15"/>
  <c r="AI27" i="15"/>
  <c r="AJ27" i="15"/>
  <c r="AK27" i="15"/>
  <c r="AL27" i="15"/>
  <c r="AM27" i="15"/>
  <c r="AN27" i="15"/>
  <c r="AO27" i="15"/>
  <c r="N27" i="16"/>
  <c r="O27" i="16"/>
  <c r="P27" i="16"/>
  <c r="Q27" i="16"/>
  <c r="R27" i="16"/>
  <c r="S27" i="16"/>
  <c r="T27" i="16"/>
  <c r="U27" i="16"/>
  <c r="V27" i="16"/>
  <c r="W27" i="16"/>
  <c r="X27" i="16"/>
  <c r="Y27" i="16"/>
  <c r="Z27" i="16"/>
  <c r="AA27" i="16"/>
  <c r="AB27" i="16"/>
  <c r="AC27" i="16"/>
  <c r="AD27" i="16"/>
  <c r="AE27" i="16"/>
  <c r="AF27" i="16"/>
  <c r="AG27" i="16"/>
  <c r="AH27" i="16"/>
  <c r="AI27" i="16"/>
  <c r="AJ27" i="16"/>
  <c r="AK27" i="16"/>
  <c r="AL27" i="16"/>
  <c r="AM27" i="16"/>
  <c r="AN27" i="16"/>
  <c r="AO27" i="16"/>
  <c r="N27" i="17"/>
  <c r="O27" i="17"/>
  <c r="P27" i="17"/>
  <c r="Q27" i="17"/>
  <c r="R27" i="17"/>
  <c r="S27" i="17"/>
  <c r="T27" i="17"/>
  <c r="U27" i="17"/>
  <c r="V27" i="17"/>
  <c r="W27" i="17"/>
  <c r="X27" i="17"/>
  <c r="Y27" i="17"/>
  <c r="Z27" i="17"/>
  <c r="AA27" i="17"/>
  <c r="AB27" i="17"/>
  <c r="AC27" i="17"/>
  <c r="AD27" i="17"/>
  <c r="AE27" i="17"/>
  <c r="AF27" i="17"/>
  <c r="AG27" i="17"/>
  <c r="AH27" i="17"/>
  <c r="AI27" i="17"/>
  <c r="AJ27" i="17"/>
  <c r="AK27" i="17"/>
  <c r="AL27" i="17"/>
  <c r="AM27" i="17"/>
  <c r="AN27" i="17"/>
  <c r="AO27" i="17"/>
  <c r="N27" i="18"/>
  <c r="O27" i="18"/>
  <c r="P27" i="18"/>
  <c r="Q27" i="18"/>
  <c r="R27" i="18"/>
  <c r="S27" i="18"/>
  <c r="T27" i="18"/>
  <c r="U27" i="18"/>
  <c r="V27" i="18"/>
  <c r="W27" i="18"/>
  <c r="X27" i="18"/>
  <c r="Y27" i="18"/>
  <c r="Z27" i="18"/>
  <c r="AA27" i="18"/>
  <c r="AB27" i="18"/>
  <c r="AC27" i="18"/>
  <c r="AD27" i="18"/>
  <c r="AE27" i="18"/>
  <c r="AF27" i="18"/>
  <c r="AG27" i="18"/>
  <c r="AH27" i="18"/>
  <c r="AI27" i="18"/>
  <c r="AJ27" i="18"/>
  <c r="AK27" i="18"/>
  <c r="AL27" i="18"/>
  <c r="AM27" i="18"/>
  <c r="AN27" i="18"/>
  <c r="AO27" i="18"/>
  <c r="N27" i="33"/>
  <c r="O27" i="33"/>
  <c r="P27" i="33"/>
  <c r="Q27" i="33"/>
  <c r="R27" i="33"/>
  <c r="S27" i="33"/>
  <c r="T27" i="33"/>
  <c r="U27" i="33"/>
  <c r="V27" i="33"/>
  <c r="W27" i="33"/>
  <c r="X27" i="33"/>
  <c r="Y27" i="33"/>
  <c r="Z27" i="33"/>
  <c r="AA27" i="33"/>
  <c r="AB27" i="33"/>
  <c r="AC27" i="33"/>
  <c r="AD27" i="33"/>
  <c r="AE27" i="33"/>
  <c r="AF27" i="33"/>
  <c r="AG27" i="33"/>
  <c r="AH27" i="33"/>
  <c r="AI27" i="33"/>
  <c r="AJ27" i="33"/>
  <c r="AK27" i="33"/>
  <c r="AL27" i="33"/>
  <c r="AM27" i="33"/>
  <c r="AN27" i="33"/>
  <c r="AO27" i="33"/>
  <c r="N27" i="34"/>
  <c r="O27" i="34"/>
  <c r="P27" i="34"/>
  <c r="Q27" i="34"/>
  <c r="R27" i="34"/>
  <c r="S27" i="34"/>
  <c r="T27" i="34"/>
  <c r="U27" i="34"/>
  <c r="V27" i="34"/>
  <c r="W27" i="34"/>
  <c r="X27" i="34"/>
  <c r="Y27" i="34"/>
  <c r="Z27" i="34"/>
  <c r="AA27" i="34"/>
  <c r="AB27" i="34"/>
  <c r="AC27" i="34"/>
  <c r="AD27" i="34"/>
  <c r="AE27" i="34"/>
  <c r="AF27" i="34"/>
  <c r="AG27" i="34"/>
  <c r="AH27" i="34"/>
  <c r="AI27" i="34"/>
  <c r="AJ27" i="34"/>
  <c r="AK27" i="34"/>
  <c r="AL27" i="34"/>
  <c r="AM27" i="34"/>
  <c r="AN27" i="34"/>
  <c r="AO27" i="34"/>
  <c r="N27" i="35"/>
  <c r="O27" i="35"/>
  <c r="P27" i="35"/>
  <c r="Q27" i="35"/>
  <c r="R27" i="35"/>
  <c r="S27" i="35"/>
  <c r="T27" i="35"/>
  <c r="U27" i="35"/>
  <c r="V27" i="35"/>
  <c r="W27" i="35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AK27" i="35"/>
  <c r="AL27" i="35"/>
  <c r="AM27" i="35"/>
  <c r="AN27" i="35"/>
  <c r="AO27" i="35"/>
  <c r="N27" i="36"/>
  <c r="O27" i="36"/>
  <c r="P27" i="36"/>
  <c r="Q27" i="36"/>
  <c r="R27" i="36"/>
  <c r="S27" i="36"/>
  <c r="T27" i="36"/>
  <c r="U27" i="36"/>
  <c r="V27" i="36"/>
  <c r="W27" i="36"/>
  <c r="X27" i="36"/>
  <c r="Y27" i="36"/>
  <c r="Z27" i="36"/>
  <c r="AA27" i="36"/>
  <c r="AB27" i="36"/>
  <c r="AC27" i="36"/>
  <c r="AD27" i="36"/>
  <c r="AE27" i="36"/>
  <c r="AF27" i="36"/>
  <c r="AG27" i="36"/>
  <c r="AH27" i="36"/>
  <c r="AI27" i="36"/>
  <c r="AJ27" i="36"/>
  <c r="AK27" i="36"/>
  <c r="AL27" i="36"/>
  <c r="AM27" i="36"/>
  <c r="AN27" i="36"/>
  <c r="AO27" i="36"/>
  <c r="N27" i="37"/>
  <c r="O27" i="37"/>
  <c r="P27" i="37"/>
  <c r="Q27" i="37"/>
  <c r="R27" i="37"/>
  <c r="S27" i="37"/>
  <c r="T27" i="37"/>
  <c r="U27" i="37"/>
  <c r="V27" i="37"/>
  <c r="W27" i="37"/>
  <c r="X27" i="37"/>
  <c r="Y27" i="37"/>
  <c r="Z27" i="37"/>
  <c r="AA27" i="37"/>
  <c r="AB27" i="37"/>
  <c r="AC27" i="37"/>
  <c r="AD27" i="37"/>
  <c r="AE27" i="37"/>
  <c r="AF27" i="37"/>
  <c r="AG27" i="37"/>
  <c r="AH27" i="37"/>
  <c r="AI27" i="37"/>
  <c r="AJ27" i="37"/>
  <c r="AK27" i="37"/>
  <c r="AL27" i="37"/>
  <c r="AM27" i="37"/>
  <c r="AN27" i="37"/>
  <c r="AO27" i="37"/>
  <c r="N27" i="38"/>
  <c r="O27" i="38"/>
  <c r="P27" i="38"/>
  <c r="Q27" i="38"/>
  <c r="R27" i="38"/>
  <c r="S27" i="38"/>
  <c r="T27" i="38"/>
  <c r="U27" i="38"/>
  <c r="V27" i="38"/>
  <c r="W27" i="38"/>
  <c r="X27" i="38"/>
  <c r="Y27" i="38"/>
  <c r="Z27" i="38"/>
  <c r="AA27" i="38"/>
  <c r="AB27" i="38"/>
  <c r="AC27" i="38"/>
  <c r="AD27" i="38"/>
  <c r="AE27" i="38"/>
  <c r="AF27" i="38"/>
  <c r="AG27" i="38"/>
  <c r="AH27" i="38"/>
  <c r="AI27" i="38"/>
  <c r="AJ27" i="38"/>
  <c r="AK27" i="38"/>
  <c r="AL27" i="38"/>
  <c r="AM27" i="38"/>
  <c r="AN27" i="38"/>
  <c r="AO27" i="38"/>
  <c r="N27" i="39"/>
  <c r="O27" i="39"/>
  <c r="P27" i="39"/>
  <c r="Q27" i="39"/>
  <c r="R27" i="39"/>
  <c r="S27" i="39"/>
  <c r="T27" i="39"/>
  <c r="U27" i="39"/>
  <c r="V27" i="39"/>
  <c r="W27" i="39"/>
  <c r="X27" i="39"/>
  <c r="Y27" i="39"/>
  <c r="Z27" i="39"/>
  <c r="AA27" i="39"/>
  <c r="AB27" i="39"/>
  <c r="AC27" i="39"/>
  <c r="AD27" i="39"/>
  <c r="AE27" i="39"/>
  <c r="AF27" i="39"/>
  <c r="AG27" i="39"/>
  <c r="AH27" i="39"/>
  <c r="AI27" i="39"/>
  <c r="AJ27" i="39"/>
  <c r="AK27" i="39"/>
  <c r="AL27" i="39"/>
  <c r="AM27" i="39"/>
  <c r="AN27" i="39"/>
  <c r="AO27" i="39"/>
  <c r="N27" i="40"/>
  <c r="O27" i="40"/>
  <c r="P27" i="40"/>
  <c r="Q27" i="40"/>
  <c r="R27" i="40"/>
  <c r="S27" i="40"/>
  <c r="T27" i="40"/>
  <c r="U27" i="40"/>
  <c r="V27" i="40"/>
  <c r="W27" i="40"/>
  <c r="X27" i="40"/>
  <c r="Y27" i="40"/>
  <c r="Z27" i="40"/>
  <c r="AA27" i="40"/>
  <c r="AB27" i="40"/>
  <c r="AC27" i="40"/>
  <c r="AD27" i="40"/>
  <c r="AE27" i="40"/>
  <c r="AF27" i="40"/>
  <c r="AG27" i="40"/>
  <c r="AH27" i="40"/>
  <c r="AI27" i="40"/>
  <c r="AJ27" i="40"/>
  <c r="AK27" i="40"/>
  <c r="AL27" i="40"/>
  <c r="AM27" i="40"/>
  <c r="AN27" i="40"/>
  <c r="AO27" i="40"/>
  <c r="N27" i="41"/>
  <c r="O27" i="41"/>
  <c r="P27" i="41"/>
  <c r="Q27" i="41"/>
  <c r="R27" i="41"/>
  <c r="S27" i="41"/>
  <c r="T27" i="41"/>
  <c r="U27" i="41"/>
  <c r="V27" i="41"/>
  <c r="W27" i="41"/>
  <c r="X27" i="41"/>
  <c r="Y27" i="41"/>
  <c r="Z27" i="41"/>
  <c r="AA27" i="41"/>
  <c r="AB27" i="41"/>
  <c r="AC27" i="41"/>
  <c r="AD27" i="41"/>
  <c r="AE27" i="41"/>
  <c r="AF27" i="41"/>
  <c r="AG27" i="41"/>
  <c r="AH27" i="41"/>
  <c r="AI27" i="41"/>
  <c r="AJ27" i="41"/>
  <c r="AK27" i="41"/>
  <c r="AL27" i="41"/>
  <c r="AM27" i="41"/>
  <c r="AN27" i="41"/>
  <c r="AO27" i="41"/>
  <c r="N27" i="44"/>
  <c r="O27" i="44"/>
  <c r="P27" i="44"/>
  <c r="Q27" i="44"/>
  <c r="R27" i="44"/>
  <c r="S27" i="44"/>
  <c r="T27" i="44"/>
  <c r="U27" i="44"/>
  <c r="V27" i="44"/>
  <c r="W27" i="44"/>
  <c r="X27" i="44"/>
  <c r="Y27" i="44"/>
  <c r="Z27" i="44"/>
  <c r="AA27" i="44"/>
  <c r="AB27" i="44"/>
  <c r="AC27" i="44"/>
  <c r="AD27" i="44"/>
  <c r="AE27" i="44"/>
  <c r="AF27" i="44"/>
  <c r="AG27" i="44"/>
  <c r="AH27" i="44"/>
  <c r="AI27" i="44"/>
  <c r="AJ27" i="44"/>
  <c r="AK27" i="44"/>
  <c r="AL27" i="44"/>
  <c r="AM27" i="44"/>
  <c r="AN27" i="44"/>
  <c r="AO27" i="44"/>
  <c r="N27" i="45"/>
  <c r="O27" i="45"/>
  <c r="P27" i="45"/>
  <c r="Q27" i="45"/>
  <c r="R27" i="45"/>
  <c r="S27" i="45"/>
  <c r="T27" i="45"/>
  <c r="U27" i="45"/>
  <c r="V27" i="45"/>
  <c r="W27" i="45"/>
  <c r="X27" i="45"/>
  <c r="Y27" i="45"/>
  <c r="Z27" i="45"/>
  <c r="AA27" i="45"/>
  <c r="AB27" i="45"/>
  <c r="AC27" i="45"/>
  <c r="AD27" i="45"/>
  <c r="AE27" i="45"/>
  <c r="AF27" i="45"/>
  <c r="AG27" i="45"/>
  <c r="AH27" i="45"/>
  <c r="AI27" i="45"/>
  <c r="AJ27" i="45"/>
  <c r="AK27" i="45"/>
  <c r="AL27" i="45"/>
  <c r="AM27" i="45"/>
  <c r="AN27" i="45"/>
  <c r="AO27" i="45"/>
  <c r="N27" i="49"/>
  <c r="O27" i="49"/>
  <c r="P27" i="49"/>
  <c r="Q27" i="49"/>
  <c r="R27" i="49"/>
  <c r="S27" i="49"/>
  <c r="T27" i="49"/>
  <c r="U27" i="49"/>
  <c r="V27" i="49"/>
  <c r="W27" i="49"/>
  <c r="X27" i="49"/>
  <c r="Y27" i="49"/>
  <c r="Z27" i="49"/>
  <c r="AA27" i="49"/>
  <c r="AB27" i="49"/>
  <c r="AC27" i="49"/>
  <c r="AD27" i="49"/>
  <c r="AE27" i="49"/>
  <c r="AF27" i="49"/>
  <c r="AG27" i="49"/>
  <c r="AH27" i="49"/>
  <c r="AI27" i="49"/>
  <c r="AJ27" i="49"/>
  <c r="AK27" i="49"/>
  <c r="AL27" i="49"/>
  <c r="AM27" i="49"/>
  <c r="AN27" i="49"/>
  <c r="AO27" i="49"/>
  <c r="N27" i="5"/>
  <c r="O27" i="5"/>
  <c r="P27" i="5"/>
  <c r="Q27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D27" i="4"/>
  <c r="E27" i="4"/>
  <c r="F27" i="4"/>
  <c r="G27" i="4"/>
  <c r="H27" i="4"/>
  <c r="I27" i="4"/>
  <c r="J27" i="4"/>
  <c r="K27" i="4"/>
  <c r="L27" i="4"/>
  <c r="M27" i="4"/>
  <c r="D27" i="6"/>
  <c r="E27" i="6"/>
  <c r="AR27" i="6"/>
  <c r="F27" i="6"/>
  <c r="G27" i="6"/>
  <c r="H27" i="6"/>
  <c r="I27" i="6"/>
  <c r="J27" i="6"/>
  <c r="K27" i="6"/>
  <c r="L27" i="6"/>
  <c r="M27" i="6"/>
  <c r="D27" i="7"/>
  <c r="E27" i="7"/>
  <c r="F27" i="7"/>
  <c r="G27" i="7"/>
  <c r="H27" i="7"/>
  <c r="I27" i="7"/>
  <c r="J27" i="7"/>
  <c r="K27" i="7"/>
  <c r="L27" i="7"/>
  <c r="M27" i="7"/>
  <c r="D27" i="8"/>
  <c r="E27" i="8"/>
  <c r="AR27" i="8"/>
  <c r="F27" i="8"/>
  <c r="G27" i="8"/>
  <c r="H27" i="8"/>
  <c r="I27" i="8"/>
  <c r="J27" i="8"/>
  <c r="K27" i="8"/>
  <c r="L27" i="8"/>
  <c r="M27" i="8"/>
  <c r="D27" i="9"/>
  <c r="E27" i="9"/>
  <c r="F27" i="9"/>
  <c r="F47" i="9"/>
  <c r="G27" i="9"/>
  <c r="AR27" i="9"/>
  <c r="H27" i="9"/>
  <c r="I27" i="9"/>
  <c r="J27" i="9"/>
  <c r="K27" i="9"/>
  <c r="L27" i="9"/>
  <c r="M27" i="9"/>
  <c r="D27" i="10"/>
  <c r="E27" i="10"/>
  <c r="F27" i="10"/>
  <c r="G27" i="10"/>
  <c r="H27" i="10"/>
  <c r="I27" i="10"/>
  <c r="J27" i="10"/>
  <c r="K27" i="10"/>
  <c r="L27" i="10"/>
  <c r="M27" i="10"/>
  <c r="D27" i="11"/>
  <c r="E27" i="11"/>
  <c r="F27" i="11"/>
  <c r="AR27" i="11"/>
  <c r="G27" i="11"/>
  <c r="H27" i="11"/>
  <c r="I27" i="11"/>
  <c r="J27" i="11"/>
  <c r="J47" i="11"/>
  <c r="K27" i="11"/>
  <c r="K47" i="11"/>
  <c r="L27" i="11"/>
  <c r="M27" i="11"/>
  <c r="D27" i="12"/>
  <c r="E27" i="12"/>
  <c r="F27" i="12"/>
  <c r="G27" i="12"/>
  <c r="H27" i="12"/>
  <c r="I27" i="12"/>
  <c r="J27" i="12"/>
  <c r="K27" i="12"/>
  <c r="L27" i="12"/>
  <c r="M27" i="12"/>
  <c r="D27" i="13"/>
  <c r="E27" i="13"/>
  <c r="F27" i="13"/>
  <c r="G27" i="13"/>
  <c r="H27" i="13"/>
  <c r="I27" i="13"/>
  <c r="J27" i="13"/>
  <c r="K27" i="13"/>
  <c r="L27" i="13"/>
  <c r="M27" i="13"/>
  <c r="D27" i="14"/>
  <c r="E27" i="14"/>
  <c r="F27" i="14"/>
  <c r="G27" i="14"/>
  <c r="H27" i="14"/>
  <c r="I27" i="14"/>
  <c r="J27" i="14"/>
  <c r="K27" i="14"/>
  <c r="L27" i="14"/>
  <c r="M27" i="14"/>
  <c r="D27" i="15"/>
  <c r="E27" i="15"/>
  <c r="F27" i="15"/>
  <c r="G27" i="15"/>
  <c r="H27" i="15"/>
  <c r="I27" i="15"/>
  <c r="J27" i="15"/>
  <c r="K27" i="15"/>
  <c r="L27" i="15"/>
  <c r="M27" i="15"/>
  <c r="D27" i="16"/>
  <c r="E27" i="16"/>
  <c r="F27" i="16"/>
  <c r="G27" i="16"/>
  <c r="H27" i="16"/>
  <c r="I27" i="16"/>
  <c r="J27" i="16"/>
  <c r="K27" i="16"/>
  <c r="L27" i="16"/>
  <c r="M27" i="16"/>
  <c r="D27" i="17"/>
  <c r="E27" i="17"/>
  <c r="F27" i="17"/>
  <c r="G27" i="17"/>
  <c r="H27" i="17"/>
  <c r="I27" i="17"/>
  <c r="J27" i="17"/>
  <c r="K27" i="17"/>
  <c r="L27" i="17"/>
  <c r="M27" i="17"/>
  <c r="D27" i="18"/>
  <c r="AU27" i="18"/>
  <c r="E27" i="18"/>
  <c r="F27" i="18"/>
  <c r="G27" i="18"/>
  <c r="H27" i="18"/>
  <c r="I27" i="18"/>
  <c r="J27" i="18"/>
  <c r="K27" i="18"/>
  <c r="L27" i="18"/>
  <c r="M27" i="18"/>
  <c r="D27" i="33"/>
  <c r="E27" i="33"/>
  <c r="F27" i="33"/>
  <c r="G27" i="33"/>
  <c r="H27" i="33"/>
  <c r="I27" i="33"/>
  <c r="J27" i="33"/>
  <c r="K27" i="33"/>
  <c r="L27" i="33"/>
  <c r="M27" i="33"/>
  <c r="D27" i="34"/>
  <c r="E27" i="34"/>
  <c r="F27" i="34"/>
  <c r="G27" i="34"/>
  <c r="H27" i="34"/>
  <c r="I27" i="34"/>
  <c r="J27" i="34"/>
  <c r="K27" i="34"/>
  <c r="L27" i="34"/>
  <c r="M27" i="34"/>
  <c r="D27" i="35"/>
  <c r="E27" i="35"/>
  <c r="F27" i="35"/>
  <c r="G27" i="35"/>
  <c r="H27" i="35"/>
  <c r="I27" i="35"/>
  <c r="J27" i="35"/>
  <c r="K27" i="35"/>
  <c r="L27" i="35"/>
  <c r="M27" i="35"/>
  <c r="D27" i="36"/>
  <c r="E27" i="36"/>
  <c r="F27" i="36"/>
  <c r="G27" i="36"/>
  <c r="H27" i="36"/>
  <c r="I27" i="36"/>
  <c r="J27" i="36"/>
  <c r="K27" i="36"/>
  <c r="L27" i="36"/>
  <c r="M27" i="36"/>
  <c r="D27" i="37"/>
  <c r="E27" i="37"/>
  <c r="F27" i="37"/>
  <c r="G27" i="37"/>
  <c r="H27" i="37"/>
  <c r="I27" i="37"/>
  <c r="J27" i="37"/>
  <c r="K27" i="37"/>
  <c r="L27" i="37"/>
  <c r="M27" i="37"/>
  <c r="D27" i="38"/>
  <c r="E27" i="38"/>
  <c r="F27" i="38"/>
  <c r="G27" i="38"/>
  <c r="H27" i="38"/>
  <c r="I27" i="38"/>
  <c r="J27" i="38"/>
  <c r="K27" i="38"/>
  <c r="L27" i="38"/>
  <c r="M27" i="38"/>
  <c r="D27" i="39"/>
  <c r="E27" i="39"/>
  <c r="F27" i="39"/>
  <c r="G27" i="39"/>
  <c r="H27" i="39"/>
  <c r="I27" i="39"/>
  <c r="J27" i="39"/>
  <c r="K27" i="39"/>
  <c r="L27" i="39"/>
  <c r="M27" i="39"/>
  <c r="D27" i="40"/>
  <c r="E27" i="40"/>
  <c r="F27" i="40"/>
  <c r="G27" i="40"/>
  <c r="H27" i="40"/>
  <c r="I27" i="40"/>
  <c r="J27" i="40"/>
  <c r="K27" i="40"/>
  <c r="L27" i="40"/>
  <c r="M27" i="40"/>
  <c r="D27" i="41"/>
  <c r="E27" i="41"/>
  <c r="F27" i="41"/>
  <c r="G27" i="41"/>
  <c r="H27" i="41"/>
  <c r="I27" i="41"/>
  <c r="J27" i="41"/>
  <c r="K27" i="41"/>
  <c r="L27" i="41"/>
  <c r="M27" i="41"/>
  <c r="D27" i="44"/>
  <c r="E27" i="44"/>
  <c r="F27" i="44"/>
  <c r="G27" i="44"/>
  <c r="H27" i="44"/>
  <c r="I27" i="44"/>
  <c r="J27" i="44"/>
  <c r="K27" i="44"/>
  <c r="L27" i="44"/>
  <c r="M27" i="44"/>
  <c r="D27" i="45"/>
  <c r="E27" i="45"/>
  <c r="F27" i="45"/>
  <c r="G27" i="45"/>
  <c r="H27" i="45"/>
  <c r="I27" i="45"/>
  <c r="J27" i="45"/>
  <c r="K27" i="45"/>
  <c r="L27" i="45"/>
  <c r="M27" i="45"/>
  <c r="D27" i="49"/>
  <c r="E27" i="49"/>
  <c r="F27" i="49"/>
  <c r="G27" i="49"/>
  <c r="H27" i="49"/>
  <c r="I27" i="49"/>
  <c r="J27" i="49"/>
  <c r="K27" i="49"/>
  <c r="L27" i="49"/>
  <c r="M27" i="49"/>
  <c r="D27" i="5"/>
  <c r="E27" i="5"/>
  <c r="F27" i="5"/>
  <c r="AR27" i="5"/>
  <c r="G27" i="5"/>
  <c r="H27" i="5"/>
  <c r="I27" i="5"/>
  <c r="J27" i="5"/>
  <c r="K27" i="5"/>
  <c r="L27" i="5"/>
  <c r="M27" i="5"/>
  <c r="C27" i="4"/>
  <c r="C27" i="6"/>
  <c r="C27" i="7"/>
  <c r="C27" i="8"/>
  <c r="AQ27" i="8"/>
  <c r="C27" i="9"/>
  <c r="C27" i="10"/>
  <c r="C27" i="11"/>
  <c r="C27" i="12"/>
  <c r="C27" i="13"/>
  <c r="C27" i="14"/>
  <c r="C27" i="15"/>
  <c r="C27" i="16"/>
  <c r="C27" i="17"/>
  <c r="C27" i="18"/>
  <c r="C27" i="33"/>
  <c r="C27" i="34"/>
  <c r="C27" i="35"/>
  <c r="C27" i="36"/>
  <c r="C27" i="37"/>
  <c r="C27" i="38"/>
  <c r="C27" i="39"/>
  <c r="C27" i="40"/>
  <c r="C27" i="41"/>
  <c r="C27" i="44"/>
  <c r="C27" i="45"/>
  <c r="C27" i="49"/>
  <c r="C27" i="5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D19" i="6"/>
  <c r="AR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D19" i="7"/>
  <c r="E19" i="7"/>
  <c r="AR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D19" i="9"/>
  <c r="E19" i="9"/>
  <c r="F19" i="9"/>
  <c r="G19" i="9"/>
  <c r="AR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D19" i="10"/>
  <c r="AR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U47" i="11"/>
  <c r="V19" i="11"/>
  <c r="W19" i="11"/>
  <c r="X19" i="11"/>
  <c r="Y19" i="11"/>
  <c r="Z19" i="11"/>
  <c r="AA19" i="11"/>
  <c r="AB19" i="11"/>
  <c r="AC19" i="11"/>
  <c r="AC47" i="11"/>
  <c r="AD19" i="11"/>
  <c r="AE19" i="11"/>
  <c r="AF19" i="11"/>
  <c r="AG19" i="11"/>
  <c r="AH19" i="11"/>
  <c r="AI19" i="11"/>
  <c r="AJ19" i="11"/>
  <c r="AK19" i="11"/>
  <c r="AK47" i="11"/>
  <c r="AL19" i="11"/>
  <c r="AM19" i="11"/>
  <c r="AN19" i="11"/>
  <c r="AO19" i="11"/>
  <c r="AO47" i="11"/>
  <c r="AP19" i="11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D19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AH19" i="14"/>
  <c r="AI19" i="14"/>
  <c r="AJ19" i="14"/>
  <c r="AK19" i="14"/>
  <c r="AL19" i="14"/>
  <c r="AM19" i="14"/>
  <c r="AN19" i="14"/>
  <c r="AO19" i="14"/>
  <c r="AP19" i="14"/>
  <c r="D19" i="15"/>
  <c r="E19" i="15"/>
  <c r="AU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AB19" i="15"/>
  <c r="AC19" i="15"/>
  <c r="AD19" i="15"/>
  <c r="AE19" i="15"/>
  <c r="AF19" i="15"/>
  <c r="AG19" i="15"/>
  <c r="AH19" i="15"/>
  <c r="AI19" i="15"/>
  <c r="AJ19" i="15"/>
  <c r="AK19" i="15"/>
  <c r="AL19" i="15"/>
  <c r="AM19" i="15"/>
  <c r="AN19" i="15"/>
  <c r="AO19" i="15"/>
  <c r="AP19" i="15"/>
  <c r="D19" i="16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U19" i="16"/>
  <c r="V19" i="16"/>
  <c r="W19" i="16"/>
  <c r="X19" i="16"/>
  <c r="Y19" i="16"/>
  <c r="Z19" i="16"/>
  <c r="AA19" i="16"/>
  <c r="AB19" i="16"/>
  <c r="AC19" i="16"/>
  <c r="AD19" i="16"/>
  <c r="AE19" i="16"/>
  <c r="AF19" i="16"/>
  <c r="AG19" i="16"/>
  <c r="AH19" i="16"/>
  <c r="AI19" i="16"/>
  <c r="AJ19" i="16"/>
  <c r="AK19" i="16"/>
  <c r="AL19" i="16"/>
  <c r="AM19" i="16"/>
  <c r="AN19" i="16"/>
  <c r="AO19" i="16"/>
  <c r="AP19" i="16"/>
  <c r="D19" i="17"/>
  <c r="E19" i="17"/>
  <c r="F19" i="17"/>
  <c r="G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T19" i="17"/>
  <c r="U19" i="17"/>
  <c r="V19" i="17"/>
  <c r="W19" i="17"/>
  <c r="X19" i="17"/>
  <c r="Y19" i="17"/>
  <c r="Z19" i="17"/>
  <c r="AA19" i="17"/>
  <c r="AB19" i="17"/>
  <c r="AC19" i="17"/>
  <c r="AD19" i="17"/>
  <c r="AE19" i="17"/>
  <c r="AF19" i="17"/>
  <c r="AG19" i="17"/>
  <c r="AH19" i="17"/>
  <c r="AI19" i="17"/>
  <c r="AJ19" i="17"/>
  <c r="AK19" i="17"/>
  <c r="AL19" i="17"/>
  <c r="AM19" i="17"/>
  <c r="AN19" i="17"/>
  <c r="AO19" i="17"/>
  <c r="AP19" i="17"/>
  <c r="D19" i="18"/>
  <c r="E19" i="18"/>
  <c r="F19" i="18"/>
  <c r="G19" i="18"/>
  <c r="H19" i="18"/>
  <c r="I19" i="18"/>
  <c r="J19" i="18"/>
  <c r="K19" i="18"/>
  <c r="L19" i="18"/>
  <c r="AV19" i="18"/>
  <c r="M19" i="18"/>
  <c r="N19" i="18"/>
  <c r="O19" i="18"/>
  <c r="P19" i="18"/>
  <c r="Q19" i="18"/>
  <c r="R19" i="18"/>
  <c r="S19" i="18"/>
  <c r="T19" i="18"/>
  <c r="U19" i="18"/>
  <c r="V19" i="18"/>
  <c r="W19" i="18"/>
  <c r="X19" i="18"/>
  <c r="Y19" i="18"/>
  <c r="Z19" i="18"/>
  <c r="AA19" i="18"/>
  <c r="AB19" i="18"/>
  <c r="AC19" i="18"/>
  <c r="AD19" i="18"/>
  <c r="AE19" i="18"/>
  <c r="AF19" i="18"/>
  <c r="AG19" i="18"/>
  <c r="AH19" i="18"/>
  <c r="AI19" i="18"/>
  <c r="AJ19" i="18"/>
  <c r="AK19" i="18"/>
  <c r="AL19" i="18"/>
  <c r="AM19" i="18"/>
  <c r="AN19" i="18"/>
  <c r="AO19" i="18"/>
  <c r="AP19" i="18"/>
  <c r="D19" i="33"/>
  <c r="E19" i="33"/>
  <c r="F19" i="33"/>
  <c r="G19" i="33"/>
  <c r="H19" i="33"/>
  <c r="I19" i="33"/>
  <c r="J19" i="33"/>
  <c r="K19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X19" i="33"/>
  <c r="Y19" i="33"/>
  <c r="Z19" i="33"/>
  <c r="AA19" i="33"/>
  <c r="AB19" i="33"/>
  <c r="AC19" i="33"/>
  <c r="AD19" i="33"/>
  <c r="AE19" i="33"/>
  <c r="AF19" i="33"/>
  <c r="AG19" i="33"/>
  <c r="AH19" i="33"/>
  <c r="AI19" i="33"/>
  <c r="AJ19" i="33"/>
  <c r="AK19" i="33"/>
  <c r="AL19" i="33"/>
  <c r="AM19" i="33"/>
  <c r="AN19" i="33"/>
  <c r="AO19" i="33"/>
  <c r="AP19" i="33"/>
  <c r="D19" i="34"/>
  <c r="E19" i="34"/>
  <c r="F19" i="34"/>
  <c r="G19" i="34"/>
  <c r="H19" i="34"/>
  <c r="I19" i="34"/>
  <c r="J19" i="34"/>
  <c r="K19" i="34"/>
  <c r="L19" i="34"/>
  <c r="M19" i="34"/>
  <c r="N19" i="34"/>
  <c r="O19" i="34"/>
  <c r="P19" i="34"/>
  <c r="Q19" i="34"/>
  <c r="R19" i="34"/>
  <c r="S19" i="34"/>
  <c r="T19" i="34"/>
  <c r="U19" i="34"/>
  <c r="V19" i="34"/>
  <c r="W19" i="34"/>
  <c r="X19" i="34"/>
  <c r="Y19" i="34"/>
  <c r="Z19" i="34"/>
  <c r="AA19" i="34"/>
  <c r="AB19" i="34"/>
  <c r="AC19" i="34"/>
  <c r="AD19" i="34"/>
  <c r="AE19" i="34"/>
  <c r="AF19" i="34"/>
  <c r="AG19" i="34"/>
  <c r="AH19" i="34"/>
  <c r="AI19" i="34"/>
  <c r="AJ19" i="34"/>
  <c r="AK19" i="34"/>
  <c r="AL19" i="34"/>
  <c r="AM19" i="34"/>
  <c r="AN19" i="34"/>
  <c r="AO19" i="34"/>
  <c r="AP19" i="34"/>
  <c r="D19" i="35"/>
  <c r="E19" i="35"/>
  <c r="F19" i="35"/>
  <c r="G19" i="35"/>
  <c r="H19" i="35"/>
  <c r="I19" i="35"/>
  <c r="J19" i="35"/>
  <c r="K19" i="35"/>
  <c r="L19" i="35"/>
  <c r="M19" i="35"/>
  <c r="N19" i="35"/>
  <c r="O19" i="35"/>
  <c r="P19" i="35"/>
  <c r="Q19" i="35"/>
  <c r="R19" i="35"/>
  <c r="S19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AK19" i="35"/>
  <c r="AL19" i="35"/>
  <c r="AM19" i="35"/>
  <c r="AN19" i="35"/>
  <c r="AO19" i="35"/>
  <c r="AP19" i="35"/>
  <c r="D19" i="36"/>
  <c r="E19" i="36"/>
  <c r="F19" i="36"/>
  <c r="G19" i="36"/>
  <c r="H19" i="36"/>
  <c r="I19" i="36"/>
  <c r="J19" i="36"/>
  <c r="K19" i="36"/>
  <c r="L19" i="36"/>
  <c r="M19" i="36"/>
  <c r="N19" i="36"/>
  <c r="O19" i="36"/>
  <c r="P19" i="36"/>
  <c r="Q19" i="36"/>
  <c r="R19" i="36"/>
  <c r="S19" i="36"/>
  <c r="T19" i="36"/>
  <c r="U19" i="36"/>
  <c r="V19" i="36"/>
  <c r="W19" i="36"/>
  <c r="X19" i="36"/>
  <c r="Y19" i="36"/>
  <c r="Z19" i="36"/>
  <c r="AA19" i="36"/>
  <c r="AB19" i="36"/>
  <c r="AC19" i="36"/>
  <c r="AD19" i="36"/>
  <c r="AE19" i="36"/>
  <c r="AF19" i="36"/>
  <c r="AG19" i="36"/>
  <c r="AH19" i="36"/>
  <c r="AI19" i="36"/>
  <c r="AJ19" i="36"/>
  <c r="AK19" i="36"/>
  <c r="AL19" i="36"/>
  <c r="AM19" i="36"/>
  <c r="AN19" i="36"/>
  <c r="AO19" i="36"/>
  <c r="AP19" i="36"/>
  <c r="D19" i="37"/>
  <c r="E19" i="37"/>
  <c r="F19" i="37"/>
  <c r="G19" i="37"/>
  <c r="H19" i="37"/>
  <c r="I19" i="37"/>
  <c r="J19" i="37"/>
  <c r="K19" i="37"/>
  <c r="L19" i="37"/>
  <c r="M19" i="37"/>
  <c r="N19" i="37"/>
  <c r="O19" i="37"/>
  <c r="P19" i="37"/>
  <c r="Q19" i="37"/>
  <c r="R19" i="37"/>
  <c r="S19" i="37"/>
  <c r="T19" i="37"/>
  <c r="U19" i="37"/>
  <c r="V19" i="37"/>
  <c r="W19" i="37"/>
  <c r="X19" i="37"/>
  <c r="Y19" i="37"/>
  <c r="Z19" i="37"/>
  <c r="AA19" i="37"/>
  <c r="AB19" i="37"/>
  <c r="AC19" i="37"/>
  <c r="AD19" i="37"/>
  <c r="AE19" i="37"/>
  <c r="AF19" i="37"/>
  <c r="AG19" i="37"/>
  <c r="AH19" i="37"/>
  <c r="AI19" i="37"/>
  <c r="AJ19" i="37"/>
  <c r="AK19" i="37"/>
  <c r="AL19" i="37"/>
  <c r="AM19" i="37"/>
  <c r="AN19" i="37"/>
  <c r="AO19" i="37"/>
  <c r="AP19" i="37"/>
  <c r="D19" i="38"/>
  <c r="E19" i="38"/>
  <c r="F19" i="38"/>
  <c r="G19" i="38"/>
  <c r="H19" i="38"/>
  <c r="I19" i="38"/>
  <c r="J19" i="38"/>
  <c r="K19" i="38"/>
  <c r="L19" i="38"/>
  <c r="M19" i="38"/>
  <c r="N19" i="38"/>
  <c r="O19" i="38"/>
  <c r="P19" i="38"/>
  <c r="Q19" i="38"/>
  <c r="R19" i="38"/>
  <c r="S19" i="38"/>
  <c r="T19" i="38"/>
  <c r="U19" i="38"/>
  <c r="V19" i="38"/>
  <c r="W19" i="38"/>
  <c r="X19" i="38"/>
  <c r="Y19" i="38"/>
  <c r="Z19" i="38"/>
  <c r="AA19" i="38"/>
  <c r="AB19" i="38"/>
  <c r="AC19" i="38"/>
  <c r="AD19" i="38"/>
  <c r="AE19" i="38"/>
  <c r="AF19" i="38"/>
  <c r="AG19" i="38"/>
  <c r="AH19" i="38"/>
  <c r="AI19" i="38"/>
  <c r="AJ19" i="38"/>
  <c r="AK19" i="38"/>
  <c r="AL19" i="38"/>
  <c r="AM19" i="38"/>
  <c r="AN19" i="38"/>
  <c r="AO19" i="38"/>
  <c r="AP19" i="38"/>
  <c r="D19" i="39"/>
  <c r="E19" i="39"/>
  <c r="F19" i="39"/>
  <c r="G19" i="39"/>
  <c r="H19" i="39"/>
  <c r="I19" i="39"/>
  <c r="J19" i="39"/>
  <c r="K19" i="39"/>
  <c r="L19" i="39"/>
  <c r="M19" i="39"/>
  <c r="N19" i="39"/>
  <c r="O19" i="39"/>
  <c r="P19" i="39"/>
  <c r="Q19" i="39"/>
  <c r="R19" i="39"/>
  <c r="S19" i="39"/>
  <c r="T19" i="39"/>
  <c r="U19" i="39"/>
  <c r="V19" i="39"/>
  <c r="W19" i="39"/>
  <c r="X19" i="39"/>
  <c r="Y19" i="39"/>
  <c r="Z19" i="39"/>
  <c r="AA19" i="39"/>
  <c r="AB19" i="39"/>
  <c r="AC19" i="39"/>
  <c r="AD19" i="39"/>
  <c r="AE19" i="39"/>
  <c r="AF19" i="39"/>
  <c r="AG19" i="39"/>
  <c r="AH19" i="39"/>
  <c r="AI19" i="39"/>
  <c r="AJ19" i="39"/>
  <c r="AK19" i="39"/>
  <c r="AL19" i="39"/>
  <c r="AM19" i="39"/>
  <c r="AN19" i="39"/>
  <c r="AO19" i="39"/>
  <c r="AP19" i="39"/>
  <c r="D19" i="40"/>
  <c r="E19" i="40"/>
  <c r="F19" i="40"/>
  <c r="G19" i="40"/>
  <c r="H19" i="40"/>
  <c r="I19" i="40"/>
  <c r="J19" i="40"/>
  <c r="K19" i="40"/>
  <c r="L19" i="40"/>
  <c r="M19" i="40"/>
  <c r="N19" i="40"/>
  <c r="O19" i="40"/>
  <c r="P19" i="40"/>
  <c r="Q19" i="40"/>
  <c r="R19" i="40"/>
  <c r="S19" i="40"/>
  <c r="T19" i="40"/>
  <c r="U19" i="40"/>
  <c r="V19" i="40"/>
  <c r="W19" i="40"/>
  <c r="X19" i="40"/>
  <c r="Y19" i="40"/>
  <c r="Z19" i="40"/>
  <c r="AA19" i="40"/>
  <c r="AB19" i="40"/>
  <c r="AC19" i="40"/>
  <c r="AD19" i="40"/>
  <c r="AE19" i="40"/>
  <c r="AF19" i="40"/>
  <c r="AG19" i="40"/>
  <c r="AH19" i="40"/>
  <c r="AI19" i="40"/>
  <c r="AJ19" i="40"/>
  <c r="AK19" i="40"/>
  <c r="AL19" i="40"/>
  <c r="AM19" i="40"/>
  <c r="AN19" i="40"/>
  <c r="AO19" i="40"/>
  <c r="AP19" i="40"/>
  <c r="D19" i="41"/>
  <c r="E19" i="41"/>
  <c r="F19" i="41"/>
  <c r="G19" i="41"/>
  <c r="H19" i="41"/>
  <c r="I19" i="41"/>
  <c r="J19" i="41"/>
  <c r="K19" i="41"/>
  <c r="L19" i="41"/>
  <c r="M19" i="41"/>
  <c r="N19" i="41"/>
  <c r="O19" i="41"/>
  <c r="P19" i="41"/>
  <c r="Q19" i="41"/>
  <c r="R19" i="41"/>
  <c r="S19" i="41"/>
  <c r="T19" i="41"/>
  <c r="U19" i="41"/>
  <c r="V19" i="41"/>
  <c r="W19" i="41"/>
  <c r="X19" i="41"/>
  <c r="Y19" i="41"/>
  <c r="Z19" i="41"/>
  <c r="AA19" i="41"/>
  <c r="AB19" i="41"/>
  <c r="AC19" i="41"/>
  <c r="AD19" i="41"/>
  <c r="AE19" i="41"/>
  <c r="AF19" i="41"/>
  <c r="AG19" i="41"/>
  <c r="AH19" i="41"/>
  <c r="AI19" i="41"/>
  <c r="AJ19" i="41"/>
  <c r="AK19" i="41"/>
  <c r="AL19" i="41"/>
  <c r="AM19" i="41"/>
  <c r="AN19" i="41"/>
  <c r="AO19" i="41"/>
  <c r="AP19" i="41"/>
  <c r="D19" i="44"/>
  <c r="E19" i="44"/>
  <c r="F19" i="44"/>
  <c r="G19" i="44"/>
  <c r="H19" i="44"/>
  <c r="I19" i="44"/>
  <c r="J19" i="44"/>
  <c r="K19" i="44"/>
  <c r="L19" i="44"/>
  <c r="M19" i="44"/>
  <c r="N19" i="44"/>
  <c r="O19" i="44"/>
  <c r="P19" i="44"/>
  <c r="Q19" i="44"/>
  <c r="R19" i="44"/>
  <c r="S19" i="44"/>
  <c r="T19" i="44"/>
  <c r="U19" i="44"/>
  <c r="V19" i="44"/>
  <c r="W19" i="44"/>
  <c r="X19" i="44"/>
  <c r="Y19" i="44"/>
  <c r="Z19" i="44"/>
  <c r="AA19" i="44"/>
  <c r="AB19" i="44"/>
  <c r="AC19" i="44"/>
  <c r="AD19" i="44"/>
  <c r="AE19" i="44"/>
  <c r="AF19" i="44"/>
  <c r="AG19" i="44"/>
  <c r="AH19" i="44"/>
  <c r="AI19" i="44"/>
  <c r="AJ19" i="44"/>
  <c r="AK19" i="44"/>
  <c r="AL19" i="44"/>
  <c r="AM19" i="44"/>
  <c r="AN19" i="44"/>
  <c r="AO19" i="44"/>
  <c r="AP19" i="44"/>
  <c r="D19" i="45"/>
  <c r="E19" i="45"/>
  <c r="F19" i="45"/>
  <c r="G19" i="45"/>
  <c r="H19" i="45"/>
  <c r="I19" i="45"/>
  <c r="J19" i="45"/>
  <c r="K19" i="45"/>
  <c r="L19" i="45"/>
  <c r="M19" i="45"/>
  <c r="N19" i="45"/>
  <c r="O19" i="45"/>
  <c r="P19" i="45"/>
  <c r="Q19" i="45"/>
  <c r="R19" i="45"/>
  <c r="S19" i="45"/>
  <c r="T19" i="45"/>
  <c r="U19" i="45"/>
  <c r="V19" i="45"/>
  <c r="W19" i="45"/>
  <c r="X19" i="45"/>
  <c r="Y19" i="45"/>
  <c r="Z19" i="45"/>
  <c r="AA19" i="45"/>
  <c r="AB19" i="45"/>
  <c r="AC19" i="45"/>
  <c r="AD19" i="45"/>
  <c r="AE19" i="45"/>
  <c r="AF19" i="45"/>
  <c r="AG19" i="45"/>
  <c r="AH19" i="45"/>
  <c r="AI19" i="45"/>
  <c r="AJ19" i="45"/>
  <c r="AK19" i="45"/>
  <c r="AL19" i="45"/>
  <c r="AM19" i="45"/>
  <c r="AN19" i="45"/>
  <c r="AO19" i="45"/>
  <c r="AP19" i="45"/>
  <c r="D19" i="49"/>
  <c r="E19" i="49"/>
  <c r="F19" i="49"/>
  <c r="G19" i="49"/>
  <c r="H19" i="49"/>
  <c r="I19" i="49"/>
  <c r="J19" i="49"/>
  <c r="K19" i="49"/>
  <c r="L19" i="49"/>
  <c r="M19" i="49"/>
  <c r="N19" i="49"/>
  <c r="O19" i="49"/>
  <c r="P19" i="49"/>
  <c r="Q19" i="49"/>
  <c r="R19" i="49"/>
  <c r="S19" i="49"/>
  <c r="T19" i="49"/>
  <c r="U19" i="49"/>
  <c r="V19" i="49"/>
  <c r="W19" i="49"/>
  <c r="X19" i="49"/>
  <c r="Y19" i="49"/>
  <c r="Z19" i="49"/>
  <c r="AA19" i="49"/>
  <c r="AB19" i="49"/>
  <c r="AC19" i="49"/>
  <c r="AD19" i="49"/>
  <c r="AE19" i="49"/>
  <c r="AF19" i="49"/>
  <c r="AG19" i="49"/>
  <c r="AH19" i="49"/>
  <c r="AI19" i="49"/>
  <c r="AJ19" i="49"/>
  <c r="AK19" i="49"/>
  <c r="AL19" i="49"/>
  <c r="AM19" i="49"/>
  <c r="AN19" i="49"/>
  <c r="AO19" i="49"/>
  <c r="AP19" i="49"/>
  <c r="D19" i="5"/>
  <c r="E19" i="5"/>
  <c r="F19" i="5"/>
  <c r="G19" i="5"/>
  <c r="AR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C19" i="4"/>
  <c r="C19" i="6"/>
  <c r="C19" i="7"/>
  <c r="C19" i="8"/>
  <c r="AQ19" i="8"/>
  <c r="C19" i="9"/>
  <c r="C19" i="10"/>
  <c r="C19" i="11"/>
  <c r="C19" i="12"/>
  <c r="C19" i="13"/>
  <c r="C19" i="14"/>
  <c r="C19" i="15"/>
  <c r="C19" i="16"/>
  <c r="C19" i="17"/>
  <c r="C19" i="18"/>
  <c r="C19" i="33"/>
  <c r="C19" i="34"/>
  <c r="C19" i="35"/>
  <c r="C19" i="36"/>
  <c r="C19" i="37"/>
  <c r="C19" i="38"/>
  <c r="C19" i="39"/>
  <c r="C19" i="40"/>
  <c r="C19" i="41"/>
  <c r="C19" i="44"/>
  <c r="C19" i="45"/>
  <c r="C19" i="49"/>
  <c r="C19" i="5"/>
  <c r="D14" i="4"/>
  <c r="E14" i="4"/>
  <c r="F14" i="4"/>
  <c r="G14" i="4"/>
  <c r="AR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AV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D14" i="6"/>
  <c r="AR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D14" i="7"/>
  <c r="E14" i="7"/>
  <c r="AR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AL14" i="7"/>
  <c r="AM14" i="7"/>
  <c r="AN14" i="7"/>
  <c r="AO14" i="7"/>
  <c r="AP14" i="7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D14" i="9"/>
  <c r="E14" i="9"/>
  <c r="F14" i="9"/>
  <c r="G14" i="9"/>
  <c r="AR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D14" i="10"/>
  <c r="AR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AK14" i="11"/>
  <c r="AL14" i="11"/>
  <c r="AM14" i="11"/>
  <c r="AN14" i="11"/>
  <c r="AO14" i="11"/>
  <c r="AP14" i="11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X14" i="12"/>
  <c r="Y14" i="12"/>
  <c r="Z14" i="12"/>
  <c r="AA14" i="12"/>
  <c r="AB14" i="12"/>
  <c r="AC14" i="12"/>
  <c r="AD14" i="12"/>
  <c r="AE14" i="12"/>
  <c r="AF14" i="12"/>
  <c r="AG14" i="12"/>
  <c r="AH14" i="12"/>
  <c r="AI14" i="12"/>
  <c r="AJ14" i="12"/>
  <c r="AK14" i="12"/>
  <c r="AL14" i="12"/>
  <c r="AM14" i="12"/>
  <c r="AN14" i="12"/>
  <c r="AO14" i="12"/>
  <c r="AP14" i="12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AG14" i="13"/>
  <c r="AH14" i="13"/>
  <c r="AI14" i="13"/>
  <c r="AJ14" i="13"/>
  <c r="AK14" i="13"/>
  <c r="AL14" i="13"/>
  <c r="AM14" i="13"/>
  <c r="AN14" i="13"/>
  <c r="AO14" i="13"/>
  <c r="AP14" i="13"/>
  <c r="D14" i="14"/>
  <c r="AU14" i="14"/>
  <c r="E14" i="14"/>
  <c r="F14" i="14"/>
  <c r="G14" i="14"/>
  <c r="H14" i="14"/>
  <c r="I14" i="14"/>
  <c r="J14" i="14"/>
  <c r="K14" i="14"/>
  <c r="L14" i="14"/>
  <c r="M14" i="14"/>
  <c r="N14" i="14"/>
  <c r="O14" i="14"/>
  <c r="P14" i="14"/>
  <c r="Q14" i="14"/>
  <c r="R14" i="14"/>
  <c r="S14" i="14"/>
  <c r="T14" i="14"/>
  <c r="U14" i="14"/>
  <c r="V14" i="14"/>
  <c r="W14" i="14"/>
  <c r="X14" i="14"/>
  <c r="Y14" i="14"/>
  <c r="Z14" i="14"/>
  <c r="AA14" i="14"/>
  <c r="AB14" i="14"/>
  <c r="AC14" i="14"/>
  <c r="AD14" i="14"/>
  <c r="AE14" i="14"/>
  <c r="AF14" i="14"/>
  <c r="AG14" i="14"/>
  <c r="AH14" i="14"/>
  <c r="AI14" i="14"/>
  <c r="AJ14" i="14"/>
  <c r="AK14" i="14"/>
  <c r="AL14" i="14"/>
  <c r="AM14" i="14"/>
  <c r="AN14" i="14"/>
  <c r="AO14" i="14"/>
  <c r="AP14" i="14"/>
  <c r="D14" i="15"/>
  <c r="E14" i="15"/>
  <c r="AU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V14" i="15"/>
  <c r="W14" i="15"/>
  <c r="X14" i="15"/>
  <c r="Y14" i="15"/>
  <c r="Z14" i="15"/>
  <c r="AA14" i="15"/>
  <c r="AB14" i="15"/>
  <c r="AC14" i="15"/>
  <c r="AD14" i="15"/>
  <c r="AE14" i="15"/>
  <c r="AF14" i="15"/>
  <c r="AG14" i="15"/>
  <c r="AH14" i="15"/>
  <c r="AI14" i="15"/>
  <c r="AJ14" i="15"/>
  <c r="AK14" i="15"/>
  <c r="AL14" i="15"/>
  <c r="AM14" i="15"/>
  <c r="AN14" i="15"/>
  <c r="AO14" i="15"/>
  <c r="AP14" i="15"/>
  <c r="D14" i="16"/>
  <c r="E14" i="16"/>
  <c r="F14" i="16"/>
  <c r="G14" i="16"/>
  <c r="H14" i="16"/>
  <c r="I14" i="16"/>
  <c r="J14" i="16"/>
  <c r="K14" i="16"/>
  <c r="L14" i="16"/>
  <c r="M14" i="16"/>
  <c r="N14" i="16"/>
  <c r="O14" i="16"/>
  <c r="P14" i="16"/>
  <c r="Q14" i="16"/>
  <c r="R14" i="16"/>
  <c r="S14" i="16"/>
  <c r="T14" i="16"/>
  <c r="U14" i="16"/>
  <c r="V14" i="16"/>
  <c r="W14" i="16"/>
  <c r="X14" i="16"/>
  <c r="Y14" i="16"/>
  <c r="Z14" i="16"/>
  <c r="AA14" i="16"/>
  <c r="AB14" i="16"/>
  <c r="AC14" i="16"/>
  <c r="AD14" i="16"/>
  <c r="AE14" i="16"/>
  <c r="AF14" i="16"/>
  <c r="AG14" i="16"/>
  <c r="AH14" i="16"/>
  <c r="AI14" i="16"/>
  <c r="AJ14" i="16"/>
  <c r="AK14" i="16"/>
  <c r="AL14" i="16"/>
  <c r="AM14" i="16"/>
  <c r="AN14" i="16"/>
  <c r="AO14" i="16"/>
  <c r="AP14" i="16"/>
  <c r="D14" i="17"/>
  <c r="E14" i="17"/>
  <c r="F14" i="17"/>
  <c r="G14" i="17"/>
  <c r="H14" i="17"/>
  <c r="I14" i="17"/>
  <c r="J14" i="17"/>
  <c r="K14" i="17"/>
  <c r="L14" i="17"/>
  <c r="M14" i="17"/>
  <c r="N14" i="17"/>
  <c r="O14" i="17"/>
  <c r="P14" i="17"/>
  <c r="Q14" i="17"/>
  <c r="R14" i="17"/>
  <c r="S14" i="17"/>
  <c r="T14" i="17"/>
  <c r="U14" i="17"/>
  <c r="V14" i="17"/>
  <c r="W14" i="17"/>
  <c r="X14" i="17"/>
  <c r="Y14" i="17"/>
  <c r="Z14" i="17"/>
  <c r="AA14" i="17"/>
  <c r="AB14" i="17"/>
  <c r="AC14" i="17"/>
  <c r="AD14" i="17"/>
  <c r="AE14" i="17"/>
  <c r="AF14" i="17"/>
  <c r="AG14" i="17"/>
  <c r="AH14" i="17"/>
  <c r="AI14" i="17"/>
  <c r="AJ14" i="17"/>
  <c r="AK14" i="17"/>
  <c r="AL14" i="17"/>
  <c r="AM14" i="17"/>
  <c r="AN14" i="17"/>
  <c r="AO14" i="17"/>
  <c r="AP14" i="17"/>
  <c r="D14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S14" i="18"/>
  <c r="T14" i="18"/>
  <c r="U14" i="18"/>
  <c r="V14" i="18"/>
  <c r="W14" i="18"/>
  <c r="X14" i="18"/>
  <c r="Y14" i="18"/>
  <c r="Z14" i="18"/>
  <c r="AA14" i="18"/>
  <c r="AB14" i="18"/>
  <c r="AC14" i="18"/>
  <c r="AD14" i="18"/>
  <c r="AE14" i="18"/>
  <c r="AF14" i="18"/>
  <c r="AG14" i="18"/>
  <c r="AH14" i="18"/>
  <c r="AI14" i="18"/>
  <c r="AJ14" i="18"/>
  <c r="AK14" i="18"/>
  <c r="AL14" i="18"/>
  <c r="AM14" i="18"/>
  <c r="AN14" i="18"/>
  <c r="AO14" i="18"/>
  <c r="AP14" i="18"/>
  <c r="D14" i="33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X14" i="33"/>
  <c r="Y14" i="33"/>
  <c r="Z14" i="33"/>
  <c r="AA14" i="33"/>
  <c r="AB14" i="33"/>
  <c r="AC14" i="33"/>
  <c r="AD14" i="33"/>
  <c r="AE14" i="33"/>
  <c r="AF14" i="33"/>
  <c r="AG14" i="33"/>
  <c r="AH14" i="33"/>
  <c r="AI14" i="33"/>
  <c r="AJ14" i="33"/>
  <c r="AK14" i="33"/>
  <c r="AL14" i="33"/>
  <c r="AM14" i="33"/>
  <c r="AN14" i="33"/>
  <c r="AO14" i="33"/>
  <c r="AP14" i="33"/>
  <c r="D14" i="34"/>
  <c r="E14" i="34"/>
  <c r="F14" i="34"/>
  <c r="G14" i="34"/>
  <c r="H14" i="34"/>
  <c r="I14" i="34"/>
  <c r="J14" i="34"/>
  <c r="K14" i="34"/>
  <c r="L14" i="34"/>
  <c r="M14" i="34"/>
  <c r="N14" i="34"/>
  <c r="O14" i="34"/>
  <c r="P14" i="34"/>
  <c r="Q14" i="34"/>
  <c r="R14" i="34"/>
  <c r="S14" i="34"/>
  <c r="T14" i="34"/>
  <c r="U14" i="34"/>
  <c r="V14" i="34"/>
  <c r="W14" i="34"/>
  <c r="X14" i="34"/>
  <c r="Y14" i="34"/>
  <c r="Z14" i="34"/>
  <c r="AA14" i="34"/>
  <c r="AB14" i="34"/>
  <c r="AC14" i="34"/>
  <c r="AD14" i="34"/>
  <c r="AE14" i="34"/>
  <c r="AF14" i="34"/>
  <c r="AG14" i="34"/>
  <c r="AH14" i="34"/>
  <c r="AI14" i="34"/>
  <c r="AJ14" i="34"/>
  <c r="AK14" i="34"/>
  <c r="AL14" i="34"/>
  <c r="AM14" i="34"/>
  <c r="AN14" i="34"/>
  <c r="AO14" i="34"/>
  <c r="AP14" i="34"/>
  <c r="D14" i="35"/>
  <c r="E14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AK14" i="35"/>
  <c r="AL14" i="35"/>
  <c r="AM14" i="35"/>
  <c r="AN14" i="35"/>
  <c r="AO14" i="35"/>
  <c r="AP14" i="35"/>
  <c r="D14" i="36"/>
  <c r="E14" i="36"/>
  <c r="F14" i="36"/>
  <c r="G14" i="36"/>
  <c r="H14" i="36"/>
  <c r="I14" i="36"/>
  <c r="J14" i="36"/>
  <c r="K14" i="36"/>
  <c r="L14" i="36"/>
  <c r="M14" i="36"/>
  <c r="N14" i="36"/>
  <c r="O14" i="36"/>
  <c r="P14" i="36"/>
  <c r="Q14" i="36"/>
  <c r="R14" i="36"/>
  <c r="S14" i="36"/>
  <c r="T14" i="36"/>
  <c r="U14" i="36"/>
  <c r="V14" i="36"/>
  <c r="W14" i="36"/>
  <c r="X14" i="36"/>
  <c r="Y14" i="36"/>
  <c r="Z14" i="36"/>
  <c r="AA14" i="36"/>
  <c r="AB14" i="36"/>
  <c r="AC14" i="36"/>
  <c r="AD14" i="36"/>
  <c r="AE14" i="36"/>
  <c r="AF14" i="36"/>
  <c r="AG14" i="36"/>
  <c r="AH14" i="36"/>
  <c r="AI14" i="36"/>
  <c r="AJ14" i="36"/>
  <c r="AK14" i="36"/>
  <c r="AL14" i="36"/>
  <c r="AM14" i="36"/>
  <c r="AN14" i="36"/>
  <c r="AO14" i="36"/>
  <c r="AP14" i="36"/>
  <c r="D14" i="37"/>
  <c r="E14" i="37"/>
  <c r="F14" i="37"/>
  <c r="G14" i="37"/>
  <c r="H14" i="37"/>
  <c r="I14" i="37"/>
  <c r="J14" i="37"/>
  <c r="K14" i="37"/>
  <c r="L14" i="37"/>
  <c r="M14" i="37"/>
  <c r="N14" i="37"/>
  <c r="O14" i="37"/>
  <c r="P14" i="37"/>
  <c r="Q14" i="37"/>
  <c r="R14" i="37"/>
  <c r="S14" i="37"/>
  <c r="T14" i="37"/>
  <c r="U14" i="37"/>
  <c r="V14" i="37"/>
  <c r="W14" i="37"/>
  <c r="X14" i="37"/>
  <c r="Y14" i="37"/>
  <c r="Z14" i="37"/>
  <c r="AA14" i="37"/>
  <c r="AB14" i="37"/>
  <c r="AC14" i="37"/>
  <c r="AD14" i="37"/>
  <c r="AE14" i="37"/>
  <c r="AF14" i="37"/>
  <c r="AG14" i="37"/>
  <c r="AH14" i="37"/>
  <c r="AI14" i="37"/>
  <c r="AJ14" i="37"/>
  <c r="AK14" i="37"/>
  <c r="AL14" i="37"/>
  <c r="AM14" i="37"/>
  <c r="AN14" i="37"/>
  <c r="AO14" i="37"/>
  <c r="AP14" i="37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Z14" i="38"/>
  <c r="AA14" i="38"/>
  <c r="AB14" i="38"/>
  <c r="AC14" i="38"/>
  <c r="AD14" i="38"/>
  <c r="AE14" i="38"/>
  <c r="AF14" i="38"/>
  <c r="AG14" i="38"/>
  <c r="AH14" i="38"/>
  <c r="AI14" i="38"/>
  <c r="AJ14" i="38"/>
  <c r="AK14" i="38"/>
  <c r="AL14" i="38"/>
  <c r="AM14" i="38"/>
  <c r="AN14" i="38"/>
  <c r="AO14" i="38"/>
  <c r="AP14" i="38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R14" i="39"/>
  <c r="S14" i="39"/>
  <c r="T14" i="39"/>
  <c r="U14" i="39"/>
  <c r="V14" i="39"/>
  <c r="W14" i="39"/>
  <c r="X14" i="39"/>
  <c r="Y14" i="39"/>
  <c r="Z14" i="39"/>
  <c r="AA14" i="39"/>
  <c r="AB14" i="39"/>
  <c r="AC14" i="39"/>
  <c r="AD14" i="39"/>
  <c r="AE14" i="39"/>
  <c r="AF14" i="39"/>
  <c r="AG14" i="39"/>
  <c r="AH14" i="39"/>
  <c r="AI14" i="39"/>
  <c r="AJ14" i="39"/>
  <c r="AK14" i="39"/>
  <c r="AL14" i="39"/>
  <c r="AM14" i="39"/>
  <c r="AN14" i="39"/>
  <c r="AO14" i="39"/>
  <c r="AP14" i="39"/>
  <c r="D14" i="40"/>
  <c r="E14" i="40"/>
  <c r="F14" i="40"/>
  <c r="G14" i="40"/>
  <c r="H14" i="40"/>
  <c r="I14" i="40"/>
  <c r="J14" i="40"/>
  <c r="K14" i="40"/>
  <c r="L14" i="40"/>
  <c r="M14" i="40"/>
  <c r="N14" i="40"/>
  <c r="O14" i="40"/>
  <c r="P14" i="40"/>
  <c r="Q14" i="40"/>
  <c r="R14" i="40"/>
  <c r="S14" i="40"/>
  <c r="T14" i="40"/>
  <c r="U14" i="40"/>
  <c r="V14" i="40"/>
  <c r="W14" i="40"/>
  <c r="X14" i="40"/>
  <c r="Y14" i="40"/>
  <c r="Z14" i="40"/>
  <c r="AA14" i="40"/>
  <c r="AB14" i="40"/>
  <c r="AC14" i="40"/>
  <c r="AD14" i="40"/>
  <c r="AE14" i="40"/>
  <c r="AF14" i="40"/>
  <c r="AG14" i="40"/>
  <c r="AH14" i="40"/>
  <c r="AI14" i="40"/>
  <c r="AJ14" i="40"/>
  <c r="AK14" i="40"/>
  <c r="AL14" i="40"/>
  <c r="AM14" i="40"/>
  <c r="AN14" i="40"/>
  <c r="AO14" i="40"/>
  <c r="AP14" i="40"/>
  <c r="D14" i="41"/>
  <c r="E14" i="41"/>
  <c r="F14" i="41"/>
  <c r="G14" i="41"/>
  <c r="H14" i="41"/>
  <c r="I14" i="41"/>
  <c r="J14" i="41"/>
  <c r="K14" i="41"/>
  <c r="L14" i="41"/>
  <c r="M14" i="41"/>
  <c r="N14" i="41"/>
  <c r="O14" i="41"/>
  <c r="P14" i="41"/>
  <c r="Q14" i="41"/>
  <c r="R14" i="41"/>
  <c r="S14" i="41"/>
  <c r="T14" i="41"/>
  <c r="U14" i="41"/>
  <c r="V14" i="41"/>
  <c r="W14" i="41"/>
  <c r="X14" i="41"/>
  <c r="Y14" i="41"/>
  <c r="Z14" i="41"/>
  <c r="AA14" i="41"/>
  <c r="AB14" i="41"/>
  <c r="AC14" i="41"/>
  <c r="AD14" i="41"/>
  <c r="AE14" i="41"/>
  <c r="AF14" i="41"/>
  <c r="AG14" i="41"/>
  <c r="AH14" i="41"/>
  <c r="AI14" i="41"/>
  <c r="AJ14" i="41"/>
  <c r="AK14" i="41"/>
  <c r="AL14" i="41"/>
  <c r="AM14" i="41"/>
  <c r="AN14" i="41"/>
  <c r="AO14" i="41"/>
  <c r="AP14" i="41"/>
  <c r="D14" i="44"/>
  <c r="E14" i="44"/>
  <c r="F14" i="44"/>
  <c r="G14" i="44"/>
  <c r="H14" i="44"/>
  <c r="I14" i="44"/>
  <c r="J14" i="44"/>
  <c r="K14" i="44"/>
  <c r="L14" i="44"/>
  <c r="M14" i="44"/>
  <c r="N14" i="44"/>
  <c r="O14" i="44"/>
  <c r="P14" i="44"/>
  <c r="Q14" i="44"/>
  <c r="R14" i="44"/>
  <c r="S14" i="44"/>
  <c r="T14" i="44"/>
  <c r="U14" i="44"/>
  <c r="V14" i="44"/>
  <c r="W14" i="44"/>
  <c r="X14" i="44"/>
  <c r="Y14" i="44"/>
  <c r="Z14" i="44"/>
  <c r="AA14" i="44"/>
  <c r="AB14" i="44"/>
  <c r="AC14" i="44"/>
  <c r="AD14" i="44"/>
  <c r="AE14" i="44"/>
  <c r="AF14" i="44"/>
  <c r="AG14" i="44"/>
  <c r="AH14" i="44"/>
  <c r="AI14" i="44"/>
  <c r="AJ14" i="44"/>
  <c r="AK14" i="44"/>
  <c r="AL14" i="44"/>
  <c r="AM14" i="44"/>
  <c r="AN14" i="44"/>
  <c r="AO14" i="44"/>
  <c r="AP14" i="44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W14" i="45"/>
  <c r="X14" i="45"/>
  <c r="Y14" i="45"/>
  <c r="Z14" i="45"/>
  <c r="AA14" i="45"/>
  <c r="AB14" i="45"/>
  <c r="AC14" i="45"/>
  <c r="AD14" i="45"/>
  <c r="AE14" i="45"/>
  <c r="AF14" i="45"/>
  <c r="AG14" i="45"/>
  <c r="AH14" i="45"/>
  <c r="AI14" i="45"/>
  <c r="AJ14" i="45"/>
  <c r="AK14" i="45"/>
  <c r="AL14" i="45"/>
  <c r="AM14" i="45"/>
  <c r="AN14" i="45"/>
  <c r="AO14" i="45"/>
  <c r="AP14" i="45"/>
  <c r="D14" i="49"/>
  <c r="E14" i="49"/>
  <c r="F14" i="49"/>
  <c r="G14" i="49"/>
  <c r="H14" i="49"/>
  <c r="I14" i="49"/>
  <c r="J14" i="49"/>
  <c r="K14" i="49"/>
  <c r="L14" i="49"/>
  <c r="M14" i="49"/>
  <c r="N14" i="49"/>
  <c r="O14" i="49"/>
  <c r="P14" i="49"/>
  <c r="Q14" i="49"/>
  <c r="R14" i="49"/>
  <c r="S14" i="49"/>
  <c r="T14" i="49"/>
  <c r="U14" i="49"/>
  <c r="V14" i="49"/>
  <c r="W14" i="49"/>
  <c r="X14" i="49"/>
  <c r="Y14" i="49"/>
  <c r="Z14" i="49"/>
  <c r="AA14" i="49"/>
  <c r="AB14" i="49"/>
  <c r="AC14" i="49"/>
  <c r="AD14" i="49"/>
  <c r="AE14" i="49"/>
  <c r="AF14" i="49"/>
  <c r="AG14" i="49"/>
  <c r="AH14" i="49"/>
  <c r="AI14" i="49"/>
  <c r="AJ14" i="49"/>
  <c r="AK14" i="49"/>
  <c r="AL14" i="49"/>
  <c r="AM14" i="49"/>
  <c r="AN14" i="49"/>
  <c r="AO14" i="49"/>
  <c r="AP14" i="49"/>
  <c r="D14" i="5"/>
  <c r="E14" i="5"/>
  <c r="F14" i="5"/>
  <c r="G14" i="5"/>
  <c r="AR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C14" i="4"/>
  <c r="C14" i="6"/>
  <c r="C14" i="7"/>
  <c r="C14" i="8"/>
  <c r="C14" i="9"/>
  <c r="C14" i="10"/>
  <c r="C14" i="11"/>
  <c r="C14" i="12"/>
  <c r="C14" i="13"/>
  <c r="C14" i="14"/>
  <c r="C14" i="15"/>
  <c r="C14" i="16"/>
  <c r="C14" i="17"/>
  <c r="C14" i="18"/>
  <c r="C14" i="33"/>
  <c r="C14" i="34"/>
  <c r="C14" i="35"/>
  <c r="C14" i="36"/>
  <c r="C14" i="37"/>
  <c r="C14" i="38"/>
  <c r="C14" i="39"/>
  <c r="C14" i="40"/>
  <c r="C14" i="41"/>
  <c r="C14" i="44"/>
  <c r="C14" i="45"/>
  <c r="C14" i="49"/>
  <c r="C14" i="5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AM11" i="7"/>
  <c r="AN11" i="7"/>
  <c r="AO11" i="7"/>
  <c r="AP11" i="7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AK11" i="11"/>
  <c r="AL11" i="11"/>
  <c r="AM11" i="11"/>
  <c r="AN11" i="11"/>
  <c r="AO11" i="11"/>
  <c r="AP11" i="11"/>
  <c r="D11" i="12"/>
  <c r="E11" i="12"/>
  <c r="F11" i="12"/>
  <c r="G11" i="12"/>
  <c r="H11" i="12"/>
  <c r="I11" i="12"/>
  <c r="J11" i="12"/>
  <c r="K11" i="12"/>
  <c r="L11" i="12"/>
  <c r="M11" i="12"/>
  <c r="N11" i="12"/>
  <c r="O11" i="12"/>
  <c r="P11" i="12"/>
  <c r="Q11" i="12"/>
  <c r="R11" i="12"/>
  <c r="S11" i="12"/>
  <c r="T11" i="12"/>
  <c r="U11" i="12"/>
  <c r="V11" i="12"/>
  <c r="W11" i="12"/>
  <c r="X11" i="12"/>
  <c r="Y11" i="12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AM11" i="12"/>
  <c r="AN11" i="12"/>
  <c r="AO11" i="12"/>
  <c r="AP11" i="12"/>
  <c r="D11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D11" i="14"/>
  <c r="E11" i="14"/>
  <c r="F11" i="14"/>
  <c r="G11" i="14"/>
  <c r="H11" i="14"/>
  <c r="I11" i="14"/>
  <c r="J11" i="14"/>
  <c r="K11" i="14"/>
  <c r="L11" i="14"/>
  <c r="M11" i="14"/>
  <c r="N11" i="14"/>
  <c r="O11" i="14"/>
  <c r="P11" i="14"/>
  <c r="Q11" i="14"/>
  <c r="R11" i="14"/>
  <c r="S11" i="14"/>
  <c r="T11" i="14"/>
  <c r="U11" i="14"/>
  <c r="V11" i="14"/>
  <c r="W11" i="14"/>
  <c r="X11" i="14"/>
  <c r="Y11" i="14"/>
  <c r="Z11" i="14"/>
  <c r="AA11" i="14"/>
  <c r="AB11" i="14"/>
  <c r="AC11" i="14"/>
  <c r="AD11" i="14"/>
  <c r="AE11" i="14"/>
  <c r="AF11" i="14"/>
  <c r="AG11" i="14"/>
  <c r="AH11" i="14"/>
  <c r="AI11" i="14"/>
  <c r="AJ11" i="14"/>
  <c r="AK11" i="14"/>
  <c r="AL11" i="14"/>
  <c r="AM11" i="14"/>
  <c r="AN11" i="14"/>
  <c r="AO11" i="14"/>
  <c r="AP11" i="14"/>
  <c r="D11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V11" i="15"/>
  <c r="W11" i="15"/>
  <c r="X11" i="15"/>
  <c r="Y11" i="15"/>
  <c r="Z11" i="15"/>
  <c r="AA11" i="15"/>
  <c r="AB11" i="15"/>
  <c r="AC11" i="15"/>
  <c r="AD11" i="15"/>
  <c r="AE11" i="15"/>
  <c r="AF11" i="15"/>
  <c r="AG11" i="15"/>
  <c r="AH11" i="15"/>
  <c r="AI11" i="15"/>
  <c r="AJ11" i="15"/>
  <c r="AK11" i="15"/>
  <c r="AL11" i="15"/>
  <c r="AM11" i="15"/>
  <c r="AN11" i="15"/>
  <c r="AO11" i="15"/>
  <c r="AP11" i="15"/>
  <c r="D11" i="16"/>
  <c r="E11" i="16"/>
  <c r="F11" i="16"/>
  <c r="G11" i="16"/>
  <c r="H11" i="16"/>
  <c r="I11" i="16"/>
  <c r="J11" i="16"/>
  <c r="K11" i="16"/>
  <c r="L11" i="16"/>
  <c r="M11" i="16"/>
  <c r="N11" i="16"/>
  <c r="O11" i="16"/>
  <c r="P11" i="16"/>
  <c r="Q11" i="16"/>
  <c r="R11" i="16"/>
  <c r="S11" i="16"/>
  <c r="T11" i="16"/>
  <c r="U11" i="16"/>
  <c r="V11" i="16"/>
  <c r="W11" i="16"/>
  <c r="X11" i="16"/>
  <c r="Y11" i="16"/>
  <c r="Z11" i="16"/>
  <c r="AA11" i="16"/>
  <c r="AB11" i="16"/>
  <c r="AC11" i="16"/>
  <c r="AD11" i="16"/>
  <c r="AE11" i="16"/>
  <c r="AF11" i="16"/>
  <c r="AG11" i="16"/>
  <c r="AH11" i="16"/>
  <c r="AI11" i="16"/>
  <c r="AJ11" i="16"/>
  <c r="AK11" i="16"/>
  <c r="AL11" i="16"/>
  <c r="AM11" i="16"/>
  <c r="AN11" i="16"/>
  <c r="AO11" i="16"/>
  <c r="AP11" i="16"/>
  <c r="D11" i="17"/>
  <c r="E11" i="17"/>
  <c r="F11" i="17"/>
  <c r="G11" i="17"/>
  <c r="H11" i="17"/>
  <c r="I11" i="17"/>
  <c r="J11" i="17"/>
  <c r="K11" i="17"/>
  <c r="L11" i="17"/>
  <c r="M11" i="17"/>
  <c r="N11" i="17"/>
  <c r="O11" i="17"/>
  <c r="P11" i="17"/>
  <c r="Q11" i="17"/>
  <c r="R11" i="17"/>
  <c r="S11" i="17"/>
  <c r="T11" i="17"/>
  <c r="U11" i="17"/>
  <c r="V11" i="17"/>
  <c r="W11" i="17"/>
  <c r="X11" i="17"/>
  <c r="Y11" i="17"/>
  <c r="Z11" i="17"/>
  <c r="AA11" i="17"/>
  <c r="AB11" i="17"/>
  <c r="AC11" i="17"/>
  <c r="AD11" i="17"/>
  <c r="AE11" i="17"/>
  <c r="AF11" i="17"/>
  <c r="AG11" i="17"/>
  <c r="AH11" i="17"/>
  <c r="AI11" i="17"/>
  <c r="AJ11" i="17"/>
  <c r="AK11" i="17"/>
  <c r="AL11" i="17"/>
  <c r="AM11" i="17"/>
  <c r="AN11" i="17"/>
  <c r="AO11" i="17"/>
  <c r="AP11" i="17"/>
  <c r="D11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V11" i="18"/>
  <c r="W11" i="18"/>
  <c r="X11" i="18"/>
  <c r="Y11" i="18"/>
  <c r="Z11" i="18"/>
  <c r="AA11" i="18"/>
  <c r="AB11" i="18"/>
  <c r="AC11" i="18"/>
  <c r="AD11" i="18"/>
  <c r="AE11" i="18"/>
  <c r="AF11" i="18"/>
  <c r="AG11" i="18"/>
  <c r="AH11" i="18"/>
  <c r="AI11" i="18"/>
  <c r="AJ11" i="18"/>
  <c r="AK11" i="18"/>
  <c r="AL11" i="18"/>
  <c r="AM11" i="18"/>
  <c r="AN11" i="18"/>
  <c r="AO11" i="18"/>
  <c r="AP11" i="18"/>
  <c r="D11" i="33"/>
  <c r="E11" i="33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AG11" i="33"/>
  <c r="AH11" i="33"/>
  <c r="AI11" i="33"/>
  <c r="AJ11" i="33"/>
  <c r="AK11" i="33"/>
  <c r="AL11" i="33"/>
  <c r="AM11" i="33"/>
  <c r="AN11" i="33"/>
  <c r="AO11" i="33"/>
  <c r="AP11" i="33"/>
  <c r="D11" i="34"/>
  <c r="E11" i="34"/>
  <c r="F11" i="34"/>
  <c r="G11" i="34"/>
  <c r="H11" i="34"/>
  <c r="I11" i="34"/>
  <c r="J11" i="34"/>
  <c r="K11" i="34"/>
  <c r="L11" i="34"/>
  <c r="M11" i="34"/>
  <c r="N11" i="34"/>
  <c r="O11" i="34"/>
  <c r="P11" i="34"/>
  <c r="Q11" i="34"/>
  <c r="R11" i="34"/>
  <c r="S11" i="34"/>
  <c r="T11" i="34"/>
  <c r="U11" i="34"/>
  <c r="V11" i="34"/>
  <c r="W11" i="34"/>
  <c r="X11" i="34"/>
  <c r="Y11" i="34"/>
  <c r="Z11" i="34"/>
  <c r="AA11" i="34"/>
  <c r="AB11" i="34"/>
  <c r="AC11" i="34"/>
  <c r="AD11" i="34"/>
  <c r="AE11" i="34"/>
  <c r="AF11" i="34"/>
  <c r="AG11" i="34"/>
  <c r="AH11" i="34"/>
  <c r="AI11" i="34"/>
  <c r="AJ11" i="34"/>
  <c r="AK11" i="34"/>
  <c r="AL11" i="34"/>
  <c r="AM11" i="34"/>
  <c r="AN11" i="34"/>
  <c r="AO11" i="34"/>
  <c r="AP11" i="34"/>
  <c r="D11" i="35"/>
  <c r="E11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AK11" i="35"/>
  <c r="AL11" i="35"/>
  <c r="AM11" i="35"/>
  <c r="AN11" i="35"/>
  <c r="AO11" i="35"/>
  <c r="AP11" i="35"/>
  <c r="D11" i="36"/>
  <c r="E11" i="36"/>
  <c r="F11" i="36"/>
  <c r="G11" i="36"/>
  <c r="H11" i="36"/>
  <c r="I11" i="36"/>
  <c r="J11" i="36"/>
  <c r="K11" i="36"/>
  <c r="L11" i="36"/>
  <c r="M11" i="36"/>
  <c r="N11" i="36"/>
  <c r="O11" i="36"/>
  <c r="P11" i="36"/>
  <c r="Q11" i="36"/>
  <c r="R11" i="36"/>
  <c r="S11" i="36"/>
  <c r="T11" i="36"/>
  <c r="U11" i="36"/>
  <c r="V11" i="36"/>
  <c r="W11" i="36"/>
  <c r="X11" i="36"/>
  <c r="Y11" i="36"/>
  <c r="Z11" i="36"/>
  <c r="AA11" i="36"/>
  <c r="AB11" i="36"/>
  <c r="AC11" i="36"/>
  <c r="AD11" i="36"/>
  <c r="AE11" i="36"/>
  <c r="AF11" i="36"/>
  <c r="AG11" i="36"/>
  <c r="AH11" i="36"/>
  <c r="AI11" i="36"/>
  <c r="AJ11" i="36"/>
  <c r="AK11" i="36"/>
  <c r="AL11" i="36"/>
  <c r="AM11" i="36"/>
  <c r="AN11" i="36"/>
  <c r="AO11" i="36"/>
  <c r="AP11" i="36"/>
  <c r="D11" i="37"/>
  <c r="E11" i="37"/>
  <c r="F11" i="37"/>
  <c r="G11" i="37"/>
  <c r="H11" i="37"/>
  <c r="I11" i="37"/>
  <c r="J11" i="37"/>
  <c r="K11" i="37"/>
  <c r="L11" i="37"/>
  <c r="M11" i="37"/>
  <c r="N11" i="37"/>
  <c r="O11" i="37"/>
  <c r="P11" i="37"/>
  <c r="Q11" i="37"/>
  <c r="R11" i="37"/>
  <c r="S11" i="37"/>
  <c r="T11" i="37"/>
  <c r="U11" i="37"/>
  <c r="V11" i="37"/>
  <c r="W11" i="37"/>
  <c r="X11" i="37"/>
  <c r="Y11" i="37"/>
  <c r="Z11" i="37"/>
  <c r="AA11" i="37"/>
  <c r="AB11" i="37"/>
  <c r="AC11" i="37"/>
  <c r="AD11" i="37"/>
  <c r="AE11" i="37"/>
  <c r="AF11" i="37"/>
  <c r="AG11" i="37"/>
  <c r="AH11" i="37"/>
  <c r="AI11" i="37"/>
  <c r="AJ11" i="37"/>
  <c r="AK11" i="37"/>
  <c r="AL11" i="37"/>
  <c r="AM11" i="37"/>
  <c r="AN11" i="37"/>
  <c r="AO11" i="37"/>
  <c r="AP11" i="37"/>
  <c r="D11" i="38"/>
  <c r="E11" i="38"/>
  <c r="F11" i="38"/>
  <c r="G11" i="38"/>
  <c r="H11" i="38"/>
  <c r="I11" i="38"/>
  <c r="J11" i="38"/>
  <c r="K11" i="38"/>
  <c r="L11" i="38"/>
  <c r="M11" i="38"/>
  <c r="N11" i="38"/>
  <c r="O11" i="38"/>
  <c r="P11" i="38"/>
  <c r="Q11" i="38"/>
  <c r="R11" i="38"/>
  <c r="S11" i="38"/>
  <c r="T11" i="38"/>
  <c r="U11" i="38"/>
  <c r="V11" i="38"/>
  <c r="W11" i="38"/>
  <c r="X11" i="38"/>
  <c r="Y11" i="38"/>
  <c r="Z11" i="38"/>
  <c r="AA11" i="38"/>
  <c r="AB11" i="38"/>
  <c r="AC11" i="38"/>
  <c r="AD11" i="38"/>
  <c r="AE11" i="38"/>
  <c r="AF11" i="38"/>
  <c r="AG11" i="38"/>
  <c r="AH11" i="38"/>
  <c r="AI11" i="38"/>
  <c r="AJ11" i="38"/>
  <c r="AK11" i="38"/>
  <c r="AL11" i="38"/>
  <c r="AM11" i="38"/>
  <c r="AN11" i="38"/>
  <c r="AO11" i="38"/>
  <c r="AP11" i="38"/>
  <c r="D11" i="39"/>
  <c r="E11" i="39"/>
  <c r="F11" i="39"/>
  <c r="G11" i="39"/>
  <c r="H11" i="39"/>
  <c r="I11" i="39"/>
  <c r="J11" i="39"/>
  <c r="K11" i="39"/>
  <c r="L11" i="39"/>
  <c r="M11" i="39"/>
  <c r="N11" i="39"/>
  <c r="O11" i="39"/>
  <c r="P11" i="39"/>
  <c r="Q11" i="39"/>
  <c r="R11" i="39"/>
  <c r="S11" i="39"/>
  <c r="T11" i="39"/>
  <c r="U11" i="39"/>
  <c r="V11" i="39"/>
  <c r="W11" i="39"/>
  <c r="X11" i="39"/>
  <c r="Y11" i="39"/>
  <c r="Z11" i="39"/>
  <c r="AA11" i="39"/>
  <c r="AB11" i="39"/>
  <c r="AC11" i="39"/>
  <c r="AD11" i="39"/>
  <c r="AE11" i="39"/>
  <c r="AF11" i="39"/>
  <c r="AG11" i="39"/>
  <c r="AH11" i="39"/>
  <c r="AI11" i="39"/>
  <c r="AJ11" i="39"/>
  <c r="AK11" i="39"/>
  <c r="AL11" i="39"/>
  <c r="AM11" i="39"/>
  <c r="AN11" i="39"/>
  <c r="AO11" i="39"/>
  <c r="AP11" i="39"/>
  <c r="D11" i="40"/>
  <c r="E11" i="40"/>
  <c r="F11" i="40"/>
  <c r="G11" i="40"/>
  <c r="H11" i="40"/>
  <c r="I11" i="40"/>
  <c r="J11" i="40"/>
  <c r="K11" i="40"/>
  <c r="L11" i="40"/>
  <c r="M11" i="40"/>
  <c r="N11" i="40"/>
  <c r="O11" i="40"/>
  <c r="P11" i="40"/>
  <c r="Q11" i="40"/>
  <c r="R11" i="40"/>
  <c r="S11" i="40"/>
  <c r="T11" i="40"/>
  <c r="U11" i="40"/>
  <c r="V11" i="40"/>
  <c r="W11" i="40"/>
  <c r="X11" i="40"/>
  <c r="Y11" i="40"/>
  <c r="Z11" i="40"/>
  <c r="AA11" i="40"/>
  <c r="AB11" i="40"/>
  <c r="AC11" i="40"/>
  <c r="AD11" i="40"/>
  <c r="AE11" i="40"/>
  <c r="AF11" i="40"/>
  <c r="AG11" i="40"/>
  <c r="AH11" i="40"/>
  <c r="AI11" i="40"/>
  <c r="AJ11" i="40"/>
  <c r="AK11" i="40"/>
  <c r="AL11" i="40"/>
  <c r="AM11" i="40"/>
  <c r="AN11" i="40"/>
  <c r="AO11" i="40"/>
  <c r="AP11" i="40"/>
  <c r="D11" i="41"/>
  <c r="E11" i="41"/>
  <c r="F11" i="41"/>
  <c r="G11" i="41"/>
  <c r="H11" i="41"/>
  <c r="I11" i="41"/>
  <c r="J11" i="41"/>
  <c r="K11" i="41"/>
  <c r="L11" i="41"/>
  <c r="M11" i="41"/>
  <c r="N11" i="41"/>
  <c r="O11" i="41"/>
  <c r="P11" i="41"/>
  <c r="Q11" i="41"/>
  <c r="R11" i="41"/>
  <c r="S11" i="41"/>
  <c r="T11" i="41"/>
  <c r="U11" i="41"/>
  <c r="V11" i="41"/>
  <c r="W11" i="41"/>
  <c r="X11" i="41"/>
  <c r="Y11" i="41"/>
  <c r="Z11" i="41"/>
  <c r="AA11" i="41"/>
  <c r="AB11" i="41"/>
  <c r="AC11" i="41"/>
  <c r="AD11" i="41"/>
  <c r="AE11" i="41"/>
  <c r="AF11" i="41"/>
  <c r="AG11" i="41"/>
  <c r="AH11" i="41"/>
  <c r="AI11" i="41"/>
  <c r="AJ11" i="41"/>
  <c r="AK11" i="41"/>
  <c r="AL11" i="41"/>
  <c r="AM11" i="41"/>
  <c r="AN11" i="41"/>
  <c r="AO11" i="41"/>
  <c r="AP11" i="41"/>
  <c r="D11" i="44"/>
  <c r="E11" i="44"/>
  <c r="F11" i="44"/>
  <c r="G11" i="44"/>
  <c r="H11" i="44"/>
  <c r="I11" i="44"/>
  <c r="J11" i="44"/>
  <c r="K11" i="44"/>
  <c r="L11" i="44"/>
  <c r="M11" i="44"/>
  <c r="N11" i="44"/>
  <c r="O11" i="44"/>
  <c r="P11" i="44"/>
  <c r="Q11" i="44"/>
  <c r="R11" i="44"/>
  <c r="S11" i="44"/>
  <c r="T11" i="44"/>
  <c r="U11" i="44"/>
  <c r="V11" i="44"/>
  <c r="W11" i="44"/>
  <c r="X11" i="44"/>
  <c r="Y11" i="44"/>
  <c r="Z11" i="44"/>
  <c r="AA11" i="44"/>
  <c r="AB11" i="44"/>
  <c r="AC11" i="44"/>
  <c r="AD11" i="44"/>
  <c r="AE11" i="44"/>
  <c r="AF11" i="44"/>
  <c r="AG11" i="44"/>
  <c r="AH11" i="44"/>
  <c r="AI11" i="44"/>
  <c r="AJ11" i="44"/>
  <c r="AK11" i="44"/>
  <c r="AL11" i="44"/>
  <c r="AM11" i="44"/>
  <c r="AN11" i="44"/>
  <c r="AO11" i="44"/>
  <c r="AP11" i="44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W11" i="45"/>
  <c r="X11" i="45"/>
  <c r="Y11" i="45"/>
  <c r="Z11" i="45"/>
  <c r="AA11" i="45"/>
  <c r="AB11" i="45"/>
  <c r="AC11" i="45"/>
  <c r="AD11" i="45"/>
  <c r="AE11" i="45"/>
  <c r="AF11" i="45"/>
  <c r="AG11" i="45"/>
  <c r="AH11" i="45"/>
  <c r="AI11" i="45"/>
  <c r="AJ11" i="45"/>
  <c r="AK11" i="45"/>
  <c r="AL11" i="45"/>
  <c r="AM11" i="45"/>
  <c r="AN11" i="45"/>
  <c r="AO11" i="45"/>
  <c r="AP11" i="45"/>
  <c r="D11" i="49"/>
  <c r="E11" i="49"/>
  <c r="F11" i="49"/>
  <c r="G11" i="49"/>
  <c r="H11" i="49"/>
  <c r="I11" i="49"/>
  <c r="J11" i="49"/>
  <c r="K11" i="49"/>
  <c r="L11" i="49"/>
  <c r="M11" i="49"/>
  <c r="N11" i="49"/>
  <c r="O11" i="49"/>
  <c r="P11" i="49"/>
  <c r="Q11" i="49"/>
  <c r="R11" i="49"/>
  <c r="S11" i="49"/>
  <c r="T11" i="49"/>
  <c r="U11" i="49"/>
  <c r="V11" i="49"/>
  <c r="W11" i="49"/>
  <c r="X11" i="49"/>
  <c r="Y11" i="49"/>
  <c r="Z11" i="49"/>
  <c r="AA11" i="49"/>
  <c r="AB11" i="49"/>
  <c r="AC11" i="49"/>
  <c r="AD11" i="49"/>
  <c r="AE11" i="49"/>
  <c r="AF11" i="49"/>
  <c r="AG11" i="49"/>
  <c r="AH11" i="49"/>
  <c r="AI11" i="49"/>
  <c r="AJ11" i="49"/>
  <c r="AK11" i="49"/>
  <c r="AL11" i="49"/>
  <c r="AM11" i="49"/>
  <c r="AN11" i="49"/>
  <c r="AO11" i="49"/>
  <c r="AP11" i="49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C11" i="4"/>
  <c r="C11" i="6"/>
  <c r="C11" i="7"/>
  <c r="C11" i="8"/>
  <c r="AR11" i="8"/>
  <c r="C11" i="9"/>
  <c r="C11" i="10"/>
  <c r="C11" i="11"/>
  <c r="C11" i="12"/>
  <c r="C11" i="13"/>
  <c r="C11" i="14"/>
  <c r="C11" i="15"/>
  <c r="C11" i="16"/>
  <c r="C11" i="17"/>
  <c r="C11" i="18"/>
  <c r="C11" i="33"/>
  <c r="C11" i="34"/>
  <c r="C11" i="35"/>
  <c r="C11" i="36"/>
  <c r="C11" i="37"/>
  <c r="C11" i="38"/>
  <c r="C11" i="39"/>
  <c r="C11" i="40"/>
  <c r="C11" i="41"/>
  <c r="C11" i="44"/>
  <c r="C11" i="45"/>
  <c r="C11" i="49"/>
  <c r="C11" i="5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8" i="8"/>
  <c r="AE8" i="8"/>
  <c r="AF8" i="8"/>
  <c r="AG8" i="8"/>
  <c r="AH8" i="8"/>
  <c r="AI8" i="8"/>
  <c r="AJ8" i="8"/>
  <c r="AK8" i="8"/>
  <c r="AL8" i="8"/>
  <c r="AM8" i="8"/>
  <c r="AN8" i="8"/>
  <c r="AO8" i="8"/>
  <c r="AP8" i="8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AO8" i="10"/>
  <c r="AP8" i="10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AM8" i="11"/>
  <c r="AN8" i="11"/>
  <c r="AO8" i="11"/>
  <c r="AP8" i="11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Y8" i="12"/>
  <c r="Z8" i="12"/>
  <c r="AA8" i="12"/>
  <c r="AB8" i="12"/>
  <c r="AC8" i="12"/>
  <c r="AD8" i="12"/>
  <c r="AE8" i="12"/>
  <c r="AF8" i="12"/>
  <c r="AG8" i="12"/>
  <c r="AH8" i="12"/>
  <c r="AI8" i="12"/>
  <c r="AJ8" i="12"/>
  <c r="AK8" i="12"/>
  <c r="AL8" i="12"/>
  <c r="AM8" i="12"/>
  <c r="AN8" i="12"/>
  <c r="AO8" i="12"/>
  <c r="AP8" i="12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D8" i="14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D8" i="14"/>
  <c r="AE8" i="14"/>
  <c r="AF8" i="14"/>
  <c r="AG8" i="14"/>
  <c r="AH8" i="14"/>
  <c r="AI8" i="14"/>
  <c r="AJ8" i="14"/>
  <c r="AK8" i="14"/>
  <c r="AL8" i="14"/>
  <c r="AM8" i="14"/>
  <c r="AN8" i="14"/>
  <c r="AO8" i="14"/>
  <c r="AP8" i="14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V8" i="15"/>
  <c r="W8" i="15"/>
  <c r="X8" i="15"/>
  <c r="Y8" i="15"/>
  <c r="Z8" i="15"/>
  <c r="AA8" i="15"/>
  <c r="AB8" i="15"/>
  <c r="AC8" i="15"/>
  <c r="AD8" i="15"/>
  <c r="AE8" i="15"/>
  <c r="AF8" i="15"/>
  <c r="AG8" i="15"/>
  <c r="AH8" i="15"/>
  <c r="AI8" i="15"/>
  <c r="AJ8" i="15"/>
  <c r="AK8" i="15"/>
  <c r="AL8" i="15"/>
  <c r="AM8" i="15"/>
  <c r="AN8" i="15"/>
  <c r="AO8" i="15"/>
  <c r="AP8" i="15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8" i="16"/>
  <c r="W8" i="16"/>
  <c r="X8" i="16"/>
  <c r="Y8" i="16"/>
  <c r="Z8" i="16"/>
  <c r="AA8" i="16"/>
  <c r="AB8" i="16"/>
  <c r="AC8" i="16"/>
  <c r="AD8" i="16"/>
  <c r="AE8" i="16"/>
  <c r="AF8" i="16"/>
  <c r="AG8" i="16"/>
  <c r="AH8" i="16"/>
  <c r="AI8" i="16"/>
  <c r="AJ8" i="16"/>
  <c r="AK8" i="16"/>
  <c r="AL8" i="16"/>
  <c r="AM8" i="16"/>
  <c r="AN8" i="16"/>
  <c r="AO8" i="16"/>
  <c r="AP8" i="16"/>
  <c r="D8" i="17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V8" i="17"/>
  <c r="W8" i="17"/>
  <c r="X8" i="17"/>
  <c r="Y8" i="17"/>
  <c r="Z8" i="17"/>
  <c r="AA8" i="17"/>
  <c r="AB8" i="17"/>
  <c r="AC8" i="17"/>
  <c r="AD8" i="17"/>
  <c r="AE8" i="17"/>
  <c r="AF8" i="17"/>
  <c r="AG8" i="17"/>
  <c r="AH8" i="17"/>
  <c r="AI8" i="17"/>
  <c r="AJ8" i="17"/>
  <c r="AK8" i="17"/>
  <c r="AL8" i="17"/>
  <c r="AM8" i="17"/>
  <c r="AN8" i="17"/>
  <c r="AO8" i="17"/>
  <c r="AP8" i="17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V8" i="18"/>
  <c r="W8" i="18"/>
  <c r="X8" i="18"/>
  <c r="Y8" i="18"/>
  <c r="Z8" i="18"/>
  <c r="AA8" i="18"/>
  <c r="AB8" i="18"/>
  <c r="AC8" i="18"/>
  <c r="AD8" i="18"/>
  <c r="AE8" i="18"/>
  <c r="AF8" i="18"/>
  <c r="AG8" i="18"/>
  <c r="AH8" i="18"/>
  <c r="AI8" i="18"/>
  <c r="AJ8" i="18"/>
  <c r="AK8" i="18"/>
  <c r="AL8" i="18"/>
  <c r="AM8" i="18"/>
  <c r="AN8" i="18"/>
  <c r="AO8" i="18"/>
  <c r="AP8" i="18"/>
  <c r="D8" i="33"/>
  <c r="E8" i="33"/>
  <c r="F8" i="33"/>
  <c r="G8" i="33"/>
  <c r="H8" i="33"/>
  <c r="I8" i="33"/>
  <c r="J8" i="33"/>
  <c r="K8" i="33"/>
  <c r="L8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AG8" i="33"/>
  <c r="AH8" i="33"/>
  <c r="AI8" i="33"/>
  <c r="AJ8" i="33"/>
  <c r="AK8" i="33"/>
  <c r="AL8" i="33"/>
  <c r="AM8" i="33"/>
  <c r="AN8" i="33"/>
  <c r="AO8" i="33"/>
  <c r="AP8" i="33"/>
  <c r="D8" i="34"/>
  <c r="E8" i="34"/>
  <c r="F8" i="34"/>
  <c r="G8" i="34"/>
  <c r="H8" i="34"/>
  <c r="I8" i="34"/>
  <c r="J8" i="34"/>
  <c r="K8" i="34"/>
  <c r="L8" i="34"/>
  <c r="M8" i="34"/>
  <c r="N8" i="34"/>
  <c r="O8" i="34"/>
  <c r="P8" i="34"/>
  <c r="Q8" i="34"/>
  <c r="R8" i="34"/>
  <c r="S8" i="34"/>
  <c r="T8" i="34"/>
  <c r="U8" i="34"/>
  <c r="V8" i="34"/>
  <c r="W8" i="34"/>
  <c r="X8" i="34"/>
  <c r="Y8" i="34"/>
  <c r="Z8" i="34"/>
  <c r="AA8" i="34"/>
  <c r="AB8" i="34"/>
  <c r="AC8" i="34"/>
  <c r="AD8" i="34"/>
  <c r="AE8" i="34"/>
  <c r="AF8" i="34"/>
  <c r="AG8" i="34"/>
  <c r="AH8" i="34"/>
  <c r="AI8" i="34"/>
  <c r="AJ8" i="34"/>
  <c r="AK8" i="34"/>
  <c r="AL8" i="34"/>
  <c r="AM8" i="34"/>
  <c r="AN8" i="34"/>
  <c r="AO8" i="34"/>
  <c r="AP8" i="34"/>
  <c r="D8" i="35"/>
  <c r="E8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AK8" i="35"/>
  <c r="AL8" i="35"/>
  <c r="AM8" i="35"/>
  <c r="AN8" i="35"/>
  <c r="AO8" i="35"/>
  <c r="AP8" i="35"/>
  <c r="D8" i="36"/>
  <c r="E8" i="36"/>
  <c r="F8" i="36"/>
  <c r="G8" i="36"/>
  <c r="H8" i="36"/>
  <c r="I8" i="36"/>
  <c r="J8" i="36"/>
  <c r="K8" i="36"/>
  <c r="L8" i="36"/>
  <c r="M8" i="36"/>
  <c r="N8" i="36"/>
  <c r="O8" i="36"/>
  <c r="P8" i="36"/>
  <c r="Q8" i="36"/>
  <c r="R8" i="36"/>
  <c r="S8" i="36"/>
  <c r="T8" i="36"/>
  <c r="U8" i="36"/>
  <c r="V8" i="36"/>
  <c r="W8" i="36"/>
  <c r="X8" i="36"/>
  <c r="Y8" i="36"/>
  <c r="Z8" i="36"/>
  <c r="AA8" i="36"/>
  <c r="AB8" i="36"/>
  <c r="AC8" i="36"/>
  <c r="AD8" i="36"/>
  <c r="AE8" i="36"/>
  <c r="AF8" i="36"/>
  <c r="AG8" i="36"/>
  <c r="AH8" i="36"/>
  <c r="AI8" i="36"/>
  <c r="AJ8" i="36"/>
  <c r="AK8" i="36"/>
  <c r="AL8" i="36"/>
  <c r="AM8" i="36"/>
  <c r="AN8" i="36"/>
  <c r="AO8" i="36"/>
  <c r="AP8" i="36"/>
  <c r="D8" i="37"/>
  <c r="E8" i="37"/>
  <c r="F8" i="37"/>
  <c r="G8" i="37"/>
  <c r="H8" i="37"/>
  <c r="I8" i="37"/>
  <c r="J8" i="37"/>
  <c r="K8" i="37"/>
  <c r="L8" i="37"/>
  <c r="M8" i="37"/>
  <c r="N8" i="37"/>
  <c r="O8" i="37"/>
  <c r="P8" i="37"/>
  <c r="Q8" i="37"/>
  <c r="R8" i="37"/>
  <c r="S8" i="37"/>
  <c r="T8" i="37"/>
  <c r="U8" i="37"/>
  <c r="V8" i="37"/>
  <c r="W8" i="37"/>
  <c r="X8" i="37"/>
  <c r="Y8" i="37"/>
  <c r="Z8" i="37"/>
  <c r="AA8" i="37"/>
  <c r="AB8" i="37"/>
  <c r="AC8" i="37"/>
  <c r="AD8" i="37"/>
  <c r="AE8" i="37"/>
  <c r="AF8" i="37"/>
  <c r="AG8" i="37"/>
  <c r="AH8" i="37"/>
  <c r="AI8" i="37"/>
  <c r="AJ8" i="37"/>
  <c r="AK8" i="37"/>
  <c r="AL8" i="37"/>
  <c r="AM8" i="37"/>
  <c r="AN8" i="37"/>
  <c r="AO8" i="37"/>
  <c r="AP8" i="37"/>
  <c r="D8" i="38"/>
  <c r="E8" i="38"/>
  <c r="F8" i="38"/>
  <c r="G8" i="38"/>
  <c r="H8" i="38"/>
  <c r="I8" i="38"/>
  <c r="J8" i="38"/>
  <c r="K8" i="38"/>
  <c r="L8" i="38"/>
  <c r="M8" i="38"/>
  <c r="N8" i="38"/>
  <c r="O8" i="38"/>
  <c r="P8" i="38"/>
  <c r="Q8" i="38"/>
  <c r="R8" i="38"/>
  <c r="S8" i="38"/>
  <c r="T8" i="38"/>
  <c r="U8" i="38"/>
  <c r="V8" i="38"/>
  <c r="W8" i="38"/>
  <c r="X8" i="38"/>
  <c r="Y8" i="38"/>
  <c r="Z8" i="38"/>
  <c r="AA8" i="38"/>
  <c r="AB8" i="38"/>
  <c r="AC8" i="38"/>
  <c r="AD8" i="38"/>
  <c r="AE8" i="38"/>
  <c r="AF8" i="38"/>
  <c r="AG8" i="38"/>
  <c r="AH8" i="38"/>
  <c r="AI8" i="38"/>
  <c r="AJ8" i="38"/>
  <c r="AK8" i="38"/>
  <c r="AL8" i="38"/>
  <c r="AM8" i="38"/>
  <c r="AN8" i="38"/>
  <c r="AO8" i="38"/>
  <c r="AP8" i="38"/>
  <c r="D8" i="39"/>
  <c r="E8" i="39"/>
  <c r="F8" i="39"/>
  <c r="G8" i="39"/>
  <c r="H8" i="39"/>
  <c r="I8" i="39"/>
  <c r="J8" i="39"/>
  <c r="K8" i="39"/>
  <c r="L8" i="39"/>
  <c r="M8" i="39"/>
  <c r="N8" i="39"/>
  <c r="O8" i="39"/>
  <c r="P8" i="39"/>
  <c r="Q8" i="39"/>
  <c r="R8" i="39"/>
  <c r="S8" i="39"/>
  <c r="T8" i="39"/>
  <c r="U8" i="39"/>
  <c r="V8" i="39"/>
  <c r="W8" i="39"/>
  <c r="X8" i="39"/>
  <c r="Y8" i="39"/>
  <c r="Z8" i="39"/>
  <c r="AA8" i="39"/>
  <c r="AB8" i="39"/>
  <c r="AC8" i="39"/>
  <c r="AD8" i="39"/>
  <c r="AE8" i="39"/>
  <c r="AF8" i="39"/>
  <c r="AG8" i="39"/>
  <c r="AH8" i="39"/>
  <c r="AI8" i="39"/>
  <c r="AJ8" i="39"/>
  <c r="AK8" i="39"/>
  <c r="AL8" i="39"/>
  <c r="AM8" i="39"/>
  <c r="AN8" i="39"/>
  <c r="AO8" i="39"/>
  <c r="AP8" i="39"/>
  <c r="D8" i="40"/>
  <c r="E8" i="40"/>
  <c r="F8" i="40"/>
  <c r="G8" i="40"/>
  <c r="H8" i="40"/>
  <c r="I8" i="40"/>
  <c r="J8" i="40"/>
  <c r="K8" i="40"/>
  <c r="L8" i="40"/>
  <c r="M8" i="40"/>
  <c r="N8" i="40"/>
  <c r="O8" i="40"/>
  <c r="P8" i="40"/>
  <c r="Q8" i="40"/>
  <c r="R8" i="40"/>
  <c r="S8" i="40"/>
  <c r="T8" i="40"/>
  <c r="U8" i="40"/>
  <c r="V8" i="40"/>
  <c r="W8" i="40"/>
  <c r="X8" i="40"/>
  <c r="Y8" i="40"/>
  <c r="Z8" i="40"/>
  <c r="AA8" i="40"/>
  <c r="AB8" i="40"/>
  <c r="AC8" i="40"/>
  <c r="AD8" i="40"/>
  <c r="AE8" i="40"/>
  <c r="AF8" i="40"/>
  <c r="AG8" i="40"/>
  <c r="AH8" i="40"/>
  <c r="AI8" i="40"/>
  <c r="AJ8" i="40"/>
  <c r="AK8" i="40"/>
  <c r="AL8" i="40"/>
  <c r="AM8" i="40"/>
  <c r="AN8" i="40"/>
  <c r="AO8" i="40"/>
  <c r="AP8" i="40"/>
  <c r="D8" i="41"/>
  <c r="E8" i="41"/>
  <c r="F8" i="41"/>
  <c r="G8" i="41"/>
  <c r="H8" i="41"/>
  <c r="I8" i="41"/>
  <c r="J8" i="41"/>
  <c r="K8" i="41"/>
  <c r="L8" i="41"/>
  <c r="M8" i="41"/>
  <c r="N8" i="41"/>
  <c r="O8" i="41"/>
  <c r="P8" i="41"/>
  <c r="Q8" i="41"/>
  <c r="R8" i="41"/>
  <c r="S8" i="41"/>
  <c r="T8" i="41"/>
  <c r="U8" i="41"/>
  <c r="V8" i="41"/>
  <c r="W8" i="41"/>
  <c r="X8" i="41"/>
  <c r="Y8" i="41"/>
  <c r="Z8" i="41"/>
  <c r="AA8" i="41"/>
  <c r="AB8" i="41"/>
  <c r="AC8" i="41"/>
  <c r="AD8" i="41"/>
  <c r="AE8" i="41"/>
  <c r="AF8" i="41"/>
  <c r="AG8" i="41"/>
  <c r="AH8" i="41"/>
  <c r="AI8" i="41"/>
  <c r="AJ8" i="41"/>
  <c r="AK8" i="41"/>
  <c r="AL8" i="41"/>
  <c r="AM8" i="41"/>
  <c r="AN8" i="41"/>
  <c r="AO8" i="41"/>
  <c r="AP8" i="41"/>
  <c r="D8" i="44"/>
  <c r="E8" i="44"/>
  <c r="F8" i="44"/>
  <c r="G8" i="44"/>
  <c r="H8" i="44"/>
  <c r="I8" i="44"/>
  <c r="J8" i="44"/>
  <c r="K8" i="44"/>
  <c r="L8" i="44"/>
  <c r="M8" i="44"/>
  <c r="N8" i="44"/>
  <c r="O8" i="44"/>
  <c r="P8" i="44"/>
  <c r="Q8" i="44"/>
  <c r="R8" i="44"/>
  <c r="S8" i="44"/>
  <c r="T8" i="44"/>
  <c r="U8" i="44"/>
  <c r="V8" i="44"/>
  <c r="W8" i="44"/>
  <c r="X8" i="44"/>
  <c r="Y8" i="44"/>
  <c r="Z8" i="44"/>
  <c r="AA8" i="44"/>
  <c r="AB8" i="44"/>
  <c r="AC8" i="44"/>
  <c r="AD8" i="44"/>
  <c r="AE8" i="44"/>
  <c r="AF8" i="44"/>
  <c r="AG8" i="44"/>
  <c r="AH8" i="44"/>
  <c r="AI8" i="44"/>
  <c r="AJ8" i="44"/>
  <c r="AK8" i="44"/>
  <c r="AL8" i="44"/>
  <c r="AM8" i="44"/>
  <c r="AN8" i="44"/>
  <c r="AO8" i="44"/>
  <c r="AP8" i="44"/>
  <c r="D8" i="45"/>
  <c r="E8" i="45"/>
  <c r="F8" i="45"/>
  <c r="G8" i="45"/>
  <c r="H8" i="45"/>
  <c r="I8" i="45"/>
  <c r="J8" i="45"/>
  <c r="K8" i="45"/>
  <c r="L8" i="45"/>
  <c r="M8" i="45"/>
  <c r="N8" i="45"/>
  <c r="O8" i="45"/>
  <c r="P8" i="45"/>
  <c r="Q8" i="45"/>
  <c r="R8" i="45"/>
  <c r="S8" i="45"/>
  <c r="T8" i="45"/>
  <c r="U8" i="45"/>
  <c r="V8" i="45"/>
  <c r="W8" i="45"/>
  <c r="X8" i="45"/>
  <c r="Y8" i="45"/>
  <c r="Z8" i="45"/>
  <c r="AA8" i="45"/>
  <c r="AB8" i="45"/>
  <c r="AC8" i="45"/>
  <c r="AD8" i="45"/>
  <c r="AE8" i="45"/>
  <c r="AF8" i="45"/>
  <c r="AG8" i="45"/>
  <c r="AH8" i="45"/>
  <c r="AI8" i="45"/>
  <c r="AJ8" i="45"/>
  <c r="AK8" i="45"/>
  <c r="AL8" i="45"/>
  <c r="AM8" i="45"/>
  <c r="AN8" i="45"/>
  <c r="AO8" i="45"/>
  <c r="AP8" i="45"/>
  <c r="D8" i="49"/>
  <c r="E8" i="49"/>
  <c r="F8" i="49"/>
  <c r="G8" i="49"/>
  <c r="H8" i="49"/>
  <c r="I8" i="49"/>
  <c r="J8" i="49"/>
  <c r="K8" i="49"/>
  <c r="L8" i="49"/>
  <c r="M8" i="49"/>
  <c r="N8" i="49"/>
  <c r="O8" i="49"/>
  <c r="P8" i="49"/>
  <c r="Q8" i="49"/>
  <c r="R8" i="49"/>
  <c r="S8" i="49"/>
  <c r="T8" i="49"/>
  <c r="U8" i="49"/>
  <c r="V8" i="49"/>
  <c r="W8" i="49"/>
  <c r="X8" i="49"/>
  <c r="Y8" i="49"/>
  <c r="Z8" i="49"/>
  <c r="AA8" i="49"/>
  <c r="AB8" i="49"/>
  <c r="AC8" i="49"/>
  <c r="AD8" i="49"/>
  <c r="AE8" i="49"/>
  <c r="AF8" i="49"/>
  <c r="AG8" i="49"/>
  <c r="AH8" i="49"/>
  <c r="AI8" i="49"/>
  <c r="AJ8" i="49"/>
  <c r="AK8" i="49"/>
  <c r="AL8" i="49"/>
  <c r="AM8" i="49"/>
  <c r="AN8" i="49"/>
  <c r="AO8" i="49"/>
  <c r="AP8" i="49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C8" i="4"/>
  <c r="C8" i="6"/>
  <c r="C8" i="7"/>
  <c r="C8" i="8"/>
  <c r="C8" i="9"/>
  <c r="C8" i="10"/>
  <c r="C8" i="11"/>
  <c r="C8" i="12"/>
  <c r="C8" i="13"/>
  <c r="C8" i="14"/>
  <c r="C8" i="15"/>
  <c r="C8" i="16"/>
  <c r="C8" i="17"/>
  <c r="C8" i="18"/>
  <c r="C8" i="33"/>
  <c r="C8" i="34"/>
  <c r="C8" i="35"/>
  <c r="C8" i="36"/>
  <c r="C8" i="37"/>
  <c r="C8" i="38"/>
  <c r="C8" i="39"/>
  <c r="C8" i="40"/>
  <c r="C8" i="41"/>
  <c r="C8" i="44"/>
  <c r="C8" i="45"/>
  <c r="C8" i="49"/>
  <c r="C8" i="5"/>
  <c r="AR27" i="4"/>
  <c r="AR11" i="4"/>
  <c r="AV11" i="4"/>
  <c r="H30" i="48"/>
  <c r="I30" i="48"/>
  <c r="J30" i="48"/>
  <c r="K30" i="48"/>
  <c r="L30" i="48"/>
  <c r="M30" i="48"/>
  <c r="N30" i="48"/>
  <c r="O30" i="48"/>
  <c r="P30" i="48"/>
  <c r="Q30" i="48"/>
  <c r="R30" i="48"/>
  <c r="S30" i="48"/>
  <c r="T30" i="48"/>
  <c r="U30" i="48"/>
  <c r="V30" i="48"/>
  <c r="H10" i="4"/>
  <c r="H9" i="4"/>
  <c r="X30" i="48"/>
  <c r="AU11" i="15"/>
  <c r="AS4" i="48"/>
  <c r="AS5" i="48"/>
  <c r="AS6" i="48"/>
  <c r="AS7" i="48"/>
  <c r="AS8" i="48"/>
  <c r="AS9" i="48"/>
  <c r="AS10" i="48"/>
  <c r="AS11" i="48"/>
  <c r="AS12" i="48"/>
  <c r="AS13" i="48"/>
  <c r="AS14" i="48"/>
  <c r="AS15" i="48"/>
  <c r="AS16" i="48"/>
  <c r="AS17" i="48"/>
  <c r="AS18" i="48"/>
  <c r="AS19" i="48"/>
  <c r="AS20" i="48"/>
  <c r="AS21" i="48"/>
  <c r="AS22" i="48"/>
  <c r="AS23" i="48"/>
  <c r="AS24" i="48"/>
  <c r="AS25" i="48"/>
  <c r="AS26" i="48"/>
  <c r="AS27" i="48"/>
  <c r="AS28" i="48"/>
  <c r="AS29" i="48"/>
  <c r="AT6" i="48"/>
  <c r="AS3" i="48"/>
  <c r="E44" i="16"/>
  <c r="I44" i="16"/>
  <c r="M44" i="16"/>
  <c r="V44" i="16"/>
  <c r="R44" i="16"/>
  <c r="AC44" i="16"/>
  <c r="AJ44" i="16"/>
  <c r="E39" i="13"/>
  <c r="I39" i="13"/>
  <c r="M39" i="13"/>
  <c r="R39" i="13"/>
  <c r="V39" i="13"/>
  <c r="AC39" i="13"/>
  <c r="AJ39" i="13"/>
  <c r="L47" i="5"/>
  <c r="AL47" i="10"/>
  <c r="AH47" i="5"/>
  <c r="AG47" i="17"/>
  <c r="AB47" i="11"/>
  <c r="AC10" i="18"/>
  <c r="AC12" i="18"/>
  <c r="BC12" i="18"/>
  <c r="AC13" i="18"/>
  <c r="BE13" i="18"/>
  <c r="AC15" i="18"/>
  <c r="AC16" i="18"/>
  <c r="AC17" i="18"/>
  <c r="BE17" i="18"/>
  <c r="AC18" i="18"/>
  <c r="AC20" i="18"/>
  <c r="BC20" i="18"/>
  <c r="AC21" i="18"/>
  <c r="BE21" i="18"/>
  <c r="AC22" i="18"/>
  <c r="AC23" i="18"/>
  <c r="AC24" i="18"/>
  <c r="AC25" i="18"/>
  <c r="BE25" i="18"/>
  <c r="AC26" i="18"/>
  <c r="AC28" i="18"/>
  <c r="BC28" i="18"/>
  <c r="AC29" i="18"/>
  <c r="BE29" i="18"/>
  <c r="AC30" i="18"/>
  <c r="AC31" i="18"/>
  <c r="AC32" i="18"/>
  <c r="AC33" i="18"/>
  <c r="BE33" i="18"/>
  <c r="AC34" i="18"/>
  <c r="AC35" i="18"/>
  <c r="AC36" i="18"/>
  <c r="AC37" i="18"/>
  <c r="BE37" i="18"/>
  <c r="AC38" i="18"/>
  <c r="AC39" i="18"/>
  <c r="AC40" i="18"/>
  <c r="AC41" i="18"/>
  <c r="BE41" i="18"/>
  <c r="AC42" i="18"/>
  <c r="AC43" i="18"/>
  <c r="AC44" i="18"/>
  <c r="AC45" i="18"/>
  <c r="BE45" i="18"/>
  <c r="AC46" i="18"/>
  <c r="AB47" i="18"/>
  <c r="AC47" i="18"/>
  <c r="AA47" i="36"/>
  <c r="AA47" i="39"/>
  <c r="AA47" i="12"/>
  <c r="AA47" i="7"/>
  <c r="Z47" i="34"/>
  <c r="Z47" i="11"/>
  <c r="H47" i="18"/>
  <c r="I47" i="18"/>
  <c r="G30" i="48"/>
  <c r="H47" i="9"/>
  <c r="H47" i="40"/>
  <c r="H47" i="14"/>
  <c r="X47" i="18"/>
  <c r="J47" i="18"/>
  <c r="L47" i="15"/>
  <c r="M10" i="18"/>
  <c r="V10" i="18"/>
  <c r="AV10" i="18"/>
  <c r="M12" i="18"/>
  <c r="M13" i="18"/>
  <c r="M15" i="18"/>
  <c r="M16" i="18"/>
  <c r="M17" i="18"/>
  <c r="M18" i="18"/>
  <c r="M20" i="18"/>
  <c r="M21" i="18"/>
  <c r="V21" i="18"/>
  <c r="BA21" i="18"/>
  <c r="M22" i="18"/>
  <c r="M23" i="18"/>
  <c r="M24" i="18"/>
  <c r="M25" i="18"/>
  <c r="BB25" i="18"/>
  <c r="M26" i="18"/>
  <c r="M28" i="18"/>
  <c r="M29" i="18"/>
  <c r="M30" i="18"/>
  <c r="M31" i="18"/>
  <c r="M32" i="18"/>
  <c r="BB32" i="18"/>
  <c r="M33" i="18"/>
  <c r="V33" i="18"/>
  <c r="M34" i="18"/>
  <c r="M35" i="18"/>
  <c r="M36" i="18"/>
  <c r="BB36" i="18"/>
  <c r="M37" i="18"/>
  <c r="V37" i="18"/>
  <c r="M38" i="18"/>
  <c r="M39" i="18"/>
  <c r="M40" i="18"/>
  <c r="BB40" i="18"/>
  <c r="M41" i="18"/>
  <c r="V41" i="18"/>
  <c r="M42" i="18"/>
  <c r="M43" i="18"/>
  <c r="M44" i="18"/>
  <c r="BB44" i="18"/>
  <c r="M45" i="18"/>
  <c r="V45" i="18"/>
  <c r="BA45" i="18"/>
  <c r="M46" i="18"/>
  <c r="AD47" i="11"/>
  <c r="AE47" i="11"/>
  <c r="F47" i="18"/>
  <c r="G47" i="18"/>
  <c r="L47" i="18"/>
  <c r="O47" i="18"/>
  <c r="M47" i="18"/>
  <c r="P47" i="18"/>
  <c r="Q47" i="18"/>
  <c r="S47" i="18"/>
  <c r="T47" i="18"/>
  <c r="U47" i="18"/>
  <c r="W47" i="18"/>
  <c r="Z47" i="18"/>
  <c r="AD47" i="18"/>
  <c r="AF47" i="18"/>
  <c r="AH47" i="18"/>
  <c r="AI47" i="18"/>
  <c r="AK47" i="18"/>
  <c r="AL47" i="18"/>
  <c r="AM47" i="18"/>
  <c r="AN47" i="18"/>
  <c r="AO47" i="18"/>
  <c r="AP47" i="18"/>
  <c r="R10" i="18"/>
  <c r="R12" i="18"/>
  <c r="AY12" i="18"/>
  <c r="R13" i="18"/>
  <c r="V13" i="18"/>
  <c r="BA13" i="18"/>
  <c r="R15" i="18"/>
  <c r="R16" i="18"/>
  <c r="R17" i="18"/>
  <c r="AY17" i="18"/>
  <c r="R18" i="18"/>
  <c r="V18" i="18"/>
  <c r="R20" i="18"/>
  <c r="V20" i="18"/>
  <c r="R21" i="18"/>
  <c r="R22" i="18"/>
  <c r="R23" i="18"/>
  <c r="BB23" i="18"/>
  <c r="R24" i="18"/>
  <c r="V24" i="18"/>
  <c r="R25" i="18"/>
  <c r="R26" i="18"/>
  <c r="R28" i="18"/>
  <c r="R29" i="18"/>
  <c r="AY29" i="18"/>
  <c r="R30" i="18"/>
  <c r="V30" i="18"/>
  <c r="R31" i="18"/>
  <c r="V31" i="18"/>
  <c r="R32" i="18"/>
  <c r="R33" i="18"/>
  <c r="R34" i="18"/>
  <c r="V34" i="18"/>
  <c r="R35" i="18"/>
  <c r="V35" i="18"/>
  <c r="R36" i="18"/>
  <c r="AY36" i="18"/>
  <c r="R37" i="18"/>
  <c r="R38" i="18"/>
  <c r="V38" i="18"/>
  <c r="R39" i="18"/>
  <c r="V39" i="18"/>
  <c r="R40" i="18"/>
  <c r="AY40" i="18"/>
  <c r="R41" i="18"/>
  <c r="R42" i="18"/>
  <c r="V42" i="18"/>
  <c r="R43" i="18"/>
  <c r="V43" i="18"/>
  <c r="R44" i="18"/>
  <c r="R45" i="18"/>
  <c r="R46" i="18"/>
  <c r="AY46" i="18"/>
  <c r="R9" i="18"/>
  <c r="M9" i="18"/>
  <c r="AW9" i="18"/>
  <c r="I10" i="18"/>
  <c r="I12" i="18"/>
  <c r="AT12" i="18"/>
  <c r="I13" i="18"/>
  <c r="AT13" i="18"/>
  <c r="I15" i="18"/>
  <c r="I16" i="18"/>
  <c r="I17" i="18"/>
  <c r="I18" i="18"/>
  <c r="AT18" i="18"/>
  <c r="I20" i="18"/>
  <c r="I21" i="18"/>
  <c r="AT21" i="18"/>
  <c r="I22" i="18"/>
  <c r="I23" i="18"/>
  <c r="AU23" i="18"/>
  <c r="AT23" i="18"/>
  <c r="I24" i="18"/>
  <c r="I25" i="18"/>
  <c r="I26" i="18"/>
  <c r="AT26" i="18"/>
  <c r="I28" i="18"/>
  <c r="I29" i="18"/>
  <c r="I30" i="18"/>
  <c r="AT30" i="18"/>
  <c r="I31" i="18"/>
  <c r="I32" i="18"/>
  <c r="I33" i="18"/>
  <c r="I34" i="18"/>
  <c r="AT34" i="18"/>
  <c r="I35" i="18"/>
  <c r="I36" i="18"/>
  <c r="I37" i="18"/>
  <c r="AT37" i="18"/>
  <c r="I38" i="18"/>
  <c r="AT38" i="18"/>
  <c r="I39" i="18"/>
  <c r="I40" i="18"/>
  <c r="I41" i="18"/>
  <c r="I42" i="18"/>
  <c r="I43" i="18"/>
  <c r="I44" i="18"/>
  <c r="AT44" i="18"/>
  <c r="I45" i="18"/>
  <c r="AT45" i="18"/>
  <c r="I46" i="18"/>
  <c r="AT46" i="18"/>
  <c r="I9" i="18"/>
  <c r="AT9" i="18"/>
  <c r="AT8" i="18"/>
  <c r="E10" i="18"/>
  <c r="Y10" i="18"/>
  <c r="E12" i="18"/>
  <c r="AU12" i="18"/>
  <c r="E13" i="18"/>
  <c r="AU13" i="18"/>
  <c r="AU14" i="18"/>
  <c r="E15" i="18"/>
  <c r="E16" i="18"/>
  <c r="E17" i="18"/>
  <c r="AR17" i="18"/>
  <c r="E18" i="18"/>
  <c r="E20" i="18"/>
  <c r="Y20" i="18"/>
  <c r="E21" i="18"/>
  <c r="E22" i="18"/>
  <c r="AU22" i="18"/>
  <c r="E23" i="18"/>
  <c r="E24" i="18"/>
  <c r="AR24" i="18"/>
  <c r="AU24" i="18"/>
  <c r="E25" i="18"/>
  <c r="AU25" i="18"/>
  <c r="E26" i="18"/>
  <c r="AU26" i="18"/>
  <c r="E28" i="18"/>
  <c r="E29" i="18"/>
  <c r="E30" i="18"/>
  <c r="AR30" i="18"/>
  <c r="E31" i="18"/>
  <c r="Y31" i="18"/>
  <c r="AU31" i="18"/>
  <c r="E32" i="18"/>
  <c r="E33" i="18"/>
  <c r="AU33" i="18"/>
  <c r="E34" i="18"/>
  <c r="E35" i="18"/>
  <c r="AU35" i="18"/>
  <c r="E36" i="18"/>
  <c r="AR36" i="18"/>
  <c r="E37" i="18"/>
  <c r="E38" i="18"/>
  <c r="E39" i="18"/>
  <c r="AU39" i="18"/>
  <c r="E40" i="18"/>
  <c r="E41" i="18"/>
  <c r="AU41" i="18"/>
  <c r="E42" i="18"/>
  <c r="E43" i="18"/>
  <c r="Y43" i="18"/>
  <c r="E44" i="18"/>
  <c r="E45" i="18"/>
  <c r="AU45" i="18"/>
  <c r="E46" i="18"/>
  <c r="E9" i="18"/>
  <c r="BJ46" i="18"/>
  <c r="BH46" i="18"/>
  <c r="BF46" i="18"/>
  <c r="BD46" i="18"/>
  <c r="AZ46" i="18"/>
  <c r="AX46" i="18"/>
  <c r="AS46" i="18"/>
  <c r="AQ46" i="18"/>
  <c r="BJ45" i="18"/>
  <c r="BH45" i="18"/>
  <c r="BF45" i="18"/>
  <c r="BD45" i="18"/>
  <c r="BB45" i="18"/>
  <c r="AZ45" i="18"/>
  <c r="AY45" i="18"/>
  <c r="AX45" i="18"/>
  <c r="AW45" i="18"/>
  <c r="AS45" i="18"/>
  <c r="AQ45" i="18"/>
  <c r="BJ44" i="18"/>
  <c r="BH44" i="18"/>
  <c r="BF44" i="18"/>
  <c r="BD44" i="18"/>
  <c r="AZ44" i="18"/>
  <c r="AY44" i="18"/>
  <c r="AX44" i="18"/>
  <c r="AS44" i="18"/>
  <c r="AQ44" i="18"/>
  <c r="BJ43" i="18"/>
  <c r="BH43" i="18"/>
  <c r="BF43" i="18"/>
  <c r="BD43" i="18"/>
  <c r="BB43" i="18"/>
  <c r="AZ43" i="18"/>
  <c r="AY43" i="18"/>
  <c r="AX43" i="18"/>
  <c r="AW43" i="18"/>
  <c r="AS43" i="18"/>
  <c r="AQ43" i="18"/>
  <c r="BJ42" i="18"/>
  <c r="BH42" i="18"/>
  <c r="BF42" i="18"/>
  <c r="BD42" i="18"/>
  <c r="AZ42" i="18"/>
  <c r="AY42" i="18"/>
  <c r="AX42" i="18"/>
  <c r="AT42" i="18"/>
  <c r="AS42" i="18"/>
  <c r="AR42" i="18"/>
  <c r="AQ42" i="18"/>
  <c r="BJ41" i="18"/>
  <c r="BH41" i="18"/>
  <c r="BF41" i="18"/>
  <c r="BD41" i="18"/>
  <c r="AZ41" i="18"/>
  <c r="AY41" i="18"/>
  <c r="AX41" i="18"/>
  <c r="AS41" i="18"/>
  <c r="AQ41" i="18"/>
  <c r="BJ40" i="18"/>
  <c r="BH40" i="18"/>
  <c r="BF40" i="18"/>
  <c r="BD40" i="18"/>
  <c r="AZ40" i="18"/>
  <c r="AX40" i="18"/>
  <c r="AS40" i="18"/>
  <c r="AQ40" i="18"/>
  <c r="BJ39" i="18"/>
  <c r="BH39" i="18"/>
  <c r="BF39" i="18"/>
  <c r="BD39" i="18"/>
  <c r="BB39" i="18"/>
  <c r="AZ39" i="18"/>
  <c r="AY39" i="18"/>
  <c r="AX39" i="18"/>
  <c r="AW39" i="18"/>
  <c r="AS39" i="18"/>
  <c r="AQ39" i="18"/>
  <c r="BJ38" i="18"/>
  <c r="BH38" i="18"/>
  <c r="BF38" i="18"/>
  <c r="BD38" i="18"/>
  <c r="AZ38" i="18"/>
  <c r="AX38" i="18"/>
  <c r="AS38" i="18"/>
  <c r="AQ38" i="18"/>
  <c r="BJ37" i="18"/>
  <c r="BH37" i="18"/>
  <c r="BF37" i="18"/>
  <c r="BD37" i="18"/>
  <c r="AZ37" i="18"/>
  <c r="AY37" i="18"/>
  <c r="AX37" i="18"/>
  <c r="AS37" i="18"/>
  <c r="AQ37" i="18"/>
  <c r="BJ36" i="18"/>
  <c r="BH36" i="18"/>
  <c r="BF36" i="18"/>
  <c r="BD36" i="18"/>
  <c r="AZ36" i="18"/>
  <c r="AX36" i="18"/>
  <c r="AS36" i="18"/>
  <c r="AQ36" i="18"/>
  <c r="BJ35" i="18"/>
  <c r="BH35" i="18"/>
  <c r="BF35" i="18"/>
  <c r="BD35" i="18"/>
  <c r="BB35" i="18"/>
  <c r="AZ35" i="18"/>
  <c r="AY35" i="18"/>
  <c r="AX35" i="18"/>
  <c r="AW35" i="18"/>
  <c r="AS35" i="18"/>
  <c r="AR35" i="18"/>
  <c r="AQ35" i="18"/>
  <c r="BJ34" i="18"/>
  <c r="BH34" i="18"/>
  <c r="BF34" i="18"/>
  <c r="BD34" i="18"/>
  <c r="AZ34" i="18"/>
  <c r="AY34" i="18"/>
  <c r="AX34" i="18"/>
  <c r="AS34" i="18"/>
  <c r="AR34" i="18"/>
  <c r="AQ34" i="18"/>
  <c r="BJ33" i="18"/>
  <c r="BH33" i="18"/>
  <c r="BF33" i="18"/>
  <c r="BD33" i="18"/>
  <c r="AZ33" i="18"/>
  <c r="AY33" i="18"/>
  <c r="AX33" i="18"/>
  <c r="AS33" i="18"/>
  <c r="AQ33" i="18"/>
  <c r="BJ32" i="18"/>
  <c r="BH32" i="18"/>
  <c r="BF32" i="18"/>
  <c r="BD32" i="18"/>
  <c r="AZ32" i="18"/>
  <c r="AY32" i="18"/>
  <c r="AX32" i="18"/>
  <c r="AT32" i="18"/>
  <c r="AS32" i="18"/>
  <c r="AR32" i="18"/>
  <c r="AQ32" i="18"/>
  <c r="BJ31" i="18"/>
  <c r="BH31" i="18"/>
  <c r="BF31" i="18"/>
  <c r="BD31" i="18"/>
  <c r="BB31" i="18"/>
  <c r="AZ31" i="18"/>
  <c r="AY31" i="18"/>
  <c r="AX31" i="18"/>
  <c r="AW31" i="18"/>
  <c r="AS31" i="18"/>
  <c r="AR31" i="18"/>
  <c r="AQ31" i="18"/>
  <c r="BJ30" i="18"/>
  <c r="BH30" i="18"/>
  <c r="BH27" i="18"/>
  <c r="BF30" i="18"/>
  <c r="BD30" i="18"/>
  <c r="BB30" i="18"/>
  <c r="AZ30" i="18"/>
  <c r="AX30" i="18"/>
  <c r="AW30" i="18"/>
  <c r="AS30" i="18"/>
  <c r="AQ30" i="18"/>
  <c r="BJ29" i="18"/>
  <c r="BJ27" i="18"/>
  <c r="BH29" i="18"/>
  <c r="BF29" i="18"/>
  <c r="BD29" i="18"/>
  <c r="AZ29" i="18"/>
  <c r="AX29" i="18"/>
  <c r="AS29" i="18"/>
  <c r="AQ29" i="18"/>
  <c r="BJ28" i="18"/>
  <c r="BH28" i="18"/>
  <c r="BF28" i="18"/>
  <c r="BF27" i="18"/>
  <c r="BD28" i="18"/>
  <c r="BD27" i="18"/>
  <c r="AZ28" i="18"/>
  <c r="AZ27" i="18"/>
  <c r="AY28" i="18"/>
  <c r="AX28" i="18"/>
  <c r="AX27" i="18"/>
  <c r="AW28" i="18"/>
  <c r="AS28" i="18"/>
  <c r="AS27" i="18"/>
  <c r="AR28" i="18"/>
  <c r="AQ28" i="18"/>
  <c r="AQ27" i="18"/>
  <c r="BJ26" i="18"/>
  <c r="BH26" i="18"/>
  <c r="BF26" i="18"/>
  <c r="BD26" i="18"/>
  <c r="AZ26" i="18"/>
  <c r="AX26" i="18"/>
  <c r="AW26" i="18"/>
  <c r="AS26" i="18"/>
  <c r="AR26" i="18"/>
  <c r="AQ26" i="18"/>
  <c r="BJ25" i="18"/>
  <c r="BH25" i="18"/>
  <c r="BF25" i="18"/>
  <c r="BD25" i="18"/>
  <c r="AZ25" i="18"/>
  <c r="AX25" i="18"/>
  <c r="AW25" i="18"/>
  <c r="AS25" i="18"/>
  <c r="AR25" i="18"/>
  <c r="AQ25" i="18"/>
  <c r="BJ24" i="18"/>
  <c r="BH24" i="18"/>
  <c r="BF24" i="18"/>
  <c r="BD24" i="18"/>
  <c r="BB24" i="18"/>
  <c r="AZ24" i="18"/>
  <c r="AY24" i="18"/>
  <c r="AX24" i="18"/>
  <c r="AW24" i="18"/>
  <c r="AS24" i="18"/>
  <c r="AQ24" i="18"/>
  <c r="BJ23" i="18"/>
  <c r="BJ19" i="18"/>
  <c r="BH23" i="18"/>
  <c r="BF23" i="18"/>
  <c r="BD23" i="18"/>
  <c r="AZ23" i="18"/>
  <c r="AX23" i="18"/>
  <c r="AW23" i="18"/>
  <c r="AS23" i="18"/>
  <c r="AR23" i="18"/>
  <c r="AQ23" i="18"/>
  <c r="BJ22" i="18"/>
  <c r="BH22" i="18"/>
  <c r="BF22" i="18"/>
  <c r="BD22" i="18"/>
  <c r="AZ22" i="18"/>
  <c r="AX22" i="18"/>
  <c r="AW22" i="18"/>
  <c r="AT22" i="18"/>
  <c r="AS22" i="18"/>
  <c r="AR22" i="18"/>
  <c r="AQ22" i="18"/>
  <c r="BJ21" i="18"/>
  <c r="BH21" i="18"/>
  <c r="BF21" i="18"/>
  <c r="BD21" i="18"/>
  <c r="AZ21" i="18"/>
  <c r="AY21" i="18"/>
  <c r="AX21" i="18"/>
  <c r="AS21" i="18"/>
  <c r="AR21" i="18"/>
  <c r="AQ21" i="18"/>
  <c r="BJ20" i="18"/>
  <c r="BH20" i="18"/>
  <c r="BF20" i="18"/>
  <c r="BD20" i="18"/>
  <c r="BD19" i="18"/>
  <c r="BB20" i="18"/>
  <c r="AZ20" i="18"/>
  <c r="AZ19" i="18"/>
  <c r="AY20" i="18"/>
  <c r="AX20" i="18"/>
  <c r="AX19" i="18"/>
  <c r="AW20" i="18"/>
  <c r="AS20" i="18"/>
  <c r="AS19" i="18"/>
  <c r="AQ20" i="18"/>
  <c r="BF19" i="18"/>
  <c r="BJ18" i="18"/>
  <c r="BH18" i="18"/>
  <c r="BF18" i="18"/>
  <c r="BD18" i="18"/>
  <c r="BB18" i="18"/>
  <c r="AZ18" i="18"/>
  <c r="AY18" i="18"/>
  <c r="AX18" i="18"/>
  <c r="AW18" i="18"/>
  <c r="AS18" i="18"/>
  <c r="AR18" i="18"/>
  <c r="AQ18" i="18"/>
  <c r="BJ17" i="18"/>
  <c r="BH17" i="18"/>
  <c r="BF17" i="18"/>
  <c r="BD17" i="18"/>
  <c r="AZ17" i="18"/>
  <c r="AX17" i="18"/>
  <c r="AS17" i="18"/>
  <c r="AQ17" i="18"/>
  <c r="BJ16" i="18"/>
  <c r="BH16" i="18"/>
  <c r="BF16" i="18"/>
  <c r="BD16" i="18"/>
  <c r="AZ16" i="18"/>
  <c r="AX16" i="18"/>
  <c r="AW16" i="18"/>
  <c r="AS16" i="18"/>
  <c r="AQ16" i="18"/>
  <c r="BJ15" i="18"/>
  <c r="BH15" i="18"/>
  <c r="BF15" i="18"/>
  <c r="BF14" i="18"/>
  <c r="BD15" i="18"/>
  <c r="BB15" i="18"/>
  <c r="AZ15" i="18"/>
  <c r="AZ14" i="18"/>
  <c r="AY15" i="18"/>
  <c r="AX15" i="18"/>
  <c r="AW15" i="18"/>
  <c r="AW14" i="18"/>
  <c r="AT15" i="18"/>
  <c r="AS15" i="18"/>
  <c r="AS14" i="18"/>
  <c r="AR15" i="18"/>
  <c r="AQ15" i="18"/>
  <c r="AQ14" i="18"/>
  <c r="BJ14" i="18"/>
  <c r="BJ13" i="18"/>
  <c r="BH13" i="18"/>
  <c r="BF13" i="18"/>
  <c r="BD13" i="18"/>
  <c r="AZ13" i="18"/>
  <c r="AX13" i="18"/>
  <c r="AW13" i="18"/>
  <c r="AS13" i="18"/>
  <c r="AR13" i="18"/>
  <c r="AQ13" i="18"/>
  <c r="BJ12" i="18"/>
  <c r="BJ11" i="18"/>
  <c r="BH12" i="18"/>
  <c r="BH11" i="18"/>
  <c r="BF12" i="18"/>
  <c r="BF11" i="18"/>
  <c r="BD12" i="18"/>
  <c r="BD11" i="18"/>
  <c r="AZ12" i="18"/>
  <c r="AZ11" i="18"/>
  <c r="AX12" i="18"/>
  <c r="AX11" i="18"/>
  <c r="AS12" i="18"/>
  <c r="AS11" i="18"/>
  <c r="AR12" i="18"/>
  <c r="AQ12" i="18"/>
  <c r="AQ11" i="18"/>
  <c r="AR11" i="18"/>
  <c r="BJ10" i="18"/>
  <c r="BH10" i="18"/>
  <c r="BF10" i="18"/>
  <c r="BD10" i="18"/>
  <c r="BD8" i="18"/>
  <c r="AZ10" i="18"/>
  <c r="AY10" i="18"/>
  <c r="AX10" i="18"/>
  <c r="AT10" i="18"/>
  <c r="AS10" i="18"/>
  <c r="AQ10" i="18"/>
  <c r="BJ9" i="18"/>
  <c r="BJ8" i="18"/>
  <c r="BH9" i="18"/>
  <c r="BH8" i="18"/>
  <c r="BF9" i="18"/>
  <c r="BF8" i="18"/>
  <c r="BD9" i="18"/>
  <c r="AZ9" i="18"/>
  <c r="AZ8" i="18"/>
  <c r="AY9" i="18"/>
  <c r="AY8" i="18"/>
  <c r="AX9" i="18"/>
  <c r="AX8" i="18"/>
  <c r="AS9" i="18"/>
  <c r="AS8" i="18"/>
  <c r="AR9" i="18"/>
  <c r="AQ9" i="18"/>
  <c r="AQ8" i="18"/>
  <c r="D47" i="18"/>
  <c r="E47" i="18"/>
  <c r="D47" i="16"/>
  <c r="F47" i="16"/>
  <c r="G47" i="16"/>
  <c r="H47" i="16"/>
  <c r="J47" i="16"/>
  <c r="K47" i="16"/>
  <c r="L47" i="16"/>
  <c r="N47" i="16"/>
  <c r="O47" i="16"/>
  <c r="P47" i="16"/>
  <c r="Q47" i="16"/>
  <c r="S47" i="16"/>
  <c r="T47" i="16"/>
  <c r="U47" i="16"/>
  <c r="W47" i="16"/>
  <c r="X47" i="16"/>
  <c r="Z47" i="16"/>
  <c r="AA47" i="16"/>
  <c r="AB47" i="16"/>
  <c r="AD47" i="16"/>
  <c r="AE47" i="16"/>
  <c r="AF47" i="16"/>
  <c r="AG47" i="16"/>
  <c r="AH47" i="16"/>
  <c r="AI47" i="16"/>
  <c r="AK47" i="16"/>
  <c r="AL47" i="16"/>
  <c r="AM47" i="16"/>
  <c r="AN47" i="16"/>
  <c r="AO47" i="16"/>
  <c r="AP47" i="16"/>
  <c r="I12" i="12"/>
  <c r="D47" i="9"/>
  <c r="J47" i="9"/>
  <c r="K47" i="9"/>
  <c r="L47" i="9"/>
  <c r="N47" i="9"/>
  <c r="O47" i="9"/>
  <c r="P47" i="9"/>
  <c r="Q47" i="9"/>
  <c r="S47" i="9"/>
  <c r="T47" i="9"/>
  <c r="U47" i="9"/>
  <c r="W47" i="9"/>
  <c r="X47" i="9"/>
  <c r="Z47" i="9"/>
  <c r="AA47" i="9"/>
  <c r="AB47" i="9"/>
  <c r="AD47" i="9"/>
  <c r="AE47" i="9"/>
  <c r="AF47" i="9"/>
  <c r="AG47" i="9"/>
  <c r="AH47" i="9"/>
  <c r="AI47" i="9"/>
  <c r="AK47" i="9"/>
  <c r="AL47" i="9"/>
  <c r="AM47" i="9"/>
  <c r="AN47" i="9"/>
  <c r="AO47" i="9"/>
  <c r="AP47" i="9"/>
  <c r="D47" i="14"/>
  <c r="F47" i="14"/>
  <c r="G47" i="14"/>
  <c r="J47" i="14"/>
  <c r="K47" i="14"/>
  <c r="L47" i="14"/>
  <c r="N47" i="14"/>
  <c r="O47" i="14"/>
  <c r="P47" i="14"/>
  <c r="Q47" i="14"/>
  <c r="S47" i="14"/>
  <c r="T47" i="14"/>
  <c r="U47" i="14"/>
  <c r="W47" i="14"/>
  <c r="X47" i="14"/>
  <c r="Z47" i="14"/>
  <c r="AA47" i="14"/>
  <c r="AB47" i="14"/>
  <c r="AD47" i="14"/>
  <c r="AE47" i="14"/>
  <c r="AF47" i="14"/>
  <c r="AG47" i="14"/>
  <c r="AH47" i="14"/>
  <c r="AI47" i="14"/>
  <c r="AK47" i="14"/>
  <c r="AL47" i="14"/>
  <c r="AM47" i="14"/>
  <c r="AN47" i="14"/>
  <c r="AO47" i="14"/>
  <c r="AP47" i="14"/>
  <c r="D47" i="12"/>
  <c r="F47" i="12"/>
  <c r="G47" i="12"/>
  <c r="H47" i="12"/>
  <c r="J47" i="12"/>
  <c r="K47" i="12"/>
  <c r="L47" i="12"/>
  <c r="N47" i="12"/>
  <c r="O47" i="12"/>
  <c r="P47" i="12"/>
  <c r="Q47" i="12"/>
  <c r="S47" i="12"/>
  <c r="T47" i="12"/>
  <c r="U47" i="12"/>
  <c r="W47" i="12"/>
  <c r="X47" i="12"/>
  <c r="Z47" i="12"/>
  <c r="AB47" i="12"/>
  <c r="AD47" i="12"/>
  <c r="AE47" i="12"/>
  <c r="AF47" i="12"/>
  <c r="AG47" i="12"/>
  <c r="AH47" i="12"/>
  <c r="AI47" i="12"/>
  <c r="AK47" i="12"/>
  <c r="AL47" i="12"/>
  <c r="AM47" i="12"/>
  <c r="AN47" i="12"/>
  <c r="AO47" i="12"/>
  <c r="AP47" i="12"/>
  <c r="D47" i="6"/>
  <c r="F47" i="6"/>
  <c r="G47" i="6"/>
  <c r="H47" i="6"/>
  <c r="J47" i="6"/>
  <c r="K47" i="6"/>
  <c r="L47" i="6"/>
  <c r="N47" i="6"/>
  <c r="O47" i="6"/>
  <c r="P47" i="6"/>
  <c r="Q47" i="6"/>
  <c r="S47" i="6"/>
  <c r="T47" i="6"/>
  <c r="U47" i="6"/>
  <c r="W47" i="6"/>
  <c r="X47" i="6"/>
  <c r="Z47" i="6"/>
  <c r="AA47" i="6"/>
  <c r="AB47" i="6"/>
  <c r="AD47" i="6"/>
  <c r="AE47" i="6"/>
  <c r="AF47" i="6"/>
  <c r="AG47" i="6"/>
  <c r="AH47" i="6"/>
  <c r="AI47" i="6"/>
  <c r="AK47" i="6"/>
  <c r="AL47" i="6"/>
  <c r="AM47" i="6"/>
  <c r="AN47" i="6"/>
  <c r="AO47" i="6"/>
  <c r="AP47" i="6"/>
  <c r="D47" i="5"/>
  <c r="F47" i="5"/>
  <c r="G47" i="5"/>
  <c r="J47" i="5"/>
  <c r="K47" i="5"/>
  <c r="N47" i="5"/>
  <c r="O47" i="5"/>
  <c r="P47" i="5"/>
  <c r="Q47" i="5"/>
  <c r="S47" i="5"/>
  <c r="T47" i="5"/>
  <c r="U47" i="5"/>
  <c r="W47" i="5"/>
  <c r="X47" i="5"/>
  <c r="Z47" i="5"/>
  <c r="AA47" i="5"/>
  <c r="AB47" i="5"/>
  <c r="AD47" i="5"/>
  <c r="AE47" i="5"/>
  <c r="AF47" i="5"/>
  <c r="AG47" i="5"/>
  <c r="AI47" i="5"/>
  <c r="AK47" i="5"/>
  <c r="AL47" i="5"/>
  <c r="AM47" i="5"/>
  <c r="AN47" i="5"/>
  <c r="AO47" i="5"/>
  <c r="AP47" i="5"/>
  <c r="D47" i="4"/>
  <c r="F47" i="4"/>
  <c r="G47" i="4"/>
  <c r="H47" i="4"/>
  <c r="J47" i="4"/>
  <c r="K47" i="4"/>
  <c r="L47" i="4"/>
  <c r="N47" i="4"/>
  <c r="O47" i="4"/>
  <c r="P47" i="4"/>
  <c r="Q47" i="4"/>
  <c r="S47" i="4"/>
  <c r="T47" i="4"/>
  <c r="U47" i="4"/>
  <c r="W47" i="4"/>
  <c r="X47" i="4"/>
  <c r="Z47" i="4"/>
  <c r="AA47" i="4"/>
  <c r="AB47" i="4"/>
  <c r="AD47" i="4"/>
  <c r="AE47" i="4"/>
  <c r="AF47" i="4"/>
  <c r="AG47" i="4"/>
  <c r="AH47" i="4"/>
  <c r="AI47" i="4"/>
  <c r="AK47" i="4"/>
  <c r="AL47" i="4"/>
  <c r="E10" i="4"/>
  <c r="E12" i="4"/>
  <c r="E13" i="4"/>
  <c r="E47" i="4"/>
  <c r="E15" i="4"/>
  <c r="E16" i="4"/>
  <c r="E17" i="4"/>
  <c r="E18" i="4"/>
  <c r="AU19" i="4"/>
  <c r="E20" i="4"/>
  <c r="E21" i="4"/>
  <c r="E22" i="4"/>
  <c r="E23" i="4"/>
  <c r="E24" i="4"/>
  <c r="E25" i="4"/>
  <c r="E26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9" i="4"/>
  <c r="AC10" i="15"/>
  <c r="AC12" i="15"/>
  <c r="AC13" i="15"/>
  <c r="AC15" i="15"/>
  <c r="AC16" i="15"/>
  <c r="AC17" i="15"/>
  <c r="AC18" i="15"/>
  <c r="AC20" i="15"/>
  <c r="AC21" i="15"/>
  <c r="AC22" i="15"/>
  <c r="AC23" i="15"/>
  <c r="AC24" i="15"/>
  <c r="AC25" i="15"/>
  <c r="AC26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9" i="15"/>
  <c r="C30" i="48"/>
  <c r="D30" i="48"/>
  <c r="E30" i="48"/>
  <c r="F30" i="48"/>
  <c r="W30" i="48"/>
  <c r="Y30" i="48"/>
  <c r="Z30" i="48"/>
  <c r="AA30" i="48"/>
  <c r="AB30" i="48"/>
  <c r="AC30" i="48"/>
  <c r="AD30" i="48"/>
  <c r="AE30" i="48"/>
  <c r="AF30" i="48"/>
  <c r="AG30" i="48"/>
  <c r="AH30" i="48"/>
  <c r="AI30" i="48"/>
  <c r="AJ30" i="48"/>
  <c r="AK30" i="48"/>
  <c r="AL30" i="48"/>
  <c r="AM30" i="48"/>
  <c r="AN30" i="48"/>
  <c r="AO30" i="48"/>
  <c r="B30" i="48"/>
  <c r="AC10" i="49"/>
  <c r="AC12" i="49"/>
  <c r="AC13" i="49"/>
  <c r="AC15" i="49"/>
  <c r="AC16" i="49"/>
  <c r="AC17" i="49"/>
  <c r="AC18" i="49"/>
  <c r="AC20" i="49"/>
  <c r="AC21" i="49"/>
  <c r="AC22" i="49"/>
  <c r="AC23" i="49"/>
  <c r="AC24" i="49"/>
  <c r="AC25" i="49"/>
  <c r="AC26" i="49"/>
  <c r="AC28" i="49"/>
  <c r="AC29" i="49"/>
  <c r="AC30" i="49"/>
  <c r="AC31" i="49"/>
  <c r="AC32" i="49"/>
  <c r="AC33" i="49"/>
  <c r="AC34" i="49"/>
  <c r="AC35" i="49"/>
  <c r="AC36" i="49"/>
  <c r="AC37" i="49"/>
  <c r="AC38" i="49"/>
  <c r="AC39" i="49"/>
  <c r="AC40" i="49"/>
  <c r="AC41" i="49"/>
  <c r="AC42" i="49"/>
  <c r="AC43" i="49"/>
  <c r="AC44" i="49"/>
  <c r="AC45" i="49"/>
  <c r="AC46" i="49"/>
  <c r="AC9" i="49"/>
  <c r="R10" i="49"/>
  <c r="R12" i="49"/>
  <c r="R13" i="49"/>
  <c r="R15" i="49"/>
  <c r="R16" i="49"/>
  <c r="R17" i="49"/>
  <c r="R18" i="49"/>
  <c r="R20" i="49"/>
  <c r="R21" i="49"/>
  <c r="R22" i="49"/>
  <c r="R23" i="49"/>
  <c r="R24" i="49"/>
  <c r="R25" i="49"/>
  <c r="R26" i="49"/>
  <c r="R28" i="49"/>
  <c r="R29" i="49"/>
  <c r="R30" i="49"/>
  <c r="R31" i="49"/>
  <c r="R32" i="49"/>
  <c r="R33" i="49"/>
  <c r="R34" i="49"/>
  <c r="R35" i="49"/>
  <c r="R36" i="49"/>
  <c r="R37" i="49"/>
  <c r="R38" i="49"/>
  <c r="R39" i="49"/>
  <c r="R40" i="49"/>
  <c r="R41" i="49"/>
  <c r="R42" i="49"/>
  <c r="R43" i="49"/>
  <c r="R44" i="49"/>
  <c r="R45" i="49"/>
  <c r="R46" i="49"/>
  <c r="R9" i="49"/>
  <c r="M10" i="49"/>
  <c r="V10" i="49"/>
  <c r="M12" i="49"/>
  <c r="V12" i="49"/>
  <c r="M13" i="49"/>
  <c r="V13" i="49"/>
  <c r="M15" i="49"/>
  <c r="V15" i="49"/>
  <c r="M16" i="49"/>
  <c r="V16" i="49"/>
  <c r="M17" i="49"/>
  <c r="V17" i="49"/>
  <c r="M18" i="49"/>
  <c r="V18" i="49"/>
  <c r="M20" i="49"/>
  <c r="V20" i="49"/>
  <c r="M21" i="49"/>
  <c r="V21" i="49"/>
  <c r="M22" i="49"/>
  <c r="V22" i="49"/>
  <c r="M23" i="49"/>
  <c r="V23" i="49"/>
  <c r="M24" i="49"/>
  <c r="V24" i="49"/>
  <c r="M25" i="49"/>
  <c r="V25" i="49"/>
  <c r="M26" i="49"/>
  <c r="V26" i="49"/>
  <c r="M28" i="49"/>
  <c r="V28" i="49"/>
  <c r="M29" i="49"/>
  <c r="V29" i="49"/>
  <c r="M30" i="49"/>
  <c r="V30" i="49"/>
  <c r="M31" i="49"/>
  <c r="V31" i="49"/>
  <c r="M32" i="49"/>
  <c r="V32" i="49"/>
  <c r="BA32" i="49"/>
  <c r="M33" i="49"/>
  <c r="V33" i="49"/>
  <c r="M34" i="49"/>
  <c r="V34" i="49"/>
  <c r="M35" i="49"/>
  <c r="V35" i="49"/>
  <c r="M36" i="49"/>
  <c r="V36" i="49"/>
  <c r="M37" i="49"/>
  <c r="V37" i="49"/>
  <c r="M38" i="49"/>
  <c r="V38" i="49"/>
  <c r="M39" i="49"/>
  <c r="V39" i="49"/>
  <c r="M40" i="49"/>
  <c r="V40" i="49"/>
  <c r="M41" i="49"/>
  <c r="V41" i="49"/>
  <c r="M42" i="49"/>
  <c r="V42" i="49"/>
  <c r="M43" i="49"/>
  <c r="V43" i="49"/>
  <c r="M44" i="49"/>
  <c r="V44" i="49"/>
  <c r="M45" i="49"/>
  <c r="V45" i="49"/>
  <c r="M46" i="49"/>
  <c r="V46" i="49"/>
  <c r="M9" i="49"/>
  <c r="V9" i="49"/>
  <c r="I10" i="49"/>
  <c r="I12" i="49"/>
  <c r="I13" i="49"/>
  <c r="I15" i="49"/>
  <c r="I16" i="49"/>
  <c r="I17" i="49"/>
  <c r="I18" i="49"/>
  <c r="I20" i="49"/>
  <c r="I21" i="49"/>
  <c r="I22" i="49"/>
  <c r="I23" i="49"/>
  <c r="I24" i="49"/>
  <c r="I25" i="49"/>
  <c r="I26" i="49"/>
  <c r="I28" i="49"/>
  <c r="I29" i="49"/>
  <c r="I30" i="49"/>
  <c r="I31" i="49"/>
  <c r="I32" i="49"/>
  <c r="I33" i="49"/>
  <c r="I34" i="49"/>
  <c r="I35" i="49"/>
  <c r="I36" i="49"/>
  <c r="I37" i="49"/>
  <c r="I38" i="49"/>
  <c r="I39" i="49"/>
  <c r="I40" i="49"/>
  <c r="I41" i="49"/>
  <c r="I42" i="49"/>
  <c r="I43" i="49"/>
  <c r="I44" i="49"/>
  <c r="I45" i="49"/>
  <c r="I46" i="49"/>
  <c r="I9" i="49"/>
  <c r="E10" i="49"/>
  <c r="E12" i="49"/>
  <c r="E13" i="49"/>
  <c r="E15" i="49"/>
  <c r="E16" i="49"/>
  <c r="E17" i="49"/>
  <c r="E18" i="49"/>
  <c r="AU18" i="49"/>
  <c r="E20" i="49"/>
  <c r="E21" i="49"/>
  <c r="E22" i="49"/>
  <c r="E23" i="49"/>
  <c r="E24" i="49"/>
  <c r="AR24" i="49"/>
  <c r="E25" i="49"/>
  <c r="E26" i="49"/>
  <c r="E28" i="49"/>
  <c r="E29" i="49"/>
  <c r="E30" i="49"/>
  <c r="E31" i="49"/>
  <c r="E32" i="49"/>
  <c r="E33" i="49"/>
  <c r="E34" i="49"/>
  <c r="E35" i="49"/>
  <c r="E36" i="49"/>
  <c r="AR36" i="49"/>
  <c r="E37" i="49"/>
  <c r="E38" i="49"/>
  <c r="E39" i="49"/>
  <c r="E40" i="49"/>
  <c r="E41" i="49"/>
  <c r="E42" i="49"/>
  <c r="E43" i="49"/>
  <c r="E44" i="49"/>
  <c r="AR44" i="49"/>
  <c r="E45" i="49"/>
  <c r="E46" i="49"/>
  <c r="E9" i="49"/>
  <c r="R10" i="14"/>
  <c r="R12" i="14"/>
  <c r="R13" i="14"/>
  <c r="R15" i="14"/>
  <c r="R16" i="14"/>
  <c r="R17" i="14"/>
  <c r="R18" i="14"/>
  <c r="R20" i="14"/>
  <c r="R21" i="14"/>
  <c r="R22" i="14"/>
  <c r="R23" i="14"/>
  <c r="R24" i="14"/>
  <c r="R25" i="14"/>
  <c r="R26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9" i="14"/>
  <c r="R47" i="14"/>
  <c r="M10" i="14"/>
  <c r="V10" i="14"/>
  <c r="M12" i="14"/>
  <c r="V12" i="14"/>
  <c r="M13" i="14"/>
  <c r="V13" i="14"/>
  <c r="M15" i="14"/>
  <c r="V15" i="14"/>
  <c r="M16" i="14"/>
  <c r="V16" i="14"/>
  <c r="M17" i="14"/>
  <c r="V17" i="14"/>
  <c r="M18" i="14"/>
  <c r="V18" i="14"/>
  <c r="M20" i="14"/>
  <c r="V20" i="14"/>
  <c r="M21" i="14"/>
  <c r="V21" i="14"/>
  <c r="Y21" i="14"/>
  <c r="M22" i="14"/>
  <c r="V22" i="14"/>
  <c r="M23" i="14"/>
  <c r="V23" i="14"/>
  <c r="M24" i="14"/>
  <c r="V24" i="14"/>
  <c r="M25" i="14"/>
  <c r="V25" i="14"/>
  <c r="M26" i="14"/>
  <c r="M28" i="14"/>
  <c r="M29" i="14"/>
  <c r="V29" i="14"/>
  <c r="M30" i="14"/>
  <c r="M31" i="14"/>
  <c r="V31" i="14"/>
  <c r="M32" i="14"/>
  <c r="M33" i="14"/>
  <c r="V33" i="14"/>
  <c r="M34" i="14"/>
  <c r="M35" i="14"/>
  <c r="V35" i="14"/>
  <c r="M36" i="14"/>
  <c r="M37" i="14"/>
  <c r="V37" i="14"/>
  <c r="M38" i="14"/>
  <c r="M39" i="14"/>
  <c r="V39" i="14"/>
  <c r="M40" i="14"/>
  <c r="M41" i="14"/>
  <c r="V41" i="14"/>
  <c r="M42" i="14"/>
  <c r="M43" i="14"/>
  <c r="V43" i="14"/>
  <c r="M44" i="14"/>
  <c r="M45" i="14"/>
  <c r="V45" i="14"/>
  <c r="M46" i="14"/>
  <c r="M9" i="14"/>
  <c r="M47" i="14"/>
  <c r="I10" i="14"/>
  <c r="I12" i="14"/>
  <c r="I13" i="14"/>
  <c r="I15" i="14"/>
  <c r="I16" i="14"/>
  <c r="I17" i="14"/>
  <c r="I18" i="14"/>
  <c r="I20" i="14"/>
  <c r="I21" i="14"/>
  <c r="I22" i="14"/>
  <c r="I23" i="14"/>
  <c r="I24" i="14"/>
  <c r="I25" i="14"/>
  <c r="I26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9" i="14"/>
  <c r="E10" i="14"/>
  <c r="AU11" i="14"/>
  <c r="E12" i="14"/>
  <c r="AU12" i="14"/>
  <c r="E13" i="14"/>
  <c r="E15" i="14"/>
  <c r="E16" i="14"/>
  <c r="AU16" i="14"/>
  <c r="E17" i="14"/>
  <c r="E18" i="14"/>
  <c r="AU18" i="14"/>
  <c r="E20" i="14"/>
  <c r="AU20" i="14"/>
  <c r="E21" i="14"/>
  <c r="E22" i="14"/>
  <c r="AU22" i="14"/>
  <c r="E23" i="14"/>
  <c r="E24" i="14"/>
  <c r="AU24" i="14"/>
  <c r="E25" i="14"/>
  <c r="E26" i="14"/>
  <c r="AU26" i="14"/>
  <c r="E28" i="14"/>
  <c r="AU28" i="14"/>
  <c r="E29" i="14"/>
  <c r="E30" i="14"/>
  <c r="AU30" i="14"/>
  <c r="E31" i="14"/>
  <c r="E32" i="14"/>
  <c r="AU32" i="14"/>
  <c r="E33" i="14"/>
  <c r="E34" i="14"/>
  <c r="AU34" i="14"/>
  <c r="E35" i="14"/>
  <c r="E36" i="14"/>
  <c r="AU36" i="14"/>
  <c r="E37" i="14"/>
  <c r="E38" i="14"/>
  <c r="AU38" i="14"/>
  <c r="E39" i="14"/>
  <c r="E40" i="14"/>
  <c r="AU40" i="14"/>
  <c r="E41" i="14"/>
  <c r="E42" i="14"/>
  <c r="AU42" i="14"/>
  <c r="E43" i="14"/>
  <c r="E44" i="14"/>
  <c r="AU44" i="14"/>
  <c r="E45" i="14"/>
  <c r="E46" i="14"/>
  <c r="AU46" i="14"/>
  <c r="E9" i="14"/>
  <c r="I9" i="15"/>
  <c r="E10" i="10"/>
  <c r="AR11" i="10"/>
  <c r="E12" i="10"/>
  <c r="E13" i="10"/>
  <c r="E15" i="10"/>
  <c r="E16" i="10"/>
  <c r="E17" i="10"/>
  <c r="E18" i="10"/>
  <c r="E20" i="10"/>
  <c r="E21" i="10"/>
  <c r="E22" i="10"/>
  <c r="E23" i="10"/>
  <c r="E24" i="10"/>
  <c r="E25" i="10"/>
  <c r="E26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9" i="10"/>
  <c r="Z47" i="10"/>
  <c r="C47" i="4"/>
  <c r="R10" i="4"/>
  <c r="R12" i="4"/>
  <c r="R13" i="4"/>
  <c r="R15" i="4"/>
  <c r="R16" i="4"/>
  <c r="R17" i="4"/>
  <c r="R18" i="4"/>
  <c r="R20" i="4"/>
  <c r="R21" i="4"/>
  <c r="R22" i="4"/>
  <c r="R23" i="4"/>
  <c r="R24" i="4"/>
  <c r="R25" i="4"/>
  <c r="R26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9" i="4"/>
  <c r="R47" i="4"/>
  <c r="M10" i="4"/>
  <c r="V10" i="4"/>
  <c r="M12" i="4"/>
  <c r="V12" i="4"/>
  <c r="M13" i="4"/>
  <c r="V13" i="4"/>
  <c r="M15" i="4"/>
  <c r="V15" i="4"/>
  <c r="M16" i="4"/>
  <c r="V16" i="4"/>
  <c r="M17" i="4"/>
  <c r="V17" i="4"/>
  <c r="M18" i="4"/>
  <c r="V18" i="4"/>
  <c r="M20" i="4"/>
  <c r="V20" i="4"/>
  <c r="M21" i="4"/>
  <c r="V21" i="4"/>
  <c r="M22" i="4"/>
  <c r="V22" i="4"/>
  <c r="M23" i="4"/>
  <c r="M24" i="4"/>
  <c r="V24" i="4"/>
  <c r="M25" i="4"/>
  <c r="V25" i="4"/>
  <c r="M26" i="4"/>
  <c r="V26" i="4"/>
  <c r="M28" i="4"/>
  <c r="V28" i="4"/>
  <c r="M29" i="4"/>
  <c r="V29" i="4"/>
  <c r="M30" i="4"/>
  <c r="V30" i="4"/>
  <c r="M31" i="4"/>
  <c r="M32" i="4"/>
  <c r="V32" i="4"/>
  <c r="M33" i="4"/>
  <c r="V33" i="4"/>
  <c r="M34" i="4"/>
  <c r="V34" i="4"/>
  <c r="M35" i="4"/>
  <c r="M36" i="4"/>
  <c r="V36" i="4"/>
  <c r="M37" i="4"/>
  <c r="V37" i="4"/>
  <c r="M38" i="4"/>
  <c r="V38" i="4"/>
  <c r="M39" i="4"/>
  <c r="M40" i="4"/>
  <c r="V40" i="4"/>
  <c r="M41" i="4"/>
  <c r="V41" i="4"/>
  <c r="M42" i="4"/>
  <c r="V42" i="4"/>
  <c r="M43" i="4"/>
  <c r="M44" i="4"/>
  <c r="V44" i="4"/>
  <c r="M45" i="4"/>
  <c r="V45" i="4"/>
  <c r="M46" i="4"/>
  <c r="V46" i="4"/>
  <c r="M9" i="4"/>
  <c r="AT4" i="48"/>
  <c r="AT5" i="48"/>
  <c r="AT7" i="48"/>
  <c r="AT8" i="48"/>
  <c r="AT9" i="48"/>
  <c r="AT10" i="48"/>
  <c r="AT11" i="48"/>
  <c r="AT12" i="48"/>
  <c r="AT13" i="48"/>
  <c r="AT14" i="48"/>
  <c r="AT15" i="48"/>
  <c r="AT16" i="48"/>
  <c r="AT17" i="48"/>
  <c r="AT18" i="48"/>
  <c r="AT19" i="48"/>
  <c r="AT20" i="48"/>
  <c r="AT21" i="48"/>
  <c r="AT22" i="48"/>
  <c r="AT23" i="48"/>
  <c r="AT24" i="48"/>
  <c r="AT25" i="48"/>
  <c r="AT26" i="48"/>
  <c r="AT27" i="48"/>
  <c r="AT28" i="48"/>
  <c r="AT29" i="48"/>
  <c r="AT3" i="48"/>
  <c r="I10" i="4"/>
  <c r="I12" i="4"/>
  <c r="I13" i="4"/>
  <c r="I15" i="4"/>
  <c r="I16" i="4"/>
  <c r="I17" i="4"/>
  <c r="I18" i="4"/>
  <c r="I20" i="4"/>
  <c r="I21" i="4"/>
  <c r="Y21" i="4"/>
  <c r="I22" i="4"/>
  <c r="I23" i="4"/>
  <c r="I24" i="4"/>
  <c r="I25" i="4"/>
  <c r="I26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9" i="4"/>
  <c r="AU9" i="4"/>
  <c r="E10" i="12"/>
  <c r="E12" i="12"/>
  <c r="AU12" i="12"/>
  <c r="E13" i="12"/>
  <c r="E15" i="12"/>
  <c r="E16" i="12"/>
  <c r="E17" i="12"/>
  <c r="E18" i="12"/>
  <c r="E20" i="12"/>
  <c r="E21" i="12"/>
  <c r="E22" i="12"/>
  <c r="E23" i="12"/>
  <c r="E24" i="12"/>
  <c r="E25" i="12"/>
  <c r="E26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9" i="12"/>
  <c r="M10" i="6"/>
  <c r="M12" i="6"/>
  <c r="M13" i="6"/>
  <c r="M47" i="6"/>
  <c r="M15" i="6"/>
  <c r="M16" i="6"/>
  <c r="M17" i="6"/>
  <c r="M18" i="6"/>
  <c r="M20" i="6"/>
  <c r="M21" i="6"/>
  <c r="M22" i="6"/>
  <c r="M23" i="6"/>
  <c r="M24" i="6"/>
  <c r="M25" i="6"/>
  <c r="M26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9" i="6"/>
  <c r="M10" i="44"/>
  <c r="M12" i="44"/>
  <c r="M13" i="44"/>
  <c r="M15" i="44"/>
  <c r="M16" i="44"/>
  <c r="M17" i="44"/>
  <c r="M18" i="44"/>
  <c r="M20" i="44"/>
  <c r="M21" i="44"/>
  <c r="M22" i="44"/>
  <c r="M23" i="44"/>
  <c r="M24" i="44"/>
  <c r="M25" i="44"/>
  <c r="M26" i="44"/>
  <c r="M28" i="44"/>
  <c r="M29" i="44"/>
  <c r="M30" i="44"/>
  <c r="M31" i="44"/>
  <c r="M32" i="44"/>
  <c r="M33" i="44"/>
  <c r="M34" i="44"/>
  <c r="M35" i="44"/>
  <c r="M36" i="44"/>
  <c r="M37" i="44"/>
  <c r="M38" i="44"/>
  <c r="M39" i="44"/>
  <c r="M41" i="44"/>
  <c r="M42" i="44"/>
  <c r="M43" i="44"/>
  <c r="M44" i="44"/>
  <c r="M45" i="44"/>
  <c r="M46" i="44"/>
  <c r="M9" i="44"/>
  <c r="D47" i="38"/>
  <c r="R10" i="36"/>
  <c r="R12" i="36"/>
  <c r="R13" i="36"/>
  <c r="R15" i="36"/>
  <c r="R16" i="36"/>
  <c r="R17" i="36"/>
  <c r="R18" i="36"/>
  <c r="R20" i="36"/>
  <c r="R21" i="36"/>
  <c r="R22" i="36"/>
  <c r="R23" i="36"/>
  <c r="R24" i="36"/>
  <c r="R25" i="36"/>
  <c r="R26" i="36"/>
  <c r="R28" i="36"/>
  <c r="R29" i="36"/>
  <c r="R30" i="36"/>
  <c r="R31" i="36"/>
  <c r="R32" i="36"/>
  <c r="R33" i="36"/>
  <c r="R34" i="36"/>
  <c r="R35" i="36"/>
  <c r="R36" i="36"/>
  <c r="R37" i="36"/>
  <c r="R38" i="36"/>
  <c r="R39" i="36"/>
  <c r="R40" i="36"/>
  <c r="R41" i="36"/>
  <c r="R42" i="36"/>
  <c r="R43" i="36"/>
  <c r="R44" i="36"/>
  <c r="R45" i="36"/>
  <c r="R46" i="36"/>
  <c r="R9" i="36"/>
  <c r="R10" i="34"/>
  <c r="R12" i="34"/>
  <c r="R13" i="34"/>
  <c r="R15" i="34"/>
  <c r="R16" i="34"/>
  <c r="R17" i="34"/>
  <c r="R18" i="34"/>
  <c r="R20" i="34"/>
  <c r="R21" i="34"/>
  <c r="R22" i="34"/>
  <c r="R23" i="34"/>
  <c r="R24" i="34"/>
  <c r="R25" i="34"/>
  <c r="R26" i="34"/>
  <c r="R28" i="34"/>
  <c r="R29" i="34"/>
  <c r="R30" i="34"/>
  <c r="R31" i="34"/>
  <c r="R32" i="34"/>
  <c r="R33" i="34"/>
  <c r="R34" i="34"/>
  <c r="R35" i="34"/>
  <c r="R36" i="34"/>
  <c r="R37" i="34"/>
  <c r="R38" i="34"/>
  <c r="R39" i="34"/>
  <c r="R40" i="34"/>
  <c r="R41" i="34"/>
  <c r="R42" i="34"/>
  <c r="R43" i="34"/>
  <c r="R44" i="34"/>
  <c r="R45" i="34"/>
  <c r="R46" i="34"/>
  <c r="R9" i="34"/>
  <c r="AR10" i="18"/>
  <c r="AR8" i="18"/>
  <c r="E10" i="16"/>
  <c r="Y10" i="16"/>
  <c r="E12" i="16"/>
  <c r="E13" i="16"/>
  <c r="E15" i="16"/>
  <c r="E16" i="16"/>
  <c r="E17" i="16"/>
  <c r="E18" i="16"/>
  <c r="E20" i="16"/>
  <c r="E21" i="16"/>
  <c r="E22" i="16"/>
  <c r="E23" i="16"/>
  <c r="E24" i="16"/>
  <c r="E25" i="16"/>
  <c r="E26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5" i="16"/>
  <c r="E46" i="16"/>
  <c r="E9" i="16"/>
  <c r="E47" i="16"/>
  <c r="I10" i="16"/>
  <c r="I12" i="16"/>
  <c r="I13" i="16"/>
  <c r="AU13" i="16"/>
  <c r="I15" i="16"/>
  <c r="I16" i="16"/>
  <c r="I17" i="16"/>
  <c r="I18" i="16"/>
  <c r="I20" i="16"/>
  <c r="I21" i="16"/>
  <c r="I22" i="16"/>
  <c r="I23" i="16"/>
  <c r="I24" i="16"/>
  <c r="I25" i="16"/>
  <c r="I26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5" i="16"/>
  <c r="I46" i="16"/>
  <c r="I9" i="16"/>
  <c r="M10" i="16"/>
  <c r="M12" i="16"/>
  <c r="M13" i="16"/>
  <c r="M15" i="16"/>
  <c r="V15" i="16"/>
  <c r="M16" i="16"/>
  <c r="V16" i="16"/>
  <c r="M17" i="16"/>
  <c r="V17" i="16"/>
  <c r="M18" i="16"/>
  <c r="M20" i="16"/>
  <c r="M21" i="16"/>
  <c r="M22" i="16"/>
  <c r="V22" i="16"/>
  <c r="M23" i="16"/>
  <c r="V23" i="16"/>
  <c r="M24" i="16"/>
  <c r="V24" i="16"/>
  <c r="M25" i="16"/>
  <c r="V25" i="16"/>
  <c r="M26" i="16"/>
  <c r="V26" i="16"/>
  <c r="M28" i="16"/>
  <c r="V28" i="16"/>
  <c r="M29" i="16"/>
  <c r="M30" i="16"/>
  <c r="V30" i="16"/>
  <c r="M31" i="16"/>
  <c r="M32" i="16"/>
  <c r="M33" i="16"/>
  <c r="M34" i="16"/>
  <c r="V34" i="16"/>
  <c r="M35" i="16"/>
  <c r="M36" i="16"/>
  <c r="M37" i="16"/>
  <c r="V37" i="16"/>
  <c r="M38" i="16"/>
  <c r="M39" i="16"/>
  <c r="M40" i="16"/>
  <c r="V40" i="16"/>
  <c r="M41" i="16"/>
  <c r="V41" i="16"/>
  <c r="M42" i="16"/>
  <c r="V42" i="16"/>
  <c r="M43" i="16"/>
  <c r="V43" i="16"/>
  <c r="M45" i="16"/>
  <c r="M46" i="16"/>
  <c r="V46" i="16"/>
  <c r="M9" i="16"/>
  <c r="R10" i="16"/>
  <c r="V10" i="16"/>
  <c r="R12" i="16"/>
  <c r="V12" i="16"/>
  <c r="R13" i="16"/>
  <c r="V13" i="16"/>
  <c r="R15" i="16"/>
  <c r="R16" i="16"/>
  <c r="R17" i="16"/>
  <c r="R18" i="16"/>
  <c r="V18" i="16"/>
  <c r="R20" i="16"/>
  <c r="V20" i="16"/>
  <c r="R21" i="16"/>
  <c r="V21" i="16"/>
  <c r="R22" i="16"/>
  <c r="R23" i="16"/>
  <c r="R24" i="16"/>
  <c r="R25" i="16"/>
  <c r="R26" i="16"/>
  <c r="R28" i="16"/>
  <c r="R29" i="16"/>
  <c r="V29" i="16"/>
  <c r="R30" i="16"/>
  <c r="R31" i="16"/>
  <c r="V31" i="16"/>
  <c r="R32" i="16"/>
  <c r="V32" i="16"/>
  <c r="R33" i="16"/>
  <c r="R34" i="16"/>
  <c r="R35" i="16"/>
  <c r="V35" i="16"/>
  <c r="R36" i="16"/>
  <c r="V36" i="16"/>
  <c r="R37" i="16"/>
  <c r="R38" i="16"/>
  <c r="V38" i="16"/>
  <c r="R39" i="16"/>
  <c r="V39" i="16"/>
  <c r="R40" i="16"/>
  <c r="R41" i="16"/>
  <c r="R42" i="16"/>
  <c r="R43" i="16"/>
  <c r="R45" i="16"/>
  <c r="V45" i="16"/>
  <c r="R46" i="16"/>
  <c r="R9" i="16"/>
  <c r="V33" i="16"/>
  <c r="AU10" i="14"/>
  <c r="AU13" i="14"/>
  <c r="AU15" i="14"/>
  <c r="AU17" i="14"/>
  <c r="AU19" i="14"/>
  <c r="AU23" i="14"/>
  <c r="AU25" i="14"/>
  <c r="AU29" i="14"/>
  <c r="AU31" i="14"/>
  <c r="AU33" i="14"/>
  <c r="AU35" i="14"/>
  <c r="AU37" i="14"/>
  <c r="AU39" i="14"/>
  <c r="AU41" i="14"/>
  <c r="AU43" i="14"/>
  <c r="AU45" i="14"/>
  <c r="R10" i="12"/>
  <c r="R12" i="12"/>
  <c r="R13" i="12"/>
  <c r="R47" i="12"/>
  <c r="R15" i="12"/>
  <c r="R16" i="12"/>
  <c r="R17" i="12"/>
  <c r="R18" i="12"/>
  <c r="R20" i="12"/>
  <c r="R21" i="12"/>
  <c r="R22" i="12"/>
  <c r="R23" i="12"/>
  <c r="R24" i="12"/>
  <c r="R25" i="12"/>
  <c r="R26" i="12"/>
  <c r="R28" i="12"/>
  <c r="R29" i="12"/>
  <c r="R30" i="12"/>
  <c r="R31" i="12"/>
  <c r="R32" i="12"/>
  <c r="R33" i="12"/>
  <c r="R34" i="12"/>
  <c r="R35" i="12"/>
  <c r="R36" i="12"/>
  <c r="R37" i="12"/>
  <c r="R38" i="12"/>
  <c r="R39" i="12"/>
  <c r="R40" i="12"/>
  <c r="R41" i="12"/>
  <c r="R42" i="12"/>
  <c r="R43" i="12"/>
  <c r="R44" i="12"/>
  <c r="R45" i="12"/>
  <c r="R46" i="12"/>
  <c r="R9" i="12"/>
  <c r="F47" i="10"/>
  <c r="G47" i="10"/>
  <c r="H47" i="10"/>
  <c r="J47" i="10"/>
  <c r="K47" i="10"/>
  <c r="L47" i="10"/>
  <c r="N47" i="10"/>
  <c r="O47" i="10"/>
  <c r="P47" i="10"/>
  <c r="Q47" i="10"/>
  <c r="S47" i="10"/>
  <c r="T47" i="10"/>
  <c r="U47" i="10"/>
  <c r="W47" i="10"/>
  <c r="X47" i="10"/>
  <c r="AA47" i="10"/>
  <c r="AB47" i="10"/>
  <c r="AD47" i="10"/>
  <c r="AE47" i="10"/>
  <c r="AF47" i="10"/>
  <c r="AG47" i="10"/>
  <c r="AH47" i="10"/>
  <c r="AI47" i="10"/>
  <c r="AK47" i="10"/>
  <c r="AM47" i="10"/>
  <c r="AN47" i="10"/>
  <c r="AO47" i="10"/>
  <c r="AP47" i="10"/>
  <c r="R10" i="10"/>
  <c r="R12" i="10"/>
  <c r="R13" i="10"/>
  <c r="R15" i="10"/>
  <c r="R16" i="10"/>
  <c r="R17" i="10"/>
  <c r="R18" i="10"/>
  <c r="V18" i="10"/>
  <c r="R20" i="10"/>
  <c r="R21" i="10"/>
  <c r="R22" i="10"/>
  <c r="V22" i="10"/>
  <c r="R23" i="10"/>
  <c r="R24" i="10"/>
  <c r="R25" i="10"/>
  <c r="R26" i="10"/>
  <c r="V26" i="10"/>
  <c r="R28" i="10"/>
  <c r="R29" i="10"/>
  <c r="R30" i="10"/>
  <c r="V30" i="10"/>
  <c r="R31" i="10"/>
  <c r="R32" i="10"/>
  <c r="R33" i="10"/>
  <c r="R34" i="10"/>
  <c r="V34" i="10"/>
  <c r="R35" i="10"/>
  <c r="R36" i="10"/>
  <c r="R37" i="10"/>
  <c r="R38" i="10"/>
  <c r="V38" i="10"/>
  <c r="R39" i="10"/>
  <c r="R40" i="10"/>
  <c r="R41" i="10"/>
  <c r="R42" i="10"/>
  <c r="V42" i="10"/>
  <c r="R43" i="10"/>
  <c r="R44" i="10"/>
  <c r="R45" i="10"/>
  <c r="R46" i="10"/>
  <c r="V46" i="10"/>
  <c r="R9" i="10"/>
  <c r="R47" i="10"/>
  <c r="M10" i="10"/>
  <c r="V10" i="10"/>
  <c r="Y10" i="10"/>
  <c r="AV10" i="10"/>
  <c r="M12" i="10"/>
  <c r="V12" i="10"/>
  <c r="M13" i="10"/>
  <c r="V13" i="10"/>
  <c r="M15" i="10"/>
  <c r="M16" i="10"/>
  <c r="V16" i="10"/>
  <c r="AV16" i="10"/>
  <c r="M17" i="10"/>
  <c r="V17" i="10"/>
  <c r="M18" i="10"/>
  <c r="M20" i="10"/>
  <c r="V20" i="10"/>
  <c r="M21" i="10"/>
  <c r="V21" i="10"/>
  <c r="M22" i="10"/>
  <c r="M23" i="10"/>
  <c r="V23" i="10"/>
  <c r="M24" i="10"/>
  <c r="V24" i="10"/>
  <c r="M25" i="10"/>
  <c r="V25" i="10"/>
  <c r="M26" i="10"/>
  <c r="M28" i="10"/>
  <c r="V28" i="10"/>
  <c r="M29" i="10"/>
  <c r="V29" i="10"/>
  <c r="M30" i="10"/>
  <c r="M31" i="10"/>
  <c r="V31" i="10"/>
  <c r="M32" i="10"/>
  <c r="V32" i="10"/>
  <c r="M33" i="10"/>
  <c r="V33" i="10"/>
  <c r="M34" i="10"/>
  <c r="M35" i="10"/>
  <c r="V35" i="10"/>
  <c r="M36" i="10"/>
  <c r="V36" i="10"/>
  <c r="M37" i="10"/>
  <c r="V37" i="10"/>
  <c r="M38" i="10"/>
  <c r="M39" i="10"/>
  <c r="V39" i="10"/>
  <c r="M40" i="10"/>
  <c r="V40" i="10"/>
  <c r="M41" i="10"/>
  <c r="V41" i="10"/>
  <c r="M42" i="10"/>
  <c r="M43" i="10"/>
  <c r="V43" i="10"/>
  <c r="M44" i="10"/>
  <c r="V44" i="10"/>
  <c r="M45" i="10"/>
  <c r="V45" i="10"/>
  <c r="M46" i="10"/>
  <c r="M9" i="10"/>
  <c r="V9" i="10"/>
  <c r="I10" i="10"/>
  <c r="I12" i="10"/>
  <c r="AU12" i="10"/>
  <c r="I13" i="10"/>
  <c r="I15" i="10"/>
  <c r="I16" i="10"/>
  <c r="Y16" i="10"/>
  <c r="I17" i="10"/>
  <c r="I18" i="10"/>
  <c r="AU18" i="10"/>
  <c r="I20" i="10"/>
  <c r="I21" i="10"/>
  <c r="I22" i="10"/>
  <c r="I23" i="10"/>
  <c r="I24" i="10"/>
  <c r="I25" i="10"/>
  <c r="I26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9" i="10"/>
  <c r="E10" i="5"/>
  <c r="E12" i="5"/>
  <c r="E13" i="5"/>
  <c r="E15" i="5"/>
  <c r="E16" i="5"/>
  <c r="E17" i="5"/>
  <c r="E18" i="5"/>
  <c r="E20" i="5"/>
  <c r="E21" i="5"/>
  <c r="AR21" i="5"/>
  <c r="E22" i="5"/>
  <c r="E23" i="5"/>
  <c r="E24" i="5"/>
  <c r="E25" i="5"/>
  <c r="E26" i="5"/>
  <c r="E28" i="5"/>
  <c r="E29" i="5"/>
  <c r="AR29" i="5"/>
  <c r="E30" i="5"/>
  <c r="E31" i="5"/>
  <c r="E32" i="5"/>
  <c r="E33" i="5"/>
  <c r="E34" i="5"/>
  <c r="E35" i="5"/>
  <c r="E36" i="5"/>
  <c r="E37" i="5"/>
  <c r="AR37" i="5"/>
  <c r="E38" i="5"/>
  <c r="E39" i="5"/>
  <c r="E40" i="5"/>
  <c r="E41" i="5"/>
  <c r="E42" i="5"/>
  <c r="E43" i="5"/>
  <c r="E44" i="5"/>
  <c r="E45" i="5"/>
  <c r="AR45" i="5"/>
  <c r="E46" i="5"/>
  <c r="E9" i="5"/>
  <c r="R10" i="37"/>
  <c r="R12" i="37"/>
  <c r="R13" i="37"/>
  <c r="R15" i="37"/>
  <c r="R16" i="37"/>
  <c r="R17" i="37"/>
  <c r="R18" i="37"/>
  <c r="R20" i="37"/>
  <c r="R21" i="37"/>
  <c r="R22" i="37"/>
  <c r="R23" i="37"/>
  <c r="R24" i="37"/>
  <c r="R25" i="37"/>
  <c r="R26" i="37"/>
  <c r="R28" i="37"/>
  <c r="R29" i="37"/>
  <c r="R30" i="37"/>
  <c r="R31" i="37"/>
  <c r="R32" i="37"/>
  <c r="R33" i="37"/>
  <c r="R34" i="37"/>
  <c r="R35" i="37"/>
  <c r="R36" i="37"/>
  <c r="R37" i="37"/>
  <c r="R38" i="37"/>
  <c r="R39" i="37"/>
  <c r="R40" i="37"/>
  <c r="R41" i="37"/>
  <c r="R42" i="37"/>
  <c r="R43" i="37"/>
  <c r="R44" i="37"/>
  <c r="R45" i="37"/>
  <c r="R46" i="37"/>
  <c r="R9" i="37"/>
  <c r="R10" i="13"/>
  <c r="R12" i="13"/>
  <c r="R13" i="13"/>
  <c r="R15" i="13"/>
  <c r="R16" i="13"/>
  <c r="R17" i="13"/>
  <c r="R18" i="13"/>
  <c r="R20" i="13"/>
  <c r="R21" i="13"/>
  <c r="R22" i="13"/>
  <c r="R23" i="13"/>
  <c r="R24" i="13"/>
  <c r="R25" i="13"/>
  <c r="R26" i="13"/>
  <c r="R28" i="13"/>
  <c r="R29" i="13"/>
  <c r="R30" i="13"/>
  <c r="R31" i="13"/>
  <c r="R32" i="13"/>
  <c r="R33" i="13"/>
  <c r="R34" i="13"/>
  <c r="R35" i="13"/>
  <c r="R36" i="13"/>
  <c r="R37" i="13"/>
  <c r="R38" i="13"/>
  <c r="R40" i="13"/>
  <c r="R41" i="13"/>
  <c r="R42" i="13"/>
  <c r="R43" i="13"/>
  <c r="R44" i="13"/>
  <c r="R45" i="13"/>
  <c r="R46" i="13"/>
  <c r="R9" i="13"/>
  <c r="I10" i="13"/>
  <c r="I12" i="13"/>
  <c r="I13" i="13"/>
  <c r="I15" i="13"/>
  <c r="I16" i="13"/>
  <c r="I17" i="13"/>
  <c r="I18" i="13"/>
  <c r="I20" i="13"/>
  <c r="I21" i="13"/>
  <c r="I22" i="13"/>
  <c r="I23" i="13"/>
  <c r="I24" i="13"/>
  <c r="I25" i="13"/>
  <c r="I26" i="13"/>
  <c r="I28" i="13"/>
  <c r="I29" i="13"/>
  <c r="I30" i="13"/>
  <c r="I31" i="13"/>
  <c r="I32" i="13"/>
  <c r="I33" i="13"/>
  <c r="I34" i="13"/>
  <c r="I35" i="13"/>
  <c r="I36" i="13"/>
  <c r="I37" i="13"/>
  <c r="I38" i="13"/>
  <c r="I40" i="13"/>
  <c r="I41" i="13"/>
  <c r="I42" i="13"/>
  <c r="I43" i="13"/>
  <c r="I44" i="13"/>
  <c r="I45" i="13"/>
  <c r="I46" i="13"/>
  <c r="I9" i="13"/>
  <c r="E10" i="13"/>
  <c r="E12" i="13"/>
  <c r="E13" i="13"/>
  <c r="E15" i="13"/>
  <c r="E16" i="13"/>
  <c r="AU16" i="13"/>
  <c r="E17" i="13"/>
  <c r="E18" i="13"/>
  <c r="E20" i="13"/>
  <c r="E21" i="13"/>
  <c r="E22" i="13"/>
  <c r="E23" i="13"/>
  <c r="E24" i="13"/>
  <c r="E25" i="13"/>
  <c r="E26" i="13"/>
  <c r="E28" i="13"/>
  <c r="E29" i="13"/>
  <c r="E30" i="13"/>
  <c r="E31" i="13"/>
  <c r="E32" i="13"/>
  <c r="E33" i="13"/>
  <c r="E34" i="13"/>
  <c r="E35" i="13"/>
  <c r="E36" i="13"/>
  <c r="E37" i="13"/>
  <c r="E38" i="13"/>
  <c r="E40" i="13"/>
  <c r="E41" i="13"/>
  <c r="E42" i="13"/>
  <c r="E43" i="13"/>
  <c r="E44" i="13"/>
  <c r="E45" i="13"/>
  <c r="E46" i="13"/>
  <c r="E9" i="13"/>
  <c r="M10" i="35"/>
  <c r="M12" i="35"/>
  <c r="M13" i="35"/>
  <c r="M15" i="35"/>
  <c r="M16" i="35"/>
  <c r="M17" i="35"/>
  <c r="M18" i="35"/>
  <c r="M20" i="35"/>
  <c r="M21" i="35"/>
  <c r="M22" i="35"/>
  <c r="M23" i="35"/>
  <c r="M24" i="35"/>
  <c r="M25" i="35"/>
  <c r="M26" i="35"/>
  <c r="M28" i="35"/>
  <c r="M29" i="35"/>
  <c r="M30" i="35"/>
  <c r="M31" i="35"/>
  <c r="M32" i="35"/>
  <c r="M33" i="35"/>
  <c r="M34" i="35"/>
  <c r="M35" i="35"/>
  <c r="M36" i="35"/>
  <c r="M37" i="35"/>
  <c r="M38" i="35"/>
  <c r="M39" i="35"/>
  <c r="M40" i="35"/>
  <c r="M41" i="35"/>
  <c r="M42" i="35"/>
  <c r="M43" i="35"/>
  <c r="M44" i="35"/>
  <c r="M45" i="35"/>
  <c r="M46" i="35"/>
  <c r="M9" i="35"/>
  <c r="I10" i="35"/>
  <c r="I12" i="35"/>
  <c r="I13" i="35"/>
  <c r="I15" i="35"/>
  <c r="I16" i="35"/>
  <c r="I17" i="35"/>
  <c r="I18" i="35"/>
  <c r="I20" i="35"/>
  <c r="I21" i="35"/>
  <c r="I22" i="35"/>
  <c r="I23" i="35"/>
  <c r="I24" i="35"/>
  <c r="I25" i="35"/>
  <c r="I26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I42" i="35"/>
  <c r="I43" i="35"/>
  <c r="I44" i="35"/>
  <c r="I45" i="35"/>
  <c r="I46" i="35"/>
  <c r="I9" i="35"/>
  <c r="AU9" i="35"/>
  <c r="E10" i="35"/>
  <c r="E12" i="35"/>
  <c r="E13" i="35"/>
  <c r="E15" i="35"/>
  <c r="E16" i="35"/>
  <c r="E17" i="35"/>
  <c r="E18" i="35"/>
  <c r="E20" i="35"/>
  <c r="E21" i="35"/>
  <c r="E22" i="35"/>
  <c r="E23" i="35"/>
  <c r="E24" i="35"/>
  <c r="E25" i="35"/>
  <c r="E26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9" i="35"/>
  <c r="R10" i="38"/>
  <c r="R12" i="38"/>
  <c r="R13" i="38"/>
  <c r="R15" i="38"/>
  <c r="R16" i="38"/>
  <c r="R17" i="38"/>
  <c r="R18" i="38"/>
  <c r="R20" i="38"/>
  <c r="R21" i="38"/>
  <c r="R22" i="38"/>
  <c r="R23" i="38"/>
  <c r="R24" i="38"/>
  <c r="R25" i="38"/>
  <c r="R26" i="38"/>
  <c r="R28" i="38"/>
  <c r="R29" i="38"/>
  <c r="R30" i="38"/>
  <c r="R31" i="38"/>
  <c r="R32" i="38"/>
  <c r="R33" i="38"/>
  <c r="R34" i="38"/>
  <c r="R35" i="38"/>
  <c r="R36" i="38"/>
  <c r="R37" i="38"/>
  <c r="R38" i="38"/>
  <c r="R39" i="38"/>
  <c r="R40" i="38"/>
  <c r="R41" i="38"/>
  <c r="R42" i="38"/>
  <c r="R43" i="38"/>
  <c r="V43" i="38"/>
  <c r="R44" i="38"/>
  <c r="R45" i="38"/>
  <c r="R46" i="38"/>
  <c r="R9" i="38"/>
  <c r="M10" i="38"/>
  <c r="V10" i="38"/>
  <c r="M12" i="38"/>
  <c r="V12" i="38"/>
  <c r="M13" i="38"/>
  <c r="V13" i="38"/>
  <c r="M15" i="38"/>
  <c r="V15" i="38"/>
  <c r="M16" i="38"/>
  <c r="V16" i="38"/>
  <c r="M17" i="38"/>
  <c r="M18" i="38"/>
  <c r="V18" i="38"/>
  <c r="M20" i="38"/>
  <c r="V20" i="38"/>
  <c r="M21" i="38"/>
  <c r="M22" i="38"/>
  <c r="V22" i="38"/>
  <c r="M23" i="38"/>
  <c r="M24" i="38"/>
  <c r="V24" i="38"/>
  <c r="M25" i="38"/>
  <c r="M26" i="38"/>
  <c r="V26" i="38"/>
  <c r="M28" i="38"/>
  <c r="V28" i="38"/>
  <c r="M29" i="38"/>
  <c r="M30" i="38"/>
  <c r="V30" i="38"/>
  <c r="BA30" i="38"/>
  <c r="M31" i="38"/>
  <c r="V31" i="38"/>
  <c r="M32" i="38"/>
  <c r="V32" i="38"/>
  <c r="BA32" i="38"/>
  <c r="M33" i="38"/>
  <c r="V33" i="38"/>
  <c r="M34" i="38"/>
  <c r="V34" i="38"/>
  <c r="BA34" i="38"/>
  <c r="M35" i="38"/>
  <c r="V35" i="38"/>
  <c r="M36" i="38"/>
  <c r="V36" i="38"/>
  <c r="BA36" i="38"/>
  <c r="M37" i="38"/>
  <c r="M38" i="38"/>
  <c r="V38" i="38"/>
  <c r="BA38" i="38"/>
  <c r="M39" i="38"/>
  <c r="V39" i="38"/>
  <c r="M40" i="38"/>
  <c r="V40" i="38"/>
  <c r="BA40" i="38"/>
  <c r="M41" i="38"/>
  <c r="V41" i="38"/>
  <c r="M42" i="38"/>
  <c r="V42" i="38"/>
  <c r="BA42" i="38"/>
  <c r="M43" i="38"/>
  <c r="M44" i="38"/>
  <c r="V44" i="38"/>
  <c r="M45" i="38"/>
  <c r="V45" i="38"/>
  <c r="M46" i="38"/>
  <c r="V46" i="38"/>
  <c r="BA46" i="38"/>
  <c r="M9" i="38"/>
  <c r="I10" i="38"/>
  <c r="I12" i="38"/>
  <c r="I13" i="38"/>
  <c r="I15" i="38"/>
  <c r="I16" i="38"/>
  <c r="I17" i="38"/>
  <c r="I18" i="38"/>
  <c r="I20" i="38"/>
  <c r="I21" i="38"/>
  <c r="I22" i="38"/>
  <c r="I23" i="38"/>
  <c r="I24" i="38"/>
  <c r="I25" i="38"/>
  <c r="I26" i="38"/>
  <c r="I28" i="38"/>
  <c r="I29" i="38"/>
  <c r="I30" i="38"/>
  <c r="I31" i="38"/>
  <c r="I32" i="38"/>
  <c r="I33" i="38"/>
  <c r="I34" i="38"/>
  <c r="I35" i="38"/>
  <c r="I36" i="38"/>
  <c r="I37" i="38"/>
  <c r="I38" i="38"/>
  <c r="I39" i="38"/>
  <c r="I40" i="38"/>
  <c r="I41" i="38"/>
  <c r="I42" i="38"/>
  <c r="I43" i="38"/>
  <c r="I44" i="38"/>
  <c r="I45" i="38"/>
  <c r="I46" i="38"/>
  <c r="I9" i="38"/>
  <c r="E10" i="38"/>
  <c r="E12" i="38"/>
  <c r="E13" i="38"/>
  <c r="E15" i="38"/>
  <c r="E16" i="38"/>
  <c r="E17" i="38"/>
  <c r="E18" i="38"/>
  <c r="E20" i="38"/>
  <c r="E21" i="38"/>
  <c r="E22" i="38"/>
  <c r="E23" i="38"/>
  <c r="E24" i="38"/>
  <c r="E25" i="38"/>
  <c r="E26" i="38"/>
  <c r="E28" i="38"/>
  <c r="E29" i="38"/>
  <c r="E30" i="38"/>
  <c r="E31" i="38"/>
  <c r="E32" i="38"/>
  <c r="E33" i="38"/>
  <c r="E34" i="38"/>
  <c r="E35" i="38"/>
  <c r="E36" i="38"/>
  <c r="E37" i="38"/>
  <c r="E38" i="38"/>
  <c r="E39" i="38"/>
  <c r="E40" i="38"/>
  <c r="E41" i="38"/>
  <c r="E42" i="38"/>
  <c r="E43" i="38"/>
  <c r="E44" i="38"/>
  <c r="E45" i="38"/>
  <c r="E46" i="38"/>
  <c r="E9" i="38"/>
  <c r="R10" i="41"/>
  <c r="R12" i="41"/>
  <c r="R13" i="41"/>
  <c r="R15" i="41"/>
  <c r="R16" i="41"/>
  <c r="R17" i="41"/>
  <c r="R18" i="41"/>
  <c r="R20" i="41"/>
  <c r="R21" i="41"/>
  <c r="R22" i="41"/>
  <c r="R23" i="41"/>
  <c r="R24" i="41"/>
  <c r="R25" i="41"/>
  <c r="R26" i="41"/>
  <c r="R28" i="41"/>
  <c r="R29" i="41"/>
  <c r="R30" i="41"/>
  <c r="R31" i="41"/>
  <c r="R32" i="41"/>
  <c r="R33" i="41"/>
  <c r="R34" i="41"/>
  <c r="R35" i="41"/>
  <c r="R36" i="41"/>
  <c r="R37" i="41"/>
  <c r="R38" i="41"/>
  <c r="R39" i="41"/>
  <c r="R40" i="41"/>
  <c r="R41" i="41"/>
  <c r="R42" i="41"/>
  <c r="R43" i="41"/>
  <c r="R44" i="41"/>
  <c r="R45" i="41"/>
  <c r="R46" i="41"/>
  <c r="R9" i="41"/>
  <c r="M10" i="41"/>
  <c r="V10" i="41"/>
  <c r="M12" i="41"/>
  <c r="V12" i="41"/>
  <c r="M13" i="41"/>
  <c r="V13" i="41"/>
  <c r="M15" i="41"/>
  <c r="V15" i="41"/>
  <c r="M16" i="41"/>
  <c r="V16" i="41"/>
  <c r="M17" i="41"/>
  <c r="V17" i="41"/>
  <c r="M18" i="41"/>
  <c r="V18" i="41"/>
  <c r="M20" i="41"/>
  <c r="V20" i="41"/>
  <c r="M21" i="41"/>
  <c r="V21" i="41"/>
  <c r="M22" i="41"/>
  <c r="V22" i="41"/>
  <c r="M23" i="41"/>
  <c r="V23" i="41"/>
  <c r="M24" i="41"/>
  <c r="V24" i="41"/>
  <c r="M25" i="41"/>
  <c r="V25" i="41"/>
  <c r="M26" i="41"/>
  <c r="V26" i="41"/>
  <c r="M28" i="41"/>
  <c r="V28" i="41"/>
  <c r="M29" i="41"/>
  <c r="V29" i="41"/>
  <c r="M30" i="41"/>
  <c r="V30" i="41"/>
  <c r="M31" i="41"/>
  <c r="V31" i="41"/>
  <c r="M32" i="41"/>
  <c r="V32" i="41"/>
  <c r="M33" i="41"/>
  <c r="V33" i="41"/>
  <c r="M34" i="41"/>
  <c r="V34" i="41"/>
  <c r="M35" i="41"/>
  <c r="V35" i="41"/>
  <c r="M36" i="41"/>
  <c r="V36" i="41"/>
  <c r="M37" i="41"/>
  <c r="V37" i="41"/>
  <c r="M38" i="41"/>
  <c r="V38" i="41"/>
  <c r="M39" i="41"/>
  <c r="V39" i="41"/>
  <c r="M40" i="41"/>
  <c r="V40" i="41"/>
  <c r="M41" i="41"/>
  <c r="V41" i="41"/>
  <c r="M42" i="41"/>
  <c r="V42" i="41"/>
  <c r="M43" i="41"/>
  <c r="V43" i="41"/>
  <c r="M44" i="41"/>
  <c r="V44" i="41"/>
  <c r="M45" i="41"/>
  <c r="V45" i="41"/>
  <c r="M46" i="41"/>
  <c r="V46" i="41"/>
  <c r="M9" i="41"/>
  <c r="V9" i="41"/>
  <c r="AV9" i="41"/>
  <c r="I10" i="41"/>
  <c r="I12" i="41"/>
  <c r="I13" i="41"/>
  <c r="I15" i="41"/>
  <c r="I16" i="41"/>
  <c r="AU16" i="41"/>
  <c r="I17" i="41"/>
  <c r="I18" i="41"/>
  <c r="I20" i="41"/>
  <c r="I21" i="41"/>
  <c r="I22" i="41"/>
  <c r="I23" i="41"/>
  <c r="I24" i="41"/>
  <c r="I25" i="41"/>
  <c r="I26" i="41"/>
  <c r="I28" i="41"/>
  <c r="I29" i="41"/>
  <c r="I30" i="41"/>
  <c r="I31" i="41"/>
  <c r="I32" i="41"/>
  <c r="I33" i="41"/>
  <c r="I34" i="41"/>
  <c r="I35" i="41"/>
  <c r="I36" i="41"/>
  <c r="I37" i="41"/>
  <c r="I38" i="41"/>
  <c r="I39" i="41"/>
  <c r="I40" i="41"/>
  <c r="I41" i="41"/>
  <c r="I42" i="41"/>
  <c r="I43" i="41"/>
  <c r="I44" i="41"/>
  <c r="I45" i="41"/>
  <c r="I46" i="41"/>
  <c r="I9" i="41"/>
  <c r="E10" i="41"/>
  <c r="E12" i="41"/>
  <c r="E13" i="41"/>
  <c r="E15" i="41"/>
  <c r="E16" i="41"/>
  <c r="E17" i="41"/>
  <c r="E18" i="41"/>
  <c r="E20" i="41"/>
  <c r="E21" i="41"/>
  <c r="E22" i="41"/>
  <c r="E23" i="41"/>
  <c r="E24" i="41"/>
  <c r="E25" i="41"/>
  <c r="E26" i="41"/>
  <c r="E28" i="41"/>
  <c r="E29" i="41"/>
  <c r="E30" i="41"/>
  <c r="E31" i="41"/>
  <c r="E32" i="41"/>
  <c r="E33" i="41"/>
  <c r="E34" i="41"/>
  <c r="E35" i="41"/>
  <c r="E36" i="41"/>
  <c r="E37" i="41"/>
  <c r="E38" i="41"/>
  <c r="E39" i="41"/>
  <c r="E40" i="41"/>
  <c r="E41" i="41"/>
  <c r="E42" i="41"/>
  <c r="E43" i="41"/>
  <c r="E44" i="41"/>
  <c r="E45" i="41"/>
  <c r="E46" i="41"/>
  <c r="E9" i="41"/>
  <c r="Y9" i="41"/>
  <c r="AR9" i="49"/>
  <c r="AJ9" i="49"/>
  <c r="BG9" i="49"/>
  <c r="AQ9" i="49"/>
  <c r="AS9" i="49"/>
  <c r="AW9" i="49"/>
  <c r="AX9" i="49"/>
  <c r="AY9" i="49"/>
  <c r="AZ9" i="49"/>
  <c r="BC9" i="49"/>
  <c r="BC8" i="49"/>
  <c r="BD9" i="49"/>
  <c r="BE9" i="49"/>
  <c r="BF9" i="49"/>
  <c r="BF8" i="49"/>
  <c r="BH9" i="49"/>
  <c r="BJ9" i="49"/>
  <c r="BJ8" i="49"/>
  <c r="AW10" i="49"/>
  <c r="AJ10" i="49"/>
  <c r="BG10" i="49"/>
  <c r="AQ10" i="49"/>
  <c r="AR10" i="49"/>
  <c r="AS10" i="49"/>
  <c r="AT10" i="49"/>
  <c r="AX10" i="49"/>
  <c r="AY10" i="49"/>
  <c r="AY8" i="49"/>
  <c r="AZ10" i="49"/>
  <c r="BB10" i="49"/>
  <c r="BC10" i="49"/>
  <c r="BD10" i="49"/>
  <c r="BD8" i="49"/>
  <c r="BE10" i="49"/>
  <c r="BF10" i="49"/>
  <c r="BH10" i="49"/>
  <c r="BH8" i="49"/>
  <c r="BJ10" i="49"/>
  <c r="AT12" i="49"/>
  <c r="BC12" i="49"/>
  <c r="BC11" i="49"/>
  <c r="AJ12" i="49"/>
  <c r="BI12" i="49"/>
  <c r="AQ12" i="49"/>
  <c r="AQ11" i="49"/>
  <c r="AR12" i="49"/>
  <c r="AS12" i="49"/>
  <c r="AW12" i="49"/>
  <c r="AW11" i="49"/>
  <c r="AX12" i="49"/>
  <c r="AZ12" i="49"/>
  <c r="AZ11" i="49"/>
  <c r="BB12" i="49"/>
  <c r="BD12" i="49"/>
  <c r="BF12" i="49"/>
  <c r="BH12" i="49"/>
  <c r="BH11" i="49"/>
  <c r="BJ12" i="49"/>
  <c r="BJ11" i="49"/>
  <c r="AT13" i="49"/>
  <c r="AJ13" i="49"/>
  <c r="BI13" i="49"/>
  <c r="AQ13" i="49"/>
  <c r="AR13" i="49"/>
  <c r="AS13" i="49"/>
  <c r="AS11" i="49"/>
  <c r="AW13" i="49"/>
  <c r="AX13" i="49"/>
  <c r="AX11" i="49"/>
  <c r="AY13" i="49"/>
  <c r="AZ13" i="49"/>
  <c r="BC13" i="49"/>
  <c r="BD13" i="49"/>
  <c r="BD11" i="49"/>
  <c r="BE13" i="49"/>
  <c r="BF13" i="49"/>
  <c r="BF11" i="49"/>
  <c r="BH13" i="49"/>
  <c r="BJ13" i="49"/>
  <c r="AT15" i="49"/>
  <c r="AJ15" i="49"/>
  <c r="BG15" i="49"/>
  <c r="AQ15" i="49"/>
  <c r="AQ14" i="49"/>
  <c r="AR15" i="49"/>
  <c r="AS15" i="49"/>
  <c r="AW15" i="49"/>
  <c r="AX15" i="49"/>
  <c r="AY15" i="49"/>
  <c r="AY14" i="49"/>
  <c r="AZ15" i="49"/>
  <c r="AZ14" i="49"/>
  <c r="BC15" i="49"/>
  <c r="BD15" i="49"/>
  <c r="BE15" i="49"/>
  <c r="BE14" i="49"/>
  <c r="BF15" i="49"/>
  <c r="BH15" i="49"/>
  <c r="BH14" i="49"/>
  <c r="BJ15" i="49"/>
  <c r="AW16" i="49"/>
  <c r="AJ16" i="49"/>
  <c r="BG16" i="49"/>
  <c r="AQ16" i="49"/>
  <c r="AR16" i="49"/>
  <c r="AR14" i="49"/>
  <c r="AS16" i="49"/>
  <c r="AT16" i="49"/>
  <c r="AX16" i="49"/>
  <c r="AX14" i="49"/>
  <c r="AY16" i="49"/>
  <c r="AZ16" i="49"/>
  <c r="BB16" i="49"/>
  <c r="BC16" i="49"/>
  <c r="BC14" i="49"/>
  <c r="BD16" i="49"/>
  <c r="BE16" i="49"/>
  <c r="BF16" i="49"/>
  <c r="BH16" i="49"/>
  <c r="BJ16" i="49"/>
  <c r="BJ14" i="49"/>
  <c r="AT17" i="49"/>
  <c r="AJ17" i="49"/>
  <c r="BI17" i="49"/>
  <c r="AQ17" i="49"/>
  <c r="AR17" i="49"/>
  <c r="AS17" i="49"/>
  <c r="AW17" i="49"/>
  <c r="AX17" i="49"/>
  <c r="AY17" i="49"/>
  <c r="AZ17" i="49"/>
  <c r="BC17" i="49"/>
  <c r="BD17" i="49"/>
  <c r="BE17" i="49"/>
  <c r="BF17" i="49"/>
  <c r="BG17" i="49"/>
  <c r="BH17" i="49"/>
  <c r="BJ17" i="49"/>
  <c r="AW18" i="49"/>
  <c r="AJ18" i="49"/>
  <c r="BG18" i="49"/>
  <c r="AQ18" i="49"/>
  <c r="AR18" i="49"/>
  <c r="AS18" i="49"/>
  <c r="AT18" i="49"/>
  <c r="AX18" i="49"/>
  <c r="AY18" i="49"/>
  <c r="AZ18" i="49"/>
  <c r="BB18" i="49"/>
  <c r="BC18" i="49"/>
  <c r="BD18" i="49"/>
  <c r="BE18" i="49"/>
  <c r="BF18" i="49"/>
  <c r="BH18" i="49"/>
  <c r="BJ18" i="49"/>
  <c r="AT20" i="49"/>
  <c r="BC20" i="49"/>
  <c r="AJ20" i="49"/>
  <c r="BG20" i="49"/>
  <c r="AQ20" i="49"/>
  <c r="AR20" i="49"/>
  <c r="AS20" i="49"/>
  <c r="AW20" i="49"/>
  <c r="AX20" i="49"/>
  <c r="AZ20" i="49"/>
  <c r="BB20" i="49"/>
  <c r="BD20" i="49"/>
  <c r="BF20" i="49"/>
  <c r="BH20" i="49"/>
  <c r="BJ20" i="49"/>
  <c r="AT21" i="49"/>
  <c r="AY21" i="49"/>
  <c r="AJ21" i="49"/>
  <c r="BG21" i="49"/>
  <c r="AQ21" i="49"/>
  <c r="AR21" i="49"/>
  <c r="AS21" i="49"/>
  <c r="AW21" i="49"/>
  <c r="AX21" i="49"/>
  <c r="AZ21" i="49"/>
  <c r="BC21" i="49"/>
  <c r="BD21" i="49"/>
  <c r="BE21" i="49"/>
  <c r="BF21" i="49"/>
  <c r="BH21" i="49"/>
  <c r="BJ21" i="49"/>
  <c r="AW22" i="49"/>
  <c r="BA22" i="49"/>
  <c r="AJ22" i="49"/>
  <c r="AQ22" i="49"/>
  <c r="AR22" i="49"/>
  <c r="AS22" i="49"/>
  <c r="AT22" i="49"/>
  <c r="AX22" i="49"/>
  <c r="AY22" i="49"/>
  <c r="AZ22" i="49"/>
  <c r="BC22" i="49"/>
  <c r="BD22" i="49"/>
  <c r="BE22" i="49"/>
  <c r="BF22" i="49"/>
  <c r="BH22" i="49"/>
  <c r="BJ22" i="49"/>
  <c r="AT23" i="49"/>
  <c r="BC23" i="49"/>
  <c r="AJ23" i="49"/>
  <c r="BG23" i="49"/>
  <c r="AQ23" i="49"/>
  <c r="AR23" i="49"/>
  <c r="AS23" i="49"/>
  <c r="AW23" i="49"/>
  <c r="AX23" i="49"/>
  <c r="AY23" i="49"/>
  <c r="AZ23" i="49"/>
  <c r="BD23" i="49"/>
  <c r="BF23" i="49"/>
  <c r="BH23" i="49"/>
  <c r="BI23" i="49"/>
  <c r="BJ23" i="49"/>
  <c r="AW24" i="49"/>
  <c r="BA24" i="49"/>
  <c r="AJ24" i="49"/>
  <c r="AQ24" i="49"/>
  <c r="AS24" i="49"/>
  <c r="AT24" i="49"/>
  <c r="AX24" i="49"/>
  <c r="AY24" i="49"/>
  <c r="AZ24" i="49"/>
  <c r="BB24" i="49"/>
  <c r="BC24" i="49"/>
  <c r="BD24" i="49"/>
  <c r="BE24" i="49"/>
  <c r="BF24" i="49"/>
  <c r="BH24" i="49"/>
  <c r="BJ24" i="49"/>
  <c r="AT25" i="49"/>
  <c r="AY25" i="49"/>
  <c r="AJ25" i="49"/>
  <c r="BG25" i="49"/>
  <c r="AQ25" i="49"/>
  <c r="AR25" i="49"/>
  <c r="AR19" i="49"/>
  <c r="AS25" i="49"/>
  <c r="AW25" i="49"/>
  <c r="AX25" i="49"/>
  <c r="AZ25" i="49"/>
  <c r="BC25" i="49"/>
  <c r="BD25" i="49"/>
  <c r="BE25" i="49"/>
  <c r="BF25" i="49"/>
  <c r="BH25" i="49"/>
  <c r="BJ25" i="49"/>
  <c r="AW26" i="49"/>
  <c r="BA26" i="49"/>
  <c r="AJ26" i="49"/>
  <c r="AQ26" i="49"/>
  <c r="AR26" i="49"/>
  <c r="AS26" i="49"/>
  <c r="AT26" i="49"/>
  <c r="AX26" i="49"/>
  <c r="AY26" i="49"/>
  <c r="AZ26" i="49"/>
  <c r="BC26" i="49"/>
  <c r="BD26" i="49"/>
  <c r="BE26" i="49"/>
  <c r="BF26" i="49"/>
  <c r="BH26" i="49"/>
  <c r="BJ26" i="49"/>
  <c r="AT28" i="49"/>
  <c r="AJ28" i="49"/>
  <c r="BG28" i="49"/>
  <c r="AQ28" i="49"/>
  <c r="AS28" i="49"/>
  <c r="AS27" i="49"/>
  <c r="AW28" i="49"/>
  <c r="AX28" i="49"/>
  <c r="AX27" i="49"/>
  <c r="AZ28" i="49"/>
  <c r="AZ27" i="49"/>
  <c r="BB28" i="49"/>
  <c r="BD28" i="49"/>
  <c r="BF28" i="49"/>
  <c r="BH28" i="49"/>
  <c r="BH27" i="49"/>
  <c r="BJ28" i="49"/>
  <c r="BJ27" i="49"/>
  <c r="AT29" i="49"/>
  <c r="AY29" i="49"/>
  <c r="AJ29" i="49"/>
  <c r="BG29" i="49"/>
  <c r="AQ29" i="49"/>
  <c r="AR29" i="49"/>
  <c r="AS29" i="49"/>
  <c r="AW29" i="49"/>
  <c r="AX29" i="49"/>
  <c r="AZ29" i="49"/>
  <c r="BC29" i="49"/>
  <c r="BD29" i="49"/>
  <c r="BE29" i="49"/>
  <c r="BF29" i="49"/>
  <c r="BF27" i="49"/>
  <c r="BH29" i="49"/>
  <c r="BJ29" i="49"/>
  <c r="AW30" i="49"/>
  <c r="BA30" i="49"/>
  <c r="AJ30" i="49"/>
  <c r="AQ30" i="49"/>
  <c r="AR30" i="49"/>
  <c r="AS30" i="49"/>
  <c r="AT30" i="49"/>
  <c r="AX30" i="49"/>
  <c r="AY30" i="49"/>
  <c r="AZ30" i="49"/>
  <c r="BC30" i="49"/>
  <c r="BD30" i="49"/>
  <c r="BE30" i="49"/>
  <c r="BF30" i="49"/>
  <c r="BH30" i="49"/>
  <c r="BJ30" i="49"/>
  <c r="AT31" i="49"/>
  <c r="BC31" i="49"/>
  <c r="AJ31" i="49"/>
  <c r="BG31" i="49"/>
  <c r="AQ31" i="49"/>
  <c r="AR31" i="49"/>
  <c r="AS31" i="49"/>
  <c r="AW31" i="49"/>
  <c r="AX31" i="49"/>
  <c r="AY31" i="49"/>
  <c r="AZ31" i="49"/>
  <c r="BD31" i="49"/>
  <c r="BF31" i="49"/>
  <c r="BH31" i="49"/>
  <c r="BJ31" i="49"/>
  <c r="BC32" i="49"/>
  <c r="AJ32" i="49"/>
  <c r="BG32" i="49"/>
  <c r="AQ32" i="49"/>
  <c r="AQ27" i="49"/>
  <c r="AS32" i="49"/>
  <c r="AT32" i="49"/>
  <c r="AW32" i="49"/>
  <c r="AX32" i="49"/>
  <c r="AY32" i="49"/>
  <c r="AZ32" i="49"/>
  <c r="BD32" i="49"/>
  <c r="BD27" i="49"/>
  <c r="BF32" i="49"/>
  <c r="BH32" i="49"/>
  <c r="BI32" i="49"/>
  <c r="BJ32" i="49"/>
  <c r="AW33" i="49"/>
  <c r="BA33" i="49"/>
  <c r="AJ33" i="49"/>
  <c r="AQ33" i="49"/>
  <c r="AR33" i="49"/>
  <c r="AS33" i="49"/>
  <c r="AT33" i="49"/>
  <c r="AX33" i="49"/>
  <c r="AY33" i="49"/>
  <c r="AZ33" i="49"/>
  <c r="BB33" i="49"/>
  <c r="BC33" i="49"/>
  <c r="BD33" i="49"/>
  <c r="BE33" i="49"/>
  <c r="BF33" i="49"/>
  <c r="BH33" i="49"/>
  <c r="BJ33" i="49"/>
  <c r="AT34" i="49"/>
  <c r="AY34" i="49"/>
  <c r="AJ34" i="49"/>
  <c r="AQ34" i="49"/>
  <c r="AS34" i="49"/>
  <c r="AW34" i="49"/>
  <c r="AX34" i="49"/>
  <c r="AZ34" i="49"/>
  <c r="BC34" i="49"/>
  <c r="BD34" i="49"/>
  <c r="BE34" i="49"/>
  <c r="BF34" i="49"/>
  <c r="BG34" i="49"/>
  <c r="BH34" i="49"/>
  <c r="BI34" i="49"/>
  <c r="BJ34" i="49"/>
  <c r="AW35" i="49"/>
  <c r="BA35" i="49"/>
  <c r="AJ35" i="49"/>
  <c r="AQ35" i="49"/>
  <c r="AR35" i="49"/>
  <c r="AS35" i="49"/>
  <c r="AT35" i="49"/>
  <c r="AX35" i="49"/>
  <c r="AY35" i="49"/>
  <c r="AZ35" i="49"/>
  <c r="BC35" i="49"/>
  <c r="BD35" i="49"/>
  <c r="BE35" i="49"/>
  <c r="BF35" i="49"/>
  <c r="BH35" i="49"/>
  <c r="BJ35" i="49"/>
  <c r="AT36" i="49"/>
  <c r="BC36" i="49"/>
  <c r="AJ36" i="49"/>
  <c r="BG36" i="49"/>
  <c r="AQ36" i="49"/>
  <c r="AS36" i="49"/>
  <c r="AW36" i="49"/>
  <c r="AX36" i="49"/>
  <c r="AY36" i="49"/>
  <c r="AZ36" i="49"/>
  <c r="BD36" i="49"/>
  <c r="BF36" i="49"/>
  <c r="BH36" i="49"/>
  <c r="BJ36" i="49"/>
  <c r="AW37" i="49"/>
  <c r="BA37" i="49"/>
  <c r="AJ37" i="49"/>
  <c r="AQ37" i="49"/>
  <c r="AR37" i="49"/>
  <c r="AS37" i="49"/>
  <c r="AT37" i="49"/>
  <c r="AX37" i="49"/>
  <c r="AY37" i="49"/>
  <c r="AZ37" i="49"/>
  <c r="BB37" i="49"/>
  <c r="BC37" i="49"/>
  <c r="BD37" i="49"/>
  <c r="BE37" i="49"/>
  <c r="BF37" i="49"/>
  <c r="BH37" i="49"/>
  <c r="BJ37" i="49"/>
  <c r="AT38" i="49"/>
  <c r="AY38" i="49"/>
  <c r="AJ38" i="49"/>
  <c r="BG38" i="49"/>
  <c r="AQ38" i="49"/>
  <c r="AS38" i="49"/>
  <c r="AW38" i="49"/>
  <c r="AX38" i="49"/>
  <c r="AZ38" i="49"/>
  <c r="BC38" i="49"/>
  <c r="BD38" i="49"/>
  <c r="BE38" i="49"/>
  <c r="BF38" i="49"/>
  <c r="BH38" i="49"/>
  <c r="BI38" i="49"/>
  <c r="BJ38" i="49"/>
  <c r="AW39" i="49"/>
  <c r="BA39" i="49"/>
  <c r="AJ39" i="49"/>
  <c r="AQ39" i="49"/>
  <c r="AR39" i="49"/>
  <c r="AS39" i="49"/>
  <c r="AT39" i="49"/>
  <c r="AX39" i="49"/>
  <c r="AY39" i="49"/>
  <c r="AZ39" i="49"/>
  <c r="BC39" i="49"/>
  <c r="BD39" i="49"/>
  <c r="BE39" i="49"/>
  <c r="BF39" i="49"/>
  <c r="BH39" i="49"/>
  <c r="BJ39" i="49"/>
  <c r="AT40" i="49"/>
  <c r="BC40" i="49"/>
  <c r="AJ40" i="49"/>
  <c r="BG40" i="49"/>
  <c r="AQ40" i="49"/>
  <c r="AS40" i="49"/>
  <c r="AW40" i="49"/>
  <c r="AX40" i="49"/>
  <c r="AY40" i="49"/>
  <c r="AZ40" i="49"/>
  <c r="BD40" i="49"/>
  <c r="BF40" i="49"/>
  <c r="BH40" i="49"/>
  <c r="BJ40" i="49"/>
  <c r="AW41" i="49"/>
  <c r="BA41" i="49"/>
  <c r="AJ41" i="49"/>
  <c r="AQ41" i="49"/>
  <c r="AR41" i="49"/>
  <c r="AS41" i="49"/>
  <c r="AT41" i="49"/>
  <c r="AX41" i="49"/>
  <c r="AY41" i="49"/>
  <c r="AZ41" i="49"/>
  <c r="BB41" i="49"/>
  <c r="BC41" i="49"/>
  <c r="BD41" i="49"/>
  <c r="BE41" i="49"/>
  <c r="BF41" i="49"/>
  <c r="BH41" i="49"/>
  <c r="BJ41" i="49"/>
  <c r="AT42" i="49"/>
  <c r="AY42" i="49"/>
  <c r="AJ42" i="49"/>
  <c r="BG42" i="49"/>
  <c r="AQ42" i="49"/>
  <c r="AS42" i="49"/>
  <c r="AW42" i="49"/>
  <c r="AX42" i="49"/>
  <c r="AZ42" i="49"/>
  <c r="BC42" i="49"/>
  <c r="BD42" i="49"/>
  <c r="BE42" i="49"/>
  <c r="BF42" i="49"/>
  <c r="BH42" i="49"/>
  <c r="BI42" i="49"/>
  <c r="BJ42" i="49"/>
  <c r="AW43" i="49"/>
  <c r="BA43" i="49"/>
  <c r="AJ43" i="49"/>
  <c r="AQ43" i="49"/>
  <c r="AR43" i="49"/>
  <c r="AS43" i="49"/>
  <c r="AT43" i="49"/>
  <c r="AX43" i="49"/>
  <c r="AY43" i="49"/>
  <c r="AZ43" i="49"/>
  <c r="BC43" i="49"/>
  <c r="BD43" i="49"/>
  <c r="BE43" i="49"/>
  <c r="BF43" i="49"/>
  <c r="BH43" i="49"/>
  <c r="BJ43" i="49"/>
  <c r="AT44" i="49"/>
  <c r="BC44" i="49"/>
  <c r="AJ44" i="49"/>
  <c r="BG44" i="49"/>
  <c r="AQ44" i="49"/>
  <c r="AS44" i="49"/>
  <c r="AW44" i="49"/>
  <c r="AX44" i="49"/>
  <c r="AY44" i="49"/>
  <c r="AZ44" i="49"/>
  <c r="BD44" i="49"/>
  <c r="BF44" i="49"/>
  <c r="BH44" i="49"/>
  <c r="BJ44" i="49"/>
  <c r="AW45" i="49"/>
  <c r="BA45" i="49"/>
  <c r="AJ45" i="49"/>
  <c r="AQ45" i="49"/>
  <c r="AR45" i="49"/>
  <c r="AS45" i="49"/>
  <c r="AT45" i="49"/>
  <c r="AX45" i="49"/>
  <c r="AY45" i="49"/>
  <c r="AZ45" i="49"/>
  <c r="BB45" i="49"/>
  <c r="BC45" i="49"/>
  <c r="BD45" i="49"/>
  <c r="BE45" i="49"/>
  <c r="BF45" i="49"/>
  <c r="BH45" i="49"/>
  <c r="BJ45" i="49"/>
  <c r="AT46" i="49"/>
  <c r="AY46" i="49"/>
  <c r="AJ46" i="49"/>
  <c r="AQ46" i="49"/>
  <c r="AS46" i="49"/>
  <c r="AW46" i="49"/>
  <c r="AX46" i="49"/>
  <c r="AZ46" i="49"/>
  <c r="BC46" i="49"/>
  <c r="BD46" i="49"/>
  <c r="BE46" i="49"/>
  <c r="BF46" i="49"/>
  <c r="BG46" i="49"/>
  <c r="BH46" i="49"/>
  <c r="BI46" i="49"/>
  <c r="BJ46" i="49"/>
  <c r="C47" i="49"/>
  <c r="D47" i="49"/>
  <c r="E47" i="49"/>
  <c r="F47" i="49"/>
  <c r="AR47" i="49"/>
  <c r="G47" i="49"/>
  <c r="H47" i="49"/>
  <c r="I47" i="49"/>
  <c r="AU47" i="49"/>
  <c r="J47" i="49"/>
  <c r="K47" i="49"/>
  <c r="L47" i="49"/>
  <c r="M47" i="49"/>
  <c r="N47" i="49"/>
  <c r="O47" i="49"/>
  <c r="P47" i="49"/>
  <c r="Q47" i="49"/>
  <c r="S47" i="49"/>
  <c r="T47" i="49"/>
  <c r="U47" i="49"/>
  <c r="W47" i="49"/>
  <c r="X47" i="49"/>
  <c r="Z47" i="49"/>
  <c r="AA47" i="49"/>
  <c r="AB47" i="49"/>
  <c r="AD47" i="49"/>
  <c r="AE47" i="49"/>
  <c r="AF47" i="49"/>
  <c r="AG47" i="49"/>
  <c r="AH47" i="49"/>
  <c r="AI47" i="49"/>
  <c r="AJ47" i="49"/>
  <c r="AK47" i="49"/>
  <c r="AL47" i="49"/>
  <c r="AM47" i="49"/>
  <c r="AN47" i="49"/>
  <c r="AO47" i="49"/>
  <c r="AP47" i="49"/>
  <c r="E9" i="45"/>
  <c r="AR9" i="45"/>
  <c r="I9" i="45"/>
  <c r="M9" i="45"/>
  <c r="AW9" i="45"/>
  <c r="R9" i="45"/>
  <c r="AC9" i="45"/>
  <c r="BC9" i="45"/>
  <c r="AJ9" i="45"/>
  <c r="BG9" i="45"/>
  <c r="AQ9" i="45"/>
  <c r="AS9" i="45"/>
  <c r="AX9" i="45"/>
  <c r="AX8" i="45"/>
  <c r="AY9" i="45"/>
  <c r="AZ9" i="45"/>
  <c r="BD9" i="45"/>
  <c r="BF9" i="45"/>
  <c r="BH9" i="45"/>
  <c r="BJ9" i="45"/>
  <c r="E10" i="45"/>
  <c r="AR10" i="45"/>
  <c r="I10" i="45"/>
  <c r="M10" i="45"/>
  <c r="AW10" i="45"/>
  <c r="R10" i="45"/>
  <c r="AY10" i="45"/>
  <c r="AC10" i="45"/>
  <c r="BC10" i="45"/>
  <c r="AJ10" i="45"/>
  <c r="AQ10" i="45"/>
  <c r="AQ8" i="45"/>
  <c r="AS10" i="45"/>
  <c r="AX10" i="45"/>
  <c r="AZ10" i="45"/>
  <c r="AZ8" i="45"/>
  <c r="BD10" i="45"/>
  <c r="BD8" i="45"/>
  <c r="BE10" i="45"/>
  <c r="BF10" i="45"/>
  <c r="BH10" i="45"/>
  <c r="BH8" i="45"/>
  <c r="BJ10" i="45"/>
  <c r="E12" i="45"/>
  <c r="AU12" i="45"/>
  <c r="I12" i="45"/>
  <c r="M12" i="45"/>
  <c r="AW12" i="45"/>
  <c r="R12" i="45"/>
  <c r="AY12" i="45"/>
  <c r="AC12" i="45"/>
  <c r="BE12" i="45"/>
  <c r="BC12" i="45"/>
  <c r="AJ12" i="45"/>
  <c r="BG12" i="45"/>
  <c r="AQ12" i="45"/>
  <c r="AQ11" i="45"/>
  <c r="AS12" i="45"/>
  <c r="AX12" i="45"/>
  <c r="AZ12" i="45"/>
  <c r="BD12" i="45"/>
  <c r="BF12" i="45"/>
  <c r="BH12" i="45"/>
  <c r="BH11" i="45"/>
  <c r="BJ12" i="45"/>
  <c r="BJ11" i="45"/>
  <c r="E13" i="45"/>
  <c r="AU13" i="45"/>
  <c r="I13" i="45"/>
  <c r="M13" i="45"/>
  <c r="R13" i="45"/>
  <c r="BB13" i="45"/>
  <c r="AC13" i="45"/>
  <c r="BC13" i="45"/>
  <c r="AJ13" i="45"/>
  <c r="BG13" i="45"/>
  <c r="AQ13" i="45"/>
  <c r="AS13" i="45"/>
  <c r="AS11" i="45"/>
  <c r="AX13" i="45"/>
  <c r="AZ13" i="45"/>
  <c r="AZ11" i="45"/>
  <c r="BD13" i="45"/>
  <c r="BF13" i="45"/>
  <c r="BH13" i="45"/>
  <c r="BI13" i="45"/>
  <c r="BJ13" i="45"/>
  <c r="E15" i="45"/>
  <c r="I15" i="45"/>
  <c r="AT15" i="45"/>
  <c r="M15" i="45"/>
  <c r="AW15" i="45"/>
  <c r="R15" i="45"/>
  <c r="AC15" i="45"/>
  <c r="BC15" i="45"/>
  <c r="AJ15" i="45"/>
  <c r="AQ15" i="45"/>
  <c r="AS15" i="45"/>
  <c r="AX15" i="45"/>
  <c r="AZ15" i="45"/>
  <c r="BD15" i="45"/>
  <c r="BF15" i="45"/>
  <c r="BH15" i="45"/>
  <c r="BJ15" i="45"/>
  <c r="E16" i="45"/>
  <c r="I16" i="45"/>
  <c r="M16" i="45"/>
  <c r="AW16" i="45"/>
  <c r="R16" i="45"/>
  <c r="AY16" i="45"/>
  <c r="AC16" i="45"/>
  <c r="BC16" i="45"/>
  <c r="AJ16" i="45"/>
  <c r="AQ16" i="45"/>
  <c r="AQ14" i="45"/>
  <c r="AS16" i="45"/>
  <c r="AX16" i="45"/>
  <c r="AZ16" i="45"/>
  <c r="BD16" i="45"/>
  <c r="BF16" i="45"/>
  <c r="BH16" i="45"/>
  <c r="BJ16" i="45"/>
  <c r="E17" i="45"/>
  <c r="I17" i="45"/>
  <c r="AU17" i="45"/>
  <c r="M17" i="45"/>
  <c r="AW17" i="45"/>
  <c r="R17" i="45"/>
  <c r="AY17" i="45"/>
  <c r="AC17" i="45"/>
  <c r="AJ17" i="45"/>
  <c r="AQ17" i="45"/>
  <c r="AS17" i="45"/>
  <c r="AX17" i="45"/>
  <c r="AZ17" i="45"/>
  <c r="BC17" i="45"/>
  <c r="BD17" i="45"/>
  <c r="BE17" i="45"/>
  <c r="BF17" i="45"/>
  <c r="BH17" i="45"/>
  <c r="BJ17" i="45"/>
  <c r="E18" i="45"/>
  <c r="I18" i="45"/>
  <c r="M18" i="45"/>
  <c r="V18" i="45"/>
  <c r="R18" i="45"/>
  <c r="AC18" i="45"/>
  <c r="BC18" i="45"/>
  <c r="AJ18" i="45"/>
  <c r="BG18" i="45"/>
  <c r="AQ18" i="45"/>
  <c r="AR18" i="45"/>
  <c r="AS18" i="45"/>
  <c r="AX18" i="45"/>
  <c r="AZ18" i="45"/>
  <c r="BD18" i="45"/>
  <c r="BF18" i="45"/>
  <c r="BH18" i="45"/>
  <c r="BJ18" i="45"/>
  <c r="E20" i="45"/>
  <c r="AR20" i="45"/>
  <c r="I20" i="45"/>
  <c r="AT20" i="45"/>
  <c r="M20" i="45"/>
  <c r="AW20" i="45"/>
  <c r="R20" i="45"/>
  <c r="AC20" i="45"/>
  <c r="BC20" i="45"/>
  <c r="AJ20" i="45"/>
  <c r="BG20" i="45"/>
  <c r="AQ20" i="45"/>
  <c r="AS20" i="45"/>
  <c r="AS19" i="45"/>
  <c r="AX20" i="45"/>
  <c r="AX19" i="45"/>
  <c r="AZ20" i="45"/>
  <c r="BD20" i="45"/>
  <c r="BD19" i="45"/>
  <c r="BF20" i="45"/>
  <c r="BH20" i="45"/>
  <c r="BI20" i="45"/>
  <c r="BJ20" i="45"/>
  <c r="E21" i="45"/>
  <c r="I21" i="45"/>
  <c r="AT21" i="45"/>
  <c r="M21" i="45"/>
  <c r="V21" i="45"/>
  <c r="R21" i="45"/>
  <c r="AC21" i="45"/>
  <c r="BC21" i="45"/>
  <c r="AJ21" i="45"/>
  <c r="AQ21" i="45"/>
  <c r="AR21" i="45"/>
  <c r="AS21" i="45"/>
  <c r="AX21" i="45"/>
  <c r="AZ21" i="45"/>
  <c r="AZ19" i="45"/>
  <c r="BD21" i="45"/>
  <c r="BF21" i="45"/>
  <c r="BG21" i="45"/>
  <c r="BH21" i="45"/>
  <c r="BI21" i="45"/>
  <c r="BJ21" i="45"/>
  <c r="E22" i="45"/>
  <c r="I22" i="45"/>
  <c r="AT22" i="45"/>
  <c r="M22" i="45"/>
  <c r="AW22" i="45"/>
  <c r="R22" i="45"/>
  <c r="AY22" i="45"/>
  <c r="AC22" i="45"/>
  <c r="BE22" i="45"/>
  <c r="AJ22" i="45"/>
  <c r="BG22" i="45"/>
  <c r="AQ22" i="45"/>
  <c r="AS22" i="45"/>
  <c r="AX22" i="45"/>
  <c r="AZ22" i="45"/>
  <c r="BD22" i="45"/>
  <c r="BF22" i="45"/>
  <c r="BH22" i="45"/>
  <c r="BJ22" i="45"/>
  <c r="E23" i="45"/>
  <c r="I23" i="45"/>
  <c r="AT23" i="45"/>
  <c r="M23" i="45"/>
  <c r="AW23" i="45"/>
  <c r="R23" i="45"/>
  <c r="AC23" i="45"/>
  <c r="BC23" i="45"/>
  <c r="AJ23" i="45"/>
  <c r="BG23" i="45"/>
  <c r="AQ23" i="45"/>
  <c r="AS23" i="45"/>
  <c r="AX23" i="45"/>
  <c r="AZ23" i="45"/>
  <c r="BD23" i="45"/>
  <c r="BF23" i="45"/>
  <c r="BH23" i="45"/>
  <c r="BJ23" i="45"/>
  <c r="E24" i="45"/>
  <c r="AR24" i="45"/>
  <c r="I24" i="45"/>
  <c r="AT24" i="45"/>
  <c r="M24" i="45"/>
  <c r="AW24" i="45"/>
  <c r="R24" i="45"/>
  <c r="AY24" i="45"/>
  <c r="AC24" i="45"/>
  <c r="BC24" i="45"/>
  <c r="AJ24" i="45"/>
  <c r="BG24" i="45"/>
  <c r="AQ24" i="45"/>
  <c r="AQ19" i="45"/>
  <c r="AS24" i="45"/>
  <c r="AX24" i="45"/>
  <c r="AZ24" i="45"/>
  <c r="BD24" i="45"/>
  <c r="BF24" i="45"/>
  <c r="BH24" i="45"/>
  <c r="BJ24" i="45"/>
  <c r="E25" i="45"/>
  <c r="AR25" i="45"/>
  <c r="I25" i="45"/>
  <c r="AT25" i="45"/>
  <c r="M25" i="45"/>
  <c r="V25" i="45"/>
  <c r="R25" i="45"/>
  <c r="AC25" i="45"/>
  <c r="BC25" i="45"/>
  <c r="AJ25" i="45"/>
  <c r="AQ25" i="45"/>
  <c r="AS25" i="45"/>
  <c r="AW25" i="45"/>
  <c r="AX25" i="45"/>
  <c r="AZ25" i="45"/>
  <c r="BD25" i="45"/>
  <c r="BF25" i="45"/>
  <c r="BF19" i="45"/>
  <c r="BG25" i="45"/>
  <c r="BH25" i="45"/>
  <c r="BI25" i="45"/>
  <c r="BJ25" i="45"/>
  <c r="BJ19" i="45"/>
  <c r="E26" i="45"/>
  <c r="I26" i="45"/>
  <c r="M26" i="45"/>
  <c r="AW26" i="45"/>
  <c r="R26" i="45"/>
  <c r="AY26" i="45"/>
  <c r="AC26" i="45"/>
  <c r="BE26" i="45"/>
  <c r="AJ26" i="45"/>
  <c r="BG26" i="45"/>
  <c r="AQ26" i="45"/>
  <c r="AS26" i="45"/>
  <c r="AT26" i="45"/>
  <c r="AX26" i="45"/>
  <c r="AZ26" i="45"/>
  <c r="BC26" i="45"/>
  <c r="BD26" i="45"/>
  <c r="BF26" i="45"/>
  <c r="BH26" i="45"/>
  <c r="BH19" i="45"/>
  <c r="BJ26" i="45"/>
  <c r="E28" i="45"/>
  <c r="AR28" i="45"/>
  <c r="I28" i="45"/>
  <c r="AT28" i="45"/>
  <c r="M28" i="45"/>
  <c r="AW28" i="45"/>
  <c r="R28" i="45"/>
  <c r="AC28" i="45"/>
  <c r="BC28" i="45"/>
  <c r="AJ28" i="45"/>
  <c r="BG28" i="45"/>
  <c r="AQ28" i="45"/>
  <c r="AQ27" i="45"/>
  <c r="AS28" i="45"/>
  <c r="AX28" i="45"/>
  <c r="AX27" i="45"/>
  <c r="AZ28" i="45"/>
  <c r="AZ27" i="45"/>
  <c r="BD28" i="45"/>
  <c r="BF28" i="45"/>
  <c r="BF27" i="45"/>
  <c r="BH28" i="45"/>
  <c r="BH27" i="45"/>
  <c r="BJ28" i="45"/>
  <c r="E29" i="45"/>
  <c r="AR29" i="45"/>
  <c r="I29" i="45"/>
  <c r="AT29" i="45"/>
  <c r="M29" i="45"/>
  <c r="R29" i="45"/>
  <c r="V29" i="45"/>
  <c r="AC29" i="45"/>
  <c r="BC29" i="45"/>
  <c r="AJ29" i="45"/>
  <c r="BG29" i="45"/>
  <c r="AQ29" i="45"/>
  <c r="AS29" i="45"/>
  <c r="AW29" i="45"/>
  <c r="AX29" i="45"/>
  <c r="AZ29" i="45"/>
  <c r="BD29" i="45"/>
  <c r="BD27" i="45"/>
  <c r="BF29" i="45"/>
  <c r="BH29" i="45"/>
  <c r="BJ29" i="45"/>
  <c r="E30" i="45"/>
  <c r="I30" i="45"/>
  <c r="AT30" i="45"/>
  <c r="M30" i="45"/>
  <c r="AW30" i="45"/>
  <c r="R30" i="45"/>
  <c r="AY30" i="45"/>
  <c r="AC30" i="45"/>
  <c r="BC30" i="45"/>
  <c r="AJ30" i="45"/>
  <c r="BG30" i="45"/>
  <c r="AQ30" i="45"/>
  <c r="AS30" i="45"/>
  <c r="AX30" i="45"/>
  <c r="AZ30" i="45"/>
  <c r="BD30" i="45"/>
  <c r="BF30" i="45"/>
  <c r="BH30" i="45"/>
  <c r="BJ30" i="45"/>
  <c r="E31" i="45"/>
  <c r="I31" i="45"/>
  <c r="AT31" i="45"/>
  <c r="M31" i="45"/>
  <c r="AW31" i="45"/>
  <c r="R31" i="45"/>
  <c r="AC31" i="45"/>
  <c r="BC31" i="45"/>
  <c r="AJ31" i="45"/>
  <c r="BG31" i="45"/>
  <c r="AQ31" i="45"/>
  <c r="AS31" i="45"/>
  <c r="AS27" i="45"/>
  <c r="AX31" i="45"/>
  <c r="AZ31" i="45"/>
  <c r="BD31" i="45"/>
  <c r="BF31" i="45"/>
  <c r="BH31" i="45"/>
  <c r="BJ31" i="45"/>
  <c r="E32" i="45"/>
  <c r="AR32" i="45"/>
  <c r="I32" i="45"/>
  <c r="AT32" i="45"/>
  <c r="M32" i="45"/>
  <c r="V32" i="45"/>
  <c r="BA32" i="45"/>
  <c r="R32" i="45"/>
  <c r="AC32" i="45"/>
  <c r="BC32" i="45"/>
  <c r="AJ32" i="45"/>
  <c r="BG32" i="45"/>
  <c r="AQ32" i="45"/>
  <c r="AS32" i="45"/>
  <c r="AX32" i="45"/>
  <c r="AY32" i="45"/>
  <c r="AZ32" i="45"/>
  <c r="BD32" i="45"/>
  <c r="BF32" i="45"/>
  <c r="BH32" i="45"/>
  <c r="BJ32" i="45"/>
  <c r="BJ27" i="45"/>
  <c r="E33" i="45"/>
  <c r="AR33" i="45"/>
  <c r="I33" i="45"/>
  <c r="AT33" i="45"/>
  <c r="M33" i="45"/>
  <c r="R33" i="45"/>
  <c r="V33" i="45"/>
  <c r="AC33" i="45"/>
  <c r="BC33" i="45"/>
  <c r="AJ33" i="45"/>
  <c r="AQ33" i="45"/>
  <c r="AS33" i="45"/>
  <c r="AW33" i="45"/>
  <c r="AX33" i="45"/>
  <c r="AZ33" i="45"/>
  <c r="BD33" i="45"/>
  <c r="BF33" i="45"/>
  <c r="BG33" i="45"/>
  <c r="BH33" i="45"/>
  <c r="BI33" i="45"/>
  <c r="BJ33" i="45"/>
  <c r="E34" i="45"/>
  <c r="I34" i="45"/>
  <c r="AT34" i="45"/>
  <c r="M34" i="45"/>
  <c r="AW34" i="45"/>
  <c r="R34" i="45"/>
  <c r="AY34" i="45"/>
  <c r="AC34" i="45"/>
  <c r="BE34" i="45"/>
  <c r="AJ34" i="45"/>
  <c r="BG34" i="45"/>
  <c r="AQ34" i="45"/>
  <c r="AS34" i="45"/>
  <c r="AX34" i="45"/>
  <c r="AZ34" i="45"/>
  <c r="BC34" i="45"/>
  <c r="BD34" i="45"/>
  <c r="BF34" i="45"/>
  <c r="BH34" i="45"/>
  <c r="BJ34" i="45"/>
  <c r="E35" i="45"/>
  <c r="I35" i="45"/>
  <c r="AT35" i="45"/>
  <c r="M35" i="45"/>
  <c r="R35" i="45"/>
  <c r="V35" i="45"/>
  <c r="AC35" i="45"/>
  <c r="BC35" i="45"/>
  <c r="AJ35" i="45"/>
  <c r="AQ35" i="45"/>
  <c r="AS35" i="45"/>
  <c r="AW35" i="45"/>
  <c r="AX35" i="45"/>
  <c r="AZ35" i="45"/>
  <c r="BD35" i="45"/>
  <c r="BF35" i="45"/>
  <c r="BG35" i="45"/>
  <c r="BH35" i="45"/>
  <c r="BI35" i="45"/>
  <c r="BJ35" i="45"/>
  <c r="E36" i="45"/>
  <c r="I36" i="45"/>
  <c r="AT36" i="45"/>
  <c r="M36" i="45"/>
  <c r="AW36" i="45"/>
  <c r="R36" i="45"/>
  <c r="BB36" i="45"/>
  <c r="AC36" i="45"/>
  <c r="AJ36" i="45"/>
  <c r="BG36" i="45"/>
  <c r="AQ36" i="45"/>
  <c r="AR36" i="45"/>
  <c r="AS36" i="45"/>
  <c r="AX36" i="45"/>
  <c r="AY36" i="45"/>
  <c r="AZ36" i="45"/>
  <c r="BD36" i="45"/>
  <c r="BF36" i="45"/>
  <c r="BH36" i="45"/>
  <c r="BJ36" i="45"/>
  <c r="E37" i="45"/>
  <c r="AR37" i="45"/>
  <c r="I37" i="45"/>
  <c r="AT37" i="45"/>
  <c r="M37" i="45"/>
  <c r="R37" i="45"/>
  <c r="AC37" i="45"/>
  <c r="AJ37" i="45"/>
  <c r="AQ37" i="45"/>
  <c r="AS37" i="45"/>
  <c r="AW37" i="45"/>
  <c r="AX37" i="45"/>
  <c r="AZ37" i="45"/>
  <c r="BD37" i="45"/>
  <c r="BF37" i="45"/>
  <c r="BG37" i="45"/>
  <c r="BH37" i="45"/>
  <c r="BI37" i="45"/>
  <c r="BJ37" i="45"/>
  <c r="E38" i="45"/>
  <c r="I38" i="45"/>
  <c r="AT38" i="45"/>
  <c r="M38" i="45"/>
  <c r="R38" i="45"/>
  <c r="AY38" i="45"/>
  <c r="AC38" i="45"/>
  <c r="BC38" i="45"/>
  <c r="AJ38" i="45"/>
  <c r="BG38" i="45"/>
  <c r="AQ38" i="45"/>
  <c r="AS38" i="45"/>
  <c r="AX38" i="45"/>
  <c r="AZ38" i="45"/>
  <c r="BD38" i="45"/>
  <c r="BF38" i="45"/>
  <c r="BH38" i="45"/>
  <c r="BJ38" i="45"/>
  <c r="E39" i="45"/>
  <c r="I39" i="45"/>
  <c r="AT39" i="45"/>
  <c r="M39" i="45"/>
  <c r="R39" i="45"/>
  <c r="V39" i="45"/>
  <c r="AC39" i="45"/>
  <c r="BC39" i="45"/>
  <c r="AJ39" i="45"/>
  <c r="BI39" i="45"/>
  <c r="AQ39" i="45"/>
  <c r="AS39" i="45"/>
  <c r="AW39" i="45"/>
  <c r="AX39" i="45"/>
  <c r="AZ39" i="45"/>
  <c r="BD39" i="45"/>
  <c r="BF39" i="45"/>
  <c r="BG39" i="45"/>
  <c r="BH39" i="45"/>
  <c r="BJ39" i="45"/>
  <c r="E40" i="45"/>
  <c r="I40" i="45"/>
  <c r="AT40" i="45"/>
  <c r="M40" i="45"/>
  <c r="AW40" i="45"/>
  <c r="R40" i="45"/>
  <c r="AY40" i="45"/>
  <c r="AC40" i="45"/>
  <c r="BC40" i="45"/>
  <c r="AJ40" i="45"/>
  <c r="BG40" i="45"/>
  <c r="AQ40" i="45"/>
  <c r="AR40" i="45"/>
  <c r="AS40" i="45"/>
  <c r="AX40" i="45"/>
  <c r="AZ40" i="45"/>
  <c r="BD40" i="45"/>
  <c r="BF40" i="45"/>
  <c r="BH40" i="45"/>
  <c r="BJ40" i="45"/>
  <c r="E41" i="45"/>
  <c r="AR41" i="45"/>
  <c r="I41" i="45"/>
  <c r="AT41" i="45"/>
  <c r="M41" i="45"/>
  <c r="V41" i="45"/>
  <c r="R41" i="45"/>
  <c r="AC41" i="45"/>
  <c r="BC41" i="45"/>
  <c r="AJ41" i="45"/>
  <c r="BI41" i="45"/>
  <c r="AQ41" i="45"/>
  <c r="AS41" i="45"/>
  <c r="AW41" i="45"/>
  <c r="AX41" i="45"/>
  <c r="AZ41" i="45"/>
  <c r="BD41" i="45"/>
  <c r="BF41" i="45"/>
  <c r="BG41" i="45"/>
  <c r="BH41" i="45"/>
  <c r="BJ41" i="45"/>
  <c r="E42" i="45"/>
  <c r="I42" i="45"/>
  <c r="M42" i="45"/>
  <c r="AW42" i="45"/>
  <c r="R42" i="45"/>
  <c r="AY42" i="45"/>
  <c r="AC42" i="45"/>
  <c r="AJ42" i="45"/>
  <c r="BG42" i="45"/>
  <c r="AQ42" i="45"/>
  <c r="AS42" i="45"/>
  <c r="AT42" i="45"/>
  <c r="AX42" i="45"/>
  <c r="AZ42" i="45"/>
  <c r="BC42" i="45"/>
  <c r="BD42" i="45"/>
  <c r="BE42" i="45"/>
  <c r="BF42" i="45"/>
  <c r="BH42" i="45"/>
  <c r="BJ42" i="45"/>
  <c r="E43" i="45"/>
  <c r="I43" i="45"/>
  <c r="M43" i="45"/>
  <c r="R43" i="45"/>
  <c r="V43" i="45"/>
  <c r="AC43" i="45"/>
  <c r="BC43" i="45"/>
  <c r="AJ43" i="45"/>
  <c r="BI43" i="45"/>
  <c r="AQ43" i="45"/>
  <c r="AS43" i="45"/>
  <c r="AW43" i="45"/>
  <c r="AX43" i="45"/>
  <c r="AZ43" i="45"/>
  <c r="BD43" i="45"/>
  <c r="BF43" i="45"/>
  <c r="BG43" i="45"/>
  <c r="BH43" i="45"/>
  <c r="BJ43" i="45"/>
  <c r="E44" i="45"/>
  <c r="AR44" i="45"/>
  <c r="I44" i="45"/>
  <c r="AT44" i="45"/>
  <c r="M44" i="45"/>
  <c r="AW44" i="45"/>
  <c r="R44" i="45"/>
  <c r="AC44" i="45"/>
  <c r="BC44" i="45"/>
  <c r="AJ44" i="45"/>
  <c r="BG44" i="45"/>
  <c r="AQ44" i="45"/>
  <c r="AS44" i="45"/>
  <c r="AX44" i="45"/>
  <c r="AY44" i="45"/>
  <c r="AZ44" i="45"/>
  <c r="BB44" i="45"/>
  <c r="BD44" i="45"/>
  <c r="BF44" i="45"/>
  <c r="BH44" i="45"/>
  <c r="BJ44" i="45"/>
  <c r="E45" i="45"/>
  <c r="AR45" i="45"/>
  <c r="I45" i="45"/>
  <c r="AT45" i="45"/>
  <c r="M45" i="45"/>
  <c r="V45" i="45"/>
  <c r="R45" i="45"/>
  <c r="AC45" i="45"/>
  <c r="BC45" i="45"/>
  <c r="AJ45" i="45"/>
  <c r="AQ45" i="45"/>
  <c r="AS45" i="45"/>
  <c r="AW45" i="45"/>
  <c r="AX45" i="45"/>
  <c r="AZ45" i="45"/>
  <c r="BD45" i="45"/>
  <c r="BF45" i="45"/>
  <c r="BG45" i="45"/>
  <c r="BH45" i="45"/>
  <c r="BI45" i="45"/>
  <c r="BJ45" i="45"/>
  <c r="E46" i="45"/>
  <c r="I46" i="45"/>
  <c r="M46" i="45"/>
  <c r="AW46" i="45"/>
  <c r="R46" i="45"/>
  <c r="AY46" i="45"/>
  <c r="AC46" i="45"/>
  <c r="BE46" i="45"/>
  <c r="AJ46" i="45"/>
  <c r="BG46" i="45"/>
  <c r="AQ46" i="45"/>
  <c r="AS46" i="45"/>
  <c r="AX46" i="45"/>
  <c r="AZ46" i="45"/>
  <c r="BC46" i="45"/>
  <c r="BD46" i="45"/>
  <c r="BF46" i="45"/>
  <c r="BH46" i="45"/>
  <c r="BJ46" i="45"/>
  <c r="C47" i="45"/>
  <c r="D47" i="45"/>
  <c r="F47" i="45"/>
  <c r="G47" i="45"/>
  <c r="H47" i="45"/>
  <c r="J47" i="45"/>
  <c r="K47" i="45"/>
  <c r="L47" i="45"/>
  <c r="N47" i="45"/>
  <c r="O47" i="45"/>
  <c r="P47" i="45"/>
  <c r="Q47" i="45"/>
  <c r="S47" i="45"/>
  <c r="T47" i="45"/>
  <c r="U47" i="45"/>
  <c r="W47" i="45"/>
  <c r="X47" i="45"/>
  <c r="Z47" i="45"/>
  <c r="AA47" i="45"/>
  <c r="AB47" i="45"/>
  <c r="AD47" i="45"/>
  <c r="AE47" i="45"/>
  <c r="AF47" i="45"/>
  <c r="AG47" i="45"/>
  <c r="AH47" i="45"/>
  <c r="AI47" i="45"/>
  <c r="AK47" i="45"/>
  <c r="AL47" i="45"/>
  <c r="AM47" i="45"/>
  <c r="AN47" i="45"/>
  <c r="AO47" i="45"/>
  <c r="AP47" i="45"/>
  <c r="E9" i="44"/>
  <c r="AR9" i="44"/>
  <c r="AR8" i="44"/>
  <c r="I9" i="44"/>
  <c r="AW9" i="44"/>
  <c r="AW8" i="44"/>
  <c r="R9" i="44"/>
  <c r="V9" i="44"/>
  <c r="AC9" i="44"/>
  <c r="BC9" i="44"/>
  <c r="AJ9" i="44"/>
  <c r="BG9" i="44"/>
  <c r="AQ9" i="44"/>
  <c r="AQ8" i="44"/>
  <c r="AS9" i="44"/>
  <c r="AX9" i="44"/>
  <c r="AZ9" i="44"/>
  <c r="BD9" i="44"/>
  <c r="BF9" i="44"/>
  <c r="BH9" i="44"/>
  <c r="BH8" i="44"/>
  <c r="BJ9" i="44"/>
  <c r="E10" i="44"/>
  <c r="I10" i="44"/>
  <c r="AU10" i="44"/>
  <c r="R10" i="44"/>
  <c r="V10" i="44"/>
  <c r="AC10" i="44"/>
  <c r="BC10" i="44"/>
  <c r="AJ10" i="44"/>
  <c r="BG10" i="44"/>
  <c r="AQ10" i="44"/>
  <c r="AR10" i="44"/>
  <c r="AS10" i="44"/>
  <c r="AW10" i="44"/>
  <c r="AX10" i="44"/>
  <c r="AZ10" i="44"/>
  <c r="AZ8" i="44"/>
  <c r="BD10" i="44"/>
  <c r="BF10" i="44"/>
  <c r="BH10" i="44"/>
  <c r="BJ10" i="44"/>
  <c r="E12" i="44"/>
  <c r="I12" i="44"/>
  <c r="AW12" i="44"/>
  <c r="AW11" i="44"/>
  <c r="R12" i="44"/>
  <c r="V12" i="44"/>
  <c r="Y12" i="44"/>
  <c r="AC12" i="44"/>
  <c r="BC12" i="44"/>
  <c r="AJ12" i="44"/>
  <c r="BI12" i="44"/>
  <c r="AQ12" i="44"/>
  <c r="AR12" i="44"/>
  <c r="AS12" i="44"/>
  <c r="AX12" i="44"/>
  <c r="AZ12" i="44"/>
  <c r="BD12" i="44"/>
  <c r="BF12" i="44"/>
  <c r="BF11" i="44"/>
  <c r="BG12" i="44"/>
  <c r="BH12" i="44"/>
  <c r="BJ12" i="44"/>
  <c r="BJ11" i="44"/>
  <c r="E13" i="44"/>
  <c r="AR13" i="44"/>
  <c r="I13" i="44"/>
  <c r="AT13" i="44"/>
  <c r="R13" i="44"/>
  <c r="V13" i="44"/>
  <c r="AC13" i="44"/>
  <c r="BC13" i="44"/>
  <c r="AJ13" i="44"/>
  <c r="BI13" i="44"/>
  <c r="AQ13" i="44"/>
  <c r="AQ11" i="44"/>
  <c r="AS13" i="44"/>
  <c r="AW13" i="44"/>
  <c r="AX13" i="44"/>
  <c r="AX11" i="44"/>
  <c r="AZ13" i="44"/>
  <c r="AZ11" i="44"/>
  <c r="BD13" i="44"/>
  <c r="BF13" i="44"/>
  <c r="BH13" i="44"/>
  <c r="BH11" i="44"/>
  <c r="BJ13" i="44"/>
  <c r="E15" i="44"/>
  <c r="I15" i="44"/>
  <c r="AT15" i="44"/>
  <c r="R15" i="44"/>
  <c r="AC15" i="44"/>
  <c r="BC15" i="44"/>
  <c r="AJ15" i="44"/>
  <c r="BG15" i="44"/>
  <c r="AQ15" i="44"/>
  <c r="AQ14" i="44"/>
  <c r="AS15" i="44"/>
  <c r="AW15" i="44"/>
  <c r="AX15" i="44"/>
  <c r="AZ15" i="44"/>
  <c r="BD15" i="44"/>
  <c r="BF15" i="44"/>
  <c r="BH15" i="44"/>
  <c r="BH14" i="44"/>
  <c r="BI15" i="44"/>
  <c r="BJ15" i="44"/>
  <c r="E16" i="44"/>
  <c r="AR16" i="44"/>
  <c r="I16" i="44"/>
  <c r="AT16" i="44"/>
  <c r="AW16" i="44"/>
  <c r="R16" i="44"/>
  <c r="V16" i="44"/>
  <c r="AC16" i="44"/>
  <c r="BC16" i="44"/>
  <c r="AJ16" i="44"/>
  <c r="BG16" i="44"/>
  <c r="AQ16" i="44"/>
  <c r="AS16" i="44"/>
  <c r="AX16" i="44"/>
  <c r="AZ16" i="44"/>
  <c r="BD16" i="44"/>
  <c r="BF16" i="44"/>
  <c r="BH16" i="44"/>
  <c r="BJ16" i="44"/>
  <c r="BJ14" i="44"/>
  <c r="E17" i="44"/>
  <c r="AU17" i="44"/>
  <c r="I17" i="44"/>
  <c r="R17" i="44"/>
  <c r="V17" i="44"/>
  <c r="BA17" i="44"/>
  <c r="AC17" i="44"/>
  <c r="AJ17" i="44"/>
  <c r="BG17" i="44"/>
  <c r="AQ17" i="44"/>
  <c r="AS17" i="44"/>
  <c r="AW17" i="44"/>
  <c r="AX17" i="44"/>
  <c r="AZ17" i="44"/>
  <c r="BC17" i="44"/>
  <c r="BD17" i="44"/>
  <c r="BE17" i="44"/>
  <c r="BF17" i="44"/>
  <c r="BH17" i="44"/>
  <c r="BJ17" i="44"/>
  <c r="E18" i="44"/>
  <c r="I18" i="44"/>
  <c r="AW18" i="44"/>
  <c r="R18" i="44"/>
  <c r="BB18" i="44"/>
  <c r="AC18" i="44"/>
  <c r="BC18" i="44"/>
  <c r="AJ18" i="44"/>
  <c r="BG18" i="44"/>
  <c r="AQ18" i="44"/>
  <c r="AR18" i="44"/>
  <c r="AS18" i="44"/>
  <c r="AT18" i="44"/>
  <c r="AX18" i="44"/>
  <c r="AY18" i="44"/>
  <c r="AZ18" i="44"/>
  <c r="BD18" i="44"/>
  <c r="BF18" i="44"/>
  <c r="BH18" i="44"/>
  <c r="BJ18" i="44"/>
  <c r="E20" i="44"/>
  <c r="I20" i="44"/>
  <c r="AT20" i="44"/>
  <c r="R20" i="44"/>
  <c r="V20" i="44"/>
  <c r="AC20" i="44"/>
  <c r="BC20" i="44"/>
  <c r="AJ20" i="44"/>
  <c r="BI20" i="44"/>
  <c r="AQ20" i="44"/>
  <c r="AS20" i="44"/>
  <c r="AW20" i="44"/>
  <c r="AX20" i="44"/>
  <c r="AZ20" i="44"/>
  <c r="BD20" i="44"/>
  <c r="BF20" i="44"/>
  <c r="BH20" i="44"/>
  <c r="BJ20" i="44"/>
  <c r="E21" i="44"/>
  <c r="I21" i="44"/>
  <c r="AT21" i="44"/>
  <c r="R21" i="44"/>
  <c r="V21" i="44"/>
  <c r="AC21" i="44"/>
  <c r="BC21" i="44"/>
  <c r="AJ21" i="44"/>
  <c r="AQ21" i="44"/>
  <c r="AS21" i="44"/>
  <c r="AW21" i="44"/>
  <c r="AX21" i="44"/>
  <c r="AZ21" i="44"/>
  <c r="BD21" i="44"/>
  <c r="BF21" i="44"/>
  <c r="BG21" i="44"/>
  <c r="BH21" i="44"/>
  <c r="BI21" i="44"/>
  <c r="BJ21" i="44"/>
  <c r="E22" i="44"/>
  <c r="I22" i="44"/>
  <c r="AW22" i="44"/>
  <c r="R22" i="44"/>
  <c r="AY22" i="44"/>
  <c r="AC22" i="44"/>
  <c r="BC22" i="44"/>
  <c r="AJ22" i="44"/>
  <c r="BG22" i="44"/>
  <c r="AQ22" i="44"/>
  <c r="AQ19" i="44"/>
  <c r="AR22" i="44"/>
  <c r="AS22" i="44"/>
  <c r="AT22" i="44"/>
  <c r="AX22" i="44"/>
  <c r="AZ22" i="44"/>
  <c r="BD22" i="44"/>
  <c r="BF22" i="44"/>
  <c r="BH22" i="44"/>
  <c r="BJ22" i="44"/>
  <c r="E23" i="44"/>
  <c r="AR23" i="44"/>
  <c r="I23" i="44"/>
  <c r="AT23" i="44"/>
  <c r="R23" i="44"/>
  <c r="V23" i="44"/>
  <c r="AC23" i="44"/>
  <c r="BC23" i="44"/>
  <c r="AJ23" i="44"/>
  <c r="BG23" i="44"/>
  <c r="AQ23" i="44"/>
  <c r="AS23" i="44"/>
  <c r="AW23" i="44"/>
  <c r="AX23" i="44"/>
  <c r="AZ23" i="44"/>
  <c r="BD23" i="44"/>
  <c r="BF23" i="44"/>
  <c r="BH23" i="44"/>
  <c r="BJ23" i="44"/>
  <c r="E24" i="44"/>
  <c r="AR24" i="44"/>
  <c r="I24" i="44"/>
  <c r="AT24" i="44"/>
  <c r="AW24" i="44"/>
  <c r="R24" i="44"/>
  <c r="V24" i="44"/>
  <c r="BA24" i="44"/>
  <c r="AC24" i="44"/>
  <c r="AJ24" i="44"/>
  <c r="BG24" i="44"/>
  <c r="AQ24" i="44"/>
  <c r="AS24" i="44"/>
  <c r="AX24" i="44"/>
  <c r="AZ24" i="44"/>
  <c r="BC24" i="44"/>
  <c r="BD24" i="44"/>
  <c r="BE24" i="44"/>
  <c r="BF24" i="44"/>
  <c r="BH24" i="44"/>
  <c r="BH19" i="44"/>
  <c r="BJ24" i="44"/>
  <c r="E25" i="44"/>
  <c r="I25" i="44"/>
  <c r="AT25" i="44"/>
  <c r="R25" i="44"/>
  <c r="V25" i="44"/>
  <c r="AC25" i="44"/>
  <c r="BC25" i="44"/>
  <c r="AJ25" i="44"/>
  <c r="AQ25" i="44"/>
  <c r="AS25" i="44"/>
  <c r="AW25" i="44"/>
  <c r="AX25" i="44"/>
  <c r="AZ25" i="44"/>
  <c r="BD25" i="44"/>
  <c r="BF25" i="44"/>
  <c r="BG25" i="44"/>
  <c r="BH25" i="44"/>
  <c r="BI25" i="44"/>
  <c r="BJ25" i="44"/>
  <c r="E26" i="44"/>
  <c r="I26" i="44"/>
  <c r="AT26" i="44"/>
  <c r="AW26" i="44"/>
  <c r="R26" i="44"/>
  <c r="V26" i="44"/>
  <c r="BA26" i="44"/>
  <c r="AC26" i="44"/>
  <c r="AJ26" i="44"/>
  <c r="BG26" i="44"/>
  <c r="AQ26" i="44"/>
  <c r="AS26" i="44"/>
  <c r="AX26" i="44"/>
  <c r="AX19" i="44"/>
  <c r="AZ26" i="44"/>
  <c r="BD26" i="44"/>
  <c r="BF26" i="44"/>
  <c r="BH26" i="44"/>
  <c r="BJ26" i="44"/>
  <c r="E28" i="44"/>
  <c r="I28" i="44"/>
  <c r="AW28" i="44"/>
  <c r="R28" i="44"/>
  <c r="V28" i="44"/>
  <c r="BA28" i="44"/>
  <c r="AC28" i="44"/>
  <c r="BE28" i="44"/>
  <c r="AJ28" i="44"/>
  <c r="BG28" i="44"/>
  <c r="AQ28" i="44"/>
  <c r="AS28" i="44"/>
  <c r="AT28" i="44"/>
  <c r="AX28" i="44"/>
  <c r="AX27" i="44"/>
  <c r="AY28" i="44"/>
  <c r="AZ28" i="44"/>
  <c r="BD28" i="44"/>
  <c r="BF28" i="44"/>
  <c r="BF27" i="44"/>
  <c r="BH28" i="44"/>
  <c r="BJ28" i="44"/>
  <c r="E29" i="44"/>
  <c r="I29" i="44"/>
  <c r="AT29" i="44"/>
  <c r="R29" i="44"/>
  <c r="V29" i="44"/>
  <c r="AC29" i="44"/>
  <c r="BC29" i="44"/>
  <c r="AJ29" i="44"/>
  <c r="BG29" i="44"/>
  <c r="AQ29" i="44"/>
  <c r="AS29" i="44"/>
  <c r="AW29" i="44"/>
  <c r="AX29" i="44"/>
  <c r="AZ29" i="44"/>
  <c r="BD29" i="44"/>
  <c r="BF29" i="44"/>
  <c r="BH29" i="44"/>
  <c r="BJ29" i="44"/>
  <c r="E30" i="44"/>
  <c r="I30" i="44"/>
  <c r="AW30" i="44"/>
  <c r="R30" i="44"/>
  <c r="V30" i="44"/>
  <c r="BA30" i="44"/>
  <c r="AC30" i="44"/>
  <c r="BC30" i="44"/>
  <c r="AJ30" i="44"/>
  <c r="BG30" i="44"/>
  <c r="AQ30" i="44"/>
  <c r="AS30" i="44"/>
  <c r="AS27" i="44"/>
  <c r="AT30" i="44"/>
  <c r="AX30" i="44"/>
  <c r="AY30" i="44"/>
  <c r="AZ30" i="44"/>
  <c r="BB30" i="44"/>
  <c r="BD30" i="44"/>
  <c r="BF30" i="44"/>
  <c r="BH30" i="44"/>
  <c r="BH27" i="44"/>
  <c r="BJ30" i="44"/>
  <c r="BJ27" i="44"/>
  <c r="E31" i="44"/>
  <c r="AR31" i="44"/>
  <c r="I31" i="44"/>
  <c r="AT31" i="44"/>
  <c r="R31" i="44"/>
  <c r="V31" i="44"/>
  <c r="AC31" i="44"/>
  <c r="AJ31" i="44"/>
  <c r="BG31" i="44"/>
  <c r="AQ31" i="44"/>
  <c r="AS31" i="44"/>
  <c r="AW31" i="44"/>
  <c r="AX31" i="44"/>
  <c r="AZ31" i="44"/>
  <c r="BD31" i="44"/>
  <c r="BF31" i="44"/>
  <c r="BH31" i="44"/>
  <c r="BJ31" i="44"/>
  <c r="E32" i="44"/>
  <c r="AR32" i="44"/>
  <c r="I32" i="44"/>
  <c r="AT32" i="44"/>
  <c r="AW32" i="44"/>
  <c r="R32" i="44"/>
  <c r="V32" i="44"/>
  <c r="AC32" i="44"/>
  <c r="BC32" i="44"/>
  <c r="AJ32" i="44"/>
  <c r="BG32" i="44"/>
  <c r="AQ32" i="44"/>
  <c r="AQ27" i="44"/>
  <c r="AS32" i="44"/>
  <c r="AX32" i="44"/>
  <c r="AZ32" i="44"/>
  <c r="BD32" i="44"/>
  <c r="BD27" i="44"/>
  <c r="BF32" i="44"/>
  <c r="BH32" i="44"/>
  <c r="BJ32" i="44"/>
  <c r="E33" i="44"/>
  <c r="I33" i="44"/>
  <c r="AT33" i="44"/>
  <c r="R33" i="44"/>
  <c r="V33" i="44"/>
  <c r="AC33" i="44"/>
  <c r="BC33" i="44"/>
  <c r="AJ33" i="44"/>
  <c r="AQ33" i="44"/>
  <c r="AS33" i="44"/>
  <c r="AW33" i="44"/>
  <c r="AX33" i="44"/>
  <c r="AZ33" i="44"/>
  <c r="BD33" i="44"/>
  <c r="BF33" i="44"/>
  <c r="BG33" i="44"/>
  <c r="BH33" i="44"/>
  <c r="BI33" i="44"/>
  <c r="BJ33" i="44"/>
  <c r="E34" i="44"/>
  <c r="I34" i="44"/>
  <c r="AW34" i="44"/>
  <c r="R34" i="44"/>
  <c r="V34" i="44"/>
  <c r="BA34" i="44"/>
  <c r="AC34" i="44"/>
  <c r="BC34" i="44"/>
  <c r="AJ34" i="44"/>
  <c r="BG34" i="44"/>
  <c r="AQ34" i="44"/>
  <c r="AS34" i="44"/>
  <c r="AT34" i="44"/>
  <c r="AX34" i="44"/>
  <c r="AY34" i="44"/>
  <c r="AZ34" i="44"/>
  <c r="BB34" i="44"/>
  <c r="BD34" i="44"/>
  <c r="BF34" i="44"/>
  <c r="BH34" i="44"/>
  <c r="BJ34" i="44"/>
  <c r="E35" i="44"/>
  <c r="I35" i="44"/>
  <c r="AT35" i="44"/>
  <c r="R35" i="44"/>
  <c r="V35" i="44"/>
  <c r="AC35" i="44"/>
  <c r="BC35" i="44"/>
  <c r="AJ35" i="44"/>
  <c r="BG35" i="44"/>
  <c r="AQ35" i="44"/>
  <c r="AR35" i="44"/>
  <c r="AS35" i="44"/>
  <c r="AW35" i="44"/>
  <c r="AX35" i="44"/>
  <c r="AZ35" i="44"/>
  <c r="BD35" i="44"/>
  <c r="BF35" i="44"/>
  <c r="BH35" i="44"/>
  <c r="BJ35" i="44"/>
  <c r="E36" i="44"/>
  <c r="AR36" i="44"/>
  <c r="I36" i="44"/>
  <c r="AT36" i="44"/>
  <c r="AW36" i="44"/>
  <c r="R36" i="44"/>
  <c r="V36" i="44"/>
  <c r="BA36" i="44"/>
  <c r="AC36" i="44"/>
  <c r="BC36" i="44"/>
  <c r="AJ36" i="44"/>
  <c r="BG36" i="44"/>
  <c r="AQ36" i="44"/>
  <c r="AS36" i="44"/>
  <c r="AX36" i="44"/>
  <c r="AZ36" i="44"/>
  <c r="BD36" i="44"/>
  <c r="BF36" i="44"/>
  <c r="BH36" i="44"/>
  <c r="BJ36" i="44"/>
  <c r="E37" i="44"/>
  <c r="I37" i="44"/>
  <c r="AT37" i="44"/>
  <c r="R37" i="44"/>
  <c r="V37" i="44"/>
  <c r="AC37" i="44"/>
  <c r="BC37" i="44"/>
  <c r="AJ37" i="44"/>
  <c r="BI37" i="44"/>
  <c r="AQ37" i="44"/>
  <c r="AS37" i="44"/>
  <c r="AW37" i="44"/>
  <c r="AX37" i="44"/>
  <c r="AZ37" i="44"/>
  <c r="BD37" i="44"/>
  <c r="BF37" i="44"/>
  <c r="BG37" i="44"/>
  <c r="BH37" i="44"/>
  <c r="BJ37" i="44"/>
  <c r="E38" i="44"/>
  <c r="I38" i="44"/>
  <c r="AW38" i="44"/>
  <c r="R38" i="44"/>
  <c r="V38" i="44"/>
  <c r="BA38" i="44"/>
  <c r="AC38" i="44"/>
  <c r="BC38" i="44"/>
  <c r="AJ38" i="44"/>
  <c r="BG38" i="44"/>
  <c r="AQ38" i="44"/>
  <c r="AS38" i="44"/>
  <c r="AT38" i="44"/>
  <c r="AX38" i="44"/>
  <c r="AY38" i="44"/>
  <c r="AZ38" i="44"/>
  <c r="BB38" i="44"/>
  <c r="BD38" i="44"/>
  <c r="BF38" i="44"/>
  <c r="BH38" i="44"/>
  <c r="BJ38" i="44"/>
  <c r="E39" i="44"/>
  <c r="I39" i="44"/>
  <c r="AT39" i="44"/>
  <c r="R39" i="44"/>
  <c r="V39" i="44"/>
  <c r="AC39" i="44"/>
  <c r="BC39" i="44"/>
  <c r="AJ39" i="44"/>
  <c r="AQ39" i="44"/>
  <c r="AS39" i="44"/>
  <c r="AW39" i="44"/>
  <c r="AX39" i="44"/>
  <c r="AZ39" i="44"/>
  <c r="BD39" i="44"/>
  <c r="BF39" i="44"/>
  <c r="BG39" i="44"/>
  <c r="BH39" i="44"/>
  <c r="BI39" i="44"/>
  <c r="BJ39" i="44"/>
  <c r="E40" i="44"/>
  <c r="I40" i="44"/>
  <c r="AT40" i="44"/>
  <c r="R40" i="44"/>
  <c r="V40" i="44"/>
  <c r="BA40" i="44"/>
  <c r="AC40" i="44"/>
  <c r="BC40" i="44"/>
  <c r="AJ40" i="44"/>
  <c r="BG40" i="44"/>
  <c r="AQ40" i="44"/>
  <c r="AS40" i="44"/>
  <c r="AW40" i="44"/>
  <c r="AX40" i="44"/>
  <c r="AZ40" i="44"/>
  <c r="BD40" i="44"/>
  <c r="BF40" i="44"/>
  <c r="BH40" i="44"/>
  <c r="BJ40" i="44"/>
  <c r="E41" i="44"/>
  <c r="AR41" i="44"/>
  <c r="I41" i="44"/>
  <c r="AT41" i="44"/>
  <c r="R41" i="44"/>
  <c r="V41" i="44"/>
  <c r="AC41" i="44"/>
  <c r="BC41" i="44"/>
  <c r="AJ41" i="44"/>
  <c r="BG41" i="44"/>
  <c r="AQ41" i="44"/>
  <c r="AS41" i="44"/>
  <c r="AW41" i="44"/>
  <c r="AX41" i="44"/>
  <c r="AZ41" i="44"/>
  <c r="BD41" i="44"/>
  <c r="BF41" i="44"/>
  <c r="BH41" i="44"/>
  <c r="BJ41" i="44"/>
  <c r="E42" i="44"/>
  <c r="AR42" i="44"/>
  <c r="I42" i="44"/>
  <c r="AT42" i="44"/>
  <c r="AW42" i="44"/>
  <c r="R42" i="44"/>
  <c r="V42" i="44"/>
  <c r="BA42" i="44"/>
  <c r="AC42" i="44"/>
  <c r="BC42" i="44"/>
  <c r="AJ42" i="44"/>
  <c r="BG42" i="44"/>
  <c r="AQ42" i="44"/>
  <c r="AS42" i="44"/>
  <c r="AX42" i="44"/>
  <c r="AZ42" i="44"/>
  <c r="BD42" i="44"/>
  <c r="BF42" i="44"/>
  <c r="BH42" i="44"/>
  <c r="BJ42" i="44"/>
  <c r="E43" i="44"/>
  <c r="I43" i="44"/>
  <c r="R43" i="44"/>
  <c r="V43" i="44"/>
  <c r="AC43" i="44"/>
  <c r="BC43" i="44"/>
  <c r="AJ43" i="44"/>
  <c r="BG43" i="44"/>
  <c r="AQ43" i="44"/>
  <c r="AR43" i="44"/>
  <c r="AS43" i="44"/>
  <c r="AW43" i="44"/>
  <c r="AX43" i="44"/>
  <c r="AZ43" i="44"/>
  <c r="BD43" i="44"/>
  <c r="BF43" i="44"/>
  <c r="BH43" i="44"/>
  <c r="BJ43" i="44"/>
  <c r="E44" i="44"/>
  <c r="I44" i="44"/>
  <c r="AW44" i="44"/>
  <c r="R44" i="44"/>
  <c r="V44" i="44"/>
  <c r="BA44" i="44"/>
  <c r="AC44" i="44"/>
  <c r="BC44" i="44"/>
  <c r="AJ44" i="44"/>
  <c r="BG44" i="44"/>
  <c r="AQ44" i="44"/>
  <c r="AR44" i="44"/>
  <c r="AS44" i="44"/>
  <c r="AT44" i="44"/>
  <c r="AX44" i="44"/>
  <c r="AZ44" i="44"/>
  <c r="BD44" i="44"/>
  <c r="BF44" i="44"/>
  <c r="BH44" i="44"/>
  <c r="BJ44" i="44"/>
  <c r="E45" i="44"/>
  <c r="I45" i="44"/>
  <c r="AT45" i="44"/>
  <c r="R45" i="44"/>
  <c r="V45" i="44"/>
  <c r="AC45" i="44"/>
  <c r="BC45" i="44"/>
  <c r="AJ45" i="44"/>
  <c r="BG45" i="44"/>
  <c r="AQ45" i="44"/>
  <c r="AS45" i="44"/>
  <c r="AW45" i="44"/>
  <c r="AX45" i="44"/>
  <c r="AZ45" i="44"/>
  <c r="BD45" i="44"/>
  <c r="BF45" i="44"/>
  <c r="BH45" i="44"/>
  <c r="BJ45" i="44"/>
  <c r="E46" i="44"/>
  <c r="AR46" i="44"/>
  <c r="I46" i="44"/>
  <c r="AT46" i="44"/>
  <c r="AW46" i="44"/>
  <c r="R46" i="44"/>
  <c r="V46" i="44"/>
  <c r="BA46" i="44"/>
  <c r="AC46" i="44"/>
  <c r="BC46" i="44"/>
  <c r="AJ46" i="44"/>
  <c r="BG46" i="44"/>
  <c r="AQ46" i="44"/>
  <c r="AS46" i="44"/>
  <c r="AX46" i="44"/>
  <c r="AZ46" i="44"/>
  <c r="BD46" i="44"/>
  <c r="BF46" i="44"/>
  <c r="BH46" i="44"/>
  <c r="BJ46" i="44"/>
  <c r="C47" i="44"/>
  <c r="D47" i="44"/>
  <c r="F47" i="44"/>
  <c r="G47" i="44"/>
  <c r="H47" i="44"/>
  <c r="J47" i="44"/>
  <c r="K47" i="44"/>
  <c r="L47" i="44"/>
  <c r="N47" i="44"/>
  <c r="O47" i="44"/>
  <c r="P47" i="44"/>
  <c r="Q47" i="44"/>
  <c r="S47" i="44"/>
  <c r="T47" i="44"/>
  <c r="U47" i="44"/>
  <c r="W47" i="44"/>
  <c r="X47" i="44"/>
  <c r="Z47" i="44"/>
  <c r="AA47" i="44"/>
  <c r="AB47" i="44"/>
  <c r="AD47" i="44"/>
  <c r="AE47" i="44"/>
  <c r="AF47" i="44"/>
  <c r="AG47" i="44"/>
  <c r="AH47" i="44"/>
  <c r="AI47" i="44"/>
  <c r="AK47" i="44"/>
  <c r="AL47" i="44"/>
  <c r="AM47" i="44"/>
  <c r="AN47" i="44"/>
  <c r="AO47" i="44"/>
  <c r="AP47" i="44"/>
  <c r="AC9" i="41"/>
  <c r="BC9" i="41"/>
  <c r="AJ9" i="41"/>
  <c r="BG9" i="41"/>
  <c r="AQ9" i="41"/>
  <c r="AR9" i="41"/>
  <c r="AR8" i="41"/>
  <c r="AS9" i="41"/>
  <c r="AT9" i="41"/>
  <c r="AW9" i="41"/>
  <c r="AW8" i="41"/>
  <c r="AX9" i="41"/>
  <c r="AY9" i="41"/>
  <c r="AZ9" i="41"/>
  <c r="AZ8" i="41"/>
  <c r="BB9" i="41"/>
  <c r="BD9" i="41"/>
  <c r="BF9" i="41"/>
  <c r="BF8" i="41"/>
  <c r="BH9" i="41"/>
  <c r="BJ9" i="41"/>
  <c r="AC10" i="41"/>
  <c r="BE10" i="41"/>
  <c r="AJ10" i="41"/>
  <c r="BG10" i="41"/>
  <c r="AQ10" i="41"/>
  <c r="AQ8" i="41"/>
  <c r="AR10" i="41"/>
  <c r="AS10" i="41"/>
  <c r="AS8" i="41"/>
  <c r="AT10" i="41"/>
  <c r="AW10" i="41"/>
  <c r="AX10" i="41"/>
  <c r="AX8" i="41"/>
  <c r="AY10" i="41"/>
  <c r="AZ10" i="41"/>
  <c r="BB10" i="41"/>
  <c r="BD10" i="41"/>
  <c r="BD8" i="41"/>
  <c r="BF10" i="41"/>
  <c r="BH10" i="41"/>
  <c r="BJ10" i="41"/>
  <c r="BJ8" i="41"/>
  <c r="AC12" i="41"/>
  <c r="BC12" i="41"/>
  <c r="AJ12" i="41"/>
  <c r="BG12" i="41"/>
  <c r="AQ12" i="41"/>
  <c r="AQ11" i="41"/>
  <c r="AR12" i="41"/>
  <c r="AR11" i="41"/>
  <c r="AS12" i="41"/>
  <c r="AT12" i="41"/>
  <c r="AT11" i="41"/>
  <c r="AW12" i="41"/>
  <c r="AW11" i="41"/>
  <c r="AX12" i="41"/>
  <c r="AY12" i="41"/>
  <c r="AZ12" i="41"/>
  <c r="AZ11" i="41"/>
  <c r="BB12" i="41"/>
  <c r="BD12" i="41"/>
  <c r="BF12" i="41"/>
  <c r="BF11" i="41"/>
  <c r="BH12" i="41"/>
  <c r="BJ12" i="41"/>
  <c r="BJ11" i="41"/>
  <c r="AC13" i="41"/>
  <c r="BC13" i="41"/>
  <c r="AJ13" i="41"/>
  <c r="BG13" i="41"/>
  <c r="AQ13" i="41"/>
  <c r="AR13" i="41"/>
  <c r="AS13" i="41"/>
  <c r="AT13" i="41"/>
  <c r="AW13" i="41"/>
  <c r="AX13" i="41"/>
  <c r="AX11" i="41"/>
  <c r="AY13" i="41"/>
  <c r="AZ13" i="41"/>
  <c r="BA13" i="41"/>
  <c r="BB13" i="41"/>
  <c r="BD13" i="41"/>
  <c r="BF13" i="41"/>
  <c r="BH13" i="41"/>
  <c r="BH11" i="41"/>
  <c r="BJ13" i="41"/>
  <c r="AC15" i="41"/>
  <c r="BE15" i="41"/>
  <c r="AJ15" i="41"/>
  <c r="BG15" i="41"/>
  <c r="AQ15" i="41"/>
  <c r="AQ14" i="41"/>
  <c r="AR15" i="41"/>
  <c r="AS15" i="41"/>
  <c r="AS14" i="41"/>
  <c r="AT15" i="41"/>
  <c r="AW15" i="41"/>
  <c r="AX15" i="41"/>
  <c r="AX14" i="41"/>
  <c r="AY15" i="41"/>
  <c r="AZ15" i="41"/>
  <c r="BB15" i="41"/>
  <c r="BC15" i="41"/>
  <c r="BD15" i="41"/>
  <c r="BF15" i="41"/>
  <c r="BH15" i="41"/>
  <c r="BJ15" i="41"/>
  <c r="BJ14" i="41"/>
  <c r="AC16" i="41"/>
  <c r="BC16" i="41"/>
  <c r="AJ16" i="41"/>
  <c r="BG16" i="41"/>
  <c r="AQ16" i="41"/>
  <c r="AR16" i="41"/>
  <c r="AR14" i="41"/>
  <c r="AS16" i="41"/>
  <c r="AT16" i="41"/>
  <c r="AW16" i="41"/>
  <c r="AW14" i="41"/>
  <c r="AX16" i="41"/>
  <c r="AY16" i="41"/>
  <c r="AZ16" i="41"/>
  <c r="AZ14" i="41"/>
  <c r="BB16" i="41"/>
  <c r="BD16" i="41"/>
  <c r="BD14" i="41"/>
  <c r="BE16" i="41"/>
  <c r="BF16" i="41"/>
  <c r="BH16" i="41"/>
  <c r="BH14" i="41"/>
  <c r="BJ16" i="41"/>
  <c r="AC17" i="41"/>
  <c r="AJ17" i="41"/>
  <c r="BG17" i="41"/>
  <c r="AQ17" i="41"/>
  <c r="AR17" i="41"/>
  <c r="AS17" i="41"/>
  <c r="AT17" i="41"/>
  <c r="AW17" i="41"/>
  <c r="AX17" i="41"/>
  <c r="AY17" i="41"/>
  <c r="AZ17" i="41"/>
  <c r="BA17" i="41"/>
  <c r="BB17" i="41"/>
  <c r="BD17" i="41"/>
  <c r="BF17" i="41"/>
  <c r="BH17" i="41"/>
  <c r="BJ17" i="41"/>
  <c r="AC18" i="41"/>
  <c r="BC18" i="41"/>
  <c r="AJ18" i="41"/>
  <c r="BG18" i="41"/>
  <c r="AQ18" i="41"/>
  <c r="AR18" i="41"/>
  <c r="AS18" i="41"/>
  <c r="AT18" i="41"/>
  <c r="AW18" i="41"/>
  <c r="AX18" i="41"/>
  <c r="AY18" i="41"/>
  <c r="AZ18" i="41"/>
  <c r="BA18" i="41"/>
  <c r="BB18" i="41"/>
  <c r="BD18" i="41"/>
  <c r="BF18" i="41"/>
  <c r="BH18" i="41"/>
  <c r="BJ18" i="41"/>
  <c r="AC20" i="41"/>
  <c r="BC20" i="41"/>
  <c r="AJ20" i="41"/>
  <c r="BG20" i="41"/>
  <c r="AQ20" i="41"/>
  <c r="AR20" i="41"/>
  <c r="AS20" i="41"/>
  <c r="AT20" i="41"/>
  <c r="AW20" i="41"/>
  <c r="AX20" i="41"/>
  <c r="AY20" i="41"/>
  <c r="AZ20" i="41"/>
  <c r="BA20" i="41"/>
  <c r="BB20" i="41"/>
  <c r="BD20" i="41"/>
  <c r="BF20" i="41"/>
  <c r="BH20" i="41"/>
  <c r="BJ20" i="41"/>
  <c r="AC21" i="41"/>
  <c r="BC21" i="41"/>
  <c r="AJ21" i="41"/>
  <c r="BG21" i="41"/>
  <c r="AQ21" i="41"/>
  <c r="AR21" i="41"/>
  <c r="AS21" i="41"/>
  <c r="AT21" i="41"/>
  <c r="AW21" i="41"/>
  <c r="AX21" i="41"/>
  <c r="AY21" i="41"/>
  <c r="AZ21" i="41"/>
  <c r="BA21" i="41"/>
  <c r="BB21" i="41"/>
  <c r="BD21" i="41"/>
  <c r="BF21" i="41"/>
  <c r="BH21" i="41"/>
  <c r="BJ21" i="41"/>
  <c r="AC22" i="41"/>
  <c r="BC22" i="41"/>
  <c r="AJ22" i="41"/>
  <c r="BG22" i="41"/>
  <c r="AQ22" i="41"/>
  <c r="AR22" i="41"/>
  <c r="AS22" i="41"/>
  <c r="AW22" i="41"/>
  <c r="AX22" i="41"/>
  <c r="AY22" i="41"/>
  <c r="AZ22" i="41"/>
  <c r="BB22" i="41"/>
  <c r="BD22" i="41"/>
  <c r="BF22" i="41"/>
  <c r="BH22" i="41"/>
  <c r="BJ22" i="41"/>
  <c r="AC23" i="41"/>
  <c r="BC23" i="41"/>
  <c r="AJ23" i="41"/>
  <c r="BG23" i="41"/>
  <c r="AQ23" i="41"/>
  <c r="AQ19" i="41"/>
  <c r="AR23" i="41"/>
  <c r="AS23" i="41"/>
  <c r="AT23" i="41"/>
  <c r="AW23" i="41"/>
  <c r="AX23" i="41"/>
  <c r="AY23" i="41"/>
  <c r="AZ23" i="41"/>
  <c r="BA23" i="41"/>
  <c r="BB23" i="41"/>
  <c r="BD23" i="41"/>
  <c r="BF23" i="41"/>
  <c r="BH23" i="41"/>
  <c r="BJ23" i="41"/>
  <c r="AC24" i="41"/>
  <c r="BC24" i="41"/>
  <c r="AJ24" i="41"/>
  <c r="BG24" i="41"/>
  <c r="AQ24" i="41"/>
  <c r="AR24" i="41"/>
  <c r="AS24" i="41"/>
  <c r="AT24" i="41"/>
  <c r="AW24" i="41"/>
  <c r="AX24" i="41"/>
  <c r="AY24" i="41"/>
  <c r="AZ24" i="41"/>
  <c r="BA24" i="41"/>
  <c r="BB24" i="41"/>
  <c r="BD24" i="41"/>
  <c r="BF24" i="41"/>
  <c r="BH24" i="41"/>
  <c r="BJ24" i="41"/>
  <c r="AC25" i="41"/>
  <c r="BC25" i="41"/>
  <c r="AJ25" i="41"/>
  <c r="AQ25" i="41"/>
  <c r="AR25" i="41"/>
  <c r="AS25" i="41"/>
  <c r="AT25" i="41"/>
  <c r="AW25" i="41"/>
  <c r="AX25" i="41"/>
  <c r="AY25" i="41"/>
  <c r="AZ25" i="41"/>
  <c r="BA25" i="41"/>
  <c r="BB25" i="41"/>
  <c r="BD25" i="41"/>
  <c r="BF25" i="41"/>
  <c r="BH25" i="41"/>
  <c r="BJ25" i="41"/>
  <c r="AC26" i="41"/>
  <c r="BC26" i="41"/>
  <c r="AJ26" i="41"/>
  <c r="BG26" i="41"/>
  <c r="AQ26" i="41"/>
  <c r="AR26" i="41"/>
  <c r="AS26" i="41"/>
  <c r="AT26" i="41"/>
  <c r="AW26" i="41"/>
  <c r="AX26" i="41"/>
  <c r="AY26" i="41"/>
  <c r="AZ26" i="41"/>
  <c r="BA26" i="41"/>
  <c r="BB26" i="41"/>
  <c r="BD26" i="41"/>
  <c r="BF26" i="41"/>
  <c r="BH26" i="41"/>
  <c r="BJ26" i="41"/>
  <c r="AC28" i="41"/>
  <c r="BE28" i="41"/>
  <c r="AJ28" i="41"/>
  <c r="BG28" i="41"/>
  <c r="AQ28" i="41"/>
  <c r="AR28" i="41"/>
  <c r="AS28" i="41"/>
  <c r="AT28" i="41"/>
  <c r="AW28" i="41"/>
  <c r="AW27" i="41"/>
  <c r="AX28" i="41"/>
  <c r="AY28" i="41"/>
  <c r="AZ28" i="41"/>
  <c r="BA28" i="41"/>
  <c r="BB28" i="41"/>
  <c r="BC28" i="41"/>
  <c r="BD28" i="41"/>
  <c r="BF28" i="41"/>
  <c r="BH28" i="41"/>
  <c r="BJ28" i="41"/>
  <c r="AC29" i="41"/>
  <c r="AJ29" i="41"/>
  <c r="BG29" i="41"/>
  <c r="AQ29" i="41"/>
  <c r="AR29" i="41"/>
  <c r="AS29" i="41"/>
  <c r="AT29" i="41"/>
  <c r="AT27" i="41"/>
  <c r="AW29" i="41"/>
  <c r="AX29" i="41"/>
  <c r="AY29" i="41"/>
  <c r="AZ29" i="41"/>
  <c r="BA29" i="41"/>
  <c r="BB29" i="41"/>
  <c r="BD29" i="41"/>
  <c r="BF29" i="41"/>
  <c r="BH29" i="41"/>
  <c r="BJ29" i="41"/>
  <c r="AC30" i="41"/>
  <c r="BC30" i="41"/>
  <c r="AJ30" i="41"/>
  <c r="BG30" i="41"/>
  <c r="AQ30" i="41"/>
  <c r="AR30" i="41"/>
  <c r="AS30" i="41"/>
  <c r="AT30" i="41"/>
  <c r="AW30" i="41"/>
  <c r="AX30" i="41"/>
  <c r="AY30" i="41"/>
  <c r="AZ30" i="41"/>
  <c r="BA30" i="41"/>
  <c r="BB30" i="41"/>
  <c r="BD30" i="41"/>
  <c r="BF30" i="41"/>
  <c r="BH30" i="41"/>
  <c r="BJ30" i="41"/>
  <c r="AC31" i="41"/>
  <c r="BC31" i="41"/>
  <c r="AJ31" i="41"/>
  <c r="BG31" i="41"/>
  <c r="AQ31" i="41"/>
  <c r="AR31" i="41"/>
  <c r="AS31" i="41"/>
  <c r="AT31" i="41"/>
  <c r="AW31" i="41"/>
  <c r="AX31" i="41"/>
  <c r="AY31" i="41"/>
  <c r="AZ31" i="41"/>
  <c r="BA31" i="41"/>
  <c r="BB31" i="41"/>
  <c r="BD31" i="41"/>
  <c r="BF31" i="41"/>
  <c r="BH31" i="41"/>
  <c r="BJ31" i="41"/>
  <c r="BJ27" i="41"/>
  <c r="AC32" i="41"/>
  <c r="BC32" i="41"/>
  <c r="AJ32" i="41"/>
  <c r="AQ32" i="41"/>
  <c r="AR32" i="41"/>
  <c r="AS32" i="41"/>
  <c r="AT32" i="41"/>
  <c r="AW32" i="41"/>
  <c r="AX32" i="41"/>
  <c r="AY32" i="41"/>
  <c r="AZ32" i="41"/>
  <c r="BB32" i="41"/>
  <c r="BD32" i="41"/>
  <c r="BF32" i="41"/>
  <c r="BG32" i="41"/>
  <c r="BH32" i="41"/>
  <c r="BI32" i="41"/>
  <c r="BJ32" i="41"/>
  <c r="AC33" i="41"/>
  <c r="AJ33" i="41"/>
  <c r="AQ33" i="41"/>
  <c r="AR33" i="41"/>
  <c r="AS33" i="41"/>
  <c r="AT33" i="41"/>
  <c r="AW33" i="41"/>
  <c r="AX33" i="41"/>
  <c r="AY33" i="41"/>
  <c r="AZ33" i="41"/>
  <c r="BA33" i="41"/>
  <c r="BB33" i="41"/>
  <c r="BC33" i="41"/>
  <c r="BD33" i="41"/>
  <c r="BE33" i="41"/>
  <c r="BF33" i="41"/>
  <c r="BH33" i="41"/>
  <c r="BJ33" i="41"/>
  <c r="AC34" i="41"/>
  <c r="BC34" i="41"/>
  <c r="AJ34" i="41"/>
  <c r="BG34" i="41"/>
  <c r="AQ34" i="41"/>
  <c r="AR34" i="41"/>
  <c r="AS34" i="41"/>
  <c r="AT34" i="41"/>
  <c r="AW34" i="41"/>
  <c r="AX34" i="41"/>
  <c r="AY34" i="41"/>
  <c r="AZ34" i="41"/>
  <c r="BA34" i="41"/>
  <c r="BB34" i="41"/>
  <c r="BD34" i="41"/>
  <c r="BF34" i="41"/>
  <c r="BH34" i="41"/>
  <c r="BJ34" i="41"/>
  <c r="AC35" i="41"/>
  <c r="BC35" i="41"/>
  <c r="AJ35" i="41"/>
  <c r="BG35" i="41"/>
  <c r="AQ35" i="41"/>
  <c r="AR35" i="41"/>
  <c r="AS35" i="41"/>
  <c r="AT35" i="41"/>
  <c r="AW35" i="41"/>
  <c r="AX35" i="41"/>
  <c r="AY35" i="41"/>
  <c r="AZ35" i="41"/>
  <c r="BA35" i="41"/>
  <c r="BB35" i="41"/>
  <c r="BD35" i="41"/>
  <c r="BF35" i="41"/>
  <c r="BH35" i="41"/>
  <c r="BJ35" i="41"/>
  <c r="AC36" i="41"/>
  <c r="BC36" i="41"/>
  <c r="AJ36" i="41"/>
  <c r="BG36" i="41"/>
  <c r="AQ36" i="41"/>
  <c r="AR36" i="41"/>
  <c r="AS36" i="41"/>
  <c r="AT36" i="41"/>
  <c r="AW36" i="41"/>
  <c r="AX36" i="41"/>
  <c r="AY36" i="41"/>
  <c r="AZ36" i="41"/>
  <c r="BA36" i="41"/>
  <c r="BB36" i="41"/>
  <c r="BD36" i="41"/>
  <c r="BF36" i="41"/>
  <c r="BH36" i="41"/>
  <c r="BJ36" i="41"/>
  <c r="AC37" i="41"/>
  <c r="AJ37" i="41"/>
  <c r="BG37" i="41"/>
  <c r="AQ37" i="41"/>
  <c r="AR37" i="41"/>
  <c r="AS37" i="41"/>
  <c r="AT37" i="41"/>
  <c r="AW37" i="41"/>
  <c r="AX37" i="41"/>
  <c r="AY37" i="41"/>
  <c r="AZ37" i="41"/>
  <c r="BA37" i="41"/>
  <c r="BB37" i="41"/>
  <c r="BD37" i="41"/>
  <c r="BF37" i="41"/>
  <c r="BH37" i="41"/>
  <c r="BJ37" i="41"/>
  <c r="AC38" i="41"/>
  <c r="BC38" i="41"/>
  <c r="AJ38" i="41"/>
  <c r="BG38" i="41"/>
  <c r="AQ38" i="41"/>
  <c r="AR38" i="41"/>
  <c r="AS38" i="41"/>
  <c r="AT38" i="41"/>
  <c r="AW38" i="41"/>
  <c r="AX38" i="41"/>
  <c r="AY38" i="41"/>
  <c r="AZ38" i="41"/>
  <c r="BA38" i="41"/>
  <c r="BB38" i="41"/>
  <c r="BD38" i="41"/>
  <c r="BF38" i="41"/>
  <c r="BH38" i="41"/>
  <c r="BJ38" i="41"/>
  <c r="AC39" i="41"/>
  <c r="BC39" i="41"/>
  <c r="AJ39" i="41"/>
  <c r="BG39" i="41"/>
  <c r="AQ39" i="41"/>
  <c r="AR39" i="41"/>
  <c r="AS39" i="41"/>
  <c r="AT39" i="41"/>
  <c r="AW39" i="41"/>
  <c r="AX39" i="41"/>
  <c r="AY39" i="41"/>
  <c r="AZ39" i="41"/>
  <c r="BA39" i="41"/>
  <c r="BB39" i="41"/>
  <c r="BD39" i="41"/>
  <c r="BF39" i="41"/>
  <c r="BH39" i="41"/>
  <c r="BJ39" i="41"/>
  <c r="AC40" i="41"/>
  <c r="BC40" i="41"/>
  <c r="AJ40" i="41"/>
  <c r="BG40" i="41"/>
  <c r="AQ40" i="41"/>
  <c r="AR40" i="41"/>
  <c r="AS40" i="41"/>
  <c r="AT40" i="41"/>
  <c r="AW40" i="41"/>
  <c r="AX40" i="41"/>
  <c r="AY40" i="41"/>
  <c r="AZ40" i="41"/>
  <c r="BA40" i="41"/>
  <c r="BB40" i="41"/>
  <c r="BD40" i="41"/>
  <c r="BF40" i="41"/>
  <c r="BH40" i="41"/>
  <c r="BJ40" i="41"/>
  <c r="AC41" i="41"/>
  <c r="BC41" i="41"/>
  <c r="AJ41" i="41"/>
  <c r="AQ41" i="41"/>
  <c r="AR41" i="41"/>
  <c r="AS41" i="41"/>
  <c r="AT41" i="41"/>
  <c r="AW41" i="41"/>
  <c r="AX41" i="41"/>
  <c r="AY41" i="41"/>
  <c r="AZ41" i="41"/>
  <c r="BA41" i="41"/>
  <c r="BB41" i="41"/>
  <c r="BD41" i="41"/>
  <c r="BF41" i="41"/>
  <c r="BH41" i="41"/>
  <c r="BJ41" i="41"/>
  <c r="AC42" i="41"/>
  <c r="BC42" i="41"/>
  <c r="AJ42" i="41"/>
  <c r="BG42" i="41"/>
  <c r="AQ42" i="41"/>
  <c r="AR42" i="41"/>
  <c r="AS42" i="41"/>
  <c r="AT42" i="41"/>
  <c r="AW42" i="41"/>
  <c r="AX42" i="41"/>
  <c r="AY42" i="41"/>
  <c r="AZ42" i="41"/>
  <c r="BA42" i="41"/>
  <c r="BB42" i="41"/>
  <c r="BD42" i="41"/>
  <c r="BF42" i="41"/>
  <c r="BH42" i="41"/>
  <c r="BJ42" i="41"/>
  <c r="AC43" i="41"/>
  <c r="BC43" i="41"/>
  <c r="AJ43" i="41"/>
  <c r="BG43" i="41"/>
  <c r="AQ43" i="41"/>
  <c r="AR43" i="41"/>
  <c r="AS43" i="41"/>
  <c r="AT43" i="41"/>
  <c r="AW43" i="41"/>
  <c r="AX43" i="41"/>
  <c r="AY43" i="41"/>
  <c r="AZ43" i="41"/>
  <c r="BA43" i="41"/>
  <c r="BB43" i="41"/>
  <c r="BD43" i="41"/>
  <c r="BF43" i="41"/>
  <c r="BH43" i="41"/>
  <c r="BJ43" i="41"/>
  <c r="AC44" i="41"/>
  <c r="BC44" i="41"/>
  <c r="AJ44" i="41"/>
  <c r="AQ44" i="41"/>
  <c r="AR44" i="41"/>
  <c r="AS44" i="41"/>
  <c r="AT44" i="41"/>
  <c r="AW44" i="41"/>
  <c r="AX44" i="41"/>
  <c r="AY44" i="41"/>
  <c r="AZ44" i="41"/>
  <c r="BA44" i="41"/>
  <c r="BB44" i="41"/>
  <c r="BD44" i="41"/>
  <c r="BF44" i="41"/>
  <c r="BH44" i="41"/>
  <c r="BJ44" i="41"/>
  <c r="AC45" i="41"/>
  <c r="BC45" i="41"/>
  <c r="AJ45" i="41"/>
  <c r="BG45" i="41"/>
  <c r="AQ45" i="41"/>
  <c r="AR45" i="41"/>
  <c r="AS45" i="41"/>
  <c r="AT45" i="41"/>
  <c r="AW45" i="41"/>
  <c r="AX45" i="41"/>
  <c r="AY45" i="41"/>
  <c r="AZ45" i="41"/>
  <c r="BA45" i="41"/>
  <c r="BB45" i="41"/>
  <c r="BD45" i="41"/>
  <c r="BF45" i="41"/>
  <c r="BH45" i="41"/>
  <c r="BJ45" i="41"/>
  <c r="AC46" i="41"/>
  <c r="BC46" i="41"/>
  <c r="AJ46" i="41"/>
  <c r="AQ46" i="41"/>
  <c r="AR46" i="41"/>
  <c r="AS46" i="41"/>
  <c r="AT46" i="41"/>
  <c r="AW46" i="41"/>
  <c r="AX46" i="41"/>
  <c r="AY46" i="41"/>
  <c r="AZ46" i="41"/>
  <c r="BA46" i="41"/>
  <c r="BB46" i="41"/>
  <c r="BD46" i="41"/>
  <c r="BF46" i="41"/>
  <c r="BH46" i="41"/>
  <c r="BJ46" i="41"/>
  <c r="C47" i="41"/>
  <c r="D47" i="41"/>
  <c r="AU47" i="41"/>
  <c r="E47" i="41"/>
  <c r="F47" i="41"/>
  <c r="G47" i="41"/>
  <c r="H47" i="41"/>
  <c r="I47" i="41"/>
  <c r="J47" i="41"/>
  <c r="K47" i="41"/>
  <c r="L47" i="41"/>
  <c r="M47" i="41"/>
  <c r="N47" i="41"/>
  <c r="O47" i="41"/>
  <c r="P47" i="41"/>
  <c r="Q47" i="41"/>
  <c r="R47" i="41"/>
  <c r="S47" i="41"/>
  <c r="T47" i="41"/>
  <c r="U47" i="41"/>
  <c r="W47" i="41"/>
  <c r="X47" i="41"/>
  <c r="Z47" i="41"/>
  <c r="AA47" i="41"/>
  <c r="AB47" i="41"/>
  <c r="AD47" i="41"/>
  <c r="AE47" i="41"/>
  <c r="AF47" i="41"/>
  <c r="AG47" i="41"/>
  <c r="AH47" i="41"/>
  <c r="AI47" i="41"/>
  <c r="AK47" i="41"/>
  <c r="AL47" i="41"/>
  <c r="AM47" i="41"/>
  <c r="AN47" i="41"/>
  <c r="AO47" i="41"/>
  <c r="AP47" i="41"/>
  <c r="E9" i="40"/>
  <c r="AR9" i="40"/>
  <c r="I9" i="40"/>
  <c r="M9" i="40"/>
  <c r="AW9" i="40"/>
  <c r="R9" i="40"/>
  <c r="AC9" i="40"/>
  <c r="BC9" i="40"/>
  <c r="AJ9" i="40"/>
  <c r="BI9" i="40"/>
  <c r="AQ9" i="40"/>
  <c r="AS9" i="40"/>
  <c r="AS8" i="40"/>
  <c r="AX9" i="40"/>
  <c r="AZ9" i="40"/>
  <c r="AZ8" i="40"/>
  <c r="BD9" i="40"/>
  <c r="BF9" i="40"/>
  <c r="BG9" i="40"/>
  <c r="BH9" i="40"/>
  <c r="BH8" i="40"/>
  <c r="BJ9" i="40"/>
  <c r="BJ8" i="40"/>
  <c r="E10" i="40"/>
  <c r="AR10" i="40"/>
  <c r="I10" i="40"/>
  <c r="AT10" i="40"/>
  <c r="M10" i="40"/>
  <c r="AW10" i="40"/>
  <c r="R10" i="40"/>
  <c r="AC10" i="40"/>
  <c r="BC10" i="40"/>
  <c r="AJ10" i="40"/>
  <c r="BG10" i="40"/>
  <c r="BG8" i="40"/>
  <c r="AQ10" i="40"/>
  <c r="AQ8" i="40"/>
  <c r="AS10" i="40"/>
  <c r="AX10" i="40"/>
  <c r="AX8" i="40"/>
  <c r="AZ10" i="40"/>
  <c r="BD10" i="40"/>
  <c r="BF10" i="40"/>
  <c r="BH10" i="40"/>
  <c r="BJ10" i="40"/>
  <c r="E12" i="40"/>
  <c r="AR12" i="40"/>
  <c r="I12" i="40"/>
  <c r="AT12" i="40"/>
  <c r="M12" i="40"/>
  <c r="R12" i="40"/>
  <c r="BB12" i="40"/>
  <c r="AC12" i="40"/>
  <c r="BC12" i="40"/>
  <c r="AJ12" i="40"/>
  <c r="BI12" i="40"/>
  <c r="BG12" i="40"/>
  <c r="AQ12" i="40"/>
  <c r="AS12" i="40"/>
  <c r="AX12" i="40"/>
  <c r="AZ12" i="40"/>
  <c r="BD12" i="40"/>
  <c r="BF12" i="40"/>
  <c r="BF11" i="40"/>
  <c r="BH12" i="40"/>
  <c r="BJ12" i="40"/>
  <c r="E13" i="40"/>
  <c r="AR13" i="40"/>
  <c r="I13" i="40"/>
  <c r="AT13" i="40"/>
  <c r="M13" i="40"/>
  <c r="AW13" i="40"/>
  <c r="R13" i="40"/>
  <c r="AY13" i="40"/>
  <c r="AC13" i="40"/>
  <c r="BC13" i="40"/>
  <c r="AJ13" i="40"/>
  <c r="BG13" i="40"/>
  <c r="AQ13" i="40"/>
  <c r="AQ11" i="40"/>
  <c r="AS13" i="40"/>
  <c r="AX13" i="40"/>
  <c r="AZ13" i="40"/>
  <c r="BD13" i="40"/>
  <c r="BD11" i="40"/>
  <c r="BF13" i="40"/>
  <c r="BH13" i="40"/>
  <c r="BH11" i="40"/>
  <c r="BJ13" i="40"/>
  <c r="BJ11" i="40"/>
  <c r="E15" i="40"/>
  <c r="AR15" i="40"/>
  <c r="I15" i="40"/>
  <c r="AT15" i="40"/>
  <c r="M15" i="40"/>
  <c r="AW15" i="40"/>
  <c r="R15" i="40"/>
  <c r="AY15" i="40"/>
  <c r="AC15" i="40"/>
  <c r="BE15" i="40"/>
  <c r="AJ15" i="40"/>
  <c r="BG15" i="40"/>
  <c r="AQ15" i="40"/>
  <c r="AS15" i="40"/>
  <c r="AS14" i="40"/>
  <c r="AX15" i="40"/>
  <c r="AZ15" i="40"/>
  <c r="BC15" i="40"/>
  <c r="BD15" i="40"/>
  <c r="BF15" i="40"/>
  <c r="BF14" i="40"/>
  <c r="BH15" i="40"/>
  <c r="BJ15" i="40"/>
  <c r="E16" i="40"/>
  <c r="AR16" i="40"/>
  <c r="I16" i="40"/>
  <c r="AT16" i="40"/>
  <c r="M16" i="40"/>
  <c r="AW16" i="40"/>
  <c r="R16" i="40"/>
  <c r="AY16" i="40"/>
  <c r="AC16" i="40"/>
  <c r="BC16" i="40"/>
  <c r="BC14" i="40"/>
  <c r="AJ16" i="40"/>
  <c r="BG16" i="40"/>
  <c r="AQ16" i="40"/>
  <c r="AQ14" i="40"/>
  <c r="AS16" i="40"/>
  <c r="AX16" i="40"/>
  <c r="AZ16" i="40"/>
  <c r="BD16" i="40"/>
  <c r="BD14" i="40"/>
  <c r="BF16" i="40"/>
  <c r="BH16" i="40"/>
  <c r="BJ16" i="40"/>
  <c r="BJ14" i="40"/>
  <c r="E17" i="40"/>
  <c r="AR17" i="40"/>
  <c r="I17" i="40"/>
  <c r="AT17" i="40"/>
  <c r="M17" i="40"/>
  <c r="AW17" i="40"/>
  <c r="R17" i="40"/>
  <c r="AY17" i="40"/>
  <c r="AC17" i="40"/>
  <c r="BE17" i="40"/>
  <c r="AJ17" i="40"/>
  <c r="BG17" i="40"/>
  <c r="AQ17" i="40"/>
  <c r="AS17" i="40"/>
  <c r="AX17" i="40"/>
  <c r="AZ17" i="40"/>
  <c r="BC17" i="40"/>
  <c r="BD17" i="40"/>
  <c r="BF17" i="40"/>
  <c r="BH17" i="40"/>
  <c r="BJ17" i="40"/>
  <c r="E18" i="40"/>
  <c r="AR18" i="40"/>
  <c r="I18" i="40"/>
  <c r="AT18" i="40"/>
  <c r="M18" i="40"/>
  <c r="R18" i="40"/>
  <c r="V18" i="40"/>
  <c r="AC18" i="40"/>
  <c r="BC18" i="40"/>
  <c r="AJ18" i="40"/>
  <c r="BI18" i="40"/>
  <c r="AQ18" i="40"/>
  <c r="AS18" i="40"/>
  <c r="AW18" i="40"/>
  <c r="AX18" i="40"/>
  <c r="AZ18" i="40"/>
  <c r="BD18" i="40"/>
  <c r="BF18" i="40"/>
  <c r="BG18" i="40"/>
  <c r="BH18" i="40"/>
  <c r="BJ18" i="40"/>
  <c r="E20" i="40"/>
  <c r="I20" i="40"/>
  <c r="AT20" i="40"/>
  <c r="M20" i="40"/>
  <c r="BB20" i="40"/>
  <c r="R20" i="40"/>
  <c r="AY20" i="40"/>
  <c r="AC20" i="40"/>
  <c r="BC20" i="40"/>
  <c r="AJ20" i="40"/>
  <c r="AQ20" i="40"/>
  <c r="AR20" i="40"/>
  <c r="AS20" i="40"/>
  <c r="AX20" i="40"/>
  <c r="AZ20" i="40"/>
  <c r="AZ19" i="40"/>
  <c r="BD20" i="40"/>
  <c r="BF20" i="40"/>
  <c r="BG20" i="40"/>
  <c r="BH20" i="40"/>
  <c r="BI20" i="40"/>
  <c r="BJ20" i="40"/>
  <c r="E21" i="40"/>
  <c r="AR21" i="40"/>
  <c r="I21" i="40"/>
  <c r="AT21" i="40"/>
  <c r="M21" i="40"/>
  <c r="R21" i="40"/>
  <c r="AY21" i="40"/>
  <c r="AC21" i="40"/>
  <c r="BC21" i="40"/>
  <c r="AJ21" i="40"/>
  <c r="BG21" i="40"/>
  <c r="AQ21" i="40"/>
  <c r="AS21" i="40"/>
  <c r="AX21" i="40"/>
  <c r="AZ21" i="40"/>
  <c r="BD21" i="40"/>
  <c r="BF21" i="40"/>
  <c r="BH21" i="40"/>
  <c r="BJ21" i="40"/>
  <c r="E22" i="40"/>
  <c r="AR22" i="40"/>
  <c r="I22" i="40"/>
  <c r="AT22" i="40"/>
  <c r="M22" i="40"/>
  <c r="AW22" i="40"/>
  <c r="R22" i="40"/>
  <c r="V22" i="40"/>
  <c r="AC22" i="40"/>
  <c r="BC22" i="40"/>
  <c r="AJ22" i="40"/>
  <c r="BG22" i="40"/>
  <c r="AQ22" i="40"/>
  <c r="AS22" i="40"/>
  <c r="AX22" i="40"/>
  <c r="AZ22" i="40"/>
  <c r="BD22" i="40"/>
  <c r="BF22" i="40"/>
  <c r="BH22" i="40"/>
  <c r="BH19" i="40"/>
  <c r="BJ22" i="40"/>
  <c r="E23" i="40"/>
  <c r="AR23" i="40"/>
  <c r="I23" i="40"/>
  <c r="AT23" i="40"/>
  <c r="M23" i="40"/>
  <c r="AW23" i="40"/>
  <c r="R23" i="40"/>
  <c r="AY23" i="40"/>
  <c r="AC23" i="40"/>
  <c r="BE23" i="40"/>
  <c r="AJ23" i="40"/>
  <c r="BG23" i="40"/>
  <c r="AQ23" i="40"/>
  <c r="AS23" i="40"/>
  <c r="AX23" i="40"/>
  <c r="AZ23" i="40"/>
  <c r="BC23" i="40"/>
  <c r="BD23" i="40"/>
  <c r="BF23" i="40"/>
  <c r="BF19" i="40"/>
  <c r="BH23" i="40"/>
  <c r="BJ23" i="40"/>
  <c r="E24" i="40"/>
  <c r="AR24" i="40"/>
  <c r="I24" i="40"/>
  <c r="AT24" i="40"/>
  <c r="M24" i="40"/>
  <c r="AW24" i="40"/>
  <c r="R24" i="40"/>
  <c r="AC24" i="40"/>
  <c r="BC24" i="40"/>
  <c r="AJ24" i="40"/>
  <c r="BI24" i="40"/>
  <c r="AQ24" i="40"/>
  <c r="AS24" i="40"/>
  <c r="AX24" i="40"/>
  <c r="AZ24" i="40"/>
  <c r="BD24" i="40"/>
  <c r="BF24" i="40"/>
  <c r="BG24" i="40"/>
  <c r="BH24" i="40"/>
  <c r="BJ24" i="40"/>
  <c r="E25" i="40"/>
  <c r="AR25" i="40"/>
  <c r="I25" i="40"/>
  <c r="AT25" i="40"/>
  <c r="M25" i="40"/>
  <c r="AW25" i="40"/>
  <c r="R25" i="40"/>
  <c r="AC25" i="40"/>
  <c r="BC25" i="40"/>
  <c r="AJ25" i="40"/>
  <c r="BG25" i="40"/>
  <c r="AQ25" i="40"/>
  <c r="AS25" i="40"/>
  <c r="AX25" i="40"/>
  <c r="AX19" i="40"/>
  <c r="AY25" i="40"/>
  <c r="AZ25" i="40"/>
  <c r="BD25" i="40"/>
  <c r="BF25" i="40"/>
  <c r="BH25" i="40"/>
  <c r="BJ25" i="40"/>
  <c r="E26" i="40"/>
  <c r="AR26" i="40"/>
  <c r="I26" i="40"/>
  <c r="AT26" i="40"/>
  <c r="M26" i="40"/>
  <c r="V26" i="40"/>
  <c r="R26" i="40"/>
  <c r="AC26" i="40"/>
  <c r="BC26" i="40"/>
  <c r="AJ26" i="40"/>
  <c r="BI26" i="40"/>
  <c r="AQ26" i="40"/>
  <c r="AS26" i="40"/>
  <c r="AW26" i="40"/>
  <c r="AX26" i="40"/>
  <c r="AZ26" i="40"/>
  <c r="BD26" i="40"/>
  <c r="BF26" i="40"/>
  <c r="BG26" i="40"/>
  <c r="BH26" i="40"/>
  <c r="BJ26" i="40"/>
  <c r="E28" i="40"/>
  <c r="AR28" i="40"/>
  <c r="I28" i="40"/>
  <c r="AT28" i="40"/>
  <c r="M28" i="40"/>
  <c r="BB28" i="40"/>
  <c r="R28" i="40"/>
  <c r="AY28" i="40"/>
  <c r="AC28" i="40"/>
  <c r="BE28" i="40"/>
  <c r="AJ28" i="40"/>
  <c r="BI28" i="40"/>
  <c r="AQ28" i="40"/>
  <c r="AS28" i="40"/>
  <c r="AX28" i="40"/>
  <c r="AZ28" i="40"/>
  <c r="BC28" i="40"/>
  <c r="BD28" i="40"/>
  <c r="BF28" i="40"/>
  <c r="BH28" i="40"/>
  <c r="BJ28" i="40"/>
  <c r="E29" i="40"/>
  <c r="AR29" i="40"/>
  <c r="I29" i="40"/>
  <c r="M29" i="40"/>
  <c r="AW29" i="40"/>
  <c r="R29" i="40"/>
  <c r="AY29" i="40"/>
  <c r="AC29" i="40"/>
  <c r="BC29" i="40"/>
  <c r="AJ29" i="40"/>
  <c r="BG29" i="40"/>
  <c r="AQ29" i="40"/>
  <c r="AS29" i="40"/>
  <c r="AT29" i="40"/>
  <c r="AX29" i="40"/>
  <c r="AZ29" i="40"/>
  <c r="AZ27" i="40"/>
  <c r="BD29" i="40"/>
  <c r="BE29" i="40"/>
  <c r="BF29" i="40"/>
  <c r="BH29" i="40"/>
  <c r="BJ29" i="40"/>
  <c r="E30" i="40"/>
  <c r="AR30" i="40"/>
  <c r="I30" i="40"/>
  <c r="AT30" i="40"/>
  <c r="M30" i="40"/>
  <c r="AW30" i="40"/>
  <c r="R30" i="40"/>
  <c r="AC30" i="40"/>
  <c r="BC30" i="40"/>
  <c r="AJ30" i="40"/>
  <c r="BG30" i="40"/>
  <c r="AQ30" i="40"/>
  <c r="AS30" i="40"/>
  <c r="AX30" i="40"/>
  <c r="AZ30" i="40"/>
  <c r="BD30" i="40"/>
  <c r="BF30" i="40"/>
  <c r="BF27" i="40"/>
  <c r="BH30" i="40"/>
  <c r="BJ30" i="40"/>
  <c r="E31" i="40"/>
  <c r="AR31" i="40"/>
  <c r="I31" i="40"/>
  <c r="AT31" i="40"/>
  <c r="M31" i="40"/>
  <c r="R31" i="40"/>
  <c r="AY31" i="40"/>
  <c r="AC31" i="40"/>
  <c r="BC31" i="40"/>
  <c r="AJ31" i="40"/>
  <c r="BG31" i="40"/>
  <c r="AQ31" i="40"/>
  <c r="AS31" i="40"/>
  <c r="AX31" i="40"/>
  <c r="AZ31" i="40"/>
  <c r="BD31" i="40"/>
  <c r="BF31" i="40"/>
  <c r="BH31" i="40"/>
  <c r="BH27" i="40"/>
  <c r="BJ31" i="40"/>
  <c r="E32" i="40"/>
  <c r="AR32" i="40"/>
  <c r="I32" i="40"/>
  <c r="AT32" i="40"/>
  <c r="M32" i="40"/>
  <c r="AW32" i="40"/>
  <c r="R32" i="40"/>
  <c r="AC32" i="40"/>
  <c r="BC32" i="40"/>
  <c r="AJ32" i="40"/>
  <c r="BG32" i="40"/>
  <c r="AQ32" i="40"/>
  <c r="AQ27" i="40"/>
  <c r="AS32" i="40"/>
  <c r="AX32" i="40"/>
  <c r="AZ32" i="40"/>
  <c r="BD32" i="40"/>
  <c r="BF32" i="40"/>
  <c r="BH32" i="40"/>
  <c r="BJ32" i="40"/>
  <c r="E33" i="40"/>
  <c r="AR33" i="40"/>
  <c r="I33" i="40"/>
  <c r="M33" i="40"/>
  <c r="AW33" i="40"/>
  <c r="R33" i="40"/>
  <c r="AY33" i="40"/>
  <c r="AC33" i="40"/>
  <c r="AJ33" i="40"/>
  <c r="BG33" i="40"/>
  <c r="AQ33" i="40"/>
  <c r="AS33" i="40"/>
  <c r="AT33" i="40"/>
  <c r="AX33" i="40"/>
  <c r="AZ33" i="40"/>
  <c r="BC33" i="40"/>
  <c r="BD33" i="40"/>
  <c r="BE33" i="40"/>
  <c r="BF33" i="40"/>
  <c r="BH33" i="40"/>
  <c r="BJ33" i="40"/>
  <c r="E34" i="40"/>
  <c r="AR34" i="40"/>
  <c r="I34" i="40"/>
  <c r="AT34" i="40"/>
  <c r="M34" i="40"/>
  <c r="V34" i="40"/>
  <c r="R34" i="40"/>
  <c r="AC34" i="40"/>
  <c r="BC34" i="40"/>
  <c r="AJ34" i="40"/>
  <c r="AQ34" i="40"/>
  <c r="AS34" i="40"/>
  <c r="AW34" i="40"/>
  <c r="AX34" i="40"/>
  <c r="AZ34" i="40"/>
  <c r="BD34" i="40"/>
  <c r="BF34" i="40"/>
  <c r="BG34" i="40"/>
  <c r="BH34" i="40"/>
  <c r="BI34" i="40"/>
  <c r="BJ34" i="40"/>
  <c r="E35" i="40"/>
  <c r="I35" i="40"/>
  <c r="AT35" i="40"/>
  <c r="M35" i="40"/>
  <c r="AW35" i="40"/>
  <c r="R35" i="40"/>
  <c r="AY35" i="40"/>
  <c r="AC35" i="40"/>
  <c r="BC35" i="40"/>
  <c r="AJ35" i="40"/>
  <c r="BG35" i="40"/>
  <c r="AQ35" i="40"/>
  <c r="AR35" i="40"/>
  <c r="AS35" i="40"/>
  <c r="AX35" i="40"/>
  <c r="AZ35" i="40"/>
  <c r="BD35" i="40"/>
  <c r="BF35" i="40"/>
  <c r="BH35" i="40"/>
  <c r="BJ35" i="40"/>
  <c r="E36" i="40"/>
  <c r="AR36" i="40"/>
  <c r="I36" i="40"/>
  <c r="AT36" i="40"/>
  <c r="M36" i="40"/>
  <c r="R36" i="40"/>
  <c r="V36" i="40"/>
  <c r="AC36" i="40"/>
  <c r="BC36" i="40"/>
  <c r="AJ36" i="40"/>
  <c r="AQ36" i="40"/>
  <c r="AS36" i="40"/>
  <c r="AW36" i="40"/>
  <c r="AX36" i="40"/>
  <c r="AZ36" i="40"/>
  <c r="BD36" i="40"/>
  <c r="BF36" i="40"/>
  <c r="BG36" i="40"/>
  <c r="BH36" i="40"/>
  <c r="BI36" i="40"/>
  <c r="BJ36" i="40"/>
  <c r="E37" i="40"/>
  <c r="AR37" i="40"/>
  <c r="I37" i="40"/>
  <c r="AT37" i="40"/>
  <c r="M37" i="40"/>
  <c r="AW37" i="40"/>
  <c r="R37" i="40"/>
  <c r="AY37" i="40"/>
  <c r="AC37" i="40"/>
  <c r="AJ37" i="40"/>
  <c r="BG37" i="40"/>
  <c r="AQ37" i="40"/>
  <c r="AS37" i="40"/>
  <c r="AX37" i="40"/>
  <c r="AZ37" i="40"/>
  <c r="BC37" i="40"/>
  <c r="BD37" i="40"/>
  <c r="BE37" i="40"/>
  <c r="BF37" i="40"/>
  <c r="BH37" i="40"/>
  <c r="BJ37" i="40"/>
  <c r="E38" i="40"/>
  <c r="AR38" i="40"/>
  <c r="I38" i="40"/>
  <c r="AT38" i="40"/>
  <c r="M38" i="40"/>
  <c r="V38" i="40"/>
  <c r="R38" i="40"/>
  <c r="AC38" i="40"/>
  <c r="BC38" i="40"/>
  <c r="AJ38" i="40"/>
  <c r="BI38" i="40"/>
  <c r="AQ38" i="40"/>
  <c r="AS38" i="40"/>
  <c r="AW38" i="40"/>
  <c r="AX38" i="40"/>
  <c r="AZ38" i="40"/>
  <c r="BD38" i="40"/>
  <c r="BF38" i="40"/>
  <c r="BG38" i="40"/>
  <c r="BH38" i="40"/>
  <c r="BJ38" i="40"/>
  <c r="E39" i="40"/>
  <c r="I39" i="40"/>
  <c r="AT39" i="40"/>
  <c r="M39" i="40"/>
  <c r="AW39" i="40"/>
  <c r="R39" i="40"/>
  <c r="AC39" i="40"/>
  <c r="BC39" i="40"/>
  <c r="AJ39" i="40"/>
  <c r="BG39" i="40"/>
  <c r="AQ39" i="40"/>
  <c r="AS39" i="40"/>
  <c r="AX39" i="40"/>
  <c r="AY39" i="40"/>
  <c r="AZ39" i="40"/>
  <c r="BB39" i="40"/>
  <c r="BD39" i="40"/>
  <c r="BF39" i="40"/>
  <c r="BH39" i="40"/>
  <c r="BJ39" i="40"/>
  <c r="E40" i="40"/>
  <c r="AR40" i="40"/>
  <c r="I40" i="40"/>
  <c r="AT40" i="40"/>
  <c r="M40" i="40"/>
  <c r="V40" i="40"/>
  <c r="R40" i="40"/>
  <c r="AC40" i="40"/>
  <c r="BC40" i="40"/>
  <c r="AJ40" i="40"/>
  <c r="AQ40" i="40"/>
  <c r="AS40" i="40"/>
  <c r="AW40" i="40"/>
  <c r="AX40" i="40"/>
  <c r="AZ40" i="40"/>
  <c r="BD40" i="40"/>
  <c r="BF40" i="40"/>
  <c r="BG40" i="40"/>
  <c r="BH40" i="40"/>
  <c r="BI40" i="40"/>
  <c r="BJ40" i="40"/>
  <c r="E41" i="40"/>
  <c r="I41" i="40"/>
  <c r="AT41" i="40"/>
  <c r="M41" i="40"/>
  <c r="AW41" i="40"/>
  <c r="R41" i="40"/>
  <c r="AY41" i="40"/>
  <c r="AC41" i="40"/>
  <c r="BC41" i="40"/>
  <c r="AJ41" i="40"/>
  <c r="BG41" i="40"/>
  <c r="AQ41" i="40"/>
  <c r="AR41" i="40"/>
  <c r="AS41" i="40"/>
  <c r="AX41" i="40"/>
  <c r="AZ41" i="40"/>
  <c r="BD41" i="40"/>
  <c r="BF41" i="40"/>
  <c r="BH41" i="40"/>
  <c r="BJ41" i="40"/>
  <c r="E42" i="40"/>
  <c r="I42" i="40"/>
  <c r="AT42" i="40"/>
  <c r="M42" i="40"/>
  <c r="AW42" i="40"/>
  <c r="R42" i="40"/>
  <c r="V42" i="40"/>
  <c r="AC42" i="40"/>
  <c r="BC42" i="40"/>
  <c r="AJ42" i="40"/>
  <c r="AQ42" i="40"/>
  <c r="AR42" i="40"/>
  <c r="AS42" i="40"/>
  <c r="AX42" i="40"/>
  <c r="AY42" i="40"/>
  <c r="AZ42" i="40"/>
  <c r="BD42" i="40"/>
  <c r="BF42" i="40"/>
  <c r="BG42" i="40"/>
  <c r="BH42" i="40"/>
  <c r="BI42" i="40"/>
  <c r="BJ42" i="40"/>
  <c r="E43" i="40"/>
  <c r="AR43" i="40"/>
  <c r="I43" i="40"/>
  <c r="AT43" i="40"/>
  <c r="M43" i="40"/>
  <c r="V43" i="40"/>
  <c r="R43" i="40"/>
  <c r="AC43" i="40"/>
  <c r="BC43" i="40"/>
  <c r="AJ43" i="40"/>
  <c r="BI43" i="40"/>
  <c r="AQ43" i="40"/>
  <c r="AS43" i="40"/>
  <c r="AW43" i="40"/>
  <c r="AX43" i="40"/>
  <c r="AZ43" i="40"/>
  <c r="BD43" i="40"/>
  <c r="BF43" i="40"/>
  <c r="BG43" i="40"/>
  <c r="BH43" i="40"/>
  <c r="BJ43" i="40"/>
  <c r="E44" i="40"/>
  <c r="AR44" i="40"/>
  <c r="I44" i="40"/>
  <c r="AT44" i="40"/>
  <c r="M44" i="40"/>
  <c r="V44" i="40"/>
  <c r="R44" i="40"/>
  <c r="AC44" i="40"/>
  <c r="BC44" i="40"/>
  <c r="AJ44" i="40"/>
  <c r="AQ44" i="40"/>
  <c r="AS44" i="40"/>
  <c r="AW44" i="40"/>
  <c r="AX44" i="40"/>
  <c r="AZ44" i="40"/>
  <c r="BD44" i="40"/>
  <c r="BF44" i="40"/>
  <c r="BG44" i="40"/>
  <c r="BH44" i="40"/>
  <c r="BI44" i="40"/>
  <c r="BJ44" i="40"/>
  <c r="E45" i="40"/>
  <c r="I45" i="40"/>
  <c r="M45" i="40"/>
  <c r="AW45" i="40"/>
  <c r="R45" i="40"/>
  <c r="AC45" i="40"/>
  <c r="BC45" i="40"/>
  <c r="AJ45" i="40"/>
  <c r="BG45" i="40"/>
  <c r="AQ45" i="40"/>
  <c r="AR45" i="40"/>
  <c r="AS45" i="40"/>
  <c r="AT45" i="40"/>
  <c r="AX45" i="40"/>
  <c r="AY45" i="40"/>
  <c r="AZ45" i="40"/>
  <c r="BD45" i="40"/>
  <c r="BF45" i="40"/>
  <c r="BH45" i="40"/>
  <c r="BJ45" i="40"/>
  <c r="E46" i="40"/>
  <c r="I46" i="40"/>
  <c r="AT46" i="40"/>
  <c r="M46" i="40"/>
  <c r="R46" i="40"/>
  <c r="V46" i="40"/>
  <c r="AC46" i="40"/>
  <c r="BC46" i="40"/>
  <c r="AJ46" i="40"/>
  <c r="AQ46" i="40"/>
  <c r="AR46" i="40"/>
  <c r="AS46" i="40"/>
  <c r="AW46" i="40"/>
  <c r="AX46" i="40"/>
  <c r="AY46" i="40"/>
  <c r="AZ46" i="40"/>
  <c r="BD46" i="40"/>
  <c r="BE46" i="40"/>
  <c r="BF46" i="40"/>
  <c r="BG46" i="40"/>
  <c r="BH46" i="40"/>
  <c r="BI46" i="40"/>
  <c r="BJ46" i="40"/>
  <c r="C47" i="40"/>
  <c r="D47" i="40"/>
  <c r="E47" i="40"/>
  <c r="AR47" i="40"/>
  <c r="F47" i="40"/>
  <c r="G47" i="40"/>
  <c r="J47" i="40"/>
  <c r="K47" i="40"/>
  <c r="L47" i="40"/>
  <c r="N47" i="40"/>
  <c r="O47" i="40"/>
  <c r="P47" i="40"/>
  <c r="Q47" i="40"/>
  <c r="S47" i="40"/>
  <c r="T47" i="40"/>
  <c r="U47" i="40"/>
  <c r="W47" i="40"/>
  <c r="X47" i="40"/>
  <c r="Z47" i="40"/>
  <c r="AA47" i="40"/>
  <c r="AB47" i="40"/>
  <c r="AD47" i="40"/>
  <c r="AE47" i="40"/>
  <c r="AF47" i="40"/>
  <c r="AG47" i="40"/>
  <c r="AH47" i="40"/>
  <c r="AI47" i="40"/>
  <c r="AK47" i="40"/>
  <c r="AL47" i="40"/>
  <c r="AM47" i="40"/>
  <c r="AN47" i="40"/>
  <c r="AO47" i="40"/>
  <c r="AP47" i="40"/>
  <c r="E9" i="39"/>
  <c r="I9" i="39"/>
  <c r="M9" i="39"/>
  <c r="AW9" i="39"/>
  <c r="R9" i="39"/>
  <c r="AC9" i="39"/>
  <c r="BE9" i="39"/>
  <c r="AJ9" i="39"/>
  <c r="BG9" i="39"/>
  <c r="AQ9" i="39"/>
  <c r="AS9" i="39"/>
  <c r="AS8" i="39"/>
  <c r="AX9" i="39"/>
  <c r="AY9" i="39"/>
  <c r="AZ9" i="39"/>
  <c r="BD9" i="39"/>
  <c r="BF9" i="39"/>
  <c r="BF8" i="39"/>
  <c r="BH9" i="39"/>
  <c r="BH8" i="39"/>
  <c r="BJ9" i="39"/>
  <c r="E10" i="39"/>
  <c r="I10" i="39"/>
  <c r="AT10" i="39"/>
  <c r="M10" i="39"/>
  <c r="AW10" i="39"/>
  <c r="R10" i="39"/>
  <c r="AC10" i="39"/>
  <c r="BC10" i="39"/>
  <c r="AJ10" i="39"/>
  <c r="BG10" i="39"/>
  <c r="AQ10" i="39"/>
  <c r="AS10" i="39"/>
  <c r="AX10" i="39"/>
  <c r="AX8" i="39"/>
  <c r="AZ10" i="39"/>
  <c r="AZ8" i="39"/>
  <c r="BD10" i="39"/>
  <c r="BF10" i="39"/>
  <c r="BH10" i="39"/>
  <c r="BJ10" i="39"/>
  <c r="E12" i="39"/>
  <c r="I12" i="39"/>
  <c r="M12" i="39"/>
  <c r="AW12" i="39"/>
  <c r="R12" i="39"/>
  <c r="AY12" i="39"/>
  <c r="AC12" i="39"/>
  <c r="BC12" i="39"/>
  <c r="AJ12" i="39"/>
  <c r="BG12" i="39"/>
  <c r="BG11" i="39"/>
  <c r="AQ12" i="39"/>
  <c r="AQ11" i="39"/>
  <c r="AS12" i="39"/>
  <c r="AS11" i="39"/>
  <c r="AX12" i="39"/>
  <c r="AZ12" i="39"/>
  <c r="BD12" i="39"/>
  <c r="BF12" i="39"/>
  <c r="BF11" i="39"/>
  <c r="BH12" i="39"/>
  <c r="BJ12" i="39"/>
  <c r="BJ11" i="39"/>
  <c r="E13" i="39"/>
  <c r="AR13" i="39"/>
  <c r="I13" i="39"/>
  <c r="AU13" i="39"/>
  <c r="M13" i="39"/>
  <c r="AW13" i="39"/>
  <c r="R13" i="39"/>
  <c r="AC13" i="39"/>
  <c r="BE13" i="39"/>
  <c r="AJ13" i="39"/>
  <c r="BI13" i="39"/>
  <c r="AQ13" i="39"/>
  <c r="AS13" i="39"/>
  <c r="AX13" i="39"/>
  <c r="AZ13" i="39"/>
  <c r="AZ11" i="39"/>
  <c r="BD13" i="39"/>
  <c r="BF13" i="39"/>
  <c r="BG13" i="39"/>
  <c r="BH13" i="39"/>
  <c r="BH11" i="39"/>
  <c r="BJ13" i="39"/>
  <c r="E15" i="39"/>
  <c r="AR15" i="39"/>
  <c r="I15" i="39"/>
  <c r="AT15" i="39"/>
  <c r="M15" i="39"/>
  <c r="AW15" i="39"/>
  <c r="R15" i="39"/>
  <c r="AC15" i="39"/>
  <c r="BE15" i="39"/>
  <c r="AJ15" i="39"/>
  <c r="BG15" i="39"/>
  <c r="AQ15" i="39"/>
  <c r="AQ14" i="39"/>
  <c r="AS15" i="39"/>
  <c r="AX15" i="39"/>
  <c r="AX14" i="39"/>
  <c r="AZ15" i="39"/>
  <c r="BD15" i="39"/>
  <c r="BF15" i="39"/>
  <c r="BH15" i="39"/>
  <c r="BH14" i="39"/>
  <c r="BJ15" i="39"/>
  <c r="E16" i="39"/>
  <c r="I16" i="39"/>
  <c r="AU16" i="39"/>
  <c r="M16" i="39"/>
  <c r="AW16" i="39"/>
  <c r="R16" i="39"/>
  <c r="AY16" i="39"/>
  <c r="AC16" i="39"/>
  <c r="BC16" i="39"/>
  <c r="AJ16" i="39"/>
  <c r="BG16" i="39"/>
  <c r="AQ16" i="39"/>
  <c r="AS16" i="39"/>
  <c r="AX16" i="39"/>
  <c r="AZ16" i="39"/>
  <c r="AZ14" i="39"/>
  <c r="BD16" i="39"/>
  <c r="BD14" i="39"/>
  <c r="BF16" i="39"/>
  <c r="BH16" i="39"/>
  <c r="BJ16" i="39"/>
  <c r="BJ14" i="39"/>
  <c r="E17" i="39"/>
  <c r="AR17" i="39"/>
  <c r="I17" i="39"/>
  <c r="AU17" i="39"/>
  <c r="M17" i="39"/>
  <c r="R17" i="39"/>
  <c r="V17" i="39"/>
  <c r="AC17" i="39"/>
  <c r="BC17" i="39"/>
  <c r="AJ17" i="39"/>
  <c r="BI17" i="39"/>
  <c r="AQ17" i="39"/>
  <c r="AS17" i="39"/>
  <c r="AW17" i="39"/>
  <c r="AX17" i="39"/>
  <c r="AZ17" i="39"/>
  <c r="BD17" i="39"/>
  <c r="BF17" i="39"/>
  <c r="BG17" i="39"/>
  <c r="BH17" i="39"/>
  <c r="BJ17" i="39"/>
  <c r="E18" i="39"/>
  <c r="I18" i="39"/>
  <c r="M18" i="39"/>
  <c r="AW18" i="39"/>
  <c r="R18" i="39"/>
  <c r="AY18" i="39"/>
  <c r="AC18" i="39"/>
  <c r="BC18" i="39"/>
  <c r="AJ18" i="39"/>
  <c r="BG18" i="39"/>
  <c r="AQ18" i="39"/>
  <c r="AS18" i="39"/>
  <c r="AX18" i="39"/>
  <c r="AZ18" i="39"/>
  <c r="BD18" i="39"/>
  <c r="BF18" i="39"/>
  <c r="BH18" i="39"/>
  <c r="BJ18" i="39"/>
  <c r="E20" i="39"/>
  <c r="AR20" i="39"/>
  <c r="I20" i="39"/>
  <c r="AT20" i="39"/>
  <c r="M20" i="39"/>
  <c r="AW20" i="39"/>
  <c r="R20" i="39"/>
  <c r="AC20" i="39"/>
  <c r="BC20" i="39"/>
  <c r="AJ20" i="39"/>
  <c r="BG20" i="39"/>
  <c r="AQ20" i="39"/>
  <c r="AS20" i="39"/>
  <c r="AX20" i="39"/>
  <c r="AZ20" i="39"/>
  <c r="BD20" i="39"/>
  <c r="BF20" i="39"/>
  <c r="BH20" i="39"/>
  <c r="BJ20" i="39"/>
  <c r="E21" i="39"/>
  <c r="AR21" i="39"/>
  <c r="I21" i="39"/>
  <c r="AT21" i="39"/>
  <c r="M21" i="39"/>
  <c r="V21" i="39"/>
  <c r="R21" i="39"/>
  <c r="AC21" i="39"/>
  <c r="BC21" i="39"/>
  <c r="AJ21" i="39"/>
  <c r="BI21" i="39"/>
  <c r="AQ21" i="39"/>
  <c r="AS21" i="39"/>
  <c r="AW21" i="39"/>
  <c r="AX21" i="39"/>
  <c r="AZ21" i="39"/>
  <c r="BD21" i="39"/>
  <c r="BF21" i="39"/>
  <c r="BG21" i="39"/>
  <c r="BH21" i="39"/>
  <c r="BJ21" i="39"/>
  <c r="E22" i="39"/>
  <c r="I22" i="39"/>
  <c r="M22" i="39"/>
  <c r="AW22" i="39"/>
  <c r="R22" i="39"/>
  <c r="AY22" i="39"/>
  <c r="AC22" i="39"/>
  <c r="AJ22" i="39"/>
  <c r="BG22" i="39"/>
  <c r="AQ22" i="39"/>
  <c r="AS22" i="39"/>
  <c r="AT22" i="39"/>
  <c r="AX22" i="39"/>
  <c r="AZ22" i="39"/>
  <c r="BC22" i="39"/>
  <c r="BD22" i="39"/>
  <c r="BE22" i="39"/>
  <c r="BF22" i="39"/>
  <c r="BH22" i="39"/>
  <c r="BJ22" i="39"/>
  <c r="E23" i="39"/>
  <c r="I23" i="39"/>
  <c r="AT23" i="39"/>
  <c r="M23" i="39"/>
  <c r="AW23" i="39"/>
  <c r="R23" i="39"/>
  <c r="AY23" i="39"/>
  <c r="AC23" i="39"/>
  <c r="BC23" i="39"/>
  <c r="AJ23" i="39"/>
  <c r="BG23" i="39"/>
  <c r="AQ23" i="39"/>
  <c r="AS23" i="39"/>
  <c r="AX23" i="39"/>
  <c r="AZ23" i="39"/>
  <c r="BD23" i="39"/>
  <c r="BF23" i="39"/>
  <c r="BH23" i="39"/>
  <c r="BJ23" i="39"/>
  <c r="E24" i="39"/>
  <c r="I24" i="39"/>
  <c r="AT24" i="39"/>
  <c r="M24" i="39"/>
  <c r="AW24" i="39"/>
  <c r="R24" i="39"/>
  <c r="AY24" i="39"/>
  <c r="AC24" i="39"/>
  <c r="BC24" i="39"/>
  <c r="AJ24" i="39"/>
  <c r="AQ24" i="39"/>
  <c r="AS24" i="39"/>
  <c r="AX24" i="39"/>
  <c r="AZ24" i="39"/>
  <c r="BD24" i="39"/>
  <c r="BF24" i="39"/>
  <c r="BH24" i="39"/>
  <c r="BJ24" i="39"/>
  <c r="E25" i="39"/>
  <c r="I25" i="39"/>
  <c r="AT25" i="39"/>
  <c r="M25" i="39"/>
  <c r="AW25" i="39"/>
  <c r="R25" i="39"/>
  <c r="AY25" i="39"/>
  <c r="AC25" i="39"/>
  <c r="BC25" i="39"/>
  <c r="AJ25" i="39"/>
  <c r="BG25" i="39"/>
  <c r="AQ25" i="39"/>
  <c r="AS25" i="39"/>
  <c r="AX25" i="39"/>
  <c r="AZ25" i="39"/>
  <c r="BD25" i="39"/>
  <c r="BF25" i="39"/>
  <c r="BH25" i="39"/>
  <c r="BJ25" i="39"/>
  <c r="E26" i="39"/>
  <c r="I26" i="39"/>
  <c r="AT26" i="39"/>
  <c r="M26" i="39"/>
  <c r="R26" i="39"/>
  <c r="AY26" i="39"/>
  <c r="AC26" i="39"/>
  <c r="BC26" i="39"/>
  <c r="AJ26" i="39"/>
  <c r="AQ26" i="39"/>
  <c r="AS26" i="39"/>
  <c r="AX26" i="39"/>
  <c r="AZ26" i="39"/>
  <c r="BD26" i="39"/>
  <c r="BF26" i="39"/>
  <c r="BH26" i="39"/>
  <c r="BJ26" i="39"/>
  <c r="E28" i="39"/>
  <c r="I28" i="39"/>
  <c r="AT28" i="39"/>
  <c r="M28" i="39"/>
  <c r="AW28" i="39"/>
  <c r="R28" i="39"/>
  <c r="AC28" i="39"/>
  <c r="AJ28" i="39"/>
  <c r="AQ28" i="39"/>
  <c r="AS28" i="39"/>
  <c r="AX28" i="39"/>
  <c r="AZ28" i="39"/>
  <c r="AZ27" i="39"/>
  <c r="BD28" i="39"/>
  <c r="BF28" i="39"/>
  <c r="BH28" i="39"/>
  <c r="BJ28" i="39"/>
  <c r="E29" i="39"/>
  <c r="I29" i="39"/>
  <c r="AT29" i="39"/>
  <c r="M29" i="39"/>
  <c r="AW29" i="39"/>
  <c r="R29" i="39"/>
  <c r="AY29" i="39"/>
  <c r="AC29" i="39"/>
  <c r="BC29" i="39"/>
  <c r="AJ29" i="39"/>
  <c r="AQ29" i="39"/>
  <c r="AQ27" i="39"/>
  <c r="AS29" i="39"/>
  <c r="AX29" i="39"/>
  <c r="AZ29" i="39"/>
  <c r="BD29" i="39"/>
  <c r="BF29" i="39"/>
  <c r="BH29" i="39"/>
  <c r="BJ29" i="39"/>
  <c r="E30" i="39"/>
  <c r="I30" i="39"/>
  <c r="AT30" i="39"/>
  <c r="M30" i="39"/>
  <c r="AW30" i="39"/>
  <c r="R30" i="39"/>
  <c r="AC30" i="39"/>
  <c r="AJ30" i="39"/>
  <c r="AQ30" i="39"/>
  <c r="AS30" i="39"/>
  <c r="AX30" i="39"/>
  <c r="AY30" i="39"/>
  <c r="AZ30" i="39"/>
  <c r="BD30" i="39"/>
  <c r="BF30" i="39"/>
  <c r="BH30" i="39"/>
  <c r="BJ30" i="39"/>
  <c r="E31" i="39"/>
  <c r="AR31" i="39"/>
  <c r="I31" i="39"/>
  <c r="AT31" i="39"/>
  <c r="M31" i="39"/>
  <c r="AW31" i="39"/>
  <c r="R31" i="39"/>
  <c r="AY31" i="39"/>
  <c r="AC31" i="39"/>
  <c r="BC31" i="39"/>
  <c r="AJ31" i="39"/>
  <c r="BG31" i="39"/>
  <c r="AQ31" i="39"/>
  <c r="AS31" i="39"/>
  <c r="AX31" i="39"/>
  <c r="AZ31" i="39"/>
  <c r="BD31" i="39"/>
  <c r="BF31" i="39"/>
  <c r="BH31" i="39"/>
  <c r="BJ31" i="39"/>
  <c r="E32" i="39"/>
  <c r="AR32" i="39"/>
  <c r="I32" i="39"/>
  <c r="AT32" i="39"/>
  <c r="M32" i="39"/>
  <c r="AW32" i="39"/>
  <c r="R32" i="39"/>
  <c r="AC32" i="39"/>
  <c r="AJ32" i="39"/>
  <c r="AQ32" i="39"/>
  <c r="AS32" i="39"/>
  <c r="AX32" i="39"/>
  <c r="AY32" i="39"/>
  <c r="AZ32" i="39"/>
  <c r="BD32" i="39"/>
  <c r="BF32" i="39"/>
  <c r="BH32" i="39"/>
  <c r="BH27" i="39"/>
  <c r="BJ32" i="39"/>
  <c r="E33" i="39"/>
  <c r="I33" i="39"/>
  <c r="AT33" i="39"/>
  <c r="M33" i="39"/>
  <c r="R33" i="39"/>
  <c r="AY33" i="39"/>
  <c r="AC33" i="39"/>
  <c r="BC33" i="39"/>
  <c r="AJ33" i="39"/>
  <c r="AQ33" i="39"/>
  <c r="AS33" i="39"/>
  <c r="AW33" i="39"/>
  <c r="AX33" i="39"/>
  <c r="AZ33" i="39"/>
  <c r="BD33" i="39"/>
  <c r="BF33" i="39"/>
  <c r="BG33" i="39"/>
  <c r="BH33" i="39"/>
  <c r="BI33" i="39"/>
  <c r="BJ33" i="39"/>
  <c r="E34" i="39"/>
  <c r="I34" i="39"/>
  <c r="AT34" i="39"/>
  <c r="M34" i="39"/>
  <c r="AW34" i="39"/>
  <c r="R34" i="39"/>
  <c r="AY34" i="39"/>
  <c r="AC34" i="39"/>
  <c r="BC34" i="39"/>
  <c r="AJ34" i="39"/>
  <c r="AQ34" i="39"/>
  <c r="AR34" i="39"/>
  <c r="AS34" i="39"/>
  <c r="AX34" i="39"/>
  <c r="AZ34" i="39"/>
  <c r="BD34" i="39"/>
  <c r="BF34" i="39"/>
  <c r="BH34" i="39"/>
  <c r="BJ34" i="39"/>
  <c r="E35" i="39"/>
  <c r="I35" i="39"/>
  <c r="AT35" i="39"/>
  <c r="M35" i="39"/>
  <c r="AW35" i="39"/>
  <c r="R35" i="39"/>
  <c r="AY35" i="39"/>
  <c r="AC35" i="39"/>
  <c r="BC35" i="39"/>
  <c r="AJ35" i="39"/>
  <c r="BG35" i="39"/>
  <c r="AQ35" i="39"/>
  <c r="AS35" i="39"/>
  <c r="AX35" i="39"/>
  <c r="AZ35" i="39"/>
  <c r="BD35" i="39"/>
  <c r="BF35" i="39"/>
  <c r="BH35" i="39"/>
  <c r="BJ35" i="39"/>
  <c r="E36" i="39"/>
  <c r="I36" i="39"/>
  <c r="AT36" i="39"/>
  <c r="M36" i="39"/>
  <c r="AW36" i="39"/>
  <c r="R36" i="39"/>
  <c r="AY36" i="39"/>
  <c r="AC36" i="39"/>
  <c r="BC36" i="39"/>
  <c r="AJ36" i="39"/>
  <c r="AQ36" i="39"/>
  <c r="AS36" i="39"/>
  <c r="AX36" i="39"/>
  <c r="AZ36" i="39"/>
  <c r="BD36" i="39"/>
  <c r="BF36" i="39"/>
  <c r="BH36" i="39"/>
  <c r="BJ36" i="39"/>
  <c r="E37" i="39"/>
  <c r="I37" i="39"/>
  <c r="AT37" i="39"/>
  <c r="M37" i="39"/>
  <c r="R37" i="39"/>
  <c r="AY37" i="39"/>
  <c r="AC37" i="39"/>
  <c r="BC37" i="39"/>
  <c r="AJ37" i="39"/>
  <c r="AQ37" i="39"/>
  <c r="AS37" i="39"/>
  <c r="AW37" i="39"/>
  <c r="AX37" i="39"/>
  <c r="AZ37" i="39"/>
  <c r="BD37" i="39"/>
  <c r="BF37" i="39"/>
  <c r="BG37" i="39"/>
  <c r="BH37" i="39"/>
  <c r="BI37" i="39"/>
  <c r="BJ37" i="39"/>
  <c r="E38" i="39"/>
  <c r="I38" i="39"/>
  <c r="AT38" i="39"/>
  <c r="M38" i="39"/>
  <c r="R38" i="39"/>
  <c r="AY38" i="39"/>
  <c r="AC38" i="39"/>
  <c r="BC38" i="39"/>
  <c r="AJ38" i="39"/>
  <c r="AQ38" i="39"/>
  <c r="AS38" i="39"/>
  <c r="AX38" i="39"/>
  <c r="AZ38" i="39"/>
  <c r="BD38" i="39"/>
  <c r="BF38" i="39"/>
  <c r="BH38" i="39"/>
  <c r="BJ38" i="39"/>
  <c r="E39" i="39"/>
  <c r="I39" i="39"/>
  <c r="M39" i="39"/>
  <c r="AW39" i="39"/>
  <c r="R39" i="39"/>
  <c r="AY39" i="39"/>
  <c r="AC39" i="39"/>
  <c r="AJ39" i="39"/>
  <c r="BG39" i="39"/>
  <c r="AQ39" i="39"/>
  <c r="AS39" i="39"/>
  <c r="AX39" i="39"/>
  <c r="AZ39" i="39"/>
  <c r="BD39" i="39"/>
  <c r="BF39" i="39"/>
  <c r="BH39" i="39"/>
  <c r="BJ39" i="39"/>
  <c r="E40" i="39"/>
  <c r="AR40" i="39"/>
  <c r="I40" i="39"/>
  <c r="AT40" i="39"/>
  <c r="M40" i="39"/>
  <c r="AW40" i="39"/>
  <c r="R40" i="39"/>
  <c r="AY40" i="39"/>
  <c r="AC40" i="39"/>
  <c r="BC40" i="39"/>
  <c r="AJ40" i="39"/>
  <c r="BG40" i="39"/>
  <c r="AQ40" i="39"/>
  <c r="AS40" i="39"/>
  <c r="AX40" i="39"/>
  <c r="AZ40" i="39"/>
  <c r="BD40" i="39"/>
  <c r="BF40" i="39"/>
  <c r="BH40" i="39"/>
  <c r="BJ40" i="39"/>
  <c r="E41" i="39"/>
  <c r="AR41" i="39"/>
  <c r="I41" i="39"/>
  <c r="AT41" i="39"/>
  <c r="M41" i="39"/>
  <c r="AW41" i="39"/>
  <c r="R41" i="39"/>
  <c r="AC41" i="39"/>
  <c r="BC41" i="39"/>
  <c r="AJ41" i="39"/>
  <c r="AQ41" i="39"/>
  <c r="AS41" i="39"/>
  <c r="AX41" i="39"/>
  <c r="AY41" i="39"/>
  <c r="AZ41" i="39"/>
  <c r="BD41" i="39"/>
  <c r="BF41" i="39"/>
  <c r="BH41" i="39"/>
  <c r="BJ41" i="39"/>
  <c r="E42" i="39"/>
  <c r="I42" i="39"/>
  <c r="AT42" i="39"/>
  <c r="M42" i="39"/>
  <c r="R42" i="39"/>
  <c r="AY42" i="39"/>
  <c r="AC42" i="39"/>
  <c r="BC42" i="39"/>
  <c r="AJ42" i="39"/>
  <c r="AQ42" i="39"/>
  <c r="AS42" i="39"/>
  <c r="AW42" i="39"/>
  <c r="AX42" i="39"/>
  <c r="AZ42" i="39"/>
  <c r="BD42" i="39"/>
  <c r="BF42" i="39"/>
  <c r="BG42" i="39"/>
  <c r="BH42" i="39"/>
  <c r="BI42" i="39"/>
  <c r="BJ42" i="39"/>
  <c r="E43" i="39"/>
  <c r="I43" i="39"/>
  <c r="M43" i="39"/>
  <c r="AW43" i="39"/>
  <c r="R43" i="39"/>
  <c r="AY43" i="39"/>
  <c r="AC43" i="39"/>
  <c r="AJ43" i="39"/>
  <c r="AQ43" i="39"/>
  <c r="AR43" i="39"/>
  <c r="AS43" i="39"/>
  <c r="AX43" i="39"/>
  <c r="AZ43" i="39"/>
  <c r="BD43" i="39"/>
  <c r="BF43" i="39"/>
  <c r="BH43" i="39"/>
  <c r="BJ43" i="39"/>
  <c r="E44" i="39"/>
  <c r="AR44" i="39"/>
  <c r="I44" i="39"/>
  <c r="AT44" i="39"/>
  <c r="M44" i="39"/>
  <c r="V44" i="39"/>
  <c r="R44" i="39"/>
  <c r="AC44" i="39"/>
  <c r="BC44" i="39"/>
  <c r="AJ44" i="39"/>
  <c r="BI44" i="39"/>
  <c r="AQ44" i="39"/>
  <c r="AS44" i="39"/>
  <c r="AW44" i="39"/>
  <c r="AX44" i="39"/>
  <c r="AZ44" i="39"/>
  <c r="BD44" i="39"/>
  <c r="BF44" i="39"/>
  <c r="BG44" i="39"/>
  <c r="BH44" i="39"/>
  <c r="BJ44" i="39"/>
  <c r="E45" i="39"/>
  <c r="I45" i="39"/>
  <c r="AT45" i="39"/>
  <c r="M45" i="39"/>
  <c r="AW45" i="39"/>
  <c r="R45" i="39"/>
  <c r="AY45" i="39"/>
  <c r="AC45" i="39"/>
  <c r="BC45" i="39"/>
  <c r="AJ45" i="39"/>
  <c r="BG45" i="39"/>
  <c r="AQ45" i="39"/>
  <c r="AS45" i="39"/>
  <c r="AX45" i="39"/>
  <c r="AZ45" i="39"/>
  <c r="BD45" i="39"/>
  <c r="BF45" i="39"/>
  <c r="BH45" i="39"/>
  <c r="BJ45" i="39"/>
  <c r="E46" i="39"/>
  <c r="I46" i="39"/>
  <c r="M46" i="39"/>
  <c r="R46" i="39"/>
  <c r="V46" i="39"/>
  <c r="AC46" i="39"/>
  <c r="BC46" i="39"/>
  <c r="AJ46" i="39"/>
  <c r="AQ46" i="39"/>
  <c r="AS46" i="39"/>
  <c r="AW46" i="39"/>
  <c r="AX46" i="39"/>
  <c r="AZ46" i="39"/>
  <c r="BD46" i="39"/>
  <c r="BF46" i="39"/>
  <c r="BG46" i="39"/>
  <c r="BH46" i="39"/>
  <c r="BI46" i="39"/>
  <c r="BJ46" i="39"/>
  <c r="C47" i="39"/>
  <c r="D47" i="39"/>
  <c r="F47" i="39"/>
  <c r="G47" i="39"/>
  <c r="H47" i="39"/>
  <c r="J47" i="39"/>
  <c r="K47" i="39"/>
  <c r="L47" i="39"/>
  <c r="N47" i="39"/>
  <c r="O47" i="39"/>
  <c r="P47" i="39"/>
  <c r="Q47" i="39"/>
  <c r="S47" i="39"/>
  <c r="T47" i="39"/>
  <c r="U47" i="39"/>
  <c r="W47" i="39"/>
  <c r="X47" i="39"/>
  <c r="Z47" i="39"/>
  <c r="AB47" i="39"/>
  <c r="AD47" i="39"/>
  <c r="AE47" i="39"/>
  <c r="AF47" i="39"/>
  <c r="AG47" i="39"/>
  <c r="AH47" i="39"/>
  <c r="AI47" i="39"/>
  <c r="AK47" i="39"/>
  <c r="AL47" i="39"/>
  <c r="AM47" i="39"/>
  <c r="AN47" i="39"/>
  <c r="AO47" i="39"/>
  <c r="AP47" i="39"/>
  <c r="AC9" i="38"/>
  <c r="BC9" i="38"/>
  <c r="AJ9" i="38"/>
  <c r="BG9" i="38"/>
  <c r="AQ9" i="38"/>
  <c r="AQ8" i="38"/>
  <c r="AR9" i="38"/>
  <c r="AS9" i="38"/>
  <c r="AW9" i="38"/>
  <c r="AX9" i="38"/>
  <c r="AY9" i="38"/>
  <c r="AZ9" i="38"/>
  <c r="BB9" i="38"/>
  <c r="BD9" i="38"/>
  <c r="BF9" i="38"/>
  <c r="BH9" i="38"/>
  <c r="BJ9" i="38"/>
  <c r="AC10" i="38"/>
  <c r="BC10" i="38"/>
  <c r="AJ10" i="38"/>
  <c r="AQ10" i="38"/>
  <c r="AR10" i="38"/>
  <c r="AS10" i="38"/>
  <c r="AS8" i="38"/>
  <c r="AT10" i="38"/>
  <c r="AW10" i="38"/>
  <c r="AX10" i="38"/>
  <c r="AX8" i="38"/>
  <c r="AY10" i="38"/>
  <c r="AZ10" i="38"/>
  <c r="AZ8" i="38"/>
  <c r="BB10" i="38"/>
  <c r="BD10" i="38"/>
  <c r="BE10" i="38"/>
  <c r="BF10" i="38"/>
  <c r="BH10" i="38"/>
  <c r="BJ10" i="38"/>
  <c r="BJ8" i="38"/>
  <c r="AC12" i="38"/>
  <c r="BC12" i="38"/>
  <c r="AJ12" i="38"/>
  <c r="BG12" i="38"/>
  <c r="AQ12" i="38"/>
  <c r="AR12" i="38"/>
  <c r="AS12" i="38"/>
  <c r="AS11" i="38"/>
  <c r="AT12" i="38"/>
  <c r="AW12" i="38"/>
  <c r="AW11" i="38"/>
  <c r="AX12" i="38"/>
  <c r="AX11" i="38"/>
  <c r="AY12" i="38"/>
  <c r="AY11" i="38"/>
  <c r="AZ12" i="38"/>
  <c r="BB12" i="38"/>
  <c r="BD12" i="38"/>
  <c r="BD11" i="38"/>
  <c r="BF12" i="38"/>
  <c r="BF11" i="38"/>
  <c r="BH12" i="38"/>
  <c r="BJ12" i="38"/>
  <c r="AC13" i="38"/>
  <c r="BC13" i="38"/>
  <c r="AJ13" i="38"/>
  <c r="BG13" i="38"/>
  <c r="AQ13" i="38"/>
  <c r="AR13" i="38"/>
  <c r="AS13" i="38"/>
  <c r="AT13" i="38"/>
  <c r="AW13" i="38"/>
  <c r="AX13" i="38"/>
  <c r="AY13" i="38"/>
  <c r="AZ13" i="38"/>
  <c r="BB13" i="38"/>
  <c r="BD13" i="38"/>
  <c r="BF13" i="38"/>
  <c r="BH13" i="38"/>
  <c r="BH11" i="38"/>
  <c r="BJ13" i="38"/>
  <c r="AC15" i="38"/>
  <c r="BC15" i="38"/>
  <c r="AJ15" i="38"/>
  <c r="BG15" i="38"/>
  <c r="BG14" i="38"/>
  <c r="AQ15" i="38"/>
  <c r="AR15" i="38"/>
  <c r="AS15" i="38"/>
  <c r="AS14" i="38"/>
  <c r="AT15" i="38"/>
  <c r="AW15" i="38"/>
  <c r="AX15" i="38"/>
  <c r="AX14" i="38"/>
  <c r="AY15" i="38"/>
  <c r="AZ15" i="38"/>
  <c r="AZ14" i="38"/>
  <c r="BB15" i="38"/>
  <c r="BD15" i="38"/>
  <c r="BF15" i="38"/>
  <c r="BH15" i="38"/>
  <c r="BH14" i="38"/>
  <c r="BJ15" i="38"/>
  <c r="AC16" i="38"/>
  <c r="BC16" i="38"/>
  <c r="AJ16" i="38"/>
  <c r="BI16" i="38"/>
  <c r="AQ16" i="38"/>
  <c r="AR16" i="38"/>
  <c r="AS16" i="38"/>
  <c r="AT16" i="38"/>
  <c r="AT14" i="38"/>
  <c r="AW16" i="38"/>
  <c r="AX16" i="38"/>
  <c r="AY16" i="38"/>
  <c r="AY14" i="38"/>
  <c r="AZ16" i="38"/>
  <c r="BB16" i="38"/>
  <c r="BD16" i="38"/>
  <c r="BD14" i="38"/>
  <c r="BF16" i="38"/>
  <c r="BG16" i="38"/>
  <c r="BH16" i="38"/>
  <c r="BJ16" i="38"/>
  <c r="BJ14" i="38"/>
  <c r="AC17" i="38"/>
  <c r="BC17" i="38"/>
  <c r="AJ17" i="38"/>
  <c r="BG17" i="38"/>
  <c r="AQ17" i="38"/>
  <c r="AR17" i="38"/>
  <c r="AS17" i="38"/>
  <c r="AT17" i="38"/>
  <c r="AW17" i="38"/>
  <c r="AX17" i="38"/>
  <c r="AY17" i="38"/>
  <c r="AZ17" i="38"/>
  <c r="BB17" i="38"/>
  <c r="BD17" i="38"/>
  <c r="BF17" i="38"/>
  <c r="BH17" i="38"/>
  <c r="BJ17" i="38"/>
  <c r="AC18" i="38"/>
  <c r="BC18" i="38"/>
  <c r="AJ18" i="38"/>
  <c r="BI18" i="38"/>
  <c r="AQ18" i="38"/>
  <c r="AR18" i="38"/>
  <c r="AS18" i="38"/>
  <c r="AT18" i="38"/>
  <c r="AW18" i="38"/>
  <c r="AX18" i="38"/>
  <c r="AY18" i="38"/>
  <c r="AZ18" i="38"/>
  <c r="BB18" i="38"/>
  <c r="BD18" i="38"/>
  <c r="BF18" i="38"/>
  <c r="BG18" i="38"/>
  <c r="BH18" i="38"/>
  <c r="BJ18" i="38"/>
  <c r="AC20" i="38"/>
  <c r="BC20" i="38"/>
  <c r="AJ20" i="38"/>
  <c r="BI20" i="38"/>
  <c r="AQ20" i="38"/>
  <c r="AR20" i="38"/>
  <c r="AR19" i="38"/>
  <c r="AS20" i="38"/>
  <c r="AT20" i="38"/>
  <c r="AW20" i="38"/>
  <c r="AX20" i="38"/>
  <c r="AY20" i="38"/>
  <c r="AZ20" i="38"/>
  <c r="BB20" i="38"/>
  <c r="BD20" i="38"/>
  <c r="BF20" i="38"/>
  <c r="BH20" i="38"/>
  <c r="BJ20" i="38"/>
  <c r="AC21" i="38"/>
  <c r="BC21" i="38"/>
  <c r="AJ21" i="38"/>
  <c r="BG21" i="38"/>
  <c r="AQ21" i="38"/>
  <c r="AR21" i="38"/>
  <c r="AS21" i="38"/>
  <c r="AT21" i="38"/>
  <c r="AW21" i="38"/>
  <c r="AX21" i="38"/>
  <c r="AY21" i="38"/>
  <c r="AZ21" i="38"/>
  <c r="BB21" i="38"/>
  <c r="BD21" i="38"/>
  <c r="BF21" i="38"/>
  <c r="BH21" i="38"/>
  <c r="BJ21" i="38"/>
  <c r="AC22" i="38"/>
  <c r="BC22" i="38"/>
  <c r="AJ22" i="38"/>
  <c r="BG22" i="38"/>
  <c r="AQ22" i="38"/>
  <c r="AR22" i="38"/>
  <c r="AS22" i="38"/>
  <c r="AT22" i="38"/>
  <c r="AW22" i="38"/>
  <c r="AX22" i="38"/>
  <c r="AY22" i="38"/>
  <c r="AZ22" i="38"/>
  <c r="BB22" i="38"/>
  <c r="BD22" i="38"/>
  <c r="BF22" i="38"/>
  <c r="BH22" i="38"/>
  <c r="BJ22" i="38"/>
  <c r="AC23" i="38"/>
  <c r="BC23" i="38"/>
  <c r="AJ23" i="38"/>
  <c r="BG23" i="38"/>
  <c r="AQ23" i="38"/>
  <c r="AR23" i="38"/>
  <c r="AS23" i="38"/>
  <c r="AT23" i="38"/>
  <c r="AW23" i="38"/>
  <c r="AX23" i="38"/>
  <c r="AY23" i="38"/>
  <c r="AZ23" i="38"/>
  <c r="BB23" i="38"/>
  <c r="BD23" i="38"/>
  <c r="BF23" i="38"/>
  <c r="BH23" i="38"/>
  <c r="BJ23" i="38"/>
  <c r="AC24" i="38"/>
  <c r="AJ24" i="38"/>
  <c r="BI24" i="38"/>
  <c r="AQ24" i="38"/>
  <c r="AR24" i="38"/>
  <c r="AS24" i="38"/>
  <c r="AT24" i="38"/>
  <c r="AW24" i="38"/>
  <c r="AX24" i="38"/>
  <c r="AY24" i="38"/>
  <c r="AZ24" i="38"/>
  <c r="BB24" i="38"/>
  <c r="BD24" i="38"/>
  <c r="BF24" i="38"/>
  <c r="BG24" i="38"/>
  <c r="BH24" i="38"/>
  <c r="BJ24" i="38"/>
  <c r="AC25" i="38"/>
  <c r="BC25" i="38"/>
  <c r="AJ25" i="38"/>
  <c r="BG25" i="38"/>
  <c r="AQ25" i="38"/>
  <c r="AR25" i="38"/>
  <c r="AS25" i="38"/>
  <c r="AT25" i="38"/>
  <c r="AW25" i="38"/>
  <c r="AX25" i="38"/>
  <c r="AY25" i="38"/>
  <c r="AZ25" i="38"/>
  <c r="BB25" i="38"/>
  <c r="BD25" i="38"/>
  <c r="BF25" i="38"/>
  <c r="BH25" i="38"/>
  <c r="BJ25" i="38"/>
  <c r="AC26" i="38"/>
  <c r="BC26" i="38"/>
  <c r="AJ26" i="38"/>
  <c r="BG26" i="38"/>
  <c r="AQ26" i="38"/>
  <c r="AR26" i="38"/>
  <c r="AS26" i="38"/>
  <c r="AT26" i="38"/>
  <c r="AW26" i="38"/>
  <c r="AX26" i="38"/>
  <c r="AY26" i="38"/>
  <c r="AZ26" i="38"/>
  <c r="BB26" i="38"/>
  <c r="BD26" i="38"/>
  <c r="BF26" i="38"/>
  <c r="BH26" i="38"/>
  <c r="BJ26" i="38"/>
  <c r="AC28" i="38"/>
  <c r="AJ28" i="38"/>
  <c r="BG28" i="38"/>
  <c r="AQ28" i="38"/>
  <c r="AQ27" i="38"/>
  <c r="AR28" i="38"/>
  <c r="AS28" i="38"/>
  <c r="AT28" i="38"/>
  <c r="AW28" i="38"/>
  <c r="AW27" i="38"/>
  <c r="AX28" i="38"/>
  <c r="AY28" i="38"/>
  <c r="AZ28" i="38"/>
  <c r="AZ27" i="38"/>
  <c r="BA28" i="38"/>
  <c r="BB28" i="38"/>
  <c r="BD28" i="38"/>
  <c r="BD27" i="38"/>
  <c r="BF28" i="38"/>
  <c r="BF27" i="38"/>
  <c r="BH28" i="38"/>
  <c r="BJ28" i="38"/>
  <c r="BJ27" i="38"/>
  <c r="AC29" i="38"/>
  <c r="BC29" i="38"/>
  <c r="AJ29" i="38"/>
  <c r="AQ29" i="38"/>
  <c r="AR29" i="38"/>
  <c r="AS29" i="38"/>
  <c r="AT29" i="38"/>
  <c r="AW29" i="38"/>
  <c r="AX29" i="38"/>
  <c r="AX27" i="38"/>
  <c r="AY29" i="38"/>
  <c r="AZ29" i="38"/>
  <c r="BB29" i="38"/>
  <c r="BD29" i="38"/>
  <c r="BF29" i="38"/>
  <c r="BH29" i="38"/>
  <c r="BJ29" i="38"/>
  <c r="AC30" i="38"/>
  <c r="BC30" i="38"/>
  <c r="AJ30" i="38"/>
  <c r="AQ30" i="38"/>
  <c r="AR30" i="38"/>
  <c r="AS30" i="38"/>
  <c r="AT30" i="38"/>
  <c r="AW30" i="38"/>
  <c r="AX30" i="38"/>
  <c r="AY30" i="38"/>
  <c r="AZ30" i="38"/>
  <c r="BB30" i="38"/>
  <c r="BD30" i="38"/>
  <c r="BF30" i="38"/>
  <c r="BG30" i="38"/>
  <c r="BH30" i="38"/>
  <c r="BI30" i="38"/>
  <c r="BJ30" i="38"/>
  <c r="AC31" i="38"/>
  <c r="BC31" i="38"/>
  <c r="AJ31" i="38"/>
  <c r="BG31" i="38"/>
  <c r="AQ31" i="38"/>
  <c r="AR31" i="38"/>
  <c r="AS31" i="38"/>
  <c r="AT31" i="38"/>
  <c r="AW31" i="38"/>
  <c r="AX31" i="38"/>
  <c r="AY31" i="38"/>
  <c r="AZ31" i="38"/>
  <c r="BA31" i="38"/>
  <c r="BB31" i="38"/>
  <c r="BD31" i="38"/>
  <c r="BF31" i="38"/>
  <c r="BH31" i="38"/>
  <c r="BJ31" i="38"/>
  <c r="AC32" i="38"/>
  <c r="BC32" i="38"/>
  <c r="AJ32" i="38"/>
  <c r="BG32" i="38"/>
  <c r="AQ32" i="38"/>
  <c r="AR32" i="38"/>
  <c r="AS32" i="38"/>
  <c r="AS27" i="38"/>
  <c r="AT32" i="38"/>
  <c r="AW32" i="38"/>
  <c r="AX32" i="38"/>
  <c r="AY32" i="38"/>
  <c r="AY27" i="38"/>
  <c r="AZ32" i="38"/>
  <c r="BB32" i="38"/>
  <c r="BD32" i="38"/>
  <c r="BF32" i="38"/>
  <c r="BH32" i="38"/>
  <c r="BJ32" i="38"/>
  <c r="AC33" i="38"/>
  <c r="BC33" i="38"/>
  <c r="AJ33" i="38"/>
  <c r="BG33" i="38"/>
  <c r="AQ33" i="38"/>
  <c r="AR33" i="38"/>
  <c r="AS33" i="38"/>
  <c r="AT33" i="38"/>
  <c r="AW33" i="38"/>
  <c r="AX33" i="38"/>
  <c r="AY33" i="38"/>
  <c r="AZ33" i="38"/>
  <c r="BA33" i="38"/>
  <c r="BB33" i="38"/>
  <c r="BD33" i="38"/>
  <c r="BF33" i="38"/>
  <c r="BH33" i="38"/>
  <c r="BJ33" i="38"/>
  <c r="AC34" i="38"/>
  <c r="BC34" i="38"/>
  <c r="AJ34" i="38"/>
  <c r="BI34" i="38"/>
  <c r="AQ34" i="38"/>
  <c r="AR34" i="38"/>
  <c r="AS34" i="38"/>
  <c r="AT34" i="38"/>
  <c r="AW34" i="38"/>
  <c r="AX34" i="38"/>
  <c r="AY34" i="38"/>
  <c r="AZ34" i="38"/>
  <c r="BB34" i="38"/>
  <c r="BD34" i="38"/>
  <c r="BF34" i="38"/>
  <c r="BG34" i="38"/>
  <c r="BH34" i="38"/>
  <c r="BJ34" i="38"/>
  <c r="AC35" i="38"/>
  <c r="AJ35" i="38"/>
  <c r="BG35" i="38"/>
  <c r="AQ35" i="38"/>
  <c r="AR35" i="38"/>
  <c r="AS35" i="38"/>
  <c r="AT35" i="38"/>
  <c r="AW35" i="38"/>
  <c r="AX35" i="38"/>
  <c r="AY35" i="38"/>
  <c r="AZ35" i="38"/>
  <c r="BA35" i="38"/>
  <c r="BB35" i="38"/>
  <c r="BD35" i="38"/>
  <c r="BF35" i="38"/>
  <c r="BH35" i="38"/>
  <c r="BJ35" i="38"/>
  <c r="AC36" i="38"/>
  <c r="BC36" i="38"/>
  <c r="AJ36" i="38"/>
  <c r="BI36" i="38"/>
  <c r="AQ36" i="38"/>
  <c r="AR36" i="38"/>
  <c r="AS36" i="38"/>
  <c r="AT36" i="38"/>
  <c r="AW36" i="38"/>
  <c r="AX36" i="38"/>
  <c r="AY36" i="38"/>
  <c r="AZ36" i="38"/>
  <c r="BB36" i="38"/>
  <c r="BD36" i="38"/>
  <c r="BF36" i="38"/>
  <c r="BG36" i="38"/>
  <c r="BH36" i="38"/>
  <c r="BJ36" i="38"/>
  <c r="AC37" i="38"/>
  <c r="BC37" i="38"/>
  <c r="AJ37" i="38"/>
  <c r="BG37" i="38"/>
  <c r="AQ37" i="38"/>
  <c r="AR37" i="38"/>
  <c r="AS37" i="38"/>
  <c r="AT37" i="38"/>
  <c r="AW37" i="38"/>
  <c r="AX37" i="38"/>
  <c r="AY37" i="38"/>
  <c r="AZ37" i="38"/>
  <c r="BB37" i="38"/>
  <c r="BD37" i="38"/>
  <c r="BF37" i="38"/>
  <c r="BH37" i="38"/>
  <c r="BJ37" i="38"/>
  <c r="AC38" i="38"/>
  <c r="BC38" i="38"/>
  <c r="AJ38" i="38"/>
  <c r="AQ38" i="38"/>
  <c r="AR38" i="38"/>
  <c r="AS38" i="38"/>
  <c r="AT38" i="38"/>
  <c r="AW38" i="38"/>
  <c r="AX38" i="38"/>
  <c r="AY38" i="38"/>
  <c r="AZ38" i="38"/>
  <c r="BB38" i="38"/>
  <c r="BD38" i="38"/>
  <c r="BF38" i="38"/>
  <c r="BG38" i="38"/>
  <c r="BH38" i="38"/>
  <c r="BI38" i="38"/>
  <c r="BJ38" i="38"/>
  <c r="AC39" i="38"/>
  <c r="AJ39" i="38"/>
  <c r="BG39" i="38"/>
  <c r="AQ39" i="38"/>
  <c r="AR39" i="38"/>
  <c r="AS39" i="38"/>
  <c r="AT39" i="38"/>
  <c r="AW39" i="38"/>
  <c r="AX39" i="38"/>
  <c r="AY39" i="38"/>
  <c r="AZ39" i="38"/>
  <c r="BA39" i="38"/>
  <c r="BB39" i="38"/>
  <c r="BD39" i="38"/>
  <c r="BF39" i="38"/>
  <c r="BH39" i="38"/>
  <c r="BJ39" i="38"/>
  <c r="AC40" i="38"/>
  <c r="BC40" i="38"/>
  <c r="AJ40" i="38"/>
  <c r="AQ40" i="38"/>
  <c r="AR40" i="38"/>
  <c r="AS40" i="38"/>
  <c r="AT40" i="38"/>
  <c r="AW40" i="38"/>
  <c r="AX40" i="38"/>
  <c r="AY40" i="38"/>
  <c r="AZ40" i="38"/>
  <c r="BB40" i="38"/>
  <c r="BD40" i="38"/>
  <c r="BF40" i="38"/>
  <c r="BG40" i="38"/>
  <c r="BH40" i="38"/>
  <c r="BI40" i="38"/>
  <c r="BJ40" i="38"/>
  <c r="AC41" i="38"/>
  <c r="BC41" i="38"/>
  <c r="AJ41" i="38"/>
  <c r="BG41" i="38"/>
  <c r="AQ41" i="38"/>
  <c r="AR41" i="38"/>
  <c r="AS41" i="38"/>
  <c r="AT41" i="38"/>
  <c r="AW41" i="38"/>
  <c r="AX41" i="38"/>
  <c r="AY41" i="38"/>
  <c r="AZ41" i="38"/>
  <c r="BA41" i="38"/>
  <c r="BB41" i="38"/>
  <c r="BD41" i="38"/>
  <c r="BF41" i="38"/>
  <c r="BH41" i="38"/>
  <c r="BJ41" i="38"/>
  <c r="AC42" i="38"/>
  <c r="BC42" i="38"/>
  <c r="AJ42" i="38"/>
  <c r="AQ42" i="38"/>
  <c r="AR42" i="38"/>
  <c r="AS42" i="38"/>
  <c r="AT42" i="38"/>
  <c r="AW42" i="38"/>
  <c r="AX42" i="38"/>
  <c r="AY42" i="38"/>
  <c r="AZ42" i="38"/>
  <c r="BB42" i="38"/>
  <c r="BD42" i="38"/>
  <c r="BF42" i="38"/>
  <c r="BG42" i="38"/>
  <c r="BH42" i="38"/>
  <c r="BI42" i="38"/>
  <c r="BJ42" i="38"/>
  <c r="AC43" i="38"/>
  <c r="AJ43" i="38"/>
  <c r="BG43" i="38"/>
  <c r="AQ43" i="38"/>
  <c r="AR43" i="38"/>
  <c r="AS43" i="38"/>
  <c r="AT43" i="38"/>
  <c r="AW43" i="38"/>
  <c r="AX43" i="38"/>
  <c r="AY43" i="38"/>
  <c r="AZ43" i="38"/>
  <c r="BA43" i="38"/>
  <c r="BB43" i="38"/>
  <c r="BD43" i="38"/>
  <c r="BF43" i="38"/>
  <c r="BH43" i="38"/>
  <c r="BJ43" i="38"/>
  <c r="AC44" i="38"/>
  <c r="BC44" i="38"/>
  <c r="AJ44" i="38"/>
  <c r="BI44" i="38"/>
  <c r="AQ44" i="38"/>
  <c r="AR44" i="38"/>
  <c r="AS44" i="38"/>
  <c r="AT44" i="38"/>
  <c r="AW44" i="38"/>
  <c r="AX44" i="38"/>
  <c r="AY44" i="38"/>
  <c r="AZ44" i="38"/>
  <c r="BB44" i="38"/>
  <c r="BD44" i="38"/>
  <c r="BF44" i="38"/>
  <c r="BG44" i="38"/>
  <c r="BH44" i="38"/>
  <c r="BJ44" i="38"/>
  <c r="AC45" i="38"/>
  <c r="BC45" i="38"/>
  <c r="AJ45" i="38"/>
  <c r="AJ47" i="38"/>
  <c r="AQ45" i="38"/>
  <c r="AR45" i="38"/>
  <c r="AS45" i="38"/>
  <c r="AT45" i="38"/>
  <c r="AW45" i="38"/>
  <c r="AX45" i="38"/>
  <c r="AY45" i="38"/>
  <c r="AZ45" i="38"/>
  <c r="BA45" i="38"/>
  <c r="BB45" i="38"/>
  <c r="BD45" i="38"/>
  <c r="BF45" i="38"/>
  <c r="BH45" i="38"/>
  <c r="BJ45" i="38"/>
  <c r="AC46" i="38"/>
  <c r="BC46" i="38"/>
  <c r="AJ46" i="38"/>
  <c r="BI46" i="38"/>
  <c r="AQ46" i="38"/>
  <c r="AR46" i="38"/>
  <c r="AS46" i="38"/>
  <c r="AT46" i="38"/>
  <c r="AW46" i="38"/>
  <c r="AX46" i="38"/>
  <c r="AY46" i="38"/>
  <c r="AZ46" i="38"/>
  <c r="BB46" i="38"/>
  <c r="BD46" i="38"/>
  <c r="BF46" i="38"/>
  <c r="BG46" i="38"/>
  <c r="BH46" i="38"/>
  <c r="BJ46" i="38"/>
  <c r="C47" i="38"/>
  <c r="E47" i="38"/>
  <c r="AR47" i="38"/>
  <c r="F47" i="38"/>
  <c r="G47" i="38"/>
  <c r="H47" i="38"/>
  <c r="I47" i="38"/>
  <c r="AU47" i="38"/>
  <c r="J47" i="38"/>
  <c r="K47" i="38"/>
  <c r="L47" i="38"/>
  <c r="N47" i="38"/>
  <c r="O47" i="38"/>
  <c r="P47" i="38"/>
  <c r="Q47" i="38"/>
  <c r="R47" i="38"/>
  <c r="S47" i="38"/>
  <c r="T47" i="38"/>
  <c r="U47" i="38"/>
  <c r="W47" i="38"/>
  <c r="X47" i="38"/>
  <c r="Z47" i="38"/>
  <c r="AA47" i="38"/>
  <c r="AB47" i="38"/>
  <c r="AD47" i="38"/>
  <c r="AE47" i="38"/>
  <c r="AF47" i="38"/>
  <c r="AG47" i="38"/>
  <c r="AH47" i="38"/>
  <c r="AI47" i="38"/>
  <c r="AK47" i="38"/>
  <c r="AL47" i="38"/>
  <c r="AM47" i="38"/>
  <c r="AN47" i="38"/>
  <c r="AO47" i="38"/>
  <c r="AP47" i="38"/>
  <c r="E9" i="37"/>
  <c r="AU9" i="37"/>
  <c r="I9" i="37"/>
  <c r="M9" i="37"/>
  <c r="V9" i="37"/>
  <c r="AC9" i="37"/>
  <c r="BE9" i="37"/>
  <c r="AJ9" i="37"/>
  <c r="BG9" i="37"/>
  <c r="AQ9" i="37"/>
  <c r="AS9" i="37"/>
  <c r="AX9" i="37"/>
  <c r="AY9" i="37"/>
  <c r="AZ9" i="37"/>
  <c r="BD9" i="37"/>
  <c r="BD8" i="37"/>
  <c r="BF9" i="37"/>
  <c r="BH9" i="37"/>
  <c r="BJ9" i="37"/>
  <c r="E10" i="37"/>
  <c r="I10" i="37"/>
  <c r="M10" i="37"/>
  <c r="V10" i="37"/>
  <c r="AC10" i="37"/>
  <c r="BC10" i="37"/>
  <c r="AJ10" i="37"/>
  <c r="AQ10" i="37"/>
  <c r="AS10" i="37"/>
  <c r="AX10" i="37"/>
  <c r="AY10" i="37"/>
  <c r="AZ10" i="37"/>
  <c r="BD10" i="37"/>
  <c r="BF10" i="37"/>
  <c r="BH10" i="37"/>
  <c r="BH8" i="37"/>
  <c r="BJ10" i="37"/>
  <c r="E12" i="37"/>
  <c r="I12" i="37"/>
  <c r="AU12" i="37"/>
  <c r="M12" i="37"/>
  <c r="V12" i="37"/>
  <c r="AC12" i="37"/>
  <c r="BC12" i="37"/>
  <c r="AJ12" i="37"/>
  <c r="BG12" i="37"/>
  <c r="AQ12" i="37"/>
  <c r="AS12" i="37"/>
  <c r="AX12" i="37"/>
  <c r="AY12" i="37"/>
  <c r="AY11" i="37"/>
  <c r="AZ12" i="37"/>
  <c r="BB12" i="37"/>
  <c r="BD12" i="37"/>
  <c r="BD11" i="37"/>
  <c r="BE12" i="37"/>
  <c r="BF12" i="37"/>
  <c r="BH12" i="37"/>
  <c r="BH11" i="37"/>
  <c r="BJ12" i="37"/>
  <c r="E13" i="37"/>
  <c r="AR13" i="37"/>
  <c r="I13" i="37"/>
  <c r="M13" i="37"/>
  <c r="V13" i="37"/>
  <c r="AC13" i="37"/>
  <c r="BC13" i="37"/>
  <c r="AJ13" i="37"/>
  <c r="AQ13" i="37"/>
  <c r="AQ11" i="37"/>
  <c r="AS13" i="37"/>
  <c r="AX13" i="37"/>
  <c r="AY13" i="37"/>
  <c r="AZ13" i="37"/>
  <c r="BD13" i="37"/>
  <c r="BF13" i="37"/>
  <c r="BF11" i="37"/>
  <c r="BH13" i="37"/>
  <c r="BJ13" i="37"/>
  <c r="BJ11" i="37"/>
  <c r="E15" i="37"/>
  <c r="I15" i="37"/>
  <c r="AU15" i="37"/>
  <c r="M15" i="37"/>
  <c r="V15" i="37"/>
  <c r="AC15" i="37"/>
  <c r="BE15" i="37"/>
  <c r="AJ15" i="37"/>
  <c r="AQ15" i="37"/>
  <c r="AS15" i="37"/>
  <c r="AX15" i="37"/>
  <c r="AY15" i="37"/>
  <c r="AZ15" i="37"/>
  <c r="AZ14" i="37"/>
  <c r="BB15" i="37"/>
  <c r="BD15" i="37"/>
  <c r="BF15" i="37"/>
  <c r="BF14" i="37"/>
  <c r="BG15" i="37"/>
  <c r="BH15" i="37"/>
  <c r="BH14" i="37"/>
  <c r="BI15" i="37"/>
  <c r="BJ15" i="37"/>
  <c r="E16" i="37"/>
  <c r="I16" i="37"/>
  <c r="AU16" i="37"/>
  <c r="M16" i="37"/>
  <c r="V16" i="37"/>
  <c r="AC16" i="37"/>
  <c r="BC16" i="37"/>
  <c r="AJ16" i="37"/>
  <c r="BG16" i="37"/>
  <c r="BG14" i="37"/>
  <c r="AQ16" i="37"/>
  <c r="AS16" i="37"/>
  <c r="AX16" i="37"/>
  <c r="AY16" i="37"/>
  <c r="AY14" i="37"/>
  <c r="AZ16" i="37"/>
  <c r="BD16" i="37"/>
  <c r="BD14" i="37"/>
  <c r="BF16" i="37"/>
  <c r="BH16" i="37"/>
  <c r="BJ16" i="37"/>
  <c r="BJ14" i="37"/>
  <c r="E17" i="37"/>
  <c r="I17" i="37"/>
  <c r="AU17" i="37"/>
  <c r="M17" i="37"/>
  <c r="V17" i="37"/>
  <c r="AC17" i="37"/>
  <c r="BE17" i="37"/>
  <c r="AJ17" i="37"/>
  <c r="BG17" i="37"/>
  <c r="AQ17" i="37"/>
  <c r="AS17" i="37"/>
  <c r="AX17" i="37"/>
  <c r="AY17" i="37"/>
  <c r="AZ17" i="37"/>
  <c r="BC17" i="37"/>
  <c r="BD17" i="37"/>
  <c r="BF17" i="37"/>
  <c r="BH17" i="37"/>
  <c r="BJ17" i="37"/>
  <c r="E18" i="37"/>
  <c r="I18" i="37"/>
  <c r="AU18" i="37"/>
  <c r="M18" i="37"/>
  <c r="V18" i="37"/>
  <c r="AC18" i="37"/>
  <c r="AJ18" i="37"/>
  <c r="BG18" i="37"/>
  <c r="AQ18" i="37"/>
  <c r="AS18" i="37"/>
  <c r="AW18" i="37"/>
  <c r="AX18" i="37"/>
  <c r="AY18" i="37"/>
  <c r="AZ18" i="37"/>
  <c r="BB18" i="37"/>
  <c r="BC18" i="37"/>
  <c r="BD18" i="37"/>
  <c r="BE18" i="37"/>
  <c r="BF18" i="37"/>
  <c r="BH18" i="37"/>
  <c r="BJ18" i="37"/>
  <c r="E20" i="37"/>
  <c r="I20" i="37"/>
  <c r="AT20" i="37"/>
  <c r="M20" i="37"/>
  <c r="BB20" i="37"/>
  <c r="AC20" i="37"/>
  <c r="AJ20" i="37"/>
  <c r="AQ20" i="37"/>
  <c r="AQ19" i="37"/>
  <c r="AS20" i="37"/>
  <c r="AS19" i="37"/>
  <c r="AX20" i="37"/>
  <c r="AY20" i="37"/>
  <c r="AY19" i="37"/>
  <c r="AZ20" i="37"/>
  <c r="BD20" i="37"/>
  <c r="BF20" i="37"/>
  <c r="BG20" i="37"/>
  <c r="BH20" i="37"/>
  <c r="BI20" i="37"/>
  <c r="BJ20" i="37"/>
  <c r="E21" i="37"/>
  <c r="AR21" i="37"/>
  <c r="I21" i="37"/>
  <c r="AT21" i="37"/>
  <c r="M21" i="37"/>
  <c r="V21" i="37"/>
  <c r="BA21" i="37"/>
  <c r="AC21" i="37"/>
  <c r="BC21" i="37"/>
  <c r="AJ21" i="37"/>
  <c r="BG21" i="37"/>
  <c r="AQ21" i="37"/>
  <c r="AS21" i="37"/>
  <c r="AX21" i="37"/>
  <c r="AX19" i="37"/>
  <c r="AY21" i="37"/>
  <c r="AZ21" i="37"/>
  <c r="BD21" i="37"/>
  <c r="BF21" i="37"/>
  <c r="BH21" i="37"/>
  <c r="BJ21" i="37"/>
  <c r="E22" i="37"/>
  <c r="I22" i="37"/>
  <c r="AT22" i="37"/>
  <c r="M22" i="37"/>
  <c r="BB22" i="37"/>
  <c r="AC22" i="37"/>
  <c r="AJ22" i="37"/>
  <c r="BG22" i="37"/>
  <c r="AQ22" i="37"/>
  <c r="AS22" i="37"/>
  <c r="AX22" i="37"/>
  <c r="AY22" i="37"/>
  <c r="AZ22" i="37"/>
  <c r="BD22" i="37"/>
  <c r="BF22" i="37"/>
  <c r="BH22" i="37"/>
  <c r="BJ22" i="37"/>
  <c r="E23" i="37"/>
  <c r="I23" i="37"/>
  <c r="AT23" i="37"/>
  <c r="M23" i="37"/>
  <c r="V23" i="37"/>
  <c r="BA23" i="37"/>
  <c r="AC23" i="37"/>
  <c r="BC23" i="37"/>
  <c r="AJ23" i="37"/>
  <c r="AQ23" i="37"/>
  <c r="AS23" i="37"/>
  <c r="AX23" i="37"/>
  <c r="AY23" i="37"/>
  <c r="AZ23" i="37"/>
  <c r="BD23" i="37"/>
  <c r="BF23" i="37"/>
  <c r="BH23" i="37"/>
  <c r="BJ23" i="37"/>
  <c r="E24" i="37"/>
  <c r="I24" i="37"/>
  <c r="AT24" i="37"/>
  <c r="M24" i="37"/>
  <c r="V24" i="37"/>
  <c r="BA24" i="37"/>
  <c r="AC24" i="37"/>
  <c r="BC24" i="37"/>
  <c r="AJ24" i="37"/>
  <c r="BG24" i="37"/>
  <c r="AQ24" i="37"/>
  <c r="AS24" i="37"/>
  <c r="AX24" i="37"/>
  <c r="AY24" i="37"/>
  <c r="AZ24" i="37"/>
  <c r="BD24" i="37"/>
  <c r="BF24" i="37"/>
  <c r="BH24" i="37"/>
  <c r="BJ24" i="37"/>
  <c r="E25" i="37"/>
  <c r="I25" i="37"/>
  <c r="AT25" i="37"/>
  <c r="M25" i="37"/>
  <c r="AW25" i="37"/>
  <c r="AC25" i="37"/>
  <c r="BC25" i="37"/>
  <c r="AJ25" i="37"/>
  <c r="BG25" i="37"/>
  <c r="AQ25" i="37"/>
  <c r="AS25" i="37"/>
  <c r="AX25" i="37"/>
  <c r="AY25" i="37"/>
  <c r="AZ25" i="37"/>
  <c r="BD25" i="37"/>
  <c r="BF25" i="37"/>
  <c r="BH25" i="37"/>
  <c r="BJ25" i="37"/>
  <c r="E26" i="37"/>
  <c r="I26" i="37"/>
  <c r="M26" i="37"/>
  <c r="BB26" i="37"/>
  <c r="AC26" i="37"/>
  <c r="AJ26" i="37"/>
  <c r="BG26" i="37"/>
  <c r="AQ26" i="37"/>
  <c r="AS26" i="37"/>
  <c r="AT26" i="37"/>
  <c r="AX26" i="37"/>
  <c r="AY26" i="37"/>
  <c r="AZ26" i="37"/>
  <c r="BD26" i="37"/>
  <c r="BF26" i="37"/>
  <c r="BH26" i="37"/>
  <c r="BI26" i="37"/>
  <c r="BJ26" i="37"/>
  <c r="E28" i="37"/>
  <c r="AR28" i="37"/>
  <c r="I28" i="37"/>
  <c r="AT28" i="37"/>
  <c r="M28" i="37"/>
  <c r="V28" i="37"/>
  <c r="BA28" i="37"/>
  <c r="AC28" i="37"/>
  <c r="BE28" i="37"/>
  <c r="AJ28" i="37"/>
  <c r="BG28" i="37"/>
  <c r="AQ28" i="37"/>
  <c r="AS28" i="37"/>
  <c r="AX28" i="37"/>
  <c r="AY28" i="37"/>
  <c r="AZ28" i="37"/>
  <c r="BB28" i="37"/>
  <c r="BC28" i="37"/>
  <c r="BD28" i="37"/>
  <c r="BD27" i="37"/>
  <c r="BF28" i="37"/>
  <c r="BH28" i="37"/>
  <c r="BH27" i="37"/>
  <c r="BJ28" i="37"/>
  <c r="BJ27" i="37"/>
  <c r="E29" i="37"/>
  <c r="I29" i="37"/>
  <c r="AT29" i="37"/>
  <c r="M29" i="37"/>
  <c r="AW29" i="37"/>
  <c r="AC29" i="37"/>
  <c r="AJ29" i="37"/>
  <c r="BG29" i="37"/>
  <c r="AQ29" i="37"/>
  <c r="AS29" i="37"/>
  <c r="AX29" i="37"/>
  <c r="AY29" i="37"/>
  <c r="AZ29" i="37"/>
  <c r="BD29" i="37"/>
  <c r="BF29" i="37"/>
  <c r="BF27" i="37"/>
  <c r="BH29" i="37"/>
  <c r="BJ29" i="37"/>
  <c r="E30" i="37"/>
  <c r="I30" i="37"/>
  <c r="AT30" i="37"/>
  <c r="M30" i="37"/>
  <c r="V30" i="37"/>
  <c r="BA30" i="37"/>
  <c r="AC30" i="37"/>
  <c r="BC30" i="37"/>
  <c r="AJ30" i="37"/>
  <c r="BG30" i="37"/>
  <c r="AQ30" i="37"/>
  <c r="AR30" i="37"/>
  <c r="AS30" i="37"/>
  <c r="AX30" i="37"/>
  <c r="AY30" i="37"/>
  <c r="AZ30" i="37"/>
  <c r="BD30" i="37"/>
  <c r="BF30" i="37"/>
  <c r="BH30" i="37"/>
  <c r="BJ30" i="37"/>
  <c r="E31" i="37"/>
  <c r="I31" i="37"/>
  <c r="AT31" i="37"/>
  <c r="M31" i="37"/>
  <c r="AW31" i="37"/>
  <c r="AC31" i="37"/>
  <c r="BC31" i="37"/>
  <c r="AJ31" i="37"/>
  <c r="BG31" i="37"/>
  <c r="AQ31" i="37"/>
  <c r="AS31" i="37"/>
  <c r="AX31" i="37"/>
  <c r="AY31" i="37"/>
  <c r="AZ31" i="37"/>
  <c r="AZ27" i="37"/>
  <c r="BD31" i="37"/>
  <c r="BF31" i="37"/>
  <c r="BH31" i="37"/>
  <c r="BJ31" i="37"/>
  <c r="E32" i="37"/>
  <c r="I32" i="37"/>
  <c r="M32" i="37"/>
  <c r="BB32" i="37"/>
  <c r="AC32" i="37"/>
  <c r="AJ32" i="37"/>
  <c r="BG32" i="37"/>
  <c r="AQ32" i="37"/>
  <c r="AS32" i="37"/>
  <c r="AX32" i="37"/>
  <c r="AY32" i="37"/>
  <c r="AZ32" i="37"/>
  <c r="BD32" i="37"/>
  <c r="BF32" i="37"/>
  <c r="BH32" i="37"/>
  <c r="BJ32" i="37"/>
  <c r="E33" i="37"/>
  <c r="I33" i="37"/>
  <c r="AT33" i="37"/>
  <c r="M33" i="37"/>
  <c r="V33" i="37"/>
  <c r="BA33" i="37"/>
  <c r="AC33" i="37"/>
  <c r="BC33" i="37"/>
  <c r="AJ33" i="37"/>
  <c r="AQ33" i="37"/>
  <c r="AS33" i="37"/>
  <c r="AX33" i="37"/>
  <c r="AY33" i="37"/>
  <c r="AZ33" i="37"/>
  <c r="BD33" i="37"/>
  <c r="BF33" i="37"/>
  <c r="BH33" i="37"/>
  <c r="BJ33" i="37"/>
  <c r="E34" i="37"/>
  <c r="I34" i="37"/>
  <c r="AT34" i="37"/>
  <c r="M34" i="37"/>
  <c r="V34" i="37"/>
  <c r="BA34" i="37"/>
  <c r="AC34" i="37"/>
  <c r="BC34" i="37"/>
  <c r="AJ34" i="37"/>
  <c r="BG34" i="37"/>
  <c r="AQ34" i="37"/>
  <c r="AS34" i="37"/>
  <c r="AW34" i="37"/>
  <c r="AX34" i="37"/>
  <c r="AY34" i="37"/>
  <c r="AZ34" i="37"/>
  <c r="BD34" i="37"/>
  <c r="BF34" i="37"/>
  <c r="BH34" i="37"/>
  <c r="BJ34" i="37"/>
  <c r="E35" i="37"/>
  <c r="I35" i="37"/>
  <c r="AT35" i="37"/>
  <c r="M35" i="37"/>
  <c r="AW35" i="37"/>
  <c r="AC35" i="37"/>
  <c r="BE35" i="37"/>
  <c r="AJ35" i="37"/>
  <c r="BG35" i="37"/>
  <c r="AQ35" i="37"/>
  <c r="AS35" i="37"/>
  <c r="AX35" i="37"/>
  <c r="AY35" i="37"/>
  <c r="AZ35" i="37"/>
  <c r="BC35" i="37"/>
  <c r="BD35" i="37"/>
  <c r="BF35" i="37"/>
  <c r="BH35" i="37"/>
  <c r="BJ35" i="37"/>
  <c r="E36" i="37"/>
  <c r="I36" i="37"/>
  <c r="AT36" i="37"/>
  <c r="M36" i="37"/>
  <c r="BB36" i="37"/>
  <c r="AC36" i="37"/>
  <c r="AJ36" i="37"/>
  <c r="BG36" i="37"/>
  <c r="AQ36" i="37"/>
  <c r="AS36" i="37"/>
  <c r="AX36" i="37"/>
  <c r="AY36" i="37"/>
  <c r="AZ36" i="37"/>
  <c r="BD36" i="37"/>
  <c r="BF36" i="37"/>
  <c r="BH36" i="37"/>
  <c r="BJ36" i="37"/>
  <c r="E37" i="37"/>
  <c r="I37" i="37"/>
  <c r="AT37" i="37"/>
  <c r="M37" i="37"/>
  <c r="V37" i="37"/>
  <c r="BA37" i="37"/>
  <c r="AC37" i="37"/>
  <c r="BC37" i="37"/>
  <c r="AJ37" i="37"/>
  <c r="AQ37" i="37"/>
  <c r="AS37" i="37"/>
  <c r="AX37" i="37"/>
  <c r="AY37" i="37"/>
  <c r="AZ37" i="37"/>
  <c r="BD37" i="37"/>
  <c r="BF37" i="37"/>
  <c r="BH37" i="37"/>
  <c r="BJ37" i="37"/>
  <c r="E38" i="37"/>
  <c r="I38" i="37"/>
  <c r="V38" i="37"/>
  <c r="BA38" i="37"/>
  <c r="AC38" i="37"/>
  <c r="BC38" i="37"/>
  <c r="AJ38" i="37"/>
  <c r="BG38" i="37"/>
  <c r="AQ38" i="37"/>
  <c r="AS38" i="37"/>
  <c r="AT38" i="37"/>
  <c r="AW38" i="37"/>
  <c r="AX38" i="37"/>
  <c r="AY38" i="37"/>
  <c r="AZ38" i="37"/>
  <c r="BB38" i="37"/>
  <c r="BD38" i="37"/>
  <c r="BF38" i="37"/>
  <c r="BH38" i="37"/>
  <c r="BJ38" i="37"/>
  <c r="E39" i="37"/>
  <c r="I39" i="37"/>
  <c r="AU39" i="37"/>
  <c r="M39" i="37"/>
  <c r="AW39" i="37"/>
  <c r="AC39" i="37"/>
  <c r="BC39" i="37"/>
  <c r="AJ39" i="37"/>
  <c r="BG39" i="37"/>
  <c r="AQ39" i="37"/>
  <c r="AS39" i="37"/>
  <c r="AX39" i="37"/>
  <c r="AY39" i="37"/>
  <c r="AZ39" i="37"/>
  <c r="BD39" i="37"/>
  <c r="BF39" i="37"/>
  <c r="BH39" i="37"/>
  <c r="BJ39" i="37"/>
  <c r="E40" i="37"/>
  <c r="I40" i="37"/>
  <c r="M40" i="37"/>
  <c r="V40" i="37"/>
  <c r="BA40" i="37"/>
  <c r="AC40" i="37"/>
  <c r="BC40" i="37"/>
  <c r="AJ40" i="37"/>
  <c r="AQ40" i="37"/>
  <c r="AS40" i="37"/>
  <c r="AW40" i="37"/>
  <c r="AX40" i="37"/>
  <c r="AY40" i="37"/>
  <c r="AZ40" i="37"/>
  <c r="BB40" i="37"/>
  <c r="BD40" i="37"/>
  <c r="BF40" i="37"/>
  <c r="BH40" i="37"/>
  <c r="BJ40" i="37"/>
  <c r="E41" i="37"/>
  <c r="AR41" i="37"/>
  <c r="I41" i="37"/>
  <c r="AT41" i="37"/>
  <c r="M41" i="37"/>
  <c r="V41" i="37"/>
  <c r="BA41" i="37"/>
  <c r="AC41" i="37"/>
  <c r="BC41" i="37"/>
  <c r="AJ41" i="37"/>
  <c r="BG41" i="37"/>
  <c r="AQ41" i="37"/>
  <c r="AS41" i="37"/>
  <c r="AX41" i="37"/>
  <c r="AY41" i="37"/>
  <c r="AZ41" i="37"/>
  <c r="BD41" i="37"/>
  <c r="BF41" i="37"/>
  <c r="BH41" i="37"/>
  <c r="BJ41" i="37"/>
  <c r="E42" i="37"/>
  <c r="I42" i="37"/>
  <c r="AT42" i="37"/>
  <c r="M42" i="37"/>
  <c r="AW42" i="37"/>
  <c r="AC42" i="37"/>
  <c r="BC42" i="37"/>
  <c r="AJ42" i="37"/>
  <c r="BG42" i="37"/>
  <c r="AQ42" i="37"/>
  <c r="AS42" i="37"/>
  <c r="AX42" i="37"/>
  <c r="AY42" i="37"/>
  <c r="AZ42" i="37"/>
  <c r="BD42" i="37"/>
  <c r="BF42" i="37"/>
  <c r="BH42" i="37"/>
  <c r="BJ42" i="37"/>
  <c r="E43" i="37"/>
  <c r="I43" i="37"/>
  <c r="AT43" i="37"/>
  <c r="M43" i="37"/>
  <c r="BB43" i="37"/>
  <c r="AC43" i="37"/>
  <c r="AJ43" i="37"/>
  <c r="AQ43" i="37"/>
  <c r="AS43" i="37"/>
  <c r="AX43" i="37"/>
  <c r="AY43" i="37"/>
  <c r="AZ43" i="37"/>
  <c r="BD43" i="37"/>
  <c r="BF43" i="37"/>
  <c r="BG43" i="37"/>
  <c r="BH43" i="37"/>
  <c r="BI43" i="37"/>
  <c r="BJ43" i="37"/>
  <c r="E44" i="37"/>
  <c r="I44" i="37"/>
  <c r="AT44" i="37"/>
  <c r="M44" i="37"/>
  <c r="V44" i="37"/>
  <c r="BA44" i="37"/>
  <c r="AC44" i="37"/>
  <c r="BC44" i="37"/>
  <c r="AJ44" i="37"/>
  <c r="AQ44" i="37"/>
  <c r="AR44" i="37"/>
  <c r="AS44" i="37"/>
  <c r="AX44" i="37"/>
  <c r="AY44" i="37"/>
  <c r="AZ44" i="37"/>
  <c r="BD44" i="37"/>
  <c r="BF44" i="37"/>
  <c r="BH44" i="37"/>
  <c r="BJ44" i="37"/>
  <c r="E45" i="37"/>
  <c r="AR45" i="37"/>
  <c r="I45" i="37"/>
  <c r="AT45" i="37"/>
  <c r="M45" i="37"/>
  <c r="V45" i="37"/>
  <c r="BA45" i="37"/>
  <c r="AC45" i="37"/>
  <c r="BC45" i="37"/>
  <c r="AJ45" i="37"/>
  <c r="BG45" i="37"/>
  <c r="AQ45" i="37"/>
  <c r="AS45" i="37"/>
  <c r="AX45" i="37"/>
  <c r="AY45" i="37"/>
  <c r="AZ45" i="37"/>
  <c r="BD45" i="37"/>
  <c r="BF45" i="37"/>
  <c r="BH45" i="37"/>
  <c r="BJ45" i="37"/>
  <c r="E46" i="37"/>
  <c r="I46" i="37"/>
  <c r="AU46" i="37"/>
  <c r="M46" i="37"/>
  <c r="V46" i="37"/>
  <c r="AC46" i="37"/>
  <c r="AJ46" i="37"/>
  <c r="BG46" i="37"/>
  <c r="AQ46" i="37"/>
  <c r="AS46" i="37"/>
  <c r="AW46" i="37"/>
  <c r="AX46" i="37"/>
  <c r="AY46" i="37"/>
  <c r="AZ46" i="37"/>
  <c r="BB46" i="37"/>
  <c r="BC46" i="37"/>
  <c r="BD46" i="37"/>
  <c r="BE46" i="37"/>
  <c r="BF46" i="37"/>
  <c r="BH46" i="37"/>
  <c r="BJ46" i="37"/>
  <c r="C47" i="37"/>
  <c r="D47" i="37"/>
  <c r="F47" i="37"/>
  <c r="G47" i="37"/>
  <c r="H47" i="37"/>
  <c r="J47" i="37"/>
  <c r="K47" i="37"/>
  <c r="L47" i="37"/>
  <c r="N47" i="37"/>
  <c r="O47" i="37"/>
  <c r="P47" i="37"/>
  <c r="Q47" i="37"/>
  <c r="R47" i="37"/>
  <c r="S47" i="37"/>
  <c r="T47" i="37"/>
  <c r="U47" i="37"/>
  <c r="W47" i="37"/>
  <c r="X47" i="37"/>
  <c r="Z47" i="37"/>
  <c r="AA47" i="37"/>
  <c r="AB47" i="37"/>
  <c r="AD47" i="37"/>
  <c r="AE47" i="37"/>
  <c r="AF47" i="37"/>
  <c r="AH47" i="37"/>
  <c r="AI47" i="37"/>
  <c r="AK47" i="37"/>
  <c r="AL47" i="37"/>
  <c r="AM47" i="37"/>
  <c r="AN47" i="37"/>
  <c r="AO47" i="37"/>
  <c r="AP47" i="37"/>
  <c r="E9" i="36"/>
  <c r="AR9" i="36"/>
  <c r="I9" i="36"/>
  <c r="M9" i="36"/>
  <c r="AW9" i="36"/>
  <c r="AC9" i="36"/>
  <c r="BC9" i="36"/>
  <c r="AJ9" i="36"/>
  <c r="AQ9" i="36"/>
  <c r="AS9" i="36"/>
  <c r="AX9" i="36"/>
  <c r="AY9" i="36"/>
  <c r="AZ9" i="36"/>
  <c r="AZ8" i="36"/>
  <c r="BD9" i="36"/>
  <c r="BD8" i="36"/>
  <c r="BF9" i="36"/>
  <c r="BH9" i="36"/>
  <c r="BJ9" i="36"/>
  <c r="E10" i="36"/>
  <c r="AR10" i="36"/>
  <c r="I10" i="36"/>
  <c r="AT10" i="36"/>
  <c r="M10" i="36"/>
  <c r="BB10" i="36"/>
  <c r="AC10" i="36"/>
  <c r="BC10" i="36"/>
  <c r="AJ10" i="36"/>
  <c r="AQ10" i="36"/>
  <c r="AS10" i="36"/>
  <c r="AX10" i="36"/>
  <c r="AZ10" i="36"/>
  <c r="BD10" i="36"/>
  <c r="BF10" i="36"/>
  <c r="BH10" i="36"/>
  <c r="BJ10" i="36"/>
  <c r="E12" i="36"/>
  <c r="AU12" i="36"/>
  <c r="I12" i="36"/>
  <c r="M12" i="36"/>
  <c r="AW12" i="36"/>
  <c r="AY12" i="36"/>
  <c r="AY11" i="36"/>
  <c r="AJ12" i="36"/>
  <c r="BG12" i="36"/>
  <c r="AQ12" i="36"/>
  <c r="AQ11" i="36"/>
  <c r="AS12" i="36"/>
  <c r="AX12" i="36"/>
  <c r="AX11" i="36"/>
  <c r="AZ12" i="36"/>
  <c r="AZ11" i="36"/>
  <c r="BC12" i="36"/>
  <c r="BD12" i="36"/>
  <c r="BE12" i="36"/>
  <c r="BF12" i="36"/>
  <c r="BH12" i="36"/>
  <c r="BJ12" i="36"/>
  <c r="E13" i="36"/>
  <c r="AR13" i="36"/>
  <c r="I13" i="36"/>
  <c r="AT13" i="36"/>
  <c r="M13" i="36"/>
  <c r="BB13" i="36"/>
  <c r="AC13" i="36"/>
  <c r="BC13" i="36"/>
  <c r="AJ13" i="36"/>
  <c r="BG13" i="36"/>
  <c r="AQ13" i="36"/>
  <c r="AS13" i="36"/>
  <c r="AS11" i="36"/>
  <c r="AX13" i="36"/>
  <c r="AY13" i="36"/>
  <c r="AZ13" i="36"/>
  <c r="BD13" i="36"/>
  <c r="BD11" i="36"/>
  <c r="BF13" i="36"/>
  <c r="BH13" i="36"/>
  <c r="BJ13" i="36"/>
  <c r="E15" i="36"/>
  <c r="I15" i="36"/>
  <c r="AT15" i="36"/>
  <c r="M15" i="36"/>
  <c r="BB15" i="36"/>
  <c r="AC15" i="36"/>
  <c r="AJ15" i="36"/>
  <c r="BG15" i="36"/>
  <c r="AQ15" i="36"/>
  <c r="AR15" i="36"/>
  <c r="AS15" i="36"/>
  <c r="AX15" i="36"/>
  <c r="AX14" i="36"/>
  <c r="AY15" i="36"/>
  <c r="AZ15" i="36"/>
  <c r="BD15" i="36"/>
  <c r="BD14" i="36"/>
  <c r="BF15" i="36"/>
  <c r="BH15" i="36"/>
  <c r="BH14" i="36"/>
  <c r="BJ15" i="36"/>
  <c r="BJ14" i="36"/>
  <c r="E16" i="36"/>
  <c r="I16" i="36"/>
  <c r="M16" i="36"/>
  <c r="AW16" i="36"/>
  <c r="AC16" i="36"/>
  <c r="BE16" i="36"/>
  <c r="AJ16" i="36"/>
  <c r="BI16" i="36"/>
  <c r="AQ16" i="36"/>
  <c r="AS16" i="36"/>
  <c r="AX16" i="36"/>
  <c r="AY16" i="36"/>
  <c r="AY14" i="36"/>
  <c r="AZ16" i="36"/>
  <c r="BD16" i="36"/>
  <c r="BF16" i="36"/>
  <c r="BF14" i="36"/>
  <c r="BH16" i="36"/>
  <c r="BJ16" i="36"/>
  <c r="E17" i="36"/>
  <c r="I17" i="36"/>
  <c r="AT17" i="36"/>
  <c r="M17" i="36"/>
  <c r="AW17" i="36"/>
  <c r="AC17" i="36"/>
  <c r="BC17" i="36"/>
  <c r="AJ17" i="36"/>
  <c r="AQ17" i="36"/>
  <c r="AS17" i="36"/>
  <c r="AX17" i="36"/>
  <c r="AY17" i="36"/>
  <c r="AZ17" i="36"/>
  <c r="BD17" i="36"/>
  <c r="BF17" i="36"/>
  <c r="BH17" i="36"/>
  <c r="BJ17" i="36"/>
  <c r="E18" i="36"/>
  <c r="AR18" i="36"/>
  <c r="I18" i="36"/>
  <c r="AT18" i="36"/>
  <c r="M18" i="36"/>
  <c r="AW18" i="36"/>
  <c r="AC18" i="36"/>
  <c r="BC18" i="36"/>
  <c r="AJ18" i="36"/>
  <c r="AQ18" i="36"/>
  <c r="AS18" i="36"/>
  <c r="AX18" i="36"/>
  <c r="AY18" i="36"/>
  <c r="AZ18" i="36"/>
  <c r="BD18" i="36"/>
  <c r="BF18" i="36"/>
  <c r="BH18" i="36"/>
  <c r="BJ18" i="36"/>
  <c r="E20" i="36"/>
  <c r="I20" i="36"/>
  <c r="AT20" i="36"/>
  <c r="M20" i="36"/>
  <c r="AW20" i="36"/>
  <c r="AC20" i="36"/>
  <c r="BC20" i="36"/>
  <c r="AJ20" i="36"/>
  <c r="AQ20" i="36"/>
  <c r="AR20" i="36"/>
  <c r="AS20" i="36"/>
  <c r="AX20" i="36"/>
  <c r="AY20" i="36"/>
  <c r="AZ20" i="36"/>
  <c r="BD20" i="36"/>
  <c r="BF20" i="36"/>
  <c r="BH20" i="36"/>
  <c r="BJ20" i="36"/>
  <c r="E21" i="36"/>
  <c r="I21" i="36"/>
  <c r="AT21" i="36"/>
  <c r="M21" i="36"/>
  <c r="BB21" i="36"/>
  <c r="AC21" i="36"/>
  <c r="BC21" i="36"/>
  <c r="AJ21" i="36"/>
  <c r="BG21" i="36"/>
  <c r="AQ21" i="36"/>
  <c r="AS21" i="36"/>
  <c r="AX21" i="36"/>
  <c r="AZ21" i="36"/>
  <c r="BD21" i="36"/>
  <c r="BF21" i="36"/>
  <c r="BH21" i="36"/>
  <c r="BJ21" i="36"/>
  <c r="E22" i="36"/>
  <c r="I22" i="36"/>
  <c r="AT22" i="36"/>
  <c r="M22" i="36"/>
  <c r="AW22" i="36"/>
  <c r="AC22" i="36"/>
  <c r="BC22" i="36"/>
  <c r="AJ22" i="36"/>
  <c r="AQ22" i="36"/>
  <c r="AR22" i="36"/>
  <c r="AS22" i="36"/>
  <c r="AX22" i="36"/>
  <c r="AY22" i="36"/>
  <c r="AZ22" i="36"/>
  <c r="BD22" i="36"/>
  <c r="BF22" i="36"/>
  <c r="BH22" i="36"/>
  <c r="BJ22" i="36"/>
  <c r="E23" i="36"/>
  <c r="AR23" i="36"/>
  <c r="I23" i="36"/>
  <c r="M23" i="36"/>
  <c r="V23" i="36"/>
  <c r="BA23" i="36"/>
  <c r="AC23" i="36"/>
  <c r="BC23" i="36"/>
  <c r="AJ23" i="36"/>
  <c r="AQ23" i="36"/>
  <c r="AS23" i="36"/>
  <c r="AT23" i="36"/>
  <c r="AX23" i="36"/>
  <c r="AY23" i="36"/>
  <c r="AZ23" i="36"/>
  <c r="BD23" i="36"/>
  <c r="BF23" i="36"/>
  <c r="BH23" i="36"/>
  <c r="BJ23" i="36"/>
  <c r="E24" i="36"/>
  <c r="AR24" i="36"/>
  <c r="I24" i="36"/>
  <c r="AT24" i="36"/>
  <c r="M24" i="36"/>
  <c r="AW24" i="36"/>
  <c r="AY24" i="36"/>
  <c r="AC24" i="36"/>
  <c r="BC24" i="36"/>
  <c r="AJ24" i="36"/>
  <c r="BG24" i="36"/>
  <c r="AQ24" i="36"/>
  <c r="AS24" i="36"/>
  <c r="AX24" i="36"/>
  <c r="AZ24" i="36"/>
  <c r="BD24" i="36"/>
  <c r="BF24" i="36"/>
  <c r="BH24" i="36"/>
  <c r="BJ24" i="36"/>
  <c r="E25" i="36"/>
  <c r="I25" i="36"/>
  <c r="M25" i="36"/>
  <c r="AW25" i="36"/>
  <c r="AC25" i="36"/>
  <c r="BC25" i="36"/>
  <c r="AJ25" i="36"/>
  <c r="AQ25" i="36"/>
  <c r="AS25" i="36"/>
  <c r="AT25" i="36"/>
  <c r="AX25" i="36"/>
  <c r="AY25" i="36"/>
  <c r="AZ25" i="36"/>
  <c r="BD25" i="36"/>
  <c r="BF25" i="36"/>
  <c r="BH25" i="36"/>
  <c r="BJ25" i="36"/>
  <c r="E26" i="36"/>
  <c r="I26" i="36"/>
  <c r="AT26" i="36"/>
  <c r="M26" i="36"/>
  <c r="AW26" i="36"/>
  <c r="AC26" i="36"/>
  <c r="BC26" i="36"/>
  <c r="AJ26" i="36"/>
  <c r="AQ26" i="36"/>
  <c r="AS26" i="36"/>
  <c r="AX26" i="36"/>
  <c r="AY26" i="36"/>
  <c r="AZ26" i="36"/>
  <c r="BD26" i="36"/>
  <c r="BF26" i="36"/>
  <c r="BG26" i="36"/>
  <c r="BH26" i="36"/>
  <c r="BI26" i="36"/>
  <c r="BJ26" i="36"/>
  <c r="E28" i="36"/>
  <c r="AR28" i="36"/>
  <c r="I28" i="36"/>
  <c r="M28" i="36"/>
  <c r="AW28" i="36"/>
  <c r="AC28" i="36"/>
  <c r="BC28" i="36"/>
  <c r="AJ28" i="36"/>
  <c r="AQ28" i="36"/>
  <c r="AS28" i="36"/>
  <c r="AT28" i="36"/>
  <c r="AX28" i="36"/>
  <c r="AY28" i="36"/>
  <c r="AZ28" i="36"/>
  <c r="BD28" i="36"/>
  <c r="BF28" i="36"/>
  <c r="BH28" i="36"/>
  <c r="BJ28" i="36"/>
  <c r="E29" i="36"/>
  <c r="I29" i="36"/>
  <c r="AT29" i="36"/>
  <c r="M29" i="36"/>
  <c r="BB29" i="36"/>
  <c r="AC29" i="36"/>
  <c r="BC29" i="36"/>
  <c r="AJ29" i="36"/>
  <c r="BG29" i="36"/>
  <c r="AQ29" i="36"/>
  <c r="AS29" i="36"/>
  <c r="AX29" i="36"/>
  <c r="AZ29" i="36"/>
  <c r="BD29" i="36"/>
  <c r="BF29" i="36"/>
  <c r="BH29" i="36"/>
  <c r="BJ29" i="36"/>
  <c r="E30" i="36"/>
  <c r="AR30" i="36"/>
  <c r="I30" i="36"/>
  <c r="AT30" i="36"/>
  <c r="M30" i="36"/>
  <c r="AW30" i="36"/>
  <c r="AC30" i="36"/>
  <c r="BE30" i="36"/>
  <c r="AJ30" i="36"/>
  <c r="AQ30" i="36"/>
  <c r="AS30" i="36"/>
  <c r="AX30" i="36"/>
  <c r="AY30" i="36"/>
  <c r="AZ30" i="36"/>
  <c r="BD30" i="36"/>
  <c r="BF30" i="36"/>
  <c r="BG30" i="36"/>
  <c r="BH30" i="36"/>
  <c r="BI30" i="36"/>
  <c r="BJ30" i="36"/>
  <c r="E31" i="36"/>
  <c r="I31" i="36"/>
  <c r="AT31" i="36"/>
  <c r="M31" i="36"/>
  <c r="AW31" i="36"/>
  <c r="AC31" i="36"/>
  <c r="BE31" i="36"/>
  <c r="AJ31" i="36"/>
  <c r="AQ31" i="36"/>
  <c r="AS31" i="36"/>
  <c r="AX31" i="36"/>
  <c r="AY31" i="36"/>
  <c r="AZ31" i="36"/>
  <c r="BC31" i="36"/>
  <c r="BD31" i="36"/>
  <c r="BF31" i="36"/>
  <c r="BH31" i="36"/>
  <c r="BJ31" i="36"/>
  <c r="E32" i="36"/>
  <c r="I32" i="36"/>
  <c r="AT32" i="36"/>
  <c r="M32" i="36"/>
  <c r="AW32" i="36"/>
  <c r="AY32" i="36"/>
  <c r="AC32" i="36"/>
  <c r="BC32" i="36"/>
  <c r="AJ32" i="36"/>
  <c r="BG32" i="36"/>
  <c r="AQ32" i="36"/>
  <c r="AS32" i="36"/>
  <c r="AX32" i="36"/>
  <c r="AZ32" i="36"/>
  <c r="BD32" i="36"/>
  <c r="BF32" i="36"/>
  <c r="BH32" i="36"/>
  <c r="BJ32" i="36"/>
  <c r="E33" i="36"/>
  <c r="I33" i="36"/>
  <c r="M33" i="36"/>
  <c r="AW33" i="36"/>
  <c r="V33" i="36"/>
  <c r="BA33" i="36"/>
  <c r="AC33" i="36"/>
  <c r="BE33" i="36"/>
  <c r="AJ33" i="36"/>
  <c r="AQ33" i="36"/>
  <c r="AS33" i="36"/>
  <c r="AT33" i="36"/>
  <c r="AX33" i="36"/>
  <c r="AY33" i="36"/>
  <c r="AZ33" i="36"/>
  <c r="BD33" i="36"/>
  <c r="BF33" i="36"/>
  <c r="BH33" i="36"/>
  <c r="BJ33" i="36"/>
  <c r="E34" i="36"/>
  <c r="I34" i="36"/>
  <c r="AT34" i="36"/>
  <c r="M34" i="36"/>
  <c r="AW34" i="36"/>
  <c r="AC34" i="36"/>
  <c r="BC34" i="36"/>
  <c r="AJ34" i="36"/>
  <c r="AQ34" i="36"/>
  <c r="AS34" i="36"/>
  <c r="AX34" i="36"/>
  <c r="AY34" i="36"/>
  <c r="AZ34" i="36"/>
  <c r="BD34" i="36"/>
  <c r="BF34" i="36"/>
  <c r="BG34" i="36"/>
  <c r="BH34" i="36"/>
  <c r="BI34" i="36"/>
  <c r="BJ34" i="36"/>
  <c r="E35" i="36"/>
  <c r="I35" i="36"/>
  <c r="AT35" i="36"/>
  <c r="M35" i="36"/>
  <c r="AW35" i="36"/>
  <c r="V35" i="36"/>
  <c r="BA35" i="36"/>
  <c r="AC35" i="36"/>
  <c r="BC35" i="36"/>
  <c r="AJ35" i="36"/>
  <c r="AQ35" i="36"/>
  <c r="AS35" i="36"/>
  <c r="AX35" i="36"/>
  <c r="AY35" i="36"/>
  <c r="AZ35" i="36"/>
  <c r="BD35" i="36"/>
  <c r="BF35" i="36"/>
  <c r="BH35" i="36"/>
  <c r="BJ35" i="36"/>
  <c r="E36" i="36"/>
  <c r="I36" i="36"/>
  <c r="AT36" i="36"/>
  <c r="M36" i="36"/>
  <c r="AW36" i="36"/>
  <c r="AY36" i="36"/>
  <c r="AC36" i="36"/>
  <c r="BC36" i="36"/>
  <c r="AJ36" i="36"/>
  <c r="BG36" i="36"/>
  <c r="AQ36" i="36"/>
  <c r="AR36" i="36"/>
  <c r="AS36" i="36"/>
  <c r="AX36" i="36"/>
  <c r="AZ36" i="36"/>
  <c r="BD36" i="36"/>
  <c r="BF36" i="36"/>
  <c r="BH36" i="36"/>
  <c r="BJ36" i="36"/>
  <c r="E37" i="36"/>
  <c r="I37" i="36"/>
  <c r="AT37" i="36"/>
  <c r="M37" i="36"/>
  <c r="AC37" i="36"/>
  <c r="BE37" i="36"/>
  <c r="AJ37" i="36"/>
  <c r="AQ37" i="36"/>
  <c r="AR37" i="36"/>
  <c r="AS37" i="36"/>
  <c r="AX37" i="36"/>
  <c r="AY37" i="36"/>
  <c r="AZ37" i="36"/>
  <c r="BD37" i="36"/>
  <c r="BF37" i="36"/>
  <c r="BH37" i="36"/>
  <c r="BJ37" i="36"/>
  <c r="E38" i="36"/>
  <c r="I38" i="36"/>
  <c r="AT38" i="36"/>
  <c r="M38" i="36"/>
  <c r="AW38" i="36"/>
  <c r="AC38" i="36"/>
  <c r="BC38" i="36"/>
  <c r="AJ38" i="36"/>
  <c r="BI38" i="36"/>
  <c r="AQ38" i="36"/>
  <c r="AS38" i="36"/>
  <c r="AX38" i="36"/>
  <c r="AY38" i="36"/>
  <c r="AZ38" i="36"/>
  <c r="BD38" i="36"/>
  <c r="BF38" i="36"/>
  <c r="BG38" i="36"/>
  <c r="BH38" i="36"/>
  <c r="BJ38" i="36"/>
  <c r="E39" i="36"/>
  <c r="I39" i="36"/>
  <c r="M39" i="36"/>
  <c r="AW39" i="36"/>
  <c r="AC39" i="36"/>
  <c r="BC39" i="36"/>
  <c r="AJ39" i="36"/>
  <c r="AQ39" i="36"/>
  <c r="AS39" i="36"/>
  <c r="AT39" i="36"/>
  <c r="AX39" i="36"/>
  <c r="AY39" i="36"/>
  <c r="AZ39" i="36"/>
  <c r="BD39" i="36"/>
  <c r="BF39" i="36"/>
  <c r="BH39" i="36"/>
  <c r="BJ39" i="36"/>
  <c r="E40" i="36"/>
  <c r="AR40" i="36"/>
  <c r="I40" i="36"/>
  <c r="AT40" i="36"/>
  <c r="M40" i="36"/>
  <c r="AY40" i="36"/>
  <c r="AC40" i="36"/>
  <c r="AJ40" i="36"/>
  <c r="BG40" i="36"/>
  <c r="AQ40" i="36"/>
  <c r="AS40" i="36"/>
  <c r="AW40" i="36"/>
  <c r="AX40" i="36"/>
  <c r="AZ40" i="36"/>
  <c r="BD40" i="36"/>
  <c r="BF40" i="36"/>
  <c r="BH40" i="36"/>
  <c r="BJ40" i="36"/>
  <c r="E41" i="36"/>
  <c r="AR41" i="36"/>
  <c r="I41" i="36"/>
  <c r="AT41" i="36"/>
  <c r="M41" i="36"/>
  <c r="AW41" i="36"/>
  <c r="V41" i="36"/>
  <c r="BA41" i="36"/>
  <c r="AC41" i="36"/>
  <c r="BC41" i="36"/>
  <c r="AJ41" i="36"/>
  <c r="AQ41" i="36"/>
  <c r="AS41" i="36"/>
  <c r="AX41" i="36"/>
  <c r="AY41" i="36"/>
  <c r="AZ41" i="36"/>
  <c r="BD41" i="36"/>
  <c r="BE41" i="36"/>
  <c r="BF41" i="36"/>
  <c r="BH41" i="36"/>
  <c r="BJ41" i="36"/>
  <c r="E42" i="36"/>
  <c r="I42" i="36"/>
  <c r="AT42" i="36"/>
  <c r="M42" i="36"/>
  <c r="AW42" i="36"/>
  <c r="AC42" i="36"/>
  <c r="BC42" i="36"/>
  <c r="AJ42" i="36"/>
  <c r="AQ42" i="36"/>
  <c r="AS42" i="36"/>
  <c r="AX42" i="36"/>
  <c r="AY42" i="36"/>
  <c r="AZ42" i="36"/>
  <c r="BD42" i="36"/>
  <c r="BF42" i="36"/>
  <c r="BG42" i="36"/>
  <c r="BH42" i="36"/>
  <c r="BI42" i="36"/>
  <c r="BJ42" i="36"/>
  <c r="E43" i="36"/>
  <c r="I43" i="36"/>
  <c r="AT43" i="36"/>
  <c r="M43" i="36"/>
  <c r="AW43" i="36"/>
  <c r="AC43" i="36"/>
  <c r="BE43" i="36"/>
  <c r="AJ43" i="36"/>
  <c r="AQ43" i="36"/>
  <c r="AS43" i="36"/>
  <c r="AX43" i="36"/>
  <c r="AY43" i="36"/>
  <c r="AZ43" i="36"/>
  <c r="BD43" i="36"/>
  <c r="BF43" i="36"/>
  <c r="BH43" i="36"/>
  <c r="BJ43" i="36"/>
  <c r="E44" i="36"/>
  <c r="I44" i="36"/>
  <c r="M44" i="36"/>
  <c r="AW44" i="36"/>
  <c r="AY44" i="36"/>
  <c r="AC44" i="36"/>
  <c r="BC44" i="36"/>
  <c r="AJ44" i="36"/>
  <c r="BG44" i="36"/>
  <c r="AQ44" i="36"/>
  <c r="AS44" i="36"/>
  <c r="AX44" i="36"/>
  <c r="AZ44" i="36"/>
  <c r="BD44" i="36"/>
  <c r="BF44" i="36"/>
  <c r="BH44" i="36"/>
  <c r="BJ44" i="36"/>
  <c r="E45" i="36"/>
  <c r="I45" i="36"/>
  <c r="AT45" i="36"/>
  <c r="M45" i="36"/>
  <c r="AW45" i="36"/>
  <c r="V45" i="36"/>
  <c r="BA45" i="36"/>
  <c r="AC45" i="36"/>
  <c r="BE45" i="36"/>
  <c r="AJ45" i="36"/>
  <c r="AQ45" i="36"/>
  <c r="AR45" i="36"/>
  <c r="AS45" i="36"/>
  <c r="AX45" i="36"/>
  <c r="AY45" i="36"/>
  <c r="AZ45" i="36"/>
  <c r="BD45" i="36"/>
  <c r="BF45" i="36"/>
  <c r="BH45" i="36"/>
  <c r="BJ45" i="36"/>
  <c r="E46" i="36"/>
  <c r="I46" i="36"/>
  <c r="AT46" i="36"/>
  <c r="M46" i="36"/>
  <c r="V46" i="36"/>
  <c r="BA46" i="36"/>
  <c r="AC46" i="36"/>
  <c r="BC46" i="36"/>
  <c r="AJ46" i="36"/>
  <c r="BG46" i="36"/>
  <c r="AQ46" i="36"/>
  <c r="AS46" i="36"/>
  <c r="AX46" i="36"/>
  <c r="AY46" i="36"/>
  <c r="AZ46" i="36"/>
  <c r="BD46" i="36"/>
  <c r="BF46" i="36"/>
  <c r="BH46" i="36"/>
  <c r="BJ46" i="36"/>
  <c r="C47" i="36"/>
  <c r="D47" i="36"/>
  <c r="F47" i="36"/>
  <c r="G47" i="36"/>
  <c r="H47" i="36"/>
  <c r="J47" i="36"/>
  <c r="K47" i="36"/>
  <c r="N47" i="36"/>
  <c r="O47" i="36"/>
  <c r="P47" i="36"/>
  <c r="Q47" i="36"/>
  <c r="R47" i="36"/>
  <c r="S47" i="36"/>
  <c r="T47" i="36"/>
  <c r="U47" i="36"/>
  <c r="W47" i="36"/>
  <c r="X47" i="36"/>
  <c r="Z47" i="36"/>
  <c r="AB47" i="36"/>
  <c r="AD47" i="36"/>
  <c r="AE47" i="36"/>
  <c r="AF47" i="36"/>
  <c r="AG47" i="36"/>
  <c r="AH47" i="36"/>
  <c r="AI47" i="36"/>
  <c r="AK47" i="36"/>
  <c r="AL47" i="36"/>
  <c r="AM47" i="36"/>
  <c r="AN47" i="36"/>
  <c r="AO47" i="36"/>
  <c r="AP47" i="36"/>
  <c r="R9" i="35"/>
  <c r="V9" i="35"/>
  <c r="AC9" i="35"/>
  <c r="BC9" i="35"/>
  <c r="AJ9" i="35"/>
  <c r="BG9" i="35"/>
  <c r="AQ9" i="35"/>
  <c r="AQ8" i="35"/>
  <c r="AS9" i="35"/>
  <c r="AS8" i="35"/>
  <c r="AT9" i="35"/>
  <c r="AW9" i="35"/>
  <c r="AW8" i="35"/>
  <c r="AX9" i="35"/>
  <c r="AZ9" i="35"/>
  <c r="BD9" i="35"/>
  <c r="BF9" i="35"/>
  <c r="BH9" i="35"/>
  <c r="BJ9" i="35"/>
  <c r="R10" i="35"/>
  <c r="V10" i="35"/>
  <c r="AC10" i="35"/>
  <c r="BC10" i="35"/>
  <c r="AJ10" i="35"/>
  <c r="BG10" i="35"/>
  <c r="AQ10" i="35"/>
  <c r="AR10" i="35"/>
  <c r="AS10" i="35"/>
  <c r="AT10" i="35"/>
  <c r="AT8" i="35"/>
  <c r="AW10" i="35"/>
  <c r="AX10" i="35"/>
  <c r="AZ10" i="35"/>
  <c r="AZ8" i="35"/>
  <c r="BD10" i="35"/>
  <c r="BF10" i="35"/>
  <c r="BF8" i="35"/>
  <c r="BH10" i="35"/>
  <c r="BH8" i="35"/>
  <c r="BJ10" i="35"/>
  <c r="R12" i="35"/>
  <c r="V12" i="35"/>
  <c r="AC12" i="35"/>
  <c r="BC12" i="35"/>
  <c r="AJ12" i="35"/>
  <c r="BG12" i="35"/>
  <c r="AQ12" i="35"/>
  <c r="AQ11" i="35"/>
  <c r="AR12" i="35"/>
  <c r="AR11" i="35"/>
  <c r="AS12" i="35"/>
  <c r="AT12" i="35"/>
  <c r="AW12" i="35"/>
  <c r="AW11" i="35"/>
  <c r="AX12" i="35"/>
  <c r="AZ12" i="35"/>
  <c r="BD12" i="35"/>
  <c r="BF12" i="35"/>
  <c r="BH12" i="35"/>
  <c r="BI12" i="35"/>
  <c r="BJ12" i="35"/>
  <c r="R13" i="35"/>
  <c r="V13" i="35"/>
  <c r="BA13" i="35"/>
  <c r="AC13" i="35"/>
  <c r="BC13" i="35"/>
  <c r="AJ13" i="35"/>
  <c r="BI13" i="35"/>
  <c r="BI11" i="35"/>
  <c r="AQ13" i="35"/>
  <c r="AR13" i="35"/>
  <c r="AS13" i="35"/>
  <c r="AT13" i="35"/>
  <c r="AW13" i="35"/>
  <c r="AX13" i="35"/>
  <c r="AX11" i="35"/>
  <c r="AZ13" i="35"/>
  <c r="BD13" i="35"/>
  <c r="BD11" i="35"/>
  <c r="BF13" i="35"/>
  <c r="BH13" i="35"/>
  <c r="BJ13" i="35"/>
  <c r="R15" i="35"/>
  <c r="V15" i="35"/>
  <c r="AC15" i="35"/>
  <c r="BC15" i="35"/>
  <c r="AJ15" i="35"/>
  <c r="BG15" i="35"/>
  <c r="AQ15" i="35"/>
  <c r="AQ14" i="35"/>
  <c r="AR15" i="35"/>
  <c r="AS15" i="35"/>
  <c r="AW15" i="35"/>
  <c r="AX15" i="35"/>
  <c r="AX14" i="35"/>
  <c r="AZ15" i="35"/>
  <c r="AZ14" i="35"/>
  <c r="BD15" i="35"/>
  <c r="BF15" i="35"/>
  <c r="BF14" i="35"/>
  <c r="BH15" i="35"/>
  <c r="BH14" i="35"/>
  <c r="BJ15" i="35"/>
  <c r="BJ14" i="35"/>
  <c r="R16" i="35"/>
  <c r="V16" i="35"/>
  <c r="BA16" i="35"/>
  <c r="AC16" i="35"/>
  <c r="BC16" i="35"/>
  <c r="AJ16" i="35"/>
  <c r="BG16" i="35"/>
  <c r="BG14" i="35"/>
  <c r="AQ16" i="35"/>
  <c r="AR16" i="35"/>
  <c r="AR14" i="35"/>
  <c r="AS16" i="35"/>
  <c r="AS14" i="35"/>
  <c r="AT16" i="35"/>
  <c r="AW16" i="35"/>
  <c r="AX16" i="35"/>
  <c r="AZ16" i="35"/>
  <c r="BD16" i="35"/>
  <c r="BD14" i="35"/>
  <c r="BF16" i="35"/>
  <c r="BH16" i="35"/>
  <c r="BJ16" i="35"/>
  <c r="R17" i="35"/>
  <c r="V17" i="35"/>
  <c r="AC17" i="35"/>
  <c r="BC17" i="35"/>
  <c r="AJ17" i="35"/>
  <c r="BG17" i="35"/>
  <c r="AQ17" i="35"/>
  <c r="AR17" i="35"/>
  <c r="AS17" i="35"/>
  <c r="AT17" i="35"/>
  <c r="AW17" i="35"/>
  <c r="AX17" i="35"/>
  <c r="AZ17" i="35"/>
  <c r="BD17" i="35"/>
  <c r="BF17" i="35"/>
  <c r="BH17" i="35"/>
  <c r="BI17" i="35"/>
  <c r="BJ17" i="35"/>
  <c r="R18" i="35"/>
  <c r="V18" i="35"/>
  <c r="BA18" i="35"/>
  <c r="AC18" i="35"/>
  <c r="AJ18" i="35"/>
  <c r="BG18" i="35"/>
  <c r="AQ18" i="35"/>
  <c r="AR18" i="35"/>
  <c r="AS18" i="35"/>
  <c r="AT18" i="35"/>
  <c r="AW18" i="35"/>
  <c r="AX18" i="35"/>
  <c r="AY18" i="35"/>
  <c r="AZ18" i="35"/>
  <c r="BB18" i="35"/>
  <c r="BC18" i="35"/>
  <c r="BD18" i="35"/>
  <c r="BE18" i="35"/>
  <c r="BF18" i="35"/>
  <c r="BH18" i="35"/>
  <c r="BJ18" i="35"/>
  <c r="R20" i="35"/>
  <c r="V20" i="35"/>
  <c r="AC20" i="35"/>
  <c r="BC20" i="35"/>
  <c r="AJ20" i="35"/>
  <c r="BG20" i="35"/>
  <c r="AQ20" i="35"/>
  <c r="AR20" i="35"/>
  <c r="AS20" i="35"/>
  <c r="AT20" i="35"/>
  <c r="AT19" i="35"/>
  <c r="AW20" i="35"/>
  <c r="AX20" i="35"/>
  <c r="AZ20" i="35"/>
  <c r="BD20" i="35"/>
  <c r="BD19" i="35"/>
  <c r="BF20" i="35"/>
  <c r="BH20" i="35"/>
  <c r="BH19" i="35"/>
  <c r="BJ20" i="35"/>
  <c r="R21" i="35"/>
  <c r="V21" i="35"/>
  <c r="AC21" i="35"/>
  <c r="BC21" i="35"/>
  <c r="AJ21" i="35"/>
  <c r="BG21" i="35"/>
  <c r="AQ21" i="35"/>
  <c r="AQ19" i="35"/>
  <c r="AR21" i="35"/>
  <c r="AS21" i="35"/>
  <c r="AT21" i="35"/>
  <c r="AW21" i="35"/>
  <c r="AX21" i="35"/>
  <c r="AZ21" i="35"/>
  <c r="BD21" i="35"/>
  <c r="BF21" i="35"/>
  <c r="BF19" i="35"/>
  <c r="BH21" i="35"/>
  <c r="BI21" i="35"/>
  <c r="BJ21" i="35"/>
  <c r="R22" i="35"/>
  <c r="V22" i="35"/>
  <c r="AC22" i="35"/>
  <c r="BC22" i="35"/>
  <c r="AJ22" i="35"/>
  <c r="BG22" i="35"/>
  <c r="AQ22" i="35"/>
  <c r="AS22" i="35"/>
  <c r="AT22" i="35"/>
  <c r="AW22" i="35"/>
  <c r="AX22" i="35"/>
  <c r="AY22" i="35"/>
  <c r="AZ22" i="35"/>
  <c r="BD22" i="35"/>
  <c r="BF22" i="35"/>
  <c r="BH22" i="35"/>
  <c r="BJ22" i="35"/>
  <c r="R23" i="35"/>
  <c r="V23" i="35"/>
  <c r="AC23" i="35"/>
  <c r="BC23" i="35"/>
  <c r="AJ23" i="35"/>
  <c r="BG23" i="35"/>
  <c r="AQ23" i="35"/>
  <c r="AR23" i="35"/>
  <c r="AS23" i="35"/>
  <c r="AS19" i="35"/>
  <c r="AT23" i="35"/>
  <c r="AW23" i="35"/>
  <c r="AX23" i="35"/>
  <c r="AX19" i="35"/>
  <c r="AZ23" i="35"/>
  <c r="BD23" i="35"/>
  <c r="BF23" i="35"/>
  <c r="BH23" i="35"/>
  <c r="BJ23" i="35"/>
  <c r="R24" i="35"/>
  <c r="V24" i="35"/>
  <c r="AC24" i="35"/>
  <c r="BC24" i="35"/>
  <c r="AJ24" i="35"/>
  <c r="BG24" i="35"/>
  <c r="AQ24" i="35"/>
  <c r="AR24" i="35"/>
  <c r="AS24" i="35"/>
  <c r="AT24" i="35"/>
  <c r="AW24" i="35"/>
  <c r="AW19" i="35"/>
  <c r="AX24" i="35"/>
  <c r="AZ24" i="35"/>
  <c r="AZ19" i="35"/>
  <c r="BD24" i="35"/>
  <c r="BF24" i="35"/>
  <c r="BH24" i="35"/>
  <c r="BJ24" i="35"/>
  <c r="R25" i="35"/>
  <c r="V25" i="35"/>
  <c r="AC25" i="35"/>
  <c r="BC25" i="35"/>
  <c r="AJ25" i="35"/>
  <c r="BG25" i="35"/>
  <c r="AQ25" i="35"/>
  <c r="AR25" i="35"/>
  <c r="AS25" i="35"/>
  <c r="AT25" i="35"/>
  <c r="AW25" i="35"/>
  <c r="AX25" i="35"/>
  <c r="AZ25" i="35"/>
  <c r="BD25" i="35"/>
  <c r="BF25" i="35"/>
  <c r="BH25" i="35"/>
  <c r="BI25" i="35"/>
  <c r="BJ25" i="35"/>
  <c r="R26" i="35"/>
  <c r="V26" i="35"/>
  <c r="AC26" i="35"/>
  <c r="BC26" i="35"/>
  <c r="AJ26" i="35"/>
  <c r="BG26" i="35"/>
  <c r="AQ26" i="35"/>
  <c r="AR26" i="35"/>
  <c r="AS26" i="35"/>
  <c r="AT26" i="35"/>
  <c r="AW26" i="35"/>
  <c r="AX26" i="35"/>
  <c r="AZ26" i="35"/>
  <c r="BD26" i="35"/>
  <c r="BF26" i="35"/>
  <c r="BH26" i="35"/>
  <c r="BI26" i="35"/>
  <c r="BJ26" i="35"/>
  <c r="R28" i="35"/>
  <c r="V28" i="35"/>
  <c r="BA28" i="35"/>
  <c r="AC28" i="35"/>
  <c r="BC28" i="35"/>
  <c r="AJ28" i="35"/>
  <c r="BG28" i="35"/>
  <c r="AQ28" i="35"/>
  <c r="AQ27" i="35"/>
  <c r="AR28" i="35"/>
  <c r="AS28" i="35"/>
  <c r="AT28" i="35"/>
  <c r="AW28" i="35"/>
  <c r="AX28" i="35"/>
  <c r="AZ28" i="35"/>
  <c r="BD28" i="35"/>
  <c r="BF28" i="35"/>
  <c r="BH28" i="35"/>
  <c r="BH27" i="35"/>
  <c r="BJ28" i="35"/>
  <c r="BJ27" i="35"/>
  <c r="AT29" i="35"/>
  <c r="R29" i="35"/>
  <c r="V29" i="35"/>
  <c r="AC29" i="35"/>
  <c r="BC29" i="35"/>
  <c r="AJ29" i="35"/>
  <c r="BG29" i="35"/>
  <c r="AQ29" i="35"/>
  <c r="AS29" i="35"/>
  <c r="AW29" i="35"/>
  <c r="AX29" i="35"/>
  <c r="AX27" i="35"/>
  <c r="AZ29" i="35"/>
  <c r="BD29" i="35"/>
  <c r="BF29" i="35"/>
  <c r="BH29" i="35"/>
  <c r="BJ29" i="35"/>
  <c r="R30" i="35"/>
  <c r="V30" i="35"/>
  <c r="AC30" i="35"/>
  <c r="BC30" i="35"/>
  <c r="AJ30" i="35"/>
  <c r="BG30" i="35"/>
  <c r="AQ30" i="35"/>
  <c r="AR30" i="35"/>
  <c r="AS30" i="35"/>
  <c r="AT30" i="35"/>
  <c r="AW30" i="35"/>
  <c r="AX30" i="35"/>
  <c r="AZ30" i="35"/>
  <c r="BD30" i="35"/>
  <c r="BF30" i="35"/>
  <c r="BH30" i="35"/>
  <c r="BJ30" i="35"/>
  <c r="R31" i="35"/>
  <c r="V31" i="35"/>
  <c r="BA31" i="35"/>
  <c r="AC31" i="35"/>
  <c r="BC31" i="35"/>
  <c r="AJ31" i="35"/>
  <c r="BI31" i="35"/>
  <c r="AQ31" i="35"/>
  <c r="AR31" i="35"/>
  <c r="AS31" i="35"/>
  <c r="AS27" i="35"/>
  <c r="AT31" i="35"/>
  <c r="AW31" i="35"/>
  <c r="AX31" i="35"/>
  <c r="AZ31" i="35"/>
  <c r="BD31" i="35"/>
  <c r="BD27" i="35"/>
  <c r="BF31" i="35"/>
  <c r="BF27" i="35"/>
  <c r="BG31" i="35"/>
  <c r="BH31" i="35"/>
  <c r="BJ31" i="35"/>
  <c r="R32" i="35"/>
  <c r="V32" i="35"/>
  <c r="AC32" i="35"/>
  <c r="AJ32" i="35"/>
  <c r="BG32" i="35"/>
  <c r="AQ32" i="35"/>
  <c r="AR32" i="35"/>
  <c r="AS32" i="35"/>
  <c r="AT32" i="35"/>
  <c r="AW32" i="35"/>
  <c r="AX32" i="35"/>
  <c r="AZ32" i="35"/>
  <c r="BC32" i="35"/>
  <c r="BD32" i="35"/>
  <c r="BE32" i="35"/>
  <c r="BF32" i="35"/>
  <c r="BH32" i="35"/>
  <c r="BJ32" i="35"/>
  <c r="R33" i="35"/>
  <c r="V33" i="35"/>
  <c r="AC33" i="35"/>
  <c r="BC33" i="35"/>
  <c r="AJ33" i="35"/>
  <c r="AQ33" i="35"/>
  <c r="AR33" i="35"/>
  <c r="AS33" i="35"/>
  <c r="AT33" i="35"/>
  <c r="AW33" i="35"/>
  <c r="AX33" i="35"/>
  <c r="AZ33" i="35"/>
  <c r="BD33" i="35"/>
  <c r="BF33" i="35"/>
  <c r="BG33" i="35"/>
  <c r="BH33" i="35"/>
  <c r="BI33" i="35"/>
  <c r="BJ33" i="35"/>
  <c r="R34" i="35"/>
  <c r="V34" i="35"/>
  <c r="AC34" i="35"/>
  <c r="BC34" i="35"/>
  <c r="AJ34" i="35"/>
  <c r="BG34" i="35"/>
  <c r="AQ34" i="35"/>
  <c r="AR34" i="35"/>
  <c r="AS34" i="35"/>
  <c r="AT34" i="35"/>
  <c r="AW34" i="35"/>
  <c r="AX34" i="35"/>
  <c r="AZ34" i="35"/>
  <c r="BD34" i="35"/>
  <c r="BF34" i="35"/>
  <c r="BH34" i="35"/>
  <c r="BI34" i="35"/>
  <c r="BJ34" i="35"/>
  <c r="R35" i="35"/>
  <c r="V35" i="35"/>
  <c r="AC35" i="35"/>
  <c r="BC35" i="35"/>
  <c r="AJ35" i="35"/>
  <c r="BG35" i="35"/>
  <c r="AQ35" i="35"/>
  <c r="AR35" i="35"/>
  <c r="AS35" i="35"/>
  <c r="AT35" i="35"/>
  <c r="AW35" i="35"/>
  <c r="AX35" i="35"/>
  <c r="AZ35" i="35"/>
  <c r="BD35" i="35"/>
  <c r="BF35" i="35"/>
  <c r="BH35" i="35"/>
  <c r="BI35" i="35"/>
  <c r="BJ35" i="35"/>
  <c r="R36" i="35"/>
  <c r="V36" i="35"/>
  <c r="AC36" i="35"/>
  <c r="BC36" i="35"/>
  <c r="AJ36" i="35"/>
  <c r="AQ36" i="35"/>
  <c r="AR36" i="35"/>
  <c r="AS36" i="35"/>
  <c r="AT36" i="35"/>
  <c r="AW36" i="35"/>
  <c r="AX36" i="35"/>
  <c r="AZ36" i="35"/>
  <c r="BD36" i="35"/>
  <c r="BF36" i="35"/>
  <c r="BG36" i="35"/>
  <c r="BH36" i="35"/>
  <c r="BI36" i="35"/>
  <c r="BJ36" i="35"/>
  <c r="R37" i="35"/>
  <c r="V37" i="35"/>
  <c r="AC37" i="35"/>
  <c r="BC37" i="35"/>
  <c r="AJ37" i="35"/>
  <c r="AQ37" i="35"/>
  <c r="AR37" i="35"/>
  <c r="AS37" i="35"/>
  <c r="AT37" i="35"/>
  <c r="AW37" i="35"/>
  <c r="AX37" i="35"/>
  <c r="AZ37" i="35"/>
  <c r="BD37" i="35"/>
  <c r="BF37" i="35"/>
  <c r="BG37" i="35"/>
  <c r="BH37" i="35"/>
  <c r="BI37" i="35"/>
  <c r="BJ37" i="35"/>
  <c r="R38" i="35"/>
  <c r="V38" i="35"/>
  <c r="BA38" i="35"/>
  <c r="AC38" i="35"/>
  <c r="BE38" i="35"/>
  <c r="AJ38" i="35"/>
  <c r="BG38" i="35"/>
  <c r="AQ38" i="35"/>
  <c r="AR38" i="35"/>
  <c r="AS38" i="35"/>
  <c r="AT38" i="35"/>
  <c r="AW38" i="35"/>
  <c r="AX38" i="35"/>
  <c r="AZ38" i="35"/>
  <c r="BB38" i="35"/>
  <c r="BC38" i="35"/>
  <c r="BD38" i="35"/>
  <c r="BF38" i="35"/>
  <c r="BH38" i="35"/>
  <c r="BJ38" i="35"/>
  <c r="R39" i="35"/>
  <c r="V39" i="35"/>
  <c r="AC39" i="35"/>
  <c r="BC39" i="35"/>
  <c r="AJ39" i="35"/>
  <c r="AQ39" i="35"/>
  <c r="AR39" i="35"/>
  <c r="AS39" i="35"/>
  <c r="AT39" i="35"/>
  <c r="AW39" i="35"/>
  <c r="AX39" i="35"/>
  <c r="AZ39" i="35"/>
  <c r="BD39" i="35"/>
  <c r="BF39" i="35"/>
  <c r="BG39" i="35"/>
  <c r="BH39" i="35"/>
  <c r="BI39" i="35"/>
  <c r="BJ39" i="35"/>
  <c r="R40" i="35"/>
  <c r="BB40" i="35"/>
  <c r="AC40" i="35"/>
  <c r="AJ40" i="35"/>
  <c r="BG40" i="35"/>
  <c r="AQ40" i="35"/>
  <c r="AR40" i="35"/>
  <c r="AS40" i="35"/>
  <c r="AT40" i="35"/>
  <c r="AW40" i="35"/>
  <c r="AX40" i="35"/>
  <c r="AY40" i="35"/>
  <c r="AZ40" i="35"/>
  <c r="BC40" i="35"/>
  <c r="BD40" i="35"/>
  <c r="BE40" i="35"/>
  <c r="BF40" i="35"/>
  <c r="BH40" i="35"/>
  <c r="BJ40" i="35"/>
  <c r="R41" i="35"/>
  <c r="V41" i="35"/>
  <c r="BA41" i="35"/>
  <c r="AC41" i="35"/>
  <c r="BC41" i="35"/>
  <c r="AJ41" i="35"/>
  <c r="BG41" i="35"/>
  <c r="AQ41" i="35"/>
  <c r="AR41" i="35"/>
  <c r="AS41" i="35"/>
  <c r="AT41" i="35"/>
  <c r="AW41" i="35"/>
  <c r="AX41" i="35"/>
  <c r="AZ41" i="35"/>
  <c r="BD41" i="35"/>
  <c r="BE41" i="35"/>
  <c r="BF41" i="35"/>
  <c r="BH41" i="35"/>
  <c r="BJ41" i="35"/>
  <c r="R42" i="35"/>
  <c r="V42" i="35"/>
  <c r="AC42" i="35"/>
  <c r="BC42" i="35"/>
  <c r="AJ42" i="35"/>
  <c r="BG42" i="35"/>
  <c r="AQ42" i="35"/>
  <c r="AR42" i="35"/>
  <c r="AS42" i="35"/>
  <c r="AT42" i="35"/>
  <c r="AW42" i="35"/>
  <c r="AX42" i="35"/>
  <c r="AZ42" i="35"/>
  <c r="BD42" i="35"/>
  <c r="BF42" i="35"/>
  <c r="BH42" i="35"/>
  <c r="BJ42" i="35"/>
  <c r="R43" i="35"/>
  <c r="V43" i="35"/>
  <c r="AC43" i="35"/>
  <c r="BC43" i="35"/>
  <c r="AJ43" i="35"/>
  <c r="BG43" i="35"/>
  <c r="AQ43" i="35"/>
  <c r="AS43" i="35"/>
  <c r="AT43" i="35"/>
  <c r="AW43" i="35"/>
  <c r="AX43" i="35"/>
  <c r="AZ43" i="35"/>
  <c r="BD43" i="35"/>
  <c r="BF43" i="35"/>
  <c r="BH43" i="35"/>
  <c r="BJ43" i="35"/>
  <c r="R44" i="35"/>
  <c r="V44" i="35"/>
  <c r="BA44" i="35"/>
  <c r="AC44" i="35"/>
  <c r="BC44" i="35"/>
  <c r="AJ44" i="35"/>
  <c r="AQ44" i="35"/>
  <c r="AR44" i="35"/>
  <c r="AS44" i="35"/>
  <c r="AT44" i="35"/>
  <c r="AW44" i="35"/>
  <c r="AX44" i="35"/>
  <c r="AZ44" i="35"/>
  <c r="BD44" i="35"/>
  <c r="BF44" i="35"/>
  <c r="BG44" i="35"/>
  <c r="BH44" i="35"/>
  <c r="BI44" i="35"/>
  <c r="BJ44" i="35"/>
  <c r="R45" i="35"/>
  <c r="BB45" i="35"/>
  <c r="AC45" i="35"/>
  <c r="AJ45" i="35"/>
  <c r="BG45" i="35"/>
  <c r="AQ45" i="35"/>
  <c r="AR45" i="35"/>
  <c r="AS45" i="35"/>
  <c r="AT45" i="35"/>
  <c r="AW45" i="35"/>
  <c r="AX45" i="35"/>
  <c r="AY45" i="35"/>
  <c r="AZ45" i="35"/>
  <c r="BC45" i="35"/>
  <c r="BD45" i="35"/>
  <c r="BE45" i="35"/>
  <c r="BF45" i="35"/>
  <c r="BH45" i="35"/>
  <c r="BJ45" i="35"/>
  <c r="R46" i="35"/>
  <c r="V46" i="35"/>
  <c r="AC46" i="35"/>
  <c r="BC46" i="35"/>
  <c r="AJ46" i="35"/>
  <c r="BG46" i="35"/>
  <c r="AQ46" i="35"/>
  <c r="AR46" i="35"/>
  <c r="AS46" i="35"/>
  <c r="AT46" i="35"/>
  <c r="AW46" i="35"/>
  <c r="AX46" i="35"/>
  <c r="AZ46" i="35"/>
  <c r="BD46" i="35"/>
  <c r="BE46" i="35"/>
  <c r="BF46" i="35"/>
  <c r="BH46" i="35"/>
  <c r="BJ46" i="35"/>
  <c r="C47" i="35"/>
  <c r="D47" i="35"/>
  <c r="E47" i="35"/>
  <c r="F47" i="35"/>
  <c r="G47" i="35"/>
  <c r="H47" i="35"/>
  <c r="J47" i="35"/>
  <c r="K47" i="35"/>
  <c r="L47" i="35"/>
  <c r="M47" i="35"/>
  <c r="N47" i="35"/>
  <c r="O47" i="35"/>
  <c r="P47" i="35"/>
  <c r="Q47" i="35"/>
  <c r="S47" i="35"/>
  <c r="T47" i="35"/>
  <c r="U47" i="35"/>
  <c r="W47" i="35"/>
  <c r="X47" i="35"/>
  <c r="Z47" i="35"/>
  <c r="AA47" i="35"/>
  <c r="AB47" i="35"/>
  <c r="AD47" i="35"/>
  <c r="AE47" i="35"/>
  <c r="AF47" i="35"/>
  <c r="AG47" i="35"/>
  <c r="AH47" i="35"/>
  <c r="AI47" i="35"/>
  <c r="AK47" i="35"/>
  <c r="AL47" i="35"/>
  <c r="AM47" i="35"/>
  <c r="AN47" i="35"/>
  <c r="AO47" i="35"/>
  <c r="AP47" i="35"/>
  <c r="E9" i="34"/>
  <c r="AR9" i="34"/>
  <c r="I9" i="34"/>
  <c r="AU9" i="34"/>
  <c r="M9" i="34"/>
  <c r="V9" i="34"/>
  <c r="AC9" i="34"/>
  <c r="BE9" i="34"/>
  <c r="AJ9" i="34"/>
  <c r="BG9" i="34"/>
  <c r="AQ9" i="34"/>
  <c r="AQ8" i="34"/>
  <c r="AS9" i="34"/>
  <c r="AX9" i="34"/>
  <c r="AY9" i="34"/>
  <c r="AY8" i="34"/>
  <c r="AZ9" i="34"/>
  <c r="BD9" i="34"/>
  <c r="BF9" i="34"/>
  <c r="BH9" i="34"/>
  <c r="BJ9" i="34"/>
  <c r="E10" i="34"/>
  <c r="AR10" i="34"/>
  <c r="AR8" i="34"/>
  <c r="I10" i="34"/>
  <c r="AU10" i="34"/>
  <c r="M10" i="34"/>
  <c r="BB10" i="34"/>
  <c r="V10" i="34"/>
  <c r="BA10" i="34"/>
  <c r="AC10" i="34"/>
  <c r="BC10" i="34"/>
  <c r="AJ10" i="34"/>
  <c r="BG10" i="34"/>
  <c r="AQ10" i="34"/>
  <c r="AS10" i="34"/>
  <c r="AX10" i="34"/>
  <c r="AY10" i="34"/>
  <c r="AZ10" i="34"/>
  <c r="AZ8" i="34"/>
  <c r="BD10" i="34"/>
  <c r="BD8" i="34"/>
  <c r="BF10" i="34"/>
  <c r="BH10" i="34"/>
  <c r="BJ10" i="34"/>
  <c r="E12" i="34"/>
  <c r="I12" i="34"/>
  <c r="AU12" i="34"/>
  <c r="M12" i="34"/>
  <c r="V12" i="34"/>
  <c r="AC12" i="34"/>
  <c r="BC12" i="34"/>
  <c r="AJ12" i="34"/>
  <c r="BG12" i="34"/>
  <c r="BG11" i="34"/>
  <c r="AQ12" i="34"/>
  <c r="AS12" i="34"/>
  <c r="AS11" i="34"/>
  <c r="AX12" i="34"/>
  <c r="AY12" i="34"/>
  <c r="AY11" i="34"/>
  <c r="AZ12" i="34"/>
  <c r="AZ11" i="34"/>
  <c r="BD12" i="34"/>
  <c r="BD11" i="34"/>
  <c r="BF12" i="34"/>
  <c r="BF11" i="34"/>
  <c r="BH12" i="34"/>
  <c r="BJ12" i="34"/>
  <c r="E13" i="34"/>
  <c r="AR13" i="34"/>
  <c r="I13" i="34"/>
  <c r="AT13" i="34"/>
  <c r="M13" i="34"/>
  <c r="AW13" i="34"/>
  <c r="V13" i="34"/>
  <c r="BA13" i="34"/>
  <c r="AC13" i="34"/>
  <c r="BC13" i="34"/>
  <c r="AJ13" i="34"/>
  <c r="BG13" i="34"/>
  <c r="AQ13" i="34"/>
  <c r="AQ11" i="34"/>
  <c r="AS13" i="34"/>
  <c r="AX13" i="34"/>
  <c r="AX11" i="34"/>
  <c r="AY13" i="34"/>
  <c r="AZ13" i="34"/>
  <c r="BB13" i="34"/>
  <c r="BD13" i="34"/>
  <c r="BF13" i="34"/>
  <c r="BH13" i="34"/>
  <c r="BH11" i="34"/>
  <c r="BJ13" i="34"/>
  <c r="BJ11" i="34"/>
  <c r="E15" i="34"/>
  <c r="I15" i="34"/>
  <c r="AT15" i="34"/>
  <c r="M15" i="34"/>
  <c r="V15" i="34"/>
  <c r="AC15" i="34"/>
  <c r="BC15" i="34"/>
  <c r="AJ15" i="34"/>
  <c r="BG15" i="34"/>
  <c r="AQ15" i="34"/>
  <c r="AQ14" i="34"/>
  <c r="AS15" i="34"/>
  <c r="AX15" i="34"/>
  <c r="AY15" i="34"/>
  <c r="AZ15" i="34"/>
  <c r="AZ14" i="34"/>
  <c r="BD15" i="34"/>
  <c r="BF15" i="34"/>
  <c r="BH15" i="34"/>
  <c r="BH14" i="34"/>
  <c r="BI15" i="34"/>
  <c r="BJ15" i="34"/>
  <c r="E16" i="34"/>
  <c r="AR16" i="34"/>
  <c r="I16" i="34"/>
  <c r="AT16" i="34"/>
  <c r="M16" i="34"/>
  <c r="BB16" i="34"/>
  <c r="AC16" i="34"/>
  <c r="BE16" i="34"/>
  <c r="AJ16" i="34"/>
  <c r="BG16" i="34"/>
  <c r="AQ16" i="34"/>
  <c r="AS16" i="34"/>
  <c r="AS14" i="34"/>
  <c r="AX16" i="34"/>
  <c r="AX14" i="34"/>
  <c r="AY16" i="34"/>
  <c r="AY14" i="34"/>
  <c r="AZ16" i="34"/>
  <c r="BD16" i="34"/>
  <c r="BD14" i="34"/>
  <c r="BF16" i="34"/>
  <c r="BH16" i="34"/>
  <c r="BJ16" i="34"/>
  <c r="BJ14" i="34"/>
  <c r="E17" i="34"/>
  <c r="I17" i="34"/>
  <c r="M17" i="34"/>
  <c r="AW17" i="34"/>
  <c r="V17" i="34"/>
  <c r="Y17" i="34"/>
  <c r="AV17" i="34"/>
  <c r="AC17" i="34"/>
  <c r="BC17" i="34"/>
  <c r="AJ17" i="34"/>
  <c r="BG17" i="34"/>
  <c r="AQ17" i="34"/>
  <c r="AS17" i="34"/>
  <c r="AX17" i="34"/>
  <c r="AY17" i="34"/>
  <c r="AZ17" i="34"/>
  <c r="BD17" i="34"/>
  <c r="BF17" i="34"/>
  <c r="BH17" i="34"/>
  <c r="BJ17" i="34"/>
  <c r="E18" i="34"/>
  <c r="I18" i="34"/>
  <c r="AT18" i="34"/>
  <c r="M18" i="34"/>
  <c r="V18" i="34"/>
  <c r="AC18" i="34"/>
  <c r="BC18" i="34"/>
  <c r="AJ18" i="34"/>
  <c r="BG18" i="34"/>
  <c r="AQ18" i="34"/>
  <c r="AR18" i="34"/>
  <c r="AS18" i="34"/>
  <c r="AX18" i="34"/>
  <c r="AY18" i="34"/>
  <c r="AZ18" i="34"/>
  <c r="BD18" i="34"/>
  <c r="BF18" i="34"/>
  <c r="BH18" i="34"/>
  <c r="BJ18" i="34"/>
  <c r="E20" i="34"/>
  <c r="AR20" i="34"/>
  <c r="I20" i="34"/>
  <c r="AT20" i="34"/>
  <c r="M20" i="34"/>
  <c r="BB20" i="34"/>
  <c r="V20" i="34"/>
  <c r="BA20" i="34"/>
  <c r="AC20" i="34"/>
  <c r="BC20" i="34"/>
  <c r="AJ20" i="34"/>
  <c r="BG20" i="34"/>
  <c r="AQ20" i="34"/>
  <c r="AS20" i="34"/>
  <c r="AS19" i="34"/>
  <c r="AX20" i="34"/>
  <c r="AY20" i="34"/>
  <c r="AY19" i="34"/>
  <c r="AZ20" i="34"/>
  <c r="AZ19" i="34"/>
  <c r="BD20" i="34"/>
  <c r="BF20" i="34"/>
  <c r="BH20" i="34"/>
  <c r="BH19" i="34"/>
  <c r="BJ20" i="34"/>
  <c r="E21" i="34"/>
  <c r="I21" i="34"/>
  <c r="AT21" i="34"/>
  <c r="M21" i="34"/>
  <c r="AW21" i="34"/>
  <c r="AC21" i="34"/>
  <c r="BE21" i="34"/>
  <c r="AJ21" i="34"/>
  <c r="BG21" i="34"/>
  <c r="AQ21" i="34"/>
  <c r="AS21" i="34"/>
  <c r="AX21" i="34"/>
  <c r="AY21" i="34"/>
  <c r="AZ21" i="34"/>
  <c r="BD21" i="34"/>
  <c r="BF21" i="34"/>
  <c r="BH21" i="34"/>
  <c r="BJ21" i="34"/>
  <c r="E22" i="34"/>
  <c r="I22" i="34"/>
  <c r="AT22" i="34"/>
  <c r="M22" i="34"/>
  <c r="V22" i="34"/>
  <c r="AC22" i="34"/>
  <c r="BC22" i="34"/>
  <c r="AJ22" i="34"/>
  <c r="BG22" i="34"/>
  <c r="AQ22" i="34"/>
  <c r="AS22" i="34"/>
  <c r="AX22" i="34"/>
  <c r="AY22" i="34"/>
  <c r="AZ22" i="34"/>
  <c r="BD22" i="34"/>
  <c r="BF22" i="34"/>
  <c r="BH22" i="34"/>
  <c r="BJ22" i="34"/>
  <c r="E23" i="34"/>
  <c r="I23" i="34"/>
  <c r="M23" i="34"/>
  <c r="AW23" i="34"/>
  <c r="V23" i="34"/>
  <c r="BA23" i="34"/>
  <c r="AC23" i="34"/>
  <c r="BC23" i="34"/>
  <c r="AJ23" i="34"/>
  <c r="BG23" i="34"/>
  <c r="AQ23" i="34"/>
  <c r="AS23" i="34"/>
  <c r="AT23" i="34"/>
  <c r="AX23" i="34"/>
  <c r="AY23" i="34"/>
  <c r="AZ23" i="34"/>
  <c r="BD23" i="34"/>
  <c r="BF23" i="34"/>
  <c r="BH23" i="34"/>
  <c r="BJ23" i="34"/>
  <c r="E24" i="34"/>
  <c r="AR24" i="34"/>
  <c r="I24" i="34"/>
  <c r="AT24" i="34"/>
  <c r="M24" i="34"/>
  <c r="V24" i="34"/>
  <c r="AC24" i="34"/>
  <c r="BC24" i="34"/>
  <c r="AJ24" i="34"/>
  <c r="BG24" i="34"/>
  <c r="AQ24" i="34"/>
  <c r="AQ19" i="34"/>
  <c r="AS24" i="34"/>
  <c r="AX24" i="34"/>
  <c r="AX19" i="34"/>
  <c r="AY24" i="34"/>
  <c r="AZ24" i="34"/>
  <c r="BD24" i="34"/>
  <c r="BF24" i="34"/>
  <c r="BF19" i="34"/>
  <c r="BH24" i="34"/>
  <c r="BJ24" i="34"/>
  <c r="E25" i="34"/>
  <c r="AR25" i="34"/>
  <c r="I25" i="34"/>
  <c r="M25" i="34"/>
  <c r="AW25" i="34"/>
  <c r="V25" i="34"/>
  <c r="BA25" i="34"/>
  <c r="AC25" i="34"/>
  <c r="BC25" i="34"/>
  <c r="AJ25" i="34"/>
  <c r="BG25" i="34"/>
  <c r="AQ25" i="34"/>
  <c r="AS25" i="34"/>
  <c r="AT25" i="34"/>
  <c r="AX25" i="34"/>
  <c r="AY25" i="34"/>
  <c r="AZ25" i="34"/>
  <c r="BD25" i="34"/>
  <c r="BD19" i="34"/>
  <c r="BF25" i="34"/>
  <c r="BH25" i="34"/>
  <c r="BJ25" i="34"/>
  <c r="BJ19" i="34"/>
  <c r="E26" i="34"/>
  <c r="AR26" i="34"/>
  <c r="I26" i="34"/>
  <c r="AT26" i="34"/>
  <c r="M26" i="34"/>
  <c r="V26" i="34"/>
  <c r="AC26" i="34"/>
  <c r="BC26" i="34"/>
  <c r="AJ26" i="34"/>
  <c r="BG26" i="34"/>
  <c r="AQ26" i="34"/>
  <c r="AS26" i="34"/>
  <c r="AX26" i="34"/>
  <c r="AY26" i="34"/>
  <c r="AZ26" i="34"/>
  <c r="BD26" i="34"/>
  <c r="BF26" i="34"/>
  <c r="BH26" i="34"/>
  <c r="BI26" i="34"/>
  <c r="BJ26" i="34"/>
  <c r="E28" i="34"/>
  <c r="I28" i="34"/>
  <c r="AT28" i="34"/>
  <c r="M28" i="34"/>
  <c r="BB28" i="34"/>
  <c r="V28" i="34"/>
  <c r="BA28" i="34"/>
  <c r="AC28" i="34"/>
  <c r="BC28" i="34"/>
  <c r="AJ28" i="34"/>
  <c r="BI28" i="34"/>
  <c r="AQ28" i="34"/>
  <c r="AQ27" i="34"/>
  <c r="AR28" i="34"/>
  <c r="AS28" i="34"/>
  <c r="AW28" i="34"/>
  <c r="AX28" i="34"/>
  <c r="AY28" i="34"/>
  <c r="AY27" i="34"/>
  <c r="AZ28" i="34"/>
  <c r="AZ27" i="34"/>
  <c r="BD28" i="34"/>
  <c r="BD27" i="34"/>
  <c r="BF28" i="34"/>
  <c r="BF27" i="34"/>
  <c r="BH28" i="34"/>
  <c r="BH27" i="34"/>
  <c r="BJ28" i="34"/>
  <c r="E29" i="34"/>
  <c r="AR29" i="34"/>
  <c r="I29" i="34"/>
  <c r="AT29" i="34"/>
  <c r="M29" i="34"/>
  <c r="V29" i="34"/>
  <c r="AC29" i="34"/>
  <c r="BC29" i="34"/>
  <c r="AJ29" i="34"/>
  <c r="BG29" i="34"/>
  <c r="AQ29" i="34"/>
  <c r="AS29" i="34"/>
  <c r="AS27" i="34"/>
  <c r="AX29" i="34"/>
  <c r="AX27" i="34"/>
  <c r="AY29" i="34"/>
  <c r="AZ29" i="34"/>
  <c r="BD29" i="34"/>
  <c r="BF29" i="34"/>
  <c r="BH29" i="34"/>
  <c r="BJ29" i="34"/>
  <c r="E30" i="34"/>
  <c r="I30" i="34"/>
  <c r="AT30" i="34"/>
  <c r="M30" i="34"/>
  <c r="AW30" i="34"/>
  <c r="AC30" i="34"/>
  <c r="BC30" i="34"/>
  <c r="AJ30" i="34"/>
  <c r="BG30" i="34"/>
  <c r="AQ30" i="34"/>
  <c r="AR30" i="34"/>
  <c r="AS30" i="34"/>
  <c r="AX30" i="34"/>
  <c r="AY30" i="34"/>
  <c r="AZ30" i="34"/>
  <c r="BD30" i="34"/>
  <c r="BF30" i="34"/>
  <c r="BH30" i="34"/>
  <c r="BJ30" i="34"/>
  <c r="E31" i="34"/>
  <c r="AR31" i="34"/>
  <c r="I31" i="34"/>
  <c r="AT31" i="34"/>
  <c r="M31" i="34"/>
  <c r="V31" i="34"/>
  <c r="AC31" i="34"/>
  <c r="BC31" i="34"/>
  <c r="AJ31" i="34"/>
  <c r="BG31" i="34"/>
  <c r="AQ31" i="34"/>
  <c r="AS31" i="34"/>
  <c r="AX31" i="34"/>
  <c r="AY31" i="34"/>
  <c r="AZ31" i="34"/>
  <c r="BD31" i="34"/>
  <c r="BF31" i="34"/>
  <c r="BH31" i="34"/>
  <c r="BJ31" i="34"/>
  <c r="E32" i="34"/>
  <c r="I32" i="34"/>
  <c r="AT32" i="34"/>
  <c r="M32" i="34"/>
  <c r="AW32" i="34"/>
  <c r="V32" i="34"/>
  <c r="BA32" i="34"/>
  <c r="AC32" i="34"/>
  <c r="BE32" i="34"/>
  <c r="AJ32" i="34"/>
  <c r="BG32" i="34"/>
  <c r="AQ32" i="34"/>
  <c r="AS32" i="34"/>
  <c r="AX32" i="34"/>
  <c r="AY32" i="34"/>
  <c r="AZ32" i="34"/>
  <c r="BD32" i="34"/>
  <c r="BF32" i="34"/>
  <c r="BH32" i="34"/>
  <c r="BJ32" i="34"/>
  <c r="BJ27" i="34"/>
  <c r="E33" i="34"/>
  <c r="I33" i="34"/>
  <c r="AT33" i="34"/>
  <c r="M33" i="34"/>
  <c r="V33" i="34"/>
  <c r="AC33" i="34"/>
  <c r="BC33" i="34"/>
  <c r="AJ33" i="34"/>
  <c r="BI33" i="34"/>
  <c r="AQ33" i="34"/>
  <c r="AS33" i="34"/>
  <c r="AX33" i="34"/>
  <c r="AY33" i="34"/>
  <c r="AZ33" i="34"/>
  <c r="BD33" i="34"/>
  <c r="BF33" i="34"/>
  <c r="BG33" i="34"/>
  <c r="BH33" i="34"/>
  <c r="BJ33" i="34"/>
  <c r="E34" i="34"/>
  <c r="AR34" i="34"/>
  <c r="I34" i="34"/>
  <c r="M34" i="34"/>
  <c r="AW34" i="34"/>
  <c r="V34" i="34"/>
  <c r="BA34" i="34"/>
  <c r="AC34" i="34"/>
  <c r="BC34" i="34"/>
  <c r="AJ34" i="34"/>
  <c r="BG34" i="34"/>
  <c r="AQ34" i="34"/>
  <c r="AS34" i="34"/>
  <c r="AT34" i="34"/>
  <c r="AX34" i="34"/>
  <c r="AY34" i="34"/>
  <c r="AZ34" i="34"/>
  <c r="BD34" i="34"/>
  <c r="BF34" i="34"/>
  <c r="BH34" i="34"/>
  <c r="BJ34" i="34"/>
  <c r="E35" i="34"/>
  <c r="AR35" i="34"/>
  <c r="I35" i="34"/>
  <c r="AT35" i="34"/>
  <c r="M35" i="34"/>
  <c r="V35" i="34"/>
  <c r="AC35" i="34"/>
  <c r="BC35" i="34"/>
  <c r="AJ35" i="34"/>
  <c r="BG35" i="34"/>
  <c r="AQ35" i="34"/>
  <c r="AS35" i="34"/>
  <c r="AX35" i="34"/>
  <c r="AY35" i="34"/>
  <c r="AZ35" i="34"/>
  <c r="BD35" i="34"/>
  <c r="BF35" i="34"/>
  <c r="BH35" i="34"/>
  <c r="BJ35" i="34"/>
  <c r="E36" i="34"/>
  <c r="I36" i="34"/>
  <c r="AT36" i="34"/>
  <c r="M36" i="34"/>
  <c r="AW36" i="34"/>
  <c r="V36" i="34"/>
  <c r="BA36" i="34"/>
  <c r="AC36" i="34"/>
  <c r="BC36" i="34"/>
  <c r="AJ36" i="34"/>
  <c r="BG36" i="34"/>
  <c r="AQ36" i="34"/>
  <c r="AR36" i="34"/>
  <c r="AS36" i="34"/>
  <c r="AX36" i="34"/>
  <c r="AY36" i="34"/>
  <c r="AZ36" i="34"/>
  <c r="BD36" i="34"/>
  <c r="BF36" i="34"/>
  <c r="BH36" i="34"/>
  <c r="BJ36" i="34"/>
  <c r="E37" i="34"/>
  <c r="I37" i="34"/>
  <c r="AT37" i="34"/>
  <c r="M37" i="34"/>
  <c r="V37" i="34"/>
  <c r="AC37" i="34"/>
  <c r="BC37" i="34"/>
  <c r="AJ37" i="34"/>
  <c r="BI37" i="34"/>
  <c r="AQ37" i="34"/>
  <c r="AS37" i="34"/>
  <c r="AX37" i="34"/>
  <c r="AY37" i="34"/>
  <c r="AZ37" i="34"/>
  <c r="BD37" i="34"/>
  <c r="BF37" i="34"/>
  <c r="BG37" i="34"/>
  <c r="BH37" i="34"/>
  <c r="BJ37" i="34"/>
  <c r="E38" i="34"/>
  <c r="AR38" i="34"/>
  <c r="I38" i="34"/>
  <c r="M38" i="34"/>
  <c r="AW38" i="34"/>
  <c r="V38" i="34"/>
  <c r="BA38" i="34"/>
  <c r="AC38" i="34"/>
  <c r="BC38" i="34"/>
  <c r="AJ38" i="34"/>
  <c r="BG38" i="34"/>
  <c r="AQ38" i="34"/>
  <c r="AS38" i="34"/>
  <c r="AT38" i="34"/>
  <c r="AX38" i="34"/>
  <c r="AY38" i="34"/>
  <c r="AZ38" i="34"/>
  <c r="BD38" i="34"/>
  <c r="BF38" i="34"/>
  <c r="BH38" i="34"/>
  <c r="BJ38" i="34"/>
  <c r="E39" i="34"/>
  <c r="I39" i="34"/>
  <c r="AT39" i="34"/>
  <c r="M39" i="34"/>
  <c r="AW39" i="34"/>
  <c r="AC39" i="34"/>
  <c r="BC39" i="34"/>
  <c r="AJ39" i="34"/>
  <c r="BG39" i="34"/>
  <c r="AQ39" i="34"/>
  <c r="AS39" i="34"/>
  <c r="AX39" i="34"/>
  <c r="AY39" i="34"/>
  <c r="AZ39" i="34"/>
  <c r="BB39" i="34"/>
  <c r="BD39" i="34"/>
  <c r="BF39" i="34"/>
  <c r="BH39" i="34"/>
  <c r="BJ39" i="34"/>
  <c r="E40" i="34"/>
  <c r="I40" i="34"/>
  <c r="AT40" i="34"/>
  <c r="M40" i="34"/>
  <c r="V40" i="34"/>
  <c r="AC40" i="34"/>
  <c r="BC40" i="34"/>
  <c r="AJ40" i="34"/>
  <c r="BI40" i="34"/>
  <c r="AQ40" i="34"/>
  <c r="AS40" i="34"/>
  <c r="AX40" i="34"/>
  <c r="AY40" i="34"/>
  <c r="AZ40" i="34"/>
  <c r="BD40" i="34"/>
  <c r="BF40" i="34"/>
  <c r="BG40" i="34"/>
  <c r="BH40" i="34"/>
  <c r="BJ40" i="34"/>
  <c r="E41" i="34"/>
  <c r="I41" i="34"/>
  <c r="AT41" i="34"/>
  <c r="M41" i="34"/>
  <c r="V41" i="34"/>
  <c r="AC41" i="34"/>
  <c r="BC41" i="34"/>
  <c r="AJ41" i="34"/>
  <c r="BG41" i="34"/>
  <c r="AQ41" i="34"/>
  <c r="AS41" i="34"/>
  <c r="AX41" i="34"/>
  <c r="AY41" i="34"/>
  <c r="AZ41" i="34"/>
  <c r="BD41" i="34"/>
  <c r="BF41" i="34"/>
  <c r="BH41" i="34"/>
  <c r="BJ41" i="34"/>
  <c r="E42" i="34"/>
  <c r="I42" i="34"/>
  <c r="AT42" i="34"/>
  <c r="M42" i="34"/>
  <c r="AW42" i="34"/>
  <c r="AC42" i="34"/>
  <c r="BE42" i="34"/>
  <c r="AJ42" i="34"/>
  <c r="BG42" i="34"/>
  <c r="AQ42" i="34"/>
  <c r="AS42" i="34"/>
  <c r="AX42" i="34"/>
  <c r="AY42" i="34"/>
  <c r="AZ42" i="34"/>
  <c r="BC42" i="34"/>
  <c r="BD42" i="34"/>
  <c r="BF42" i="34"/>
  <c r="BH42" i="34"/>
  <c r="BJ42" i="34"/>
  <c r="E43" i="34"/>
  <c r="AR43" i="34"/>
  <c r="I43" i="34"/>
  <c r="M43" i="34"/>
  <c r="V43" i="34"/>
  <c r="AC43" i="34"/>
  <c r="BE43" i="34"/>
  <c r="AJ43" i="34"/>
  <c r="BG43" i="34"/>
  <c r="AQ43" i="34"/>
  <c r="AS43" i="34"/>
  <c r="AX43" i="34"/>
  <c r="AY43" i="34"/>
  <c r="AZ43" i="34"/>
  <c r="BC43" i="34"/>
  <c r="BD43" i="34"/>
  <c r="BF43" i="34"/>
  <c r="BH43" i="34"/>
  <c r="BJ43" i="34"/>
  <c r="E44" i="34"/>
  <c r="I44" i="34"/>
  <c r="M44" i="34"/>
  <c r="AW44" i="34"/>
  <c r="AC44" i="34"/>
  <c r="BC44" i="34"/>
  <c r="AJ44" i="34"/>
  <c r="BG44" i="34"/>
  <c r="AQ44" i="34"/>
  <c r="AR44" i="34"/>
  <c r="AS44" i="34"/>
  <c r="AT44" i="34"/>
  <c r="AX44" i="34"/>
  <c r="AY44" i="34"/>
  <c r="AZ44" i="34"/>
  <c r="BD44" i="34"/>
  <c r="BF44" i="34"/>
  <c r="BH44" i="34"/>
  <c r="BJ44" i="34"/>
  <c r="E45" i="34"/>
  <c r="AR45" i="34"/>
  <c r="I45" i="34"/>
  <c r="AT45" i="34"/>
  <c r="M45" i="34"/>
  <c r="V45" i="34"/>
  <c r="AC45" i="34"/>
  <c r="BC45" i="34"/>
  <c r="AJ45" i="34"/>
  <c r="AQ45" i="34"/>
  <c r="AS45" i="34"/>
  <c r="AX45" i="34"/>
  <c r="AY45" i="34"/>
  <c r="AZ45" i="34"/>
  <c r="BD45" i="34"/>
  <c r="BF45" i="34"/>
  <c r="BG45" i="34"/>
  <c r="BH45" i="34"/>
  <c r="BI45" i="34"/>
  <c r="BJ45" i="34"/>
  <c r="E46" i="34"/>
  <c r="AR46" i="34"/>
  <c r="I46" i="34"/>
  <c r="AT46" i="34"/>
  <c r="M46" i="34"/>
  <c r="V46" i="34"/>
  <c r="BA46" i="34"/>
  <c r="AC46" i="34"/>
  <c r="BC46" i="34"/>
  <c r="AJ46" i="34"/>
  <c r="BG46" i="34"/>
  <c r="AQ46" i="34"/>
  <c r="AS46" i="34"/>
  <c r="AX46" i="34"/>
  <c r="AY46" i="34"/>
  <c r="AZ46" i="34"/>
  <c r="BD46" i="34"/>
  <c r="BF46" i="34"/>
  <c r="BH46" i="34"/>
  <c r="BJ46" i="34"/>
  <c r="C47" i="34"/>
  <c r="D47" i="34"/>
  <c r="F47" i="34"/>
  <c r="G47" i="34"/>
  <c r="H47" i="34"/>
  <c r="J47" i="34"/>
  <c r="K47" i="34"/>
  <c r="L47" i="34"/>
  <c r="N47" i="34"/>
  <c r="O47" i="34"/>
  <c r="P47" i="34"/>
  <c r="Q47" i="34"/>
  <c r="S47" i="34"/>
  <c r="T47" i="34"/>
  <c r="U47" i="34"/>
  <c r="W47" i="34"/>
  <c r="X47" i="34"/>
  <c r="AA47" i="34"/>
  <c r="AB47" i="34"/>
  <c r="AD47" i="34"/>
  <c r="AE47" i="34"/>
  <c r="AF47" i="34"/>
  <c r="AG47" i="34"/>
  <c r="AH47" i="34"/>
  <c r="AI47" i="34"/>
  <c r="AK47" i="34"/>
  <c r="AL47" i="34"/>
  <c r="AM47" i="34"/>
  <c r="AN47" i="34"/>
  <c r="AO47" i="34"/>
  <c r="AP47" i="34"/>
  <c r="E9" i="33"/>
  <c r="AR9" i="33"/>
  <c r="I9" i="33"/>
  <c r="AU9" i="33"/>
  <c r="M9" i="33"/>
  <c r="AW9" i="33"/>
  <c r="AW8" i="33"/>
  <c r="R9" i="33"/>
  <c r="BB9" i="33"/>
  <c r="AC9" i="33"/>
  <c r="BE9" i="33"/>
  <c r="AJ9" i="33"/>
  <c r="AQ9" i="33"/>
  <c r="AS9" i="33"/>
  <c r="AX9" i="33"/>
  <c r="AZ9" i="33"/>
  <c r="BD9" i="33"/>
  <c r="BF9" i="33"/>
  <c r="BF8" i="33"/>
  <c r="BH9" i="33"/>
  <c r="BJ9" i="33"/>
  <c r="E10" i="33"/>
  <c r="I10" i="33"/>
  <c r="M10" i="33"/>
  <c r="AW10" i="33"/>
  <c r="R10" i="33"/>
  <c r="AC10" i="33"/>
  <c r="BE10" i="33"/>
  <c r="AJ10" i="33"/>
  <c r="BG10" i="33"/>
  <c r="AQ10" i="33"/>
  <c r="AS10" i="33"/>
  <c r="AX10" i="33"/>
  <c r="AY10" i="33"/>
  <c r="AZ10" i="33"/>
  <c r="AZ8" i="33"/>
  <c r="BD10" i="33"/>
  <c r="BD8" i="33"/>
  <c r="BF10" i="33"/>
  <c r="BH10" i="33"/>
  <c r="BH8" i="33"/>
  <c r="BJ10" i="33"/>
  <c r="BJ8" i="33"/>
  <c r="E12" i="33"/>
  <c r="I12" i="33"/>
  <c r="AU12" i="33"/>
  <c r="M12" i="33"/>
  <c r="R12" i="33"/>
  <c r="AC12" i="33"/>
  <c r="BC12" i="33"/>
  <c r="AJ12" i="33"/>
  <c r="BG12" i="33"/>
  <c r="AQ12" i="33"/>
  <c r="AR12" i="33"/>
  <c r="AS12" i="33"/>
  <c r="AS11" i="33"/>
  <c r="AX12" i="33"/>
  <c r="AZ12" i="33"/>
  <c r="AZ11" i="33"/>
  <c r="BD12" i="33"/>
  <c r="BF12" i="33"/>
  <c r="BH12" i="33"/>
  <c r="BH11" i="33"/>
  <c r="BJ12" i="33"/>
  <c r="E13" i="33"/>
  <c r="AR13" i="33"/>
  <c r="I13" i="33"/>
  <c r="AT13" i="33"/>
  <c r="M13" i="33"/>
  <c r="AW13" i="33"/>
  <c r="R13" i="33"/>
  <c r="AY13" i="33"/>
  <c r="AC13" i="33"/>
  <c r="BC13" i="33"/>
  <c r="AJ13" i="33"/>
  <c r="BG13" i="33"/>
  <c r="AQ13" i="33"/>
  <c r="AQ11" i="33"/>
  <c r="AS13" i="33"/>
  <c r="AX13" i="33"/>
  <c r="AZ13" i="33"/>
  <c r="BD13" i="33"/>
  <c r="BF13" i="33"/>
  <c r="BH13" i="33"/>
  <c r="BJ13" i="33"/>
  <c r="E15" i="33"/>
  <c r="I15" i="33"/>
  <c r="AU15" i="33"/>
  <c r="M15" i="33"/>
  <c r="R15" i="33"/>
  <c r="BB15" i="33"/>
  <c r="AC15" i="33"/>
  <c r="BC15" i="33"/>
  <c r="AJ15" i="33"/>
  <c r="BG15" i="33"/>
  <c r="AQ15" i="33"/>
  <c r="AS15" i="33"/>
  <c r="AS14" i="33"/>
  <c r="AX15" i="33"/>
  <c r="AZ15" i="33"/>
  <c r="BD15" i="33"/>
  <c r="BD14" i="33"/>
  <c r="BF15" i="33"/>
  <c r="BH15" i="33"/>
  <c r="BH14" i="33"/>
  <c r="BI15" i="33"/>
  <c r="BJ15" i="33"/>
  <c r="E16" i="33"/>
  <c r="AR16" i="33"/>
  <c r="I16" i="33"/>
  <c r="AT16" i="33"/>
  <c r="M16" i="33"/>
  <c r="BB16" i="33"/>
  <c r="R16" i="33"/>
  <c r="AC16" i="33"/>
  <c r="BC16" i="33"/>
  <c r="AJ16" i="33"/>
  <c r="BG16" i="33"/>
  <c r="AQ16" i="33"/>
  <c r="AS16" i="33"/>
  <c r="AX16" i="33"/>
  <c r="AY16" i="33"/>
  <c r="AZ16" i="33"/>
  <c r="BD16" i="33"/>
  <c r="BF16" i="33"/>
  <c r="BH16" i="33"/>
  <c r="BI16" i="33"/>
  <c r="BI14" i="33"/>
  <c r="BJ16" i="33"/>
  <c r="E17" i="33"/>
  <c r="I17" i="33"/>
  <c r="M17" i="33"/>
  <c r="AW17" i="33"/>
  <c r="R17" i="33"/>
  <c r="AY17" i="33"/>
  <c r="AC17" i="33"/>
  <c r="AJ17" i="33"/>
  <c r="BG17" i="33"/>
  <c r="AQ17" i="33"/>
  <c r="AS17" i="33"/>
  <c r="AX17" i="33"/>
  <c r="AZ17" i="33"/>
  <c r="BD17" i="33"/>
  <c r="BF17" i="33"/>
  <c r="BH17" i="33"/>
  <c r="BJ17" i="33"/>
  <c r="E18" i="33"/>
  <c r="I18" i="33"/>
  <c r="M18" i="33"/>
  <c r="AW18" i="33"/>
  <c r="R18" i="33"/>
  <c r="AY18" i="33"/>
  <c r="AC18" i="33"/>
  <c r="BC18" i="33"/>
  <c r="AJ18" i="33"/>
  <c r="BG18" i="33"/>
  <c r="AQ18" i="33"/>
  <c r="AR18" i="33"/>
  <c r="AS18" i="33"/>
  <c r="AX18" i="33"/>
  <c r="AZ18" i="33"/>
  <c r="BD18" i="33"/>
  <c r="BF18" i="33"/>
  <c r="BH18" i="33"/>
  <c r="BJ18" i="33"/>
  <c r="E20" i="33"/>
  <c r="I20" i="33"/>
  <c r="AT20" i="33"/>
  <c r="M20" i="33"/>
  <c r="BB20" i="33"/>
  <c r="R20" i="33"/>
  <c r="AY20" i="33"/>
  <c r="AC20" i="33"/>
  <c r="BE20" i="33"/>
  <c r="AJ20" i="33"/>
  <c r="BI20" i="33"/>
  <c r="AQ20" i="33"/>
  <c r="AR20" i="33"/>
  <c r="AS20" i="33"/>
  <c r="AS19" i="33"/>
  <c r="AX20" i="33"/>
  <c r="AZ20" i="33"/>
  <c r="BD20" i="33"/>
  <c r="BF20" i="33"/>
  <c r="BH20" i="33"/>
  <c r="BJ20" i="33"/>
  <c r="E21" i="33"/>
  <c r="I21" i="33"/>
  <c r="AT21" i="33"/>
  <c r="M21" i="33"/>
  <c r="AW21" i="33"/>
  <c r="R21" i="33"/>
  <c r="AY21" i="33"/>
  <c r="AC21" i="33"/>
  <c r="BC21" i="33"/>
  <c r="AJ21" i="33"/>
  <c r="BG21" i="33"/>
  <c r="AQ21" i="33"/>
  <c r="AS21" i="33"/>
  <c r="AX21" i="33"/>
  <c r="AZ21" i="33"/>
  <c r="BD21" i="33"/>
  <c r="BF21" i="33"/>
  <c r="BH21" i="33"/>
  <c r="BH19" i="33"/>
  <c r="BJ21" i="33"/>
  <c r="E22" i="33"/>
  <c r="I22" i="33"/>
  <c r="AT22" i="33"/>
  <c r="M22" i="33"/>
  <c r="R22" i="33"/>
  <c r="AC22" i="33"/>
  <c r="BC22" i="33"/>
  <c r="AJ22" i="33"/>
  <c r="BG22" i="33"/>
  <c r="AQ22" i="33"/>
  <c r="AS22" i="33"/>
  <c r="AX22" i="33"/>
  <c r="AZ22" i="33"/>
  <c r="BD22" i="33"/>
  <c r="BF22" i="33"/>
  <c r="BH22" i="33"/>
  <c r="BJ22" i="33"/>
  <c r="BJ19" i="33"/>
  <c r="E23" i="33"/>
  <c r="AR23" i="33"/>
  <c r="I23" i="33"/>
  <c r="M23" i="33"/>
  <c r="R23" i="33"/>
  <c r="AY23" i="33"/>
  <c r="AC23" i="33"/>
  <c r="BC23" i="33"/>
  <c r="AJ23" i="33"/>
  <c r="BG23" i="33"/>
  <c r="AQ23" i="33"/>
  <c r="AS23" i="33"/>
  <c r="AT23" i="33"/>
  <c r="AX23" i="33"/>
  <c r="AZ23" i="33"/>
  <c r="BD23" i="33"/>
  <c r="BD19" i="33"/>
  <c r="BF23" i="33"/>
  <c r="BH23" i="33"/>
  <c r="BJ23" i="33"/>
  <c r="E24" i="33"/>
  <c r="AR24" i="33"/>
  <c r="I24" i="33"/>
  <c r="AT24" i="33"/>
  <c r="M24" i="33"/>
  <c r="V24" i="33"/>
  <c r="R24" i="33"/>
  <c r="AC24" i="33"/>
  <c r="BC24" i="33"/>
  <c r="AJ24" i="33"/>
  <c r="BI24" i="33"/>
  <c r="AQ24" i="33"/>
  <c r="AS24" i="33"/>
  <c r="AW24" i="33"/>
  <c r="AX24" i="33"/>
  <c r="AZ24" i="33"/>
  <c r="BD24" i="33"/>
  <c r="BF24" i="33"/>
  <c r="BG24" i="33"/>
  <c r="BH24" i="33"/>
  <c r="BJ24" i="33"/>
  <c r="E25" i="33"/>
  <c r="I25" i="33"/>
  <c r="M25" i="33"/>
  <c r="AW25" i="33"/>
  <c r="R25" i="33"/>
  <c r="AY25" i="33"/>
  <c r="AC25" i="33"/>
  <c r="BC25" i="33"/>
  <c r="AJ25" i="33"/>
  <c r="AQ25" i="33"/>
  <c r="AS25" i="33"/>
  <c r="AT25" i="33"/>
  <c r="AX25" i="33"/>
  <c r="AX19" i="33"/>
  <c r="AZ25" i="33"/>
  <c r="BD25" i="33"/>
  <c r="BF25" i="33"/>
  <c r="BH25" i="33"/>
  <c r="BJ25" i="33"/>
  <c r="E26" i="33"/>
  <c r="I26" i="33"/>
  <c r="AT26" i="33"/>
  <c r="M26" i="33"/>
  <c r="AW26" i="33"/>
  <c r="R26" i="33"/>
  <c r="AC26" i="33"/>
  <c r="BC26" i="33"/>
  <c r="AJ26" i="33"/>
  <c r="BG26" i="33"/>
  <c r="AQ26" i="33"/>
  <c r="AS26" i="33"/>
  <c r="AX26" i="33"/>
  <c r="AZ26" i="33"/>
  <c r="BD26" i="33"/>
  <c r="BF26" i="33"/>
  <c r="BH26" i="33"/>
  <c r="BJ26" i="33"/>
  <c r="E28" i="33"/>
  <c r="AR28" i="33"/>
  <c r="I28" i="33"/>
  <c r="AT28" i="33"/>
  <c r="M28" i="33"/>
  <c r="BB28" i="33"/>
  <c r="R28" i="33"/>
  <c r="AY28" i="33"/>
  <c r="AC28" i="33"/>
  <c r="BE28" i="33"/>
  <c r="AJ28" i="33"/>
  <c r="BI28" i="33"/>
  <c r="AQ28" i="33"/>
  <c r="AS28" i="33"/>
  <c r="AX28" i="33"/>
  <c r="AZ28" i="33"/>
  <c r="BD28" i="33"/>
  <c r="BF28" i="33"/>
  <c r="BG28" i="33"/>
  <c r="BH28" i="33"/>
  <c r="BJ28" i="33"/>
  <c r="E29" i="33"/>
  <c r="I29" i="33"/>
  <c r="AT29" i="33"/>
  <c r="M29" i="33"/>
  <c r="AW29" i="33"/>
  <c r="R29" i="33"/>
  <c r="AY29" i="33"/>
  <c r="AC29" i="33"/>
  <c r="BC29" i="33"/>
  <c r="AJ29" i="33"/>
  <c r="BG29" i="33"/>
  <c r="AQ29" i="33"/>
  <c r="AS29" i="33"/>
  <c r="AX29" i="33"/>
  <c r="AZ29" i="33"/>
  <c r="BD29" i="33"/>
  <c r="BF29" i="33"/>
  <c r="BH29" i="33"/>
  <c r="BJ29" i="33"/>
  <c r="E30" i="33"/>
  <c r="I30" i="33"/>
  <c r="M30" i="33"/>
  <c r="AW30" i="33"/>
  <c r="R30" i="33"/>
  <c r="AC30" i="33"/>
  <c r="BC30" i="33"/>
  <c r="AJ30" i="33"/>
  <c r="BG30" i="33"/>
  <c r="AQ30" i="33"/>
  <c r="AS30" i="33"/>
  <c r="AX30" i="33"/>
  <c r="AZ30" i="33"/>
  <c r="BD30" i="33"/>
  <c r="BF30" i="33"/>
  <c r="BH30" i="33"/>
  <c r="BJ30" i="33"/>
  <c r="E31" i="33"/>
  <c r="AR31" i="33"/>
  <c r="I31" i="33"/>
  <c r="AT31" i="33"/>
  <c r="M31" i="33"/>
  <c r="R31" i="33"/>
  <c r="AY31" i="33"/>
  <c r="AC31" i="33"/>
  <c r="BC31" i="33"/>
  <c r="AJ31" i="33"/>
  <c r="BG31" i="33"/>
  <c r="AQ31" i="33"/>
  <c r="AS31" i="33"/>
  <c r="AX31" i="33"/>
  <c r="AZ31" i="33"/>
  <c r="BD31" i="33"/>
  <c r="BF31" i="33"/>
  <c r="BH31" i="33"/>
  <c r="BJ31" i="33"/>
  <c r="E32" i="33"/>
  <c r="AR32" i="33"/>
  <c r="I32" i="33"/>
  <c r="AT32" i="33"/>
  <c r="M32" i="33"/>
  <c r="AW32" i="33"/>
  <c r="R32" i="33"/>
  <c r="V32" i="33"/>
  <c r="AC32" i="33"/>
  <c r="BC32" i="33"/>
  <c r="AJ32" i="33"/>
  <c r="BG32" i="33"/>
  <c r="AQ32" i="33"/>
  <c r="AS32" i="33"/>
  <c r="AX32" i="33"/>
  <c r="AZ32" i="33"/>
  <c r="BD32" i="33"/>
  <c r="BF32" i="33"/>
  <c r="BH32" i="33"/>
  <c r="BJ32" i="33"/>
  <c r="E33" i="33"/>
  <c r="I33" i="33"/>
  <c r="AT33" i="33"/>
  <c r="M33" i="33"/>
  <c r="AW33" i="33"/>
  <c r="R33" i="33"/>
  <c r="AY33" i="33"/>
  <c r="AC33" i="33"/>
  <c r="BC33" i="33"/>
  <c r="AJ33" i="33"/>
  <c r="BG33" i="33"/>
  <c r="AQ33" i="33"/>
  <c r="AS33" i="33"/>
  <c r="AX33" i="33"/>
  <c r="AZ33" i="33"/>
  <c r="BD33" i="33"/>
  <c r="BF33" i="33"/>
  <c r="BH33" i="33"/>
  <c r="BJ33" i="33"/>
  <c r="E34" i="33"/>
  <c r="I34" i="33"/>
  <c r="AT34" i="33"/>
  <c r="M34" i="33"/>
  <c r="V34" i="33"/>
  <c r="R34" i="33"/>
  <c r="AC34" i="33"/>
  <c r="BC34" i="33"/>
  <c r="AJ34" i="33"/>
  <c r="AQ34" i="33"/>
  <c r="AS34" i="33"/>
  <c r="AW34" i="33"/>
  <c r="AX34" i="33"/>
  <c r="AZ34" i="33"/>
  <c r="BD34" i="33"/>
  <c r="BF34" i="33"/>
  <c r="BG34" i="33"/>
  <c r="BH34" i="33"/>
  <c r="BI34" i="33"/>
  <c r="BJ34" i="33"/>
  <c r="E35" i="33"/>
  <c r="I35" i="33"/>
  <c r="AT35" i="33"/>
  <c r="M35" i="33"/>
  <c r="AW35" i="33"/>
  <c r="R35" i="33"/>
  <c r="AY35" i="33"/>
  <c r="AC35" i="33"/>
  <c r="BC35" i="33"/>
  <c r="AJ35" i="33"/>
  <c r="BG35" i="33"/>
  <c r="AQ35" i="33"/>
  <c r="AR35" i="33"/>
  <c r="AS35" i="33"/>
  <c r="AX35" i="33"/>
  <c r="AZ35" i="33"/>
  <c r="BD35" i="33"/>
  <c r="BF35" i="33"/>
  <c r="BH35" i="33"/>
  <c r="BJ35" i="33"/>
  <c r="E36" i="33"/>
  <c r="AR36" i="33"/>
  <c r="I36" i="33"/>
  <c r="AT36" i="33"/>
  <c r="M36" i="33"/>
  <c r="R36" i="33"/>
  <c r="V36" i="33"/>
  <c r="AC36" i="33"/>
  <c r="BC36" i="33"/>
  <c r="AJ36" i="33"/>
  <c r="AQ36" i="33"/>
  <c r="AS36" i="33"/>
  <c r="AW36" i="33"/>
  <c r="AX36" i="33"/>
  <c r="AZ36" i="33"/>
  <c r="BD36" i="33"/>
  <c r="BF36" i="33"/>
  <c r="BG36" i="33"/>
  <c r="BH36" i="33"/>
  <c r="BI36" i="33"/>
  <c r="BJ36" i="33"/>
  <c r="E37" i="33"/>
  <c r="I37" i="33"/>
  <c r="AT37" i="33"/>
  <c r="M37" i="33"/>
  <c r="AW37" i="33"/>
  <c r="R37" i="33"/>
  <c r="AY37" i="33"/>
  <c r="AC37" i="33"/>
  <c r="BE37" i="33"/>
  <c r="AJ37" i="33"/>
  <c r="BG37" i="33"/>
  <c r="AQ37" i="33"/>
  <c r="AS37" i="33"/>
  <c r="AX37" i="33"/>
  <c r="AZ37" i="33"/>
  <c r="BC37" i="33"/>
  <c r="BD37" i="33"/>
  <c r="BF37" i="33"/>
  <c r="BH37" i="33"/>
  <c r="BJ37" i="33"/>
  <c r="E38" i="33"/>
  <c r="I38" i="33"/>
  <c r="AT38" i="33"/>
  <c r="M38" i="33"/>
  <c r="R38" i="33"/>
  <c r="V38" i="33"/>
  <c r="AC38" i="33"/>
  <c r="BC38" i="33"/>
  <c r="AJ38" i="33"/>
  <c r="AQ38" i="33"/>
  <c r="AS38" i="33"/>
  <c r="AW38" i="33"/>
  <c r="AX38" i="33"/>
  <c r="AZ38" i="33"/>
  <c r="BD38" i="33"/>
  <c r="BF38" i="33"/>
  <c r="BG38" i="33"/>
  <c r="BH38" i="33"/>
  <c r="BI38" i="33"/>
  <c r="BJ38" i="33"/>
  <c r="E39" i="33"/>
  <c r="I39" i="33"/>
  <c r="AT39" i="33"/>
  <c r="M39" i="33"/>
  <c r="AW39" i="33"/>
  <c r="R39" i="33"/>
  <c r="AY39" i="33"/>
  <c r="AC39" i="33"/>
  <c r="BC39" i="33"/>
  <c r="AJ39" i="33"/>
  <c r="BG39" i="33"/>
  <c r="AQ39" i="33"/>
  <c r="AR39" i="33"/>
  <c r="AS39" i="33"/>
  <c r="AX39" i="33"/>
  <c r="AZ39" i="33"/>
  <c r="BD39" i="33"/>
  <c r="BF39" i="33"/>
  <c r="BH39" i="33"/>
  <c r="BJ39" i="33"/>
  <c r="E40" i="33"/>
  <c r="AR40" i="33"/>
  <c r="I40" i="33"/>
  <c r="AT40" i="33"/>
  <c r="M40" i="33"/>
  <c r="R40" i="33"/>
  <c r="V40" i="33"/>
  <c r="AC40" i="33"/>
  <c r="BC40" i="33"/>
  <c r="AJ40" i="33"/>
  <c r="BI40" i="33"/>
  <c r="AQ40" i="33"/>
  <c r="AS40" i="33"/>
  <c r="AW40" i="33"/>
  <c r="AX40" i="33"/>
  <c r="AZ40" i="33"/>
  <c r="BD40" i="33"/>
  <c r="BF40" i="33"/>
  <c r="BG40" i="33"/>
  <c r="BH40" i="33"/>
  <c r="BJ40" i="33"/>
  <c r="E41" i="33"/>
  <c r="I41" i="33"/>
  <c r="AT41" i="33"/>
  <c r="M41" i="33"/>
  <c r="AW41" i="33"/>
  <c r="R41" i="33"/>
  <c r="AY41" i="33"/>
  <c r="AC41" i="33"/>
  <c r="AJ41" i="33"/>
  <c r="BG41" i="33"/>
  <c r="AQ41" i="33"/>
  <c r="AS41" i="33"/>
  <c r="AX41" i="33"/>
  <c r="AZ41" i="33"/>
  <c r="BC41" i="33"/>
  <c r="BD41" i="33"/>
  <c r="BE41" i="33"/>
  <c r="BF41" i="33"/>
  <c r="BH41" i="33"/>
  <c r="BJ41" i="33"/>
  <c r="E42" i="33"/>
  <c r="I42" i="33"/>
  <c r="AT42" i="33"/>
  <c r="M42" i="33"/>
  <c r="R42" i="33"/>
  <c r="V42" i="33"/>
  <c r="AC42" i="33"/>
  <c r="BC42" i="33"/>
  <c r="AJ42" i="33"/>
  <c r="BI42" i="33"/>
  <c r="AQ42" i="33"/>
  <c r="AS42" i="33"/>
  <c r="AW42" i="33"/>
  <c r="AX42" i="33"/>
  <c r="AZ42" i="33"/>
  <c r="BD42" i="33"/>
  <c r="BF42" i="33"/>
  <c r="BG42" i="33"/>
  <c r="BH42" i="33"/>
  <c r="BJ42" i="33"/>
  <c r="E43" i="33"/>
  <c r="I43" i="33"/>
  <c r="AT43" i="33"/>
  <c r="M43" i="33"/>
  <c r="AW43" i="33"/>
  <c r="R43" i="33"/>
  <c r="AY43" i="33"/>
  <c r="AC43" i="33"/>
  <c r="BC43" i="33"/>
  <c r="AJ43" i="33"/>
  <c r="BG43" i="33"/>
  <c r="AQ43" i="33"/>
  <c r="AR43" i="33"/>
  <c r="AS43" i="33"/>
  <c r="AX43" i="33"/>
  <c r="AZ43" i="33"/>
  <c r="BD43" i="33"/>
  <c r="BF43" i="33"/>
  <c r="BH43" i="33"/>
  <c r="BJ43" i="33"/>
  <c r="E44" i="33"/>
  <c r="AR44" i="33"/>
  <c r="I44" i="33"/>
  <c r="AT44" i="33"/>
  <c r="M44" i="33"/>
  <c r="V44" i="33"/>
  <c r="R44" i="33"/>
  <c r="AC44" i="33"/>
  <c r="BC44" i="33"/>
  <c r="AJ44" i="33"/>
  <c r="BI44" i="33"/>
  <c r="AQ44" i="33"/>
  <c r="AS44" i="33"/>
  <c r="AW44" i="33"/>
  <c r="AX44" i="33"/>
  <c r="AZ44" i="33"/>
  <c r="BD44" i="33"/>
  <c r="BF44" i="33"/>
  <c r="BG44" i="33"/>
  <c r="BH44" i="33"/>
  <c r="BJ44" i="33"/>
  <c r="E45" i="33"/>
  <c r="I45" i="33"/>
  <c r="M45" i="33"/>
  <c r="AW45" i="33"/>
  <c r="R45" i="33"/>
  <c r="AY45" i="33"/>
  <c r="AC45" i="33"/>
  <c r="AJ45" i="33"/>
  <c r="BG45" i="33"/>
  <c r="AQ45" i="33"/>
  <c r="AS45" i="33"/>
  <c r="AT45" i="33"/>
  <c r="AX45" i="33"/>
  <c r="AZ45" i="33"/>
  <c r="BC45" i="33"/>
  <c r="BD45" i="33"/>
  <c r="BE45" i="33"/>
  <c r="BF45" i="33"/>
  <c r="BH45" i="33"/>
  <c r="BJ45" i="33"/>
  <c r="E46" i="33"/>
  <c r="I46" i="33"/>
  <c r="AT46" i="33"/>
  <c r="M46" i="33"/>
  <c r="V46" i="33"/>
  <c r="R46" i="33"/>
  <c r="AC46" i="33"/>
  <c r="BC46" i="33"/>
  <c r="AJ46" i="33"/>
  <c r="BI46" i="33"/>
  <c r="AQ46" i="33"/>
  <c r="AS46" i="33"/>
  <c r="AW46" i="33"/>
  <c r="AX46" i="33"/>
  <c r="AZ46" i="33"/>
  <c r="BD46" i="33"/>
  <c r="BF46" i="33"/>
  <c r="BG46" i="33"/>
  <c r="BH46" i="33"/>
  <c r="BJ46" i="33"/>
  <c r="C47" i="33"/>
  <c r="D47" i="33"/>
  <c r="F47" i="33"/>
  <c r="G47" i="33"/>
  <c r="H47" i="33"/>
  <c r="J47" i="33"/>
  <c r="K47" i="33"/>
  <c r="L47" i="33"/>
  <c r="N47" i="33"/>
  <c r="O47" i="33"/>
  <c r="P47" i="33"/>
  <c r="Q47" i="33"/>
  <c r="S47" i="33"/>
  <c r="T47" i="33"/>
  <c r="U47" i="33"/>
  <c r="W47" i="33"/>
  <c r="X47" i="33"/>
  <c r="Z47" i="33"/>
  <c r="AA47" i="33"/>
  <c r="AB47" i="33"/>
  <c r="AD47" i="33"/>
  <c r="AE47" i="33"/>
  <c r="AF47" i="33"/>
  <c r="AG47" i="33"/>
  <c r="AH47" i="33"/>
  <c r="AI47" i="33"/>
  <c r="AK47" i="33"/>
  <c r="AL47" i="33"/>
  <c r="AM47" i="33"/>
  <c r="AN47" i="33"/>
  <c r="AO47" i="33"/>
  <c r="AP47" i="33"/>
  <c r="AC9" i="18"/>
  <c r="AJ9" i="18"/>
  <c r="AJ10" i="18"/>
  <c r="AJ12" i="18"/>
  <c r="AJ13" i="18"/>
  <c r="AJ15" i="18"/>
  <c r="AJ16" i="18"/>
  <c r="AJ17" i="18"/>
  <c r="AJ18" i="18"/>
  <c r="AJ20" i="18"/>
  <c r="AJ21" i="18"/>
  <c r="AJ22" i="18"/>
  <c r="AJ23" i="18"/>
  <c r="AJ24" i="18"/>
  <c r="AJ25" i="18"/>
  <c r="AJ26" i="18"/>
  <c r="AJ28" i="18"/>
  <c r="AJ29" i="18"/>
  <c r="AJ30" i="18"/>
  <c r="AJ31" i="18"/>
  <c r="AJ32" i="18"/>
  <c r="AJ33" i="18"/>
  <c r="AJ34" i="18"/>
  <c r="AJ35" i="18"/>
  <c r="AJ36" i="18"/>
  <c r="AJ37" i="18"/>
  <c r="AJ38" i="18"/>
  <c r="AJ39" i="18"/>
  <c r="AJ40" i="18"/>
  <c r="AJ41" i="18"/>
  <c r="AJ42" i="18"/>
  <c r="AJ43" i="18"/>
  <c r="AJ44" i="18"/>
  <c r="AJ45" i="18"/>
  <c r="AJ46" i="18"/>
  <c r="E9" i="17"/>
  <c r="I9" i="17"/>
  <c r="M9" i="17"/>
  <c r="R9" i="17"/>
  <c r="AC9" i="17"/>
  <c r="BC9" i="17"/>
  <c r="AJ9" i="17"/>
  <c r="BG9" i="17"/>
  <c r="AQ9" i="17"/>
  <c r="AS9" i="17"/>
  <c r="AX9" i="17"/>
  <c r="AZ9" i="17"/>
  <c r="BD9" i="17"/>
  <c r="BF9" i="17"/>
  <c r="BH9" i="17"/>
  <c r="BJ9" i="17"/>
  <c r="E10" i="17"/>
  <c r="I10" i="17"/>
  <c r="M10" i="17"/>
  <c r="R10" i="17"/>
  <c r="BB10" i="17"/>
  <c r="AC10" i="17"/>
  <c r="AJ10" i="17"/>
  <c r="BG10" i="17"/>
  <c r="AQ10" i="17"/>
  <c r="AS10" i="17"/>
  <c r="AX10" i="17"/>
  <c r="AZ10" i="17"/>
  <c r="BD10" i="17"/>
  <c r="BF10" i="17"/>
  <c r="BH10" i="17"/>
  <c r="BJ10" i="17"/>
  <c r="E12" i="17"/>
  <c r="AR12" i="17"/>
  <c r="I12" i="17"/>
  <c r="AU12" i="17"/>
  <c r="M12" i="17"/>
  <c r="R12" i="17"/>
  <c r="AC12" i="17"/>
  <c r="BC12" i="17"/>
  <c r="AJ12" i="17"/>
  <c r="AQ12" i="17"/>
  <c r="AQ11" i="17"/>
  <c r="AS12" i="17"/>
  <c r="AX12" i="17"/>
  <c r="AZ12" i="17"/>
  <c r="BD12" i="17"/>
  <c r="BD11" i="17"/>
  <c r="BF12" i="17"/>
  <c r="BH12" i="17"/>
  <c r="BJ12" i="17"/>
  <c r="E13" i="17"/>
  <c r="AR13" i="17"/>
  <c r="I13" i="17"/>
  <c r="AT13" i="17"/>
  <c r="M13" i="17"/>
  <c r="R13" i="17"/>
  <c r="AY13" i="17"/>
  <c r="AC13" i="17"/>
  <c r="BC13" i="17"/>
  <c r="AJ13" i="17"/>
  <c r="BG13" i="17"/>
  <c r="AQ13" i="17"/>
  <c r="AS13" i="17"/>
  <c r="AX13" i="17"/>
  <c r="AZ13" i="17"/>
  <c r="BD13" i="17"/>
  <c r="BF13" i="17"/>
  <c r="BH13" i="17"/>
  <c r="BJ13" i="17"/>
  <c r="BJ11" i="17"/>
  <c r="E15" i="17"/>
  <c r="I15" i="17"/>
  <c r="M15" i="17"/>
  <c r="AW15" i="17"/>
  <c r="R15" i="17"/>
  <c r="AC15" i="17"/>
  <c r="BC15" i="17"/>
  <c r="AJ15" i="17"/>
  <c r="BG15" i="17"/>
  <c r="AQ15" i="17"/>
  <c r="AQ14" i="17"/>
  <c r="AS15" i="17"/>
  <c r="AX15" i="17"/>
  <c r="AX14" i="17"/>
  <c r="AY15" i="17"/>
  <c r="AZ15" i="17"/>
  <c r="BD15" i="17"/>
  <c r="BF15" i="17"/>
  <c r="BH15" i="17"/>
  <c r="BH14" i="17"/>
  <c r="BJ15" i="17"/>
  <c r="E16" i="17"/>
  <c r="AR16" i="17"/>
  <c r="I16" i="17"/>
  <c r="AT16" i="17"/>
  <c r="M16" i="17"/>
  <c r="AW16" i="17"/>
  <c r="R16" i="17"/>
  <c r="BB16" i="17"/>
  <c r="AC16" i="17"/>
  <c r="BE16" i="17"/>
  <c r="AJ16" i="17"/>
  <c r="BG16" i="17"/>
  <c r="AQ16" i="17"/>
  <c r="AS16" i="17"/>
  <c r="AX16" i="17"/>
  <c r="AZ16" i="17"/>
  <c r="BD16" i="17"/>
  <c r="BF16" i="17"/>
  <c r="BH16" i="17"/>
  <c r="BJ16" i="17"/>
  <c r="BJ14" i="17"/>
  <c r="E17" i="17"/>
  <c r="I17" i="17"/>
  <c r="M17" i="17"/>
  <c r="AW17" i="17"/>
  <c r="R17" i="17"/>
  <c r="AY17" i="17"/>
  <c r="AC17" i="17"/>
  <c r="AJ17" i="17"/>
  <c r="BG17" i="17"/>
  <c r="AQ17" i="17"/>
  <c r="AS17" i="17"/>
  <c r="AX17" i="17"/>
  <c r="AZ17" i="17"/>
  <c r="BD17" i="17"/>
  <c r="BF17" i="17"/>
  <c r="BH17" i="17"/>
  <c r="BJ17" i="17"/>
  <c r="E18" i="17"/>
  <c r="I18" i="17"/>
  <c r="M18" i="17"/>
  <c r="V18" i="17"/>
  <c r="R18" i="17"/>
  <c r="AC18" i="17"/>
  <c r="BC18" i="17"/>
  <c r="AJ18" i="17"/>
  <c r="AQ18" i="17"/>
  <c r="AS18" i="17"/>
  <c r="AW18" i="17"/>
  <c r="AX18" i="17"/>
  <c r="AZ18" i="17"/>
  <c r="BD18" i="17"/>
  <c r="BF18" i="17"/>
  <c r="BG18" i="17"/>
  <c r="BH18" i="17"/>
  <c r="BI18" i="17"/>
  <c r="BJ18" i="17"/>
  <c r="E20" i="17"/>
  <c r="AR20" i="17"/>
  <c r="I20" i="17"/>
  <c r="AT20" i="17"/>
  <c r="M20" i="17"/>
  <c r="AW20" i="17"/>
  <c r="R20" i="17"/>
  <c r="AC20" i="17"/>
  <c r="BC20" i="17"/>
  <c r="AJ20" i="17"/>
  <c r="BG20" i="17"/>
  <c r="AQ20" i="17"/>
  <c r="AS20" i="17"/>
  <c r="AX20" i="17"/>
  <c r="AZ20" i="17"/>
  <c r="BD20" i="17"/>
  <c r="BF20" i="17"/>
  <c r="BH20" i="17"/>
  <c r="BJ20" i="17"/>
  <c r="E21" i="17"/>
  <c r="AR21" i="17"/>
  <c r="I21" i="17"/>
  <c r="AT21" i="17"/>
  <c r="M21" i="17"/>
  <c r="R21" i="17"/>
  <c r="AY21" i="17"/>
  <c r="AC21" i="17"/>
  <c r="BC21" i="17"/>
  <c r="AJ21" i="17"/>
  <c r="BG21" i="17"/>
  <c r="AQ21" i="17"/>
  <c r="AS21" i="17"/>
  <c r="AX21" i="17"/>
  <c r="AZ21" i="17"/>
  <c r="BD21" i="17"/>
  <c r="BE21" i="17"/>
  <c r="BF21" i="17"/>
  <c r="BH21" i="17"/>
  <c r="BJ21" i="17"/>
  <c r="BJ19" i="17"/>
  <c r="E22" i="17"/>
  <c r="I22" i="17"/>
  <c r="AT22" i="17"/>
  <c r="M22" i="17"/>
  <c r="R22" i="17"/>
  <c r="AY22" i="17"/>
  <c r="AC22" i="17"/>
  <c r="AJ22" i="17"/>
  <c r="BG22" i="17"/>
  <c r="AQ22" i="17"/>
  <c r="AS22" i="17"/>
  <c r="AX22" i="17"/>
  <c r="AZ22" i="17"/>
  <c r="BC22" i="17"/>
  <c r="BD22" i="17"/>
  <c r="BE22" i="17"/>
  <c r="BF22" i="17"/>
  <c r="BH22" i="17"/>
  <c r="BJ22" i="17"/>
  <c r="E23" i="17"/>
  <c r="I23" i="17"/>
  <c r="AT23" i="17"/>
  <c r="M23" i="17"/>
  <c r="AW23" i="17"/>
  <c r="R23" i="17"/>
  <c r="AY23" i="17"/>
  <c r="AC23" i="17"/>
  <c r="BE23" i="17"/>
  <c r="AJ23" i="17"/>
  <c r="BG23" i="17"/>
  <c r="AQ23" i="17"/>
  <c r="AS23" i="17"/>
  <c r="AX23" i="17"/>
  <c r="AZ23" i="17"/>
  <c r="BD23" i="17"/>
  <c r="BF23" i="17"/>
  <c r="BH23" i="17"/>
  <c r="BJ23" i="17"/>
  <c r="E24" i="17"/>
  <c r="I24" i="17"/>
  <c r="AT24" i="17"/>
  <c r="M24" i="17"/>
  <c r="R24" i="17"/>
  <c r="AC24" i="17"/>
  <c r="BC24" i="17"/>
  <c r="AJ24" i="17"/>
  <c r="BG24" i="17"/>
  <c r="AQ24" i="17"/>
  <c r="AS24" i="17"/>
  <c r="AS19" i="17"/>
  <c r="AX24" i="17"/>
  <c r="AZ24" i="17"/>
  <c r="BD24" i="17"/>
  <c r="BF24" i="17"/>
  <c r="BH24" i="17"/>
  <c r="BJ24" i="17"/>
  <c r="E25" i="17"/>
  <c r="AR25" i="17"/>
  <c r="I25" i="17"/>
  <c r="AT25" i="17"/>
  <c r="M25" i="17"/>
  <c r="AW25" i="17"/>
  <c r="R25" i="17"/>
  <c r="AY25" i="17"/>
  <c r="AC25" i="17"/>
  <c r="BC25" i="17"/>
  <c r="AJ25" i="17"/>
  <c r="BG25" i="17"/>
  <c r="AQ25" i="17"/>
  <c r="AS25" i="17"/>
  <c r="AX25" i="17"/>
  <c r="AZ25" i="17"/>
  <c r="BD25" i="17"/>
  <c r="BF25" i="17"/>
  <c r="BH25" i="17"/>
  <c r="BJ25" i="17"/>
  <c r="E26" i="17"/>
  <c r="AR26" i="17"/>
  <c r="I26" i="17"/>
  <c r="AT26" i="17"/>
  <c r="M26" i="17"/>
  <c r="AW26" i="17"/>
  <c r="R26" i="17"/>
  <c r="AC26" i="17"/>
  <c r="AJ26" i="17"/>
  <c r="AQ26" i="17"/>
  <c r="AS26" i="17"/>
  <c r="AX26" i="17"/>
  <c r="AZ26" i="17"/>
  <c r="BD26" i="17"/>
  <c r="BF26" i="17"/>
  <c r="BG26" i="17"/>
  <c r="BH26" i="17"/>
  <c r="BI26" i="17"/>
  <c r="BJ26" i="17"/>
  <c r="E28" i="17"/>
  <c r="I28" i="17"/>
  <c r="AT28" i="17"/>
  <c r="M28" i="17"/>
  <c r="BB28" i="17"/>
  <c r="R28" i="17"/>
  <c r="AY28" i="17"/>
  <c r="AC28" i="17"/>
  <c r="BE28" i="17"/>
  <c r="AJ28" i="17"/>
  <c r="BI28" i="17"/>
  <c r="AQ28" i="17"/>
  <c r="AQ27" i="17"/>
  <c r="AR28" i="17"/>
  <c r="AS28" i="17"/>
  <c r="AX28" i="17"/>
  <c r="AZ28" i="17"/>
  <c r="BC28" i="17"/>
  <c r="BD28" i="17"/>
  <c r="BD27" i="17"/>
  <c r="BF28" i="17"/>
  <c r="BH28" i="17"/>
  <c r="BH27" i="17"/>
  <c r="BJ28" i="17"/>
  <c r="E29" i="17"/>
  <c r="I29" i="17"/>
  <c r="AT29" i="17"/>
  <c r="M29" i="17"/>
  <c r="AW29" i="17"/>
  <c r="R29" i="17"/>
  <c r="AY29" i="17"/>
  <c r="AC29" i="17"/>
  <c r="AJ29" i="17"/>
  <c r="BG29" i="17"/>
  <c r="AQ29" i="17"/>
  <c r="AS29" i="17"/>
  <c r="AX29" i="17"/>
  <c r="AZ29" i="17"/>
  <c r="BD29" i="17"/>
  <c r="BF29" i="17"/>
  <c r="BH29" i="17"/>
  <c r="BJ29" i="17"/>
  <c r="E30" i="17"/>
  <c r="I30" i="17"/>
  <c r="AT30" i="17"/>
  <c r="M30" i="17"/>
  <c r="AW30" i="17"/>
  <c r="R30" i="17"/>
  <c r="AC30" i="17"/>
  <c r="BC30" i="17"/>
  <c r="AJ30" i="17"/>
  <c r="BI30" i="17"/>
  <c r="AQ30" i="17"/>
  <c r="AS30" i="17"/>
  <c r="AS27" i="17"/>
  <c r="AX30" i="17"/>
  <c r="AZ30" i="17"/>
  <c r="BD30" i="17"/>
  <c r="BF30" i="17"/>
  <c r="BG30" i="17"/>
  <c r="BH30" i="17"/>
  <c r="BJ30" i="17"/>
  <c r="E31" i="17"/>
  <c r="AR31" i="17"/>
  <c r="I31" i="17"/>
  <c r="AT31" i="17"/>
  <c r="M31" i="17"/>
  <c r="R31" i="17"/>
  <c r="AY31" i="17"/>
  <c r="AC31" i="17"/>
  <c r="BC31" i="17"/>
  <c r="AJ31" i="17"/>
  <c r="BG31" i="17"/>
  <c r="AQ31" i="17"/>
  <c r="AS31" i="17"/>
  <c r="AX31" i="17"/>
  <c r="AZ31" i="17"/>
  <c r="BD31" i="17"/>
  <c r="BF31" i="17"/>
  <c r="BH31" i="17"/>
  <c r="BJ31" i="17"/>
  <c r="E32" i="17"/>
  <c r="AR32" i="17"/>
  <c r="I32" i="17"/>
  <c r="AT32" i="17"/>
  <c r="M32" i="17"/>
  <c r="AW32" i="17"/>
  <c r="R32" i="17"/>
  <c r="AY32" i="17"/>
  <c r="AC32" i="17"/>
  <c r="BC32" i="17"/>
  <c r="AJ32" i="17"/>
  <c r="AQ32" i="17"/>
  <c r="AS32" i="17"/>
  <c r="AX32" i="17"/>
  <c r="AZ32" i="17"/>
  <c r="BD32" i="17"/>
  <c r="BE32" i="17"/>
  <c r="BF32" i="17"/>
  <c r="BH32" i="17"/>
  <c r="BJ32" i="17"/>
  <c r="E33" i="17"/>
  <c r="I33" i="17"/>
  <c r="AT33" i="17"/>
  <c r="M33" i="17"/>
  <c r="AW33" i="17"/>
  <c r="R33" i="17"/>
  <c r="AY33" i="17"/>
  <c r="AC33" i="17"/>
  <c r="AJ33" i="17"/>
  <c r="BG33" i="17"/>
  <c r="AQ33" i="17"/>
  <c r="AS33" i="17"/>
  <c r="AX33" i="17"/>
  <c r="AZ33" i="17"/>
  <c r="BC33" i="17"/>
  <c r="BD33" i="17"/>
  <c r="BE33" i="17"/>
  <c r="BF33" i="17"/>
  <c r="BH33" i="17"/>
  <c r="BJ33" i="17"/>
  <c r="E34" i="17"/>
  <c r="I34" i="17"/>
  <c r="AT34" i="17"/>
  <c r="M34" i="17"/>
  <c r="R34" i="17"/>
  <c r="V34" i="17"/>
  <c r="AC34" i="17"/>
  <c r="BC34" i="17"/>
  <c r="AJ34" i="17"/>
  <c r="BI34" i="17"/>
  <c r="AQ34" i="17"/>
  <c r="AS34" i="17"/>
  <c r="AW34" i="17"/>
  <c r="AX34" i="17"/>
  <c r="AZ34" i="17"/>
  <c r="BD34" i="17"/>
  <c r="BF34" i="17"/>
  <c r="BG34" i="17"/>
  <c r="BH34" i="17"/>
  <c r="BJ34" i="17"/>
  <c r="E35" i="17"/>
  <c r="AR35" i="17"/>
  <c r="I35" i="17"/>
  <c r="AT35" i="17"/>
  <c r="M35" i="17"/>
  <c r="R35" i="17"/>
  <c r="AY35" i="17"/>
  <c r="AC35" i="17"/>
  <c r="BC35" i="17"/>
  <c r="AJ35" i="17"/>
  <c r="BG35" i="17"/>
  <c r="AQ35" i="17"/>
  <c r="AS35" i="17"/>
  <c r="AX35" i="17"/>
  <c r="AZ35" i="17"/>
  <c r="BD35" i="17"/>
  <c r="BF35" i="17"/>
  <c r="BH35" i="17"/>
  <c r="BJ35" i="17"/>
  <c r="E36" i="17"/>
  <c r="AR36" i="17"/>
  <c r="I36" i="17"/>
  <c r="AT36" i="17"/>
  <c r="M36" i="17"/>
  <c r="R36" i="17"/>
  <c r="AC36" i="17"/>
  <c r="AJ36" i="17"/>
  <c r="AQ36" i="17"/>
  <c r="AS36" i="17"/>
  <c r="AW36" i="17"/>
  <c r="AX36" i="17"/>
  <c r="AZ36" i="17"/>
  <c r="BD36" i="17"/>
  <c r="BF36" i="17"/>
  <c r="BG36" i="17"/>
  <c r="BH36" i="17"/>
  <c r="BI36" i="17"/>
  <c r="BJ36" i="17"/>
  <c r="E37" i="17"/>
  <c r="I37" i="17"/>
  <c r="M37" i="17"/>
  <c r="AW37" i="17"/>
  <c r="R37" i="17"/>
  <c r="AY37" i="17"/>
  <c r="AC37" i="17"/>
  <c r="BE37" i="17"/>
  <c r="AJ37" i="17"/>
  <c r="BG37" i="17"/>
  <c r="AQ37" i="17"/>
  <c r="AS37" i="17"/>
  <c r="AT37" i="17"/>
  <c r="AX37" i="17"/>
  <c r="AZ37" i="17"/>
  <c r="BC37" i="17"/>
  <c r="BD37" i="17"/>
  <c r="BF37" i="17"/>
  <c r="BH37" i="17"/>
  <c r="BJ37" i="17"/>
  <c r="E38" i="17"/>
  <c r="I38" i="17"/>
  <c r="AT38" i="17"/>
  <c r="M38" i="17"/>
  <c r="V38" i="17"/>
  <c r="R38" i="17"/>
  <c r="AC38" i="17"/>
  <c r="BC38" i="17"/>
  <c r="AJ38" i="17"/>
  <c r="AQ38" i="17"/>
  <c r="AS38" i="17"/>
  <c r="AW38" i="17"/>
  <c r="AX38" i="17"/>
  <c r="AZ38" i="17"/>
  <c r="BD38" i="17"/>
  <c r="BF38" i="17"/>
  <c r="BG38" i="17"/>
  <c r="BH38" i="17"/>
  <c r="BI38" i="17"/>
  <c r="BJ38" i="17"/>
  <c r="E39" i="17"/>
  <c r="I39" i="17"/>
  <c r="AT39" i="17"/>
  <c r="M39" i="17"/>
  <c r="AW39" i="17"/>
  <c r="R39" i="17"/>
  <c r="AY39" i="17"/>
  <c r="AC39" i="17"/>
  <c r="BC39" i="17"/>
  <c r="AJ39" i="17"/>
  <c r="BG39" i="17"/>
  <c r="AQ39" i="17"/>
  <c r="AR39" i="17"/>
  <c r="AS39" i="17"/>
  <c r="AX39" i="17"/>
  <c r="AZ39" i="17"/>
  <c r="BD39" i="17"/>
  <c r="BF39" i="17"/>
  <c r="BH39" i="17"/>
  <c r="BJ39" i="17"/>
  <c r="E40" i="17"/>
  <c r="AR40" i="17"/>
  <c r="I40" i="17"/>
  <c r="AT40" i="17"/>
  <c r="M40" i="17"/>
  <c r="R40" i="17"/>
  <c r="AC40" i="17"/>
  <c r="AJ40" i="17"/>
  <c r="BI40" i="17"/>
  <c r="AQ40" i="17"/>
  <c r="AS40" i="17"/>
  <c r="AW40" i="17"/>
  <c r="AX40" i="17"/>
  <c r="AZ40" i="17"/>
  <c r="BD40" i="17"/>
  <c r="BF40" i="17"/>
  <c r="BG40" i="17"/>
  <c r="BH40" i="17"/>
  <c r="BJ40" i="17"/>
  <c r="E41" i="17"/>
  <c r="I41" i="17"/>
  <c r="M41" i="17"/>
  <c r="AW41" i="17"/>
  <c r="R41" i="17"/>
  <c r="AY41" i="17"/>
  <c r="AC41" i="17"/>
  <c r="AJ41" i="17"/>
  <c r="BG41" i="17"/>
  <c r="AQ41" i="17"/>
  <c r="AS41" i="17"/>
  <c r="AT41" i="17"/>
  <c r="AX41" i="17"/>
  <c r="AZ41" i="17"/>
  <c r="BC41" i="17"/>
  <c r="BD41" i="17"/>
  <c r="BE41" i="17"/>
  <c r="BF41" i="17"/>
  <c r="BH41" i="17"/>
  <c r="BJ41" i="17"/>
  <c r="E42" i="17"/>
  <c r="I42" i="17"/>
  <c r="AT42" i="17"/>
  <c r="M42" i="17"/>
  <c r="V42" i="17"/>
  <c r="R42" i="17"/>
  <c r="AC42" i="17"/>
  <c r="BC42" i="17"/>
  <c r="AJ42" i="17"/>
  <c r="BI42" i="17"/>
  <c r="AQ42" i="17"/>
  <c r="AS42" i="17"/>
  <c r="AW42" i="17"/>
  <c r="AX42" i="17"/>
  <c r="AZ42" i="17"/>
  <c r="BD42" i="17"/>
  <c r="BF42" i="17"/>
  <c r="BG42" i="17"/>
  <c r="BH42" i="17"/>
  <c r="BJ42" i="17"/>
  <c r="E43" i="17"/>
  <c r="AR43" i="17"/>
  <c r="I43" i="17"/>
  <c r="AT43" i="17"/>
  <c r="M43" i="17"/>
  <c r="AW43" i="17"/>
  <c r="R43" i="17"/>
  <c r="AY43" i="17"/>
  <c r="AC43" i="17"/>
  <c r="BC43" i="17"/>
  <c r="AJ43" i="17"/>
  <c r="BG43" i="17"/>
  <c r="AQ43" i="17"/>
  <c r="AS43" i="17"/>
  <c r="AX43" i="17"/>
  <c r="AZ43" i="17"/>
  <c r="BD43" i="17"/>
  <c r="BF43" i="17"/>
  <c r="BH43" i="17"/>
  <c r="BJ43" i="17"/>
  <c r="E44" i="17"/>
  <c r="AR44" i="17"/>
  <c r="I44" i="17"/>
  <c r="AT44" i="17"/>
  <c r="M44" i="17"/>
  <c r="V44" i="17"/>
  <c r="R44" i="17"/>
  <c r="AC44" i="17"/>
  <c r="BC44" i="17"/>
  <c r="AJ44" i="17"/>
  <c r="AQ44" i="17"/>
  <c r="AS44" i="17"/>
  <c r="AW44" i="17"/>
  <c r="AX44" i="17"/>
  <c r="AZ44" i="17"/>
  <c r="BD44" i="17"/>
  <c r="BF44" i="17"/>
  <c r="BG44" i="17"/>
  <c r="BH44" i="17"/>
  <c r="BI44" i="17"/>
  <c r="BJ44" i="17"/>
  <c r="E45" i="17"/>
  <c r="I45" i="17"/>
  <c r="M45" i="17"/>
  <c r="AW45" i="17"/>
  <c r="R45" i="17"/>
  <c r="AY45" i="17"/>
  <c r="AC45" i="17"/>
  <c r="BE45" i="17"/>
  <c r="AJ45" i="17"/>
  <c r="BG45" i="17"/>
  <c r="AQ45" i="17"/>
  <c r="AS45" i="17"/>
  <c r="AT45" i="17"/>
  <c r="AX45" i="17"/>
  <c r="AZ45" i="17"/>
  <c r="BC45" i="17"/>
  <c r="BD45" i="17"/>
  <c r="BF45" i="17"/>
  <c r="BH45" i="17"/>
  <c r="BJ45" i="17"/>
  <c r="E46" i="17"/>
  <c r="I46" i="17"/>
  <c r="M46" i="17"/>
  <c r="BB46" i="17"/>
  <c r="R46" i="17"/>
  <c r="AC46" i="17"/>
  <c r="BC46" i="17"/>
  <c r="AQ46" i="17"/>
  <c r="AR46" i="17"/>
  <c r="AS46" i="17"/>
  <c r="AX46" i="17"/>
  <c r="AZ46" i="17"/>
  <c r="BD46" i="17"/>
  <c r="BF46" i="17"/>
  <c r="BG46" i="17"/>
  <c r="BH46" i="17"/>
  <c r="BI46" i="17"/>
  <c r="BJ46" i="17"/>
  <c r="C47" i="17"/>
  <c r="D47" i="17"/>
  <c r="F47" i="17"/>
  <c r="G47" i="17"/>
  <c r="H47" i="17"/>
  <c r="J47" i="17"/>
  <c r="K47" i="17"/>
  <c r="N47" i="17"/>
  <c r="O47" i="17"/>
  <c r="P47" i="17"/>
  <c r="Q47" i="17"/>
  <c r="S47" i="17"/>
  <c r="T47" i="17"/>
  <c r="U47" i="17"/>
  <c r="W47" i="17"/>
  <c r="X47" i="17"/>
  <c r="Z47" i="17"/>
  <c r="AA47" i="17"/>
  <c r="AB47" i="17"/>
  <c r="AD47" i="17"/>
  <c r="AE47" i="17"/>
  <c r="AF47" i="17"/>
  <c r="AH47" i="17"/>
  <c r="AI47" i="17"/>
  <c r="AK47" i="17"/>
  <c r="AL47" i="17"/>
  <c r="AM47" i="17"/>
  <c r="AN47" i="17"/>
  <c r="AO47" i="17"/>
  <c r="AP47" i="17"/>
  <c r="BB9" i="16"/>
  <c r="AC9" i="16"/>
  <c r="BC9" i="16"/>
  <c r="AJ9" i="16"/>
  <c r="AQ9" i="16"/>
  <c r="AS9" i="16"/>
  <c r="AW9" i="16"/>
  <c r="AW8" i="16"/>
  <c r="AX9" i="16"/>
  <c r="AX8" i="16"/>
  <c r="AY9" i="16"/>
  <c r="AZ9" i="16"/>
  <c r="AZ8" i="16"/>
  <c r="BD9" i="16"/>
  <c r="BF9" i="16"/>
  <c r="BH9" i="16"/>
  <c r="BI9" i="16"/>
  <c r="BJ9" i="16"/>
  <c r="BJ8" i="16"/>
  <c r="AC10" i="16"/>
  <c r="BE10" i="16"/>
  <c r="AJ10" i="16"/>
  <c r="BG10" i="16"/>
  <c r="AQ10" i="16"/>
  <c r="AS10" i="16"/>
  <c r="AT10" i="16"/>
  <c r="AW10" i="16"/>
  <c r="AX10" i="16"/>
  <c r="AY10" i="16"/>
  <c r="AZ10" i="16"/>
  <c r="BD10" i="16"/>
  <c r="BF10" i="16"/>
  <c r="BH10" i="16"/>
  <c r="BJ10" i="16"/>
  <c r="BB12" i="16"/>
  <c r="AC12" i="16"/>
  <c r="BC12" i="16"/>
  <c r="AJ12" i="16"/>
  <c r="BG12" i="16"/>
  <c r="AQ12" i="16"/>
  <c r="AQ11" i="16"/>
  <c r="AR12" i="16"/>
  <c r="AR11" i="16"/>
  <c r="AS12" i="16"/>
  <c r="AT12" i="16"/>
  <c r="AW12" i="16"/>
  <c r="AX12" i="16"/>
  <c r="AX11" i="16"/>
  <c r="AY12" i="16"/>
  <c r="AY11" i="16"/>
  <c r="AZ12" i="16"/>
  <c r="AZ11" i="16"/>
  <c r="BA12" i="16"/>
  <c r="BD12" i="16"/>
  <c r="BD11" i="16"/>
  <c r="BF12" i="16"/>
  <c r="BH12" i="16"/>
  <c r="BH11" i="16"/>
  <c r="BJ12" i="16"/>
  <c r="BJ11" i="16"/>
  <c r="AW13" i="16"/>
  <c r="AC13" i="16"/>
  <c r="BE13" i="16"/>
  <c r="AJ13" i="16"/>
  <c r="BG13" i="16"/>
  <c r="AQ13" i="16"/>
  <c r="AR13" i="16"/>
  <c r="AS13" i="16"/>
  <c r="AS11" i="16"/>
  <c r="AT13" i="16"/>
  <c r="AT11" i="16"/>
  <c r="AX13" i="16"/>
  <c r="AY13" i="16"/>
  <c r="AZ13" i="16"/>
  <c r="BB13" i="16"/>
  <c r="BC13" i="16"/>
  <c r="BD13" i="16"/>
  <c r="BF13" i="16"/>
  <c r="BF11" i="16"/>
  <c r="BH13" i="16"/>
  <c r="BJ13" i="16"/>
  <c r="AC15" i="16"/>
  <c r="BC15" i="16"/>
  <c r="AJ15" i="16"/>
  <c r="BG15" i="16"/>
  <c r="AQ15" i="16"/>
  <c r="AQ14" i="16"/>
  <c r="AR15" i="16"/>
  <c r="AS15" i="16"/>
  <c r="AS14" i="16"/>
  <c r="AT15" i="16"/>
  <c r="AW15" i="16"/>
  <c r="AX15" i="16"/>
  <c r="AX14" i="16"/>
  <c r="AY15" i="16"/>
  <c r="AZ15" i="16"/>
  <c r="AZ14" i="16"/>
  <c r="BD15" i="16"/>
  <c r="BD14" i="16"/>
  <c r="BF15" i="16"/>
  <c r="BF14" i="16"/>
  <c r="BH15" i="16"/>
  <c r="BH14" i="16"/>
  <c r="BJ15" i="16"/>
  <c r="AW16" i="16"/>
  <c r="AC16" i="16"/>
  <c r="BC16" i="16"/>
  <c r="AJ16" i="16"/>
  <c r="BG16" i="16"/>
  <c r="AQ16" i="16"/>
  <c r="AR16" i="16"/>
  <c r="AR14" i="16"/>
  <c r="AS16" i="16"/>
  <c r="AT16" i="16"/>
  <c r="AX16" i="16"/>
  <c r="AY16" i="16"/>
  <c r="AY14" i="16"/>
  <c r="AZ16" i="16"/>
  <c r="BB16" i="16"/>
  <c r="BD16" i="16"/>
  <c r="BF16" i="16"/>
  <c r="BH16" i="16"/>
  <c r="BJ16" i="16"/>
  <c r="BJ14" i="16"/>
  <c r="AT17" i="16"/>
  <c r="AC17" i="16"/>
  <c r="BC17" i="16"/>
  <c r="AJ17" i="16"/>
  <c r="BG17" i="16"/>
  <c r="AQ17" i="16"/>
  <c r="AR17" i="16"/>
  <c r="AS17" i="16"/>
  <c r="AW17" i="16"/>
  <c r="AX17" i="16"/>
  <c r="AY17" i="16"/>
  <c r="AZ17" i="16"/>
  <c r="BD17" i="16"/>
  <c r="BF17" i="16"/>
  <c r="BH17" i="16"/>
  <c r="BI17" i="16"/>
  <c r="BJ17" i="16"/>
  <c r="AW18" i="16"/>
  <c r="BA18" i="16"/>
  <c r="AC18" i="16"/>
  <c r="BC18" i="16"/>
  <c r="AJ18" i="16"/>
  <c r="BG18" i="16"/>
  <c r="AQ18" i="16"/>
  <c r="AS18" i="16"/>
  <c r="AT18" i="16"/>
  <c r="AX18" i="16"/>
  <c r="AY18" i="16"/>
  <c r="AZ18" i="16"/>
  <c r="BB18" i="16"/>
  <c r="BD18" i="16"/>
  <c r="BE18" i="16"/>
  <c r="BF18" i="16"/>
  <c r="BH18" i="16"/>
  <c r="BJ18" i="16"/>
  <c r="AT20" i="16"/>
  <c r="AC20" i="16"/>
  <c r="AJ20" i="16"/>
  <c r="BG20" i="16"/>
  <c r="AQ20" i="16"/>
  <c r="AR20" i="16"/>
  <c r="AR19" i="16"/>
  <c r="AS20" i="16"/>
  <c r="AW20" i="16"/>
  <c r="AX20" i="16"/>
  <c r="AX19" i="16"/>
  <c r="AY20" i="16"/>
  <c r="AZ20" i="16"/>
  <c r="BC20" i="16"/>
  <c r="BD20" i="16"/>
  <c r="BD19" i="16"/>
  <c r="BE20" i="16"/>
  <c r="BF20" i="16"/>
  <c r="BH20" i="16"/>
  <c r="BH19" i="16"/>
  <c r="BJ20" i="16"/>
  <c r="BJ19" i="16"/>
  <c r="AW21" i="16"/>
  <c r="BA21" i="16"/>
  <c r="AC21" i="16"/>
  <c r="BC21" i="16"/>
  <c r="AJ21" i="16"/>
  <c r="BG21" i="16"/>
  <c r="AQ21" i="16"/>
  <c r="AR21" i="16"/>
  <c r="AS21" i="16"/>
  <c r="AS19" i="16"/>
  <c r="AT21" i="16"/>
  <c r="AX21" i="16"/>
  <c r="AY21" i="16"/>
  <c r="AZ21" i="16"/>
  <c r="AZ19" i="16"/>
  <c r="BB21" i="16"/>
  <c r="BD21" i="16"/>
  <c r="BF21" i="16"/>
  <c r="BH21" i="16"/>
  <c r="BJ21" i="16"/>
  <c r="AC22" i="16"/>
  <c r="BC22" i="16"/>
  <c r="AJ22" i="16"/>
  <c r="BG22" i="16"/>
  <c r="AQ22" i="16"/>
  <c r="AR22" i="16"/>
  <c r="AS22" i="16"/>
  <c r="AT22" i="16"/>
  <c r="AW22" i="16"/>
  <c r="AX22" i="16"/>
  <c r="AZ22" i="16"/>
  <c r="BB22" i="16"/>
  <c r="BD22" i="16"/>
  <c r="BF22" i="16"/>
  <c r="BH22" i="16"/>
  <c r="BJ22" i="16"/>
  <c r="AT23" i="16"/>
  <c r="AC23" i="16"/>
  <c r="BC23" i="16"/>
  <c r="AJ23" i="16"/>
  <c r="BI23" i="16"/>
  <c r="AQ23" i="16"/>
  <c r="AR23" i="16"/>
  <c r="AS23" i="16"/>
  <c r="AW23" i="16"/>
  <c r="AX23" i="16"/>
  <c r="AZ23" i="16"/>
  <c r="BB23" i="16"/>
  <c r="BD23" i="16"/>
  <c r="BF23" i="16"/>
  <c r="BH23" i="16"/>
  <c r="BJ23" i="16"/>
  <c r="AT24" i="16"/>
  <c r="AC24" i="16"/>
  <c r="BC24" i="16"/>
  <c r="AJ24" i="16"/>
  <c r="BG24" i="16"/>
  <c r="AQ24" i="16"/>
  <c r="AQ19" i="16"/>
  <c r="AR24" i="16"/>
  <c r="AS24" i="16"/>
  <c r="AW24" i="16"/>
  <c r="AX24" i="16"/>
  <c r="AY24" i="16"/>
  <c r="AZ24" i="16"/>
  <c r="BD24" i="16"/>
  <c r="BF24" i="16"/>
  <c r="BH24" i="16"/>
  <c r="BJ24" i="16"/>
  <c r="AW25" i="16"/>
  <c r="BA25" i="16"/>
  <c r="AC25" i="16"/>
  <c r="BC25" i="16"/>
  <c r="AJ25" i="16"/>
  <c r="BG25" i="16"/>
  <c r="AQ25" i="16"/>
  <c r="AR25" i="16"/>
  <c r="AS25" i="16"/>
  <c r="AT25" i="16"/>
  <c r="AX25" i="16"/>
  <c r="AY25" i="16"/>
  <c r="AZ25" i="16"/>
  <c r="BB25" i="16"/>
  <c r="BD25" i="16"/>
  <c r="BF25" i="16"/>
  <c r="BH25" i="16"/>
  <c r="BJ25" i="16"/>
  <c r="AT26" i="16"/>
  <c r="AC26" i="16"/>
  <c r="BC26" i="16"/>
  <c r="AJ26" i="16"/>
  <c r="BG26" i="16"/>
  <c r="AQ26" i="16"/>
  <c r="AR26" i="16"/>
  <c r="AS26" i="16"/>
  <c r="AW26" i="16"/>
  <c r="AX26" i="16"/>
  <c r="AY26" i="16"/>
  <c r="AZ26" i="16"/>
  <c r="BD26" i="16"/>
  <c r="BF26" i="16"/>
  <c r="BF19" i="16"/>
  <c r="BH26" i="16"/>
  <c r="BJ26" i="16"/>
  <c r="AT28" i="16"/>
  <c r="AC28" i="16"/>
  <c r="BC28" i="16"/>
  <c r="AJ28" i="16"/>
  <c r="BG28" i="16"/>
  <c r="AQ28" i="16"/>
  <c r="AQ27" i="16"/>
  <c r="AR28" i="16"/>
  <c r="AS28" i="16"/>
  <c r="AW28" i="16"/>
  <c r="AX28" i="16"/>
  <c r="AZ28" i="16"/>
  <c r="BB28" i="16"/>
  <c r="BD28" i="16"/>
  <c r="BF28" i="16"/>
  <c r="BH28" i="16"/>
  <c r="BH27" i="16"/>
  <c r="BJ28" i="16"/>
  <c r="BJ27" i="16"/>
  <c r="AT29" i="16"/>
  <c r="AC29" i="16"/>
  <c r="BC29" i="16"/>
  <c r="AJ29" i="16"/>
  <c r="BG29" i="16"/>
  <c r="AQ29" i="16"/>
  <c r="AR29" i="16"/>
  <c r="AR27" i="16"/>
  <c r="AS29" i="16"/>
  <c r="AW29" i="16"/>
  <c r="AX29" i="16"/>
  <c r="AY29" i="16"/>
  <c r="AZ29" i="16"/>
  <c r="AZ27" i="16"/>
  <c r="BD29" i="16"/>
  <c r="BF29" i="16"/>
  <c r="BH29" i="16"/>
  <c r="BJ29" i="16"/>
  <c r="AW30" i="16"/>
  <c r="BA30" i="16"/>
  <c r="AC30" i="16"/>
  <c r="BC30" i="16"/>
  <c r="AJ30" i="16"/>
  <c r="BG30" i="16"/>
  <c r="AQ30" i="16"/>
  <c r="AR30" i="16"/>
  <c r="AS30" i="16"/>
  <c r="AT30" i="16"/>
  <c r="AX30" i="16"/>
  <c r="AY30" i="16"/>
  <c r="AZ30" i="16"/>
  <c r="BB30" i="16"/>
  <c r="BD30" i="16"/>
  <c r="BF30" i="16"/>
  <c r="BH30" i="16"/>
  <c r="BJ30" i="16"/>
  <c r="AT31" i="16"/>
  <c r="AC31" i="16"/>
  <c r="BC31" i="16"/>
  <c r="AJ31" i="16"/>
  <c r="BG31" i="16"/>
  <c r="AQ31" i="16"/>
  <c r="AR31" i="16"/>
  <c r="AS31" i="16"/>
  <c r="AS27" i="16"/>
  <c r="AW31" i="16"/>
  <c r="AX31" i="16"/>
  <c r="AY31" i="16"/>
  <c r="AZ31" i="16"/>
  <c r="BD31" i="16"/>
  <c r="BF31" i="16"/>
  <c r="BH31" i="16"/>
  <c r="BJ31" i="16"/>
  <c r="AW32" i="16"/>
  <c r="BA32" i="16"/>
  <c r="AC32" i="16"/>
  <c r="BC32" i="16"/>
  <c r="AJ32" i="16"/>
  <c r="BG32" i="16"/>
  <c r="AQ32" i="16"/>
  <c r="AR32" i="16"/>
  <c r="AS32" i="16"/>
  <c r="AT32" i="16"/>
  <c r="AX32" i="16"/>
  <c r="AX27" i="16"/>
  <c r="AY32" i="16"/>
  <c r="AZ32" i="16"/>
  <c r="BB32" i="16"/>
  <c r="BD32" i="16"/>
  <c r="BD27" i="16"/>
  <c r="BF32" i="16"/>
  <c r="BH32" i="16"/>
  <c r="BJ32" i="16"/>
  <c r="AT33" i="16"/>
  <c r="AC33" i="16"/>
  <c r="BC33" i="16"/>
  <c r="AJ33" i="16"/>
  <c r="AQ33" i="16"/>
  <c r="AR33" i="16"/>
  <c r="AS33" i="16"/>
  <c r="AW33" i="16"/>
  <c r="AX33" i="16"/>
  <c r="AY33" i="16"/>
  <c r="AZ33" i="16"/>
  <c r="BD33" i="16"/>
  <c r="BF33" i="16"/>
  <c r="BG33" i="16"/>
  <c r="BH33" i="16"/>
  <c r="BI33" i="16"/>
  <c r="BJ33" i="16"/>
  <c r="AW34" i="16"/>
  <c r="BA34" i="16"/>
  <c r="AC34" i="16"/>
  <c r="BC34" i="16"/>
  <c r="AJ34" i="16"/>
  <c r="BG34" i="16"/>
  <c r="AQ34" i="16"/>
  <c r="AR34" i="16"/>
  <c r="AS34" i="16"/>
  <c r="AT34" i="16"/>
  <c r="AX34" i="16"/>
  <c r="AY34" i="16"/>
  <c r="AZ34" i="16"/>
  <c r="BB34" i="16"/>
  <c r="BD34" i="16"/>
  <c r="BF34" i="16"/>
  <c r="BH34" i="16"/>
  <c r="BJ34" i="16"/>
  <c r="AT35" i="16"/>
  <c r="AC35" i="16"/>
  <c r="BC35" i="16"/>
  <c r="AJ35" i="16"/>
  <c r="AQ35" i="16"/>
  <c r="AR35" i="16"/>
  <c r="AS35" i="16"/>
  <c r="AW35" i="16"/>
  <c r="AX35" i="16"/>
  <c r="AY35" i="16"/>
  <c r="AZ35" i="16"/>
  <c r="BD35" i="16"/>
  <c r="BF35" i="16"/>
  <c r="BG35" i="16"/>
  <c r="BH35" i="16"/>
  <c r="BI35" i="16"/>
  <c r="BJ35" i="16"/>
  <c r="AW36" i="16"/>
  <c r="BA36" i="16"/>
  <c r="AC36" i="16"/>
  <c r="BC36" i="16"/>
  <c r="AJ36" i="16"/>
  <c r="BG36" i="16"/>
  <c r="AQ36" i="16"/>
  <c r="AR36" i="16"/>
  <c r="AS36" i="16"/>
  <c r="AT36" i="16"/>
  <c r="AX36" i="16"/>
  <c r="AY36" i="16"/>
  <c r="AZ36" i="16"/>
  <c r="BB36" i="16"/>
  <c r="BD36" i="16"/>
  <c r="BF36" i="16"/>
  <c r="BH36" i="16"/>
  <c r="BJ36" i="16"/>
  <c r="AT37" i="16"/>
  <c r="AC37" i="16"/>
  <c r="BC37" i="16"/>
  <c r="AJ37" i="16"/>
  <c r="BG37" i="16"/>
  <c r="AQ37" i="16"/>
  <c r="AR37" i="16"/>
  <c r="AS37" i="16"/>
  <c r="AW37" i="16"/>
  <c r="AX37" i="16"/>
  <c r="AY37" i="16"/>
  <c r="AZ37" i="16"/>
  <c r="BD37" i="16"/>
  <c r="BF37" i="16"/>
  <c r="BH37" i="16"/>
  <c r="BI37" i="16"/>
  <c r="BJ37" i="16"/>
  <c r="AW38" i="16"/>
  <c r="BA38" i="16"/>
  <c r="AC38" i="16"/>
  <c r="BC38" i="16"/>
  <c r="AJ38" i="16"/>
  <c r="BG38" i="16"/>
  <c r="AQ38" i="16"/>
  <c r="AR38" i="16"/>
  <c r="AS38" i="16"/>
  <c r="AT38" i="16"/>
  <c r="AX38" i="16"/>
  <c r="AY38" i="16"/>
  <c r="AZ38" i="16"/>
  <c r="BB38" i="16"/>
  <c r="BD38" i="16"/>
  <c r="BF38" i="16"/>
  <c r="BH38" i="16"/>
  <c r="BJ38" i="16"/>
  <c r="AT39" i="16"/>
  <c r="AC39" i="16"/>
  <c r="BC39" i="16"/>
  <c r="AJ39" i="16"/>
  <c r="BG39" i="16"/>
  <c r="AQ39" i="16"/>
  <c r="AR39" i="16"/>
  <c r="AS39" i="16"/>
  <c r="AW39" i="16"/>
  <c r="AX39" i="16"/>
  <c r="AY39" i="16"/>
  <c r="AZ39" i="16"/>
  <c r="BD39" i="16"/>
  <c r="BF39" i="16"/>
  <c r="BH39" i="16"/>
  <c r="BI39" i="16"/>
  <c r="BJ39" i="16"/>
  <c r="AW40" i="16"/>
  <c r="BA40" i="16"/>
  <c r="AC40" i="16"/>
  <c r="BC40" i="16"/>
  <c r="AJ40" i="16"/>
  <c r="BG40" i="16"/>
  <c r="AQ40" i="16"/>
  <c r="AR40" i="16"/>
  <c r="AS40" i="16"/>
  <c r="AT40" i="16"/>
  <c r="AX40" i="16"/>
  <c r="AY40" i="16"/>
  <c r="AZ40" i="16"/>
  <c r="BB40" i="16"/>
  <c r="BD40" i="16"/>
  <c r="BF40" i="16"/>
  <c r="BH40" i="16"/>
  <c r="BJ40" i="16"/>
  <c r="AT41" i="16"/>
  <c r="AC41" i="16"/>
  <c r="BC41" i="16"/>
  <c r="AJ41" i="16"/>
  <c r="AQ41" i="16"/>
  <c r="AR41" i="16"/>
  <c r="AS41" i="16"/>
  <c r="AW41" i="16"/>
  <c r="AX41" i="16"/>
  <c r="AY41" i="16"/>
  <c r="AZ41" i="16"/>
  <c r="BD41" i="16"/>
  <c r="BF41" i="16"/>
  <c r="BG41" i="16"/>
  <c r="BH41" i="16"/>
  <c r="BI41" i="16"/>
  <c r="BJ41" i="16"/>
  <c r="AW42" i="16"/>
  <c r="BA42" i="16"/>
  <c r="AC42" i="16"/>
  <c r="BC42" i="16"/>
  <c r="AJ42" i="16"/>
  <c r="BG42" i="16"/>
  <c r="AQ42" i="16"/>
  <c r="AR42" i="16"/>
  <c r="AS42" i="16"/>
  <c r="AT42" i="16"/>
  <c r="AX42" i="16"/>
  <c r="AY42" i="16"/>
  <c r="AZ42" i="16"/>
  <c r="BB42" i="16"/>
  <c r="BD42" i="16"/>
  <c r="BF42" i="16"/>
  <c r="BH42" i="16"/>
  <c r="BJ42" i="16"/>
  <c r="AT43" i="16"/>
  <c r="AC43" i="16"/>
  <c r="BC43" i="16"/>
  <c r="AJ43" i="16"/>
  <c r="AQ43" i="16"/>
  <c r="AR43" i="16"/>
  <c r="AS43" i="16"/>
  <c r="AW43" i="16"/>
  <c r="AX43" i="16"/>
  <c r="AY43" i="16"/>
  <c r="AZ43" i="16"/>
  <c r="BD43" i="16"/>
  <c r="BF43" i="16"/>
  <c r="BG43" i="16"/>
  <c r="BH43" i="16"/>
  <c r="BI43" i="16"/>
  <c r="BJ43" i="16"/>
  <c r="AW44" i="16"/>
  <c r="BA44" i="16"/>
  <c r="BC44" i="16"/>
  <c r="BG44" i="16"/>
  <c r="AQ44" i="16"/>
  <c r="AR44" i="16"/>
  <c r="AS44" i="16"/>
  <c r="AT44" i="16"/>
  <c r="AX44" i="16"/>
  <c r="AY44" i="16"/>
  <c r="AZ44" i="16"/>
  <c r="BB44" i="16"/>
  <c r="BD44" i="16"/>
  <c r="BF44" i="16"/>
  <c r="BH44" i="16"/>
  <c r="BJ44" i="16"/>
  <c r="AT45" i="16"/>
  <c r="AC45" i="16"/>
  <c r="BC45" i="16"/>
  <c r="AJ45" i="16"/>
  <c r="AQ45" i="16"/>
  <c r="AR45" i="16"/>
  <c r="AS45" i="16"/>
  <c r="AW45" i="16"/>
  <c r="AX45" i="16"/>
  <c r="AY45" i="16"/>
  <c r="AZ45" i="16"/>
  <c r="BD45" i="16"/>
  <c r="BF45" i="16"/>
  <c r="BG45" i="16"/>
  <c r="BH45" i="16"/>
  <c r="BI45" i="16"/>
  <c r="BJ45" i="16"/>
  <c r="AW46" i="16"/>
  <c r="BA46" i="16"/>
  <c r="AC46" i="16"/>
  <c r="BC46" i="16"/>
  <c r="AJ46" i="16"/>
  <c r="BG46" i="16"/>
  <c r="AQ46" i="16"/>
  <c r="AR46" i="16"/>
  <c r="AS46" i="16"/>
  <c r="AT46" i="16"/>
  <c r="AX46" i="16"/>
  <c r="AY46" i="16"/>
  <c r="AZ46" i="16"/>
  <c r="BB46" i="16"/>
  <c r="BD46" i="16"/>
  <c r="BF46" i="16"/>
  <c r="BH46" i="16"/>
  <c r="BJ46" i="16"/>
  <c r="C47" i="16"/>
  <c r="E9" i="15"/>
  <c r="M9" i="15"/>
  <c r="AW9" i="15"/>
  <c r="R9" i="15"/>
  <c r="BC9" i="15"/>
  <c r="BC8" i="15"/>
  <c r="AJ9" i="15"/>
  <c r="BG9" i="15"/>
  <c r="AQ9" i="15"/>
  <c r="AQ8" i="15"/>
  <c r="AS9" i="15"/>
  <c r="AS8" i="15"/>
  <c r="AX9" i="15"/>
  <c r="AZ9" i="15"/>
  <c r="AZ8" i="15"/>
  <c r="BD9" i="15"/>
  <c r="BF9" i="15"/>
  <c r="BH9" i="15"/>
  <c r="BJ9" i="15"/>
  <c r="BJ8" i="15"/>
  <c r="E10" i="15"/>
  <c r="I10" i="15"/>
  <c r="M10" i="15"/>
  <c r="AW10" i="15"/>
  <c r="R10" i="15"/>
  <c r="AJ10" i="15"/>
  <c r="BG10" i="15"/>
  <c r="AQ10" i="15"/>
  <c r="AS10" i="15"/>
  <c r="AX10" i="15"/>
  <c r="AX8" i="15"/>
  <c r="AZ10" i="15"/>
  <c r="BC10" i="15"/>
  <c r="BD10" i="15"/>
  <c r="BD8" i="15"/>
  <c r="BE10" i="15"/>
  <c r="BF10" i="15"/>
  <c r="BH10" i="15"/>
  <c r="BH8" i="15"/>
  <c r="BJ10" i="15"/>
  <c r="E12" i="15"/>
  <c r="AR12" i="15"/>
  <c r="I12" i="15"/>
  <c r="M12" i="15"/>
  <c r="AW12" i="15"/>
  <c r="R12" i="15"/>
  <c r="BE12" i="15"/>
  <c r="AJ12" i="15"/>
  <c r="BG12" i="15"/>
  <c r="AQ12" i="15"/>
  <c r="AQ11" i="15"/>
  <c r="AS12" i="15"/>
  <c r="AX12" i="15"/>
  <c r="AX11" i="15"/>
  <c r="AZ12" i="15"/>
  <c r="AZ11" i="15"/>
  <c r="BD12" i="15"/>
  <c r="BF12" i="15"/>
  <c r="BH12" i="15"/>
  <c r="BH11" i="15"/>
  <c r="BJ12" i="15"/>
  <c r="BJ11" i="15"/>
  <c r="E13" i="15"/>
  <c r="I13" i="15"/>
  <c r="M13" i="15"/>
  <c r="AW13" i="15"/>
  <c r="R13" i="15"/>
  <c r="BC13" i="15"/>
  <c r="AJ13" i="15"/>
  <c r="BG13" i="15"/>
  <c r="AQ13" i="15"/>
  <c r="AS13" i="15"/>
  <c r="AX13" i="15"/>
  <c r="AZ13" i="15"/>
  <c r="BD13" i="15"/>
  <c r="BF13" i="15"/>
  <c r="BH13" i="15"/>
  <c r="BJ13" i="15"/>
  <c r="E15" i="15"/>
  <c r="I15" i="15"/>
  <c r="AU15" i="15"/>
  <c r="M15" i="15"/>
  <c r="BB15" i="15"/>
  <c r="R15" i="15"/>
  <c r="AJ15" i="15"/>
  <c r="BG15" i="15"/>
  <c r="AQ15" i="15"/>
  <c r="AQ14" i="15"/>
  <c r="AR15" i="15"/>
  <c r="AS15" i="15"/>
  <c r="AX15" i="15"/>
  <c r="AZ15" i="15"/>
  <c r="BC15" i="15"/>
  <c r="BD15" i="15"/>
  <c r="BE15" i="15"/>
  <c r="BF15" i="15"/>
  <c r="BH15" i="15"/>
  <c r="BJ15" i="15"/>
  <c r="E16" i="15"/>
  <c r="AR16" i="15"/>
  <c r="AR14" i="15"/>
  <c r="I16" i="15"/>
  <c r="M16" i="15"/>
  <c r="AW16" i="15"/>
  <c r="R16" i="15"/>
  <c r="BC16" i="15"/>
  <c r="AJ16" i="15"/>
  <c r="AQ16" i="15"/>
  <c r="AS16" i="15"/>
  <c r="AX16" i="15"/>
  <c r="AX14" i="15"/>
  <c r="AZ16" i="15"/>
  <c r="BD16" i="15"/>
  <c r="BD14" i="15"/>
  <c r="BF16" i="15"/>
  <c r="BH16" i="15"/>
  <c r="BJ16" i="15"/>
  <c r="E17" i="15"/>
  <c r="AR17" i="15"/>
  <c r="I17" i="15"/>
  <c r="AT17" i="15"/>
  <c r="M17" i="15"/>
  <c r="AW17" i="15"/>
  <c r="R17" i="15"/>
  <c r="AJ17" i="15"/>
  <c r="BG17" i="15"/>
  <c r="AQ17" i="15"/>
  <c r="AS17" i="15"/>
  <c r="AX17" i="15"/>
  <c r="AZ17" i="15"/>
  <c r="BC17" i="15"/>
  <c r="BD17" i="15"/>
  <c r="BE17" i="15"/>
  <c r="BF17" i="15"/>
  <c r="BH17" i="15"/>
  <c r="BJ17" i="15"/>
  <c r="E18" i="15"/>
  <c r="I18" i="15"/>
  <c r="AT18" i="15"/>
  <c r="M18" i="15"/>
  <c r="AW18" i="15"/>
  <c r="R18" i="15"/>
  <c r="AY18" i="15"/>
  <c r="AJ18" i="15"/>
  <c r="BG18" i="15"/>
  <c r="AQ18" i="15"/>
  <c r="AS18" i="15"/>
  <c r="AX18" i="15"/>
  <c r="AZ18" i="15"/>
  <c r="BC18" i="15"/>
  <c r="BD18" i="15"/>
  <c r="BE18" i="15"/>
  <c r="BF18" i="15"/>
  <c r="BH18" i="15"/>
  <c r="BJ18" i="15"/>
  <c r="E20" i="15"/>
  <c r="AR20" i="15"/>
  <c r="I20" i="15"/>
  <c r="AT20" i="15"/>
  <c r="M20" i="15"/>
  <c r="BB20" i="15"/>
  <c r="R20" i="15"/>
  <c r="BC20" i="15"/>
  <c r="AJ20" i="15"/>
  <c r="BG20" i="15"/>
  <c r="AQ20" i="15"/>
  <c r="AS20" i="15"/>
  <c r="AX20" i="15"/>
  <c r="AZ20" i="15"/>
  <c r="BD20" i="15"/>
  <c r="BF20" i="15"/>
  <c r="BH20" i="15"/>
  <c r="BJ20" i="15"/>
  <c r="E21" i="15"/>
  <c r="AR21" i="15"/>
  <c r="I21" i="15"/>
  <c r="AT21" i="15"/>
  <c r="M21" i="15"/>
  <c r="AW21" i="15"/>
  <c r="R21" i="15"/>
  <c r="AY21" i="15"/>
  <c r="AJ21" i="15"/>
  <c r="BG21" i="15"/>
  <c r="AQ21" i="15"/>
  <c r="AQ19" i="15"/>
  <c r="AS21" i="15"/>
  <c r="AX21" i="15"/>
  <c r="AZ21" i="15"/>
  <c r="BC21" i="15"/>
  <c r="BD21" i="15"/>
  <c r="BD19" i="15"/>
  <c r="BE21" i="15"/>
  <c r="BF21" i="15"/>
  <c r="BH21" i="15"/>
  <c r="BJ21" i="15"/>
  <c r="E22" i="15"/>
  <c r="I22" i="15"/>
  <c r="AT22" i="15"/>
  <c r="M22" i="15"/>
  <c r="AW22" i="15"/>
  <c r="R22" i="15"/>
  <c r="AY22" i="15"/>
  <c r="AJ22" i="15"/>
  <c r="BG22" i="15"/>
  <c r="AQ22" i="15"/>
  <c r="AS22" i="15"/>
  <c r="AX22" i="15"/>
  <c r="AZ22" i="15"/>
  <c r="BC22" i="15"/>
  <c r="BD22" i="15"/>
  <c r="BE22" i="15"/>
  <c r="BF22" i="15"/>
  <c r="BF19" i="15"/>
  <c r="BH22" i="15"/>
  <c r="BJ22" i="15"/>
  <c r="E23" i="15"/>
  <c r="I23" i="15"/>
  <c r="AT23" i="15"/>
  <c r="M23" i="15"/>
  <c r="AW23" i="15"/>
  <c r="R23" i="15"/>
  <c r="BC23" i="15"/>
  <c r="AJ23" i="15"/>
  <c r="BG23" i="15"/>
  <c r="AQ23" i="15"/>
  <c r="AS23" i="15"/>
  <c r="AX23" i="15"/>
  <c r="AZ23" i="15"/>
  <c r="BD23" i="15"/>
  <c r="BF23" i="15"/>
  <c r="BH23" i="15"/>
  <c r="BJ23" i="15"/>
  <c r="E24" i="15"/>
  <c r="AR24" i="15"/>
  <c r="I24" i="15"/>
  <c r="M24" i="15"/>
  <c r="AW24" i="15"/>
  <c r="R24" i="15"/>
  <c r="AY24" i="15"/>
  <c r="BC24" i="15"/>
  <c r="AJ24" i="15"/>
  <c r="BG24" i="15"/>
  <c r="AQ24" i="15"/>
  <c r="AS24" i="15"/>
  <c r="AT24" i="15"/>
  <c r="AX24" i="15"/>
  <c r="AZ24" i="15"/>
  <c r="BD24" i="15"/>
  <c r="BF24" i="15"/>
  <c r="BH24" i="15"/>
  <c r="BJ24" i="15"/>
  <c r="E25" i="15"/>
  <c r="I25" i="15"/>
  <c r="AT25" i="15"/>
  <c r="M25" i="15"/>
  <c r="AW25" i="15"/>
  <c r="R25" i="15"/>
  <c r="AY25" i="15"/>
  <c r="AJ25" i="15"/>
  <c r="BI25" i="15"/>
  <c r="AQ25" i="15"/>
  <c r="AR25" i="15"/>
  <c r="AS25" i="15"/>
  <c r="AX25" i="15"/>
  <c r="AZ25" i="15"/>
  <c r="BC25" i="15"/>
  <c r="BD25" i="15"/>
  <c r="BE25" i="15"/>
  <c r="BF25" i="15"/>
  <c r="BG25" i="15"/>
  <c r="BH25" i="15"/>
  <c r="BJ25" i="15"/>
  <c r="E26" i="15"/>
  <c r="I26" i="15"/>
  <c r="AT26" i="15"/>
  <c r="M26" i="15"/>
  <c r="AW26" i="15"/>
  <c r="R26" i="15"/>
  <c r="AY26" i="15"/>
  <c r="AJ26" i="15"/>
  <c r="BG26" i="15"/>
  <c r="AQ26" i="15"/>
  <c r="AS26" i="15"/>
  <c r="AX26" i="15"/>
  <c r="AZ26" i="15"/>
  <c r="BC26" i="15"/>
  <c r="BD26" i="15"/>
  <c r="BE26" i="15"/>
  <c r="BF26" i="15"/>
  <c r="BH26" i="15"/>
  <c r="BJ26" i="15"/>
  <c r="E28" i="15"/>
  <c r="AR28" i="15"/>
  <c r="I28" i="15"/>
  <c r="AT28" i="15"/>
  <c r="M28" i="15"/>
  <c r="AW28" i="15"/>
  <c r="R28" i="15"/>
  <c r="BC28" i="15"/>
  <c r="AJ28" i="15"/>
  <c r="BG28" i="15"/>
  <c r="AQ28" i="15"/>
  <c r="AQ27" i="15"/>
  <c r="AS28" i="15"/>
  <c r="AS27" i="15"/>
  <c r="AX28" i="15"/>
  <c r="AZ28" i="15"/>
  <c r="BD28" i="15"/>
  <c r="BD27" i="15"/>
  <c r="BF28" i="15"/>
  <c r="BF27" i="15"/>
  <c r="BH28" i="15"/>
  <c r="BJ28" i="15"/>
  <c r="E29" i="15"/>
  <c r="AR29" i="15"/>
  <c r="I29" i="15"/>
  <c r="AT29" i="15"/>
  <c r="M29" i="15"/>
  <c r="AW29" i="15"/>
  <c r="R29" i="15"/>
  <c r="AY29" i="15"/>
  <c r="AJ29" i="15"/>
  <c r="BG29" i="15"/>
  <c r="AQ29" i="15"/>
  <c r="AS29" i="15"/>
  <c r="AX29" i="15"/>
  <c r="AZ29" i="15"/>
  <c r="BC29" i="15"/>
  <c r="BD29" i="15"/>
  <c r="BE29" i="15"/>
  <c r="BF29" i="15"/>
  <c r="BH29" i="15"/>
  <c r="BJ29" i="15"/>
  <c r="E30" i="15"/>
  <c r="I30" i="15"/>
  <c r="AT30" i="15"/>
  <c r="M30" i="15"/>
  <c r="AW30" i="15"/>
  <c r="R30" i="15"/>
  <c r="AY30" i="15"/>
  <c r="AJ30" i="15"/>
  <c r="AQ30" i="15"/>
  <c r="AS30" i="15"/>
  <c r="AX30" i="15"/>
  <c r="AZ30" i="15"/>
  <c r="BC30" i="15"/>
  <c r="BD30" i="15"/>
  <c r="BE30" i="15"/>
  <c r="BF30" i="15"/>
  <c r="BH30" i="15"/>
  <c r="BJ30" i="15"/>
  <c r="E31" i="15"/>
  <c r="I31" i="15"/>
  <c r="AT31" i="15"/>
  <c r="M31" i="15"/>
  <c r="R31" i="15"/>
  <c r="BC31" i="15"/>
  <c r="AJ31" i="15"/>
  <c r="BG31" i="15"/>
  <c r="AQ31" i="15"/>
  <c r="AS31" i="15"/>
  <c r="AX31" i="15"/>
  <c r="AZ31" i="15"/>
  <c r="BD31" i="15"/>
  <c r="BF31" i="15"/>
  <c r="BH31" i="15"/>
  <c r="BJ31" i="15"/>
  <c r="E32" i="15"/>
  <c r="AR32" i="15"/>
  <c r="I32" i="15"/>
  <c r="AT32" i="15"/>
  <c r="M32" i="15"/>
  <c r="AW32" i="15"/>
  <c r="R32" i="15"/>
  <c r="AY32" i="15"/>
  <c r="BC32" i="15"/>
  <c r="AJ32" i="15"/>
  <c r="BG32" i="15"/>
  <c r="AQ32" i="15"/>
  <c r="AS32" i="15"/>
  <c r="AX32" i="15"/>
  <c r="AX27" i="15"/>
  <c r="AZ32" i="15"/>
  <c r="BD32" i="15"/>
  <c r="BF32" i="15"/>
  <c r="BH32" i="15"/>
  <c r="BJ32" i="15"/>
  <c r="E33" i="15"/>
  <c r="AR33" i="15"/>
  <c r="I33" i="15"/>
  <c r="AT33" i="15"/>
  <c r="M33" i="15"/>
  <c r="AW33" i="15"/>
  <c r="R33" i="15"/>
  <c r="V33" i="15"/>
  <c r="AJ33" i="15"/>
  <c r="AQ33" i="15"/>
  <c r="AS33" i="15"/>
  <c r="AX33" i="15"/>
  <c r="AZ33" i="15"/>
  <c r="BC33" i="15"/>
  <c r="BD33" i="15"/>
  <c r="BE33" i="15"/>
  <c r="BF33" i="15"/>
  <c r="BG33" i="15"/>
  <c r="BH33" i="15"/>
  <c r="BI33" i="15"/>
  <c r="BJ33" i="15"/>
  <c r="E34" i="15"/>
  <c r="I34" i="15"/>
  <c r="AT34" i="15"/>
  <c r="M34" i="15"/>
  <c r="AW34" i="15"/>
  <c r="R34" i="15"/>
  <c r="AY34" i="15"/>
  <c r="AJ34" i="15"/>
  <c r="BG34" i="15"/>
  <c r="AQ34" i="15"/>
  <c r="AS34" i="15"/>
  <c r="AX34" i="15"/>
  <c r="AZ34" i="15"/>
  <c r="BC34" i="15"/>
  <c r="BD34" i="15"/>
  <c r="BE34" i="15"/>
  <c r="BF34" i="15"/>
  <c r="BH34" i="15"/>
  <c r="BJ34" i="15"/>
  <c r="E35" i="15"/>
  <c r="I35" i="15"/>
  <c r="AT35" i="15"/>
  <c r="M35" i="15"/>
  <c r="AW35" i="15"/>
  <c r="R35" i="15"/>
  <c r="BC35" i="15"/>
  <c r="AJ35" i="15"/>
  <c r="AQ35" i="15"/>
  <c r="AS35" i="15"/>
  <c r="AX35" i="15"/>
  <c r="AZ35" i="15"/>
  <c r="BD35" i="15"/>
  <c r="BF35" i="15"/>
  <c r="BH35" i="15"/>
  <c r="BJ35" i="15"/>
  <c r="E36" i="15"/>
  <c r="AR36" i="15"/>
  <c r="I36" i="15"/>
  <c r="AT36" i="15"/>
  <c r="M36" i="15"/>
  <c r="AW36" i="15"/>
  <c r="R36" i="15"/>
  <c r="AY36" i="15"/>
  <c r="BC36" i="15"/>
  <c r="AJ36" i="15"/>
  <c r="BG36" i="15"/>
  <c r="AQ36" i="15"/>
  <c r="AS36" i="15"/>
  <c r="AX36" i="15"/>
  <c r="AZ36" i="15"/>
  <c r="BD36" i="15"/>
  <c r="BF36" i="15"/>
  <c r="BH36" i="15"/>
  <c r="BJ36" i="15"/>
  <c r="E37" i="15"/>
  <c r="I37" i="15"/>
  <c r="AT37" i="15"/>
  <c r="M37" i="15"/>
  <c r="AW37" i="15"/>
  <c r="R37" i="15"/>
  <c r="AY37" i="15"/>
  <c r="AJ37" i="15"/>
  <c r="BG37" i="15"/>
  <c r="AQ37" i="15"/>
  <c r="AR37" i="15"/>
  <c r="AS37" i="15"/>
  <c r="AX37" i="15"/>
  <c r="AZ37" i="15"/>
  <c r="BC37" i="15"/>
  <c r="BD37" i="15"/>
  <c r="BE37" i="15"/>
  <c r="BF37" i="15"/>
  <c r="BH37" i="15"/>
  <c r="BJ37" i="15"/>
  <c r="E38" i="15"/>
  <c r="I38" i="15"/>
  <c r="AT38" i="15"/>
  <c r="M38" i="15"/>
  <c r="AW38" i="15"/>
  <c r="R38" i="15"/>
  <c r="AY38" i="15"/>
  <c r="AJ38" i="15"/>
  <c r="BG38" i="15"/>
  <c r="AQ38" i="15"/>
  <c r="AS38" i="15"/>
  <c r="AX38" i="15"/>
  <c r="AZ38" i="15"/>
  <c r="BC38" i="15"/>
  <c r="BD38" i="15"/>
  <c r="BE38" i="15"/>
  <c r="BF38" i="15"/>
  <c r="BH38" i="15"/>
  <c r="BJ38" i="15"/>
  <c r="E39" i="15"/>
  <c r="I39" i="15"/>
  <c r="AT39" i="15"/>
  <c r="M39" i="15"/>
  <c r="R39" i="15"/>
  <c r="BC39" i="15"/>
  <c r="AJ39" i="15"/>
  <c r="BG39" i="15"/>
  <c r="AQ39" i="15"/>
  <c r="AS39" i="15"/>
  <c r="AX39" i="15"/>
  <c r="AZ39" i="15"/>
  <c r="BD39" i="15"/>
  <c r="BF39" i="15"/>
  <c r="BH39" i="15"/>
  <c r="BJ39" i="15"/>
  <c r="E40" i="15"/>
  <c r="AR40" i="15"/>
  <c r="I40" i="15"/>
  <c r="M40" i="15"/>
  <c r="AW40" i="15"/>
  <c r="R40" i="15"/>
  <c r="AY40" i="15"/>
  <c r="BC40" i="15"/>
  <c r="AJ40" i="15"/>
  <c r="BG40" i="15"/>
  <c r="AQ40" i="15"/>
  <c r="AS40" i="15"/>
  <c r="AT40" i="15"/>
  <c r="AX40" i="15"/>
  <c r="AZ40" i="15"/>
  <c r="BD40" i="15"/>
  <c r="BF40" i="15"/>
  <c r="BH40" i="15"/>
  <c r="BJ40" i="15"/>
  <c r="E41" i="15"/>
  <c r="AR41" i="15"/>
  <c r="I41" i="15"/>
  <c r="AT41" i="15"/>
  <c r="M41" i="15"/>
  <c r="AW41" i="15"/>
  <c r="R41" i="15"/>
  <c r="AJ41" i="15"/>
  <c r="BG41" i="15"/>
  <c r="AQ41" i="15"/>
  <c r="AS41" i="15"/>
  <c r="AX41" i="15"/>
  <c r="AY41" i="15"/>
  <c r="AZ41" i="15"/>
  <c r="BC41" i="15"/>
  <c r="BD41" i="15"/>
  <c r="BE41" i="15"/>
  <c r="BF41" i="15"/>
  <c r="BH41" i="15"/>
  <c r="BI41" i="15"/>
  <c r="BJ41" i="15"/>
  <c r="E42" i="15"/>
  <c r="I42" i="15"/>
  <c r="AT42" i="15"/>
  <c r="M42" i="15"/>
  <c r="AW42" i="15"/>
  <c r="R42" i="15"/>
  <c r="AY42" i="15"/>
  <c r="AJ42" i="15"/>
  <c r="BG42" i="15"/>
  <c r="AQ42" i="15"/>
  <c r="AS42" i="15"/>
  <c r="AX42" i="15"/>
  <c r="AZ42" i="15"/>
  <c r="BC42" i="15"/>
  <c r="BD42" i="15"/>
  <c r="BE42" i="15"/>
  <c r="BF42" i="15"/>
  <c r="BH42" i="15"/>
  <c r="BJ42" i="15"/>
  <c r="E43" i="15"/>
  <c r="I43" i="15"/>
  <c r="AT43" i="15"/>
  <c r="M43" i="15"/>
  <c r="V43" i="15"/>
  <c r="R43" i="15"/>
  <c r="BC43" i="15"/>
  <c r="AJ43" i="15"/>
  <c r="AQ43" i="15"/>
  <c r="AS43" i="15"/>
  <c r="AX43" i="15"/>
  <c r="AZ43" i="15"/>
  <c r="BD43" i="15"/>
  <c r="BF43" i="15"/>
  <c r="BH43" i="15"/>
  <c r="BJ43" i="15"/>
  <c r="E44" i="15"/>
  <c r="AR44" i="15"/>
  <c r="I44" i="15"/>
  <c r="AT44" i="15"/>
  <c r="M44" i="15"/>
  <c r="AW44" i="15"/>
  <c r="R44" i="15"/>
  <c r="AY44" i="15"/>
  <c r="BC44" i="15"/>
  <c r="AJ44" i="15"/>
  <c r="BG44" i="15"/>
  <c r="AQ44" i="15"/>
  <c r="AS44" i="15"/>
  <c r="AX44" i="15"/>
  <c r="AZ44" i="15"/>
  <c r="BD44" i="15"/>
  <c r="BF44" i="15"/>
  <c r="BH44" i="15"/>
  <c r="BJ44" i="15"/>
  <c r="E45" i="15"/>
  <c r="AR45" i="15"/>
  <c r="I45" i="15"/>
  <c r="AT45" i="15"/>
  <c r="M45" i="15"/>
  <c r="R45" i="15"/>
  <c r="AY45" i="15"/>
  <c r="AJ45" i="15"/>
  <c r="BG45" i="15"/>
  <c r="AQ45" i="15"/>
  <c r="AS45" i="15"/>
  <c r="AX45" i="15"/>
  <c r="AZ45" i="15"/>
  <c r="BC45" i="15"/>
  <c r="BD45" i="15"/>
  <c r="BE45" i="15"/>
  <c r="BF45" i="15"/>
  <c r="BH45" i="15"/>
  <c r="BJ45" i="15"/>
  <c r="E46" i="15"/>
  <c r="I46" i="15"/>
  <c r="M46" i="15"/>
  <c r="AW46" i="15"/>
  <c r="R46" i="15"/>
  <c r="AY46" i="15"/>
  <c r="AJ46" i="15"/>
  <c r="BG46" i="15"/>
  <c r="AQ46" i="15"/>
  <c r="AS46" i="15"/>
  <c r="AX46" i="15"/>
  <c r="AZ46" i="15"/>
  <c r="BC46" i="15"/>
  <c r="BD46" i="15"/>
  <c r="BE46" i="15"/>
  <c r="BF46" i="15"/>
  <c r="BH46" i="15"/>
  <c r="BJ46" i="15"/>
  <c r="C47" i="15"/>
  <c r="D47" i="15"/>
  <c r="F47" i="15"/>
  <c r="G47" i="15"/>
  <c r="H47" i="15"/>
  <c r="J47" i="15"/>
  <c r="K47" i="15"/>
  <c r="N47" i="15"/>
  <c r="O47" i="15"/>
  <c r="P47" i="15"/>
  <c r="Q47" i="15"/>
  <c r="T47" i="15"/>
  <c r="U47" i="15"/>
  <c r="W47" i="15"/>
  <c r="X47" i="15"/>
  <c r="Z47" i="15"/>
  <c r="AA47" i="15"/>
  <c r="AB47" i="15"/>
  <c r="AD47" i="15"/>
  <c r="AE47" i="15"/>
  <c r="AF47" i="15"/>
  <c r="AG47" i="15"/>
  <c r="AH47" i="15"/>
  <c r="AI47" i="15"/>
  <c r="AK47" i="15"/>
  <c r="AL47" i="15"/>
  <c r="AM47" i="15"/>
  <c r="AN47" i="15"/>
  <c r="AO47" i="15"/>
  <c r="AP47" i="15"/>
  <c r="AU9" i="14"/>
  <c r="AU8" i="14"/>
  <c r="AC9" i="14"/>
  <c r="BE9" i="14"/>
  <c r="AJ9" i="14"/>
  <c r="BG9" i="14"/>
  <c r="AQ9" i="14"/>
  <c r="AR9" i="14"/>
  <c r="AS9" i="14"/>
  <c r="AX9" i="14"/>
  <c r="AX8" i="14"/>
  <c r="AY9" i="14"/>
  <c r="AZ9" i="14"/>
  <c r="BD9" i="14"/>
  <c r="BF9" i="14"/>
  <c r="BH9" i="14"/>
  <c r="BH8" i="14"/>
  <c r="BJ9" i="14"/>
  <c r="AC10" i="14"/>
  <c r="BE10" i="14"/>
  <c r="AJ10" i="14"/>
  <c r="BG10" i="14"/>
  <c r="AQ10" i="14"/>
  <c r="AQ8" i="14"/>
  <c r="AR10" i="14"/>
  <c r="AS10" i="14"/>
  <c r="AT10" i="14"/>
  <c r="AX10" i="14"/>
  <c r="AY10" i="14"/>
  <c r="AZ10" i="14"/>
  <c r="BB10" i="14"/>
  <c r="BD10" i="14"/>
  <c r="BD8" i="14"/>
  <c r="BF10" i="14"/>
  <c r="BH10" i="14"/>
  <c r="BJ10" i="14"/>
  <c r="AT12" i="14"/>
  <c r="AC12" i="14"/>
  <c r="BC12" i="14"/>
  <c r="AJ12" i="14"/>
  <c r="BI12" i="14"/>
  <c r="AQ12" i="14"/>
  <c r="AR12" i="14"/>
  <c r="AS12" i="14"/>
  <c r="AS11" i="14"/>
  <c r="AW12" i="14"/>
  <c r="AX12" i="14"/>
  <c r="AX11" i="14"/>
  <c r="AY12" i="14"/>
  <c r="AY11" i="14"/>
  <c r="AZ12" i="14"/>
  <c r="BB12" i="14"/>
  <c r="BD12" i="14"/>
  <c r="BF12" i="14"/>
  <c r="BH12" i="14"/>
  <c r="BH11" i="14"/>
  <c r="BJ12" i="14"/>
  <c r="AC13" i="14"/>
  <c r="AJ13" i="14"/>
  <c r="BG13" i="14"/>
  <c r="AQ13" i="14"/>
  <c r="AQ11" i="14"/>
  <c r="AR13" i="14"/>
  <c r="AS13" i="14"/>
  <c r="AT13" i="14"/>
  <c r="AT11" i="14"/>
  <c r="AX13" i="14"/>
  <c r="AY13" i="14"/>
  <c r="AZ13" i="14"/>
  <c r="BB13" i="14"/>
  <c r="BD13" i="14"/>
  <c r="BF13" i="14"/>
  <c r="BH13" i="14"/>
  <c r="BJ13" i="14"/>
  <c r="AT15" i="14"/>
  <c r="AT14" i="14"/>
  <c r="AC15" i="14"/>
  <c r="BC15" i="14"/>
  <c r="BC14" i="14"/>
  <c r="AJ15" i="14"/>
  <c r="BG15" i="14"/>
  <c r="AQ15" i="14"/>
  <c r="AR15" i="14"/>
  <c r="AS15" i="14"/>
  <c r="AW15" i="14"/>
  <c r="AX15" i="14"/>
  <c r="AY15" i="14"/>
  <c r="AY14" i="14"/>
  <c r="AZ15" i="14"/>
  <c r="BB15" i="14"/>
  <c r="BD15" i="14"/>
  <c r="BD14" i="14"/>
  <c r="BF15" i="14"/>
  <c r="BH15" i="14"/>
  <c r="BJ15" i="14"/>
  <c r="BJ14" i="14"/>
  <c r="AC16" i="14"/>
  <c r="BC16" i="14"/>
  <c r="AJ16" i="14"/>
  <c r="BG16" i="14"/>
  <c r="AQ16" i="14"/>
  <c r="AR16" i="14"/>
  <c r="AS16" i="14"/>
  <c r="AS14" i="14"/>
  <c r="AT16" i="14"/>
  <c r="AW16" i="14"/>
  <c r="AW14" i="14"/>
  <c r="AX16" i="14"/>
  <c r="AY16" i="14"/>
  <c r="AZ16" i="14"/>
  <c r="AZ14" i="14"/>
  <c r="BD16" i="14"/>
  <c r="BE16" i="14"/>
  <c r="BF16" i="14"/>
  <c r="BH16" i="14"/>
  <c r="BH14" i="14"/>
  <c r="BJ16" i="14"/>
  <c r="AT17" i="14"/>
  <c r="AC17" i="14"/>
  <c r="BC17" i="14"/>
  <c r="AJ17" i="14"/>
  <c r="BG17" i="14"/>
  <c r="AQ17" i="14"/>
  <c r="AR17" i="14"/>
  <c r="AS17" i="14"/>
  <c r="AW17" i="14"/>
  <c r="AX17" i="14"/>
  <c r="AY17" i="14"/>
  <c r="AZ17" i="14"/>
  <c r="BB17" i="14"/>
  <c r="BD17" i="14"/>
  <c r="BF17" i="14"/>
  <c r="BH17" i="14"/>
  <c r="BJ17" i="14"/>
  <c r="AT18" i="14"/>
  <c r="AC18" i="14"/>
  <c r="BC18" i="14"/>
  <c r="AJ18" i="14"/>
  <c r="BG18" i="14"/>
  <c r="AQ18" i="14"/>
  <c r="AR18" i="14"/>
  <c r="AS18" i="14"/>
  <c r="AW18" i="14"/>
  <c r="AX18" i="14"/>
  <c r="AY18" i="14"/>
  <c r="AZ18" i="14"/>
  <c r="BB18" i="14"/>
  <c r="BD18" i="14"/>
  <c r="BF18" i="14"/>
  <c r="BH18" i="14"/>
  <c r="BJ18" i="14"/>
  <c r="BA20" i="14"/>
  <c r="AC20" i="14"/>
  <c r="BC20" i="14"/>
  <c r="AJ20" i="14"/>
  <c r="AQ20" i="14"/>
  <c r="AR20" i="14"/>
  <c r="AR19" i="14"/>
  <c r="AS20" i="14"/>
  <c r="AT20" i="14"/>
  <c r="AX20" i="14"/>
  <c r="AY20" i="14"/>
  <c r="AZ20" i="14"/>
  <c r="AZ19" i="14"/>
  <c r="BB20" i="14"/>
  <c r="BD20" i="14"/>
  <c r="BF20" i="14"/>
  <c r="BH20" i="14"/>
  <c r="BJ20" i="14"/>
  <c r="AT21" i="14"/>
  <c r="AV21" i="14"/>
  <c r="AC21" i="14"/>
  <c r="BC21" i="14"/>
  <c r="AJ21" i="14"/>
  <c r="BI21" i="14"/>
  <c r="AQ21" i="14"/>
  <c r="AR21" i="14"/>
  <c r="AS21" i="14"/>
  <c r="AW21" i="14"/>
  <c r="AX21" i="14"/>
  <c r="AY21" i="14"/>
  <c r="AZ21" i="14"/>
  <c r="BA21" i="14"/>
  <c r="BB21" i="14"/>
  <c r="BD21" i="14"/>
  <c r="BF21" i="14"/>
  <c r="BG21" i="14"/>
  <c r="BH21" i="14"/>
  <c r="BJ21" i="14"/>
  <c r="AT22" i="14"/>
  <c r="AC22" i="14"/>
  <c r="AJ22" i="14"/>
  <c r="BG22" i="14"/>
  <c r="AQ22" i="14"/>
  <c r="AR22" i="14"/>
  <c r="AS22" i="14"/>
  <c r="AW22" i="14"/>
  <c r="AX22" i="14"/>
  <c r="AY22" i="14"/>
  <c r="AZ22" i="14"/>
  <c r="BA22" i="14"/>
  <c r="BB22" i="14"/>
  <c r="BD22" i="14"/>
  <c r="BF22" i="14"/>
  <c r="BH22" i="14"/>
  <c r="BJ22" i="14"/>
  <c r="BJ19" i="14"/>
  <c r="AT23" i="14"/>
  <c r="AC23" i="14"/>
  <c r="BC23" i="14"/>
  <c r="AJ23" i="14"/>
  <c r="BI23" i="14"/>
  <c r="AQ23" i="14"/>
  <c r="AR23" i="14"/>
  <c r="AS23" i="14"/>
  <c r="AS19" i="14"/>
  <c r="AW23" i="14"/>
  <c r="AX23" i="14"/>
  <c r="AY23" i="14"/>
  <c r="AZ23" i="14"/>
  <c r="BA23" i="14"/>
  <c r="BB23" i="14"/>
  <c r="BD23" i="14"/>
  <c r="BF23" i="14"/>
  <c r="BF19" i="14"/>
  <c r="BG23" i="14"/>
  <c r="BH23" i="14"/>
  <c r="BJ23" i="14"/>
  <c r="BA24" i="14"/>
  <c r="AC24" i="14"/>
  <c r="BC24" i="14"/>
  <c r="AJ24" i="14"/>
  <c r="BG24" i="14"/>
  <c r="AQ24" i="14"/>
  <c r="AR24" i="14"/>
  <c r="AS24" i="14"/>
  <c r="AT24" i="14"/>
  <c r="AX24" i="14"/>
  <c r="AY24" i="14"/>
  <c r="AZ24" i="14"/>
  <c r="BB24" i="14"/>
  <c r="BD24" i="14"/>
  <c r="BF24" i="14"/>
  <c r="BH24" i="14"/>
  <c r="BJ24" i="14"/>
  <c r="AC25" i="14"/>
  <c r="BC25" i="14"/>
  <c r="AJ25" i="14"/>
  <c r="BI25" i="14"/>
  <c r="AQ25" i="14"/>
  <c r="AR25" i="14"/>
  <c r="AS25" i="14"/>
  <c r="AT25" i="14"/>
  <c r="AW25" i="14"/>
  <c r="AX25" i="14"/>
  <c r="AY25" i="14"/>
  <c r="AZ25" i="14"/>
  <c r="BA25" i="14"/>
  <c r="BD25" i="14"/>
  <c r="BF25" i="14"/>
  <c r="BG25" i="14"/>
  <c r="BH25" i="14"/>
  <c r="BJ25" i="14"/>
  <c r="AT26" i="14"/>
  <c r="AC26" i="14"/>
  <c r="BC26" i="14"/>
  <c r="AJ26" i="14"/>
  <c r="AQ26" i="14"/>
  <c r="AR26" i="14"/>
  <c r="AS26" i="14"/>
  <c r="AW26" i="14"/>
  <c r="AX26" i="14"/>
  <c r="AY26" i="14"/>
  <c r="AZ26" i="14"/>
  <c r="BB26" i="14"/>
  <c r="BD26" i="14"/>
  <c r="BF26" i="14"/>
  <c r="BG26" i="14"/>
  <c r="BH26" i="14"/>
  <c r="BI26" i="14"/>
  <c r="BJ26" i="14"/>
  <c r="AC28" i="14"/>
  <c r="BC28" i="14"/>
  <c r="AJ28" i="14"/>
  <c r="AQ28" i="14"/>
  <c r="AR28" i="14"/>
  <c r="AR27" i="14"/>
  <c r="AS28" i="14"/>
  <c r="AT28" i="14"/>
  <c r="AX28" i="14"/>
  <c r="AY28" i="14"/>
  <c r="AZ28" i="14"/>
  <c r="BB28" i="14"/>
  <c r="BD28" i="14"/>
  <c r="BF28" i="14"/>
  <c r="BH28" i="14"/>
  <c r="BJ28" i="14"/>
  <c r="AT29" i="14"/>
  <c r="AC29" i="14"/>
  <c r="AJ29" i="14"/>
  <c r="AQ29" i="14"/>
  <c r="AR29" i="14"/>
  <c r="AS29" i="14"/>
  <c r="AW29" i="14"/>
  <c r="AX29" i="14"/>
  <c r="AY29" i="14"/>
  <c r="AZ29" i="14"/>
  <c r="BA29" i="14"/>
  <c r="BB29" i="14"/>
  <c r="BD29" i="14"/>
  <c r="BF29" i="14"/>
  <c r="BG29" i="14"/>
  <c r="BH29" i="14"/>
  <c r="BI29" i="14"/>
  <c r="BJ29" i="14"/>
  <c r="AC30" i="14"/>
  <c r="BC30" i="14"/>
  <c r="AJ30" i="14"/>
  <c r="BG30" i="14"/>
  <c r="AQ30" i="14"/>
  <c r="AR30" i="14"/>
  <c r="AS30" i="14"/>
  <c r="AT30" i="14"/>
  <c r="AW30" i="14"/>
  <c r="AX30" i="14"/>
  <c r="AY30" i="14"/>
  <c r="AZ30" i="14"/>
  <c r="BB30" i="14"/>
  <c r="BD30" i="14"/>
  <c r="BF30" i="14"/>
  <c r="BH30" i="14"/>
  <c r="BJ30" i="14"/>
  <c r="AC31" i="14"/>
  <c r="AJ31" i="14"/>
  <c r="BG31" i="14"/>
  <c r="AQ31" i="14"/>
  <c r="AR31" i="14"/>
  <c r="AS31" i="14"/>
  <c r="AT31" i="14"/>
  <c r="AW31" i="14"/>
  <c r="AX31" i="14"/>
  <c r="AY31" i="14"/>
  <c r="AZ31" i="14"/>
  <c r="BA31" i="14"/>
  <c r="BD31" i="14"/>
  <c r="BF31" i="14"/>
  <c r="BH31" i="14"/>
  <c r="BJ31" i="14"/>
  <c r="AT32" i="14"/>
  <c r="AT27" i="14"/>
  <c r="AC32" i="14"/>
  <c r="BC32" i="14"/>
  <c r="AJ32" i="14"/>
  <c r="BG32" i="14"/>
  <c r="AQ32" i="14"/>
  <c r="AR32" i="14"/>
  <c r="AS32" i="14"/>
  <c r="AW32" i="14"/>
  <c r="AX32" i="14"/>
  <c r="AY32" i="14"/>
  <c r="AZ32" i="14"/>
  <c r="BB32" i="14"/>
  <c r="BD32" i="14"/>
  <c r="BF32" i="14"/>
  <c r="BH32" i="14"/>
  <c r="BJ32" i="14"/>
  <c r="AT33" i="14"/>
  <c r="AC33" i="14"/>
  <c r="BC33" i="14"/>
  <c r="AJ33" i="14"/>
  <c r="BI33" i="14"/>
  <c r="AQ33" i="14"/>
  <c r="AR33" i="14"/>
  <c r="AS33" i="14"/>
  <c r="AW33" i="14"/>
  <c r="AX33" i="14"/>
  <c r="AY33" i="14"/>
  <c r="AZ33" i="14"/>
  <c r="BA33" i="14"/>
  <c r="BB33" i="14"/>
  <c r="BD33" i="14"/>
  <c r="BF33" i="14"/>
  <c r="BG33" i="14"/>
  <c r="BH33" i="14"/>
  <c r="BJ33" i="14"/>
  <c r="AC34" i="14"/>
  <c r="BC34" i="14"/>
  <c r="AJ34" i="14"/>
  <c r="BG34" i="14"/>
  <c r="AQ34" i="14"/>
  <c r="AR34" i="14"/>
  <c r="AS34" i="14"/>
  <c r="AT34" i="14"/>
  <c r="AX34" i="14"/>
  <c r="AY34" i="14"/>
  <c r="AZ34" i="14"/>
  <c r="BB34" i="14"/>
  <c r="BD34" i="14"/>
  <c r="BF34" i="14"/>
  <c r="BH34" i="14"/>
  <c r="BJ34" i="14"/>
  <c r="AC35" i="14"/>
  <c r="AJ35" i="14"/>
  <c r="BG35" i="14"/>
  <c r="AQ35" i="14"/>
  <c r="AR35" i="14"/>
  <c r="AS35" i="14"/>
  <c r="AT35" i="14"/>
  <c r="AW35" i="14"/>
  <c r="AX35" i="14"/>
  <c r="AY35" i="14"/>
  <c r="AZ35" i="14"/>
  <c r="BD35" i="14"/>
  <c r="BF35" i="14"/>
  <c r="BH35" i="14"/>
  <c r="BJ35" i="14"/>
  <c r="AT36" i="14"/>
  <c r="AC36" i="14"/>
  <c r="AJ36" i="14"/>
  <c r="BI36" i="14"/>
  <c r="AQ36" i="14"/>
  <c r="AR36" i="14"/>
  <c r="AS36" i="14"/>
  <c r="AW36" i="14"/>
  <c r="AX36" i="14"/>
  <c r="AY36" i="14"/>
  <c r="AZ36" i="14"/>
  <c r="BB36" i="14"/>
  <c r="BD36" i="14"/>
  <c r="BF36" i="14"/>
  <c r="BG36" i="14"/>
  <c r="BH36" i="14"/>
  <c r="BJ36" i="14"/>
  <c r="AT37" i="14"/>
  <c r="AC37" i="14"/>
  <c r="BC37" i="14"/>
  <c r="AJ37" i="14"/>
  <c r="BG37" i="14"/>
  <c r="AQ37" i="14"/>
  <c r="AR37" i="14"/>
  <c r="AS37" i="14"/>
  <c r="AW37" i="14"/>
  <c r="AX37" i="14"/>
  <c r="AY37" i="14"/>
  <c r="AZ37" i="14"/>
  <c r="BB37" i="14"/>
  <c r="BD37" i="14"/>
  <c r="BF37" i="14"/>
  <c r="BH37" i="14"/>
  <c r="BJ37" i="14"/>
  <c r="AC38" i="14"/>
  <c r="BC38" i="14"/>
  <c r="AJ38" i="14"/>
  <c r="BG38" i="14"/>
  <c r="AQ38" i="14"/>
  <c r="AR38" i="14"/>
  <c r="AS38" i="14"/>
  <c r="AT38" i="14"/>
  <c r="AX38" i="14"/>
  <c r="AY38" i="14"/>
  <c r="AZ38" i="14"/>
  <c r="BB38" i="14"/>
  <c r="BD38" i="14"/>
  <c r="BF38" i="14"/>
  <c r="BH38" i="14"/>
  <c r="BJ38" i="14"/>
  <c r="AC39" i="14"/>
  <c r="BC39" i="14"/>
  <c r="AJ39" i="14"/>
  <c r="BG39" i="14"/>
  <c r="AQ39" i="14"/>
  <c r="AR39" i="14"/>
  <c r="AS39" i="14"/>
  <c r="AT39" i="14"/>
  <c r="AW39" i="14"/>
  <c r="AX39" i="14"/>
  <c r="AY39" i="14"/>
  <c r="AZ39" i="14"/>
  <c r="BA39" i="14"/>
  <c r="BB39" i="14"/>
  <c r="BD39" i="14"/>
  <c r="BF39" i="14"/>
  <c r="BH39" i="14"/>
  <c r="BJ39" i="14"/>
  <c r="AT40" i="14"/>
  <c r="AC40" i="14"/>
  <c r="BC40" i="14"/>
  <c r="AJ40" i="14"/>
  <c r="AQ40" i="14"/>
  <c r="AR40" i="14"/>
  <c r="AS40" i="14"/>
  <c r="AW40" i="14"/>
  <c r="AX40" i="14"/>
  <c r="AY40" i="14"/>
  <c r="AZ40" i="14"/>
  <c r="BB40" i="14"/>
  <c r="BD40" i="14"/>
  <c r="BF40" i="14"/>
  <c r="BH40" i="14"/>
  <c r="BJ40" i="14"/>
  <c r="BA41" i="14"/>
  <c r="AC41" i="14"/>
  <c r="BC41" i="14"/>
  <c r="AJ41" i="14"/>
  <c r="BG41" i="14"/>
  <c r="AQ41" i="14"/>
  <c r="AR41" i="14"/>
  <c r="AS41" i="14"/>
  <c r="AT41" i="14"/>
  <c r="AX41" i="14"/>
  <c r="AY41" i="14"/>
  <c r="AZ41" i="14"/>
  <c r="BB41" i="14"/>
  <c r="BD41" i="14"/>
  <c r="BF41" i="14"/>
  <c r="BH41" i="14"/>
  <c r="BJ41" i="14"/>
  <c r="AC42" i="14"/>
  <c r="AJ42" i="14"/>
  <c r="BG42" i="14"/>
  <c r="AQ42" i="14"/>
  <c r="AR42" i="14"/>
  <c r="AS42" i="14"/>
  <c r="AT42" i="14"/>
  <c r="AW42" i="14"/>
  <c r="AX42" i="14"/>
  <c r="AY42" i="14"/>
  <c r="AZ42" i="14"/>
  <c r="BD42" i="14"/>
  <c r="BF42" i="14"/>
  <c r="BH42" i="14"/>
  <c r="BJ42" i="14"/>
  <c r="AC43" i="14"/>
  <c r="BC43" i="14"/>
  <c r="AJ43" i="14"/>
  <c r="BG43" i="14"/>
  <c r="AQ43" i="14"/>
  <c r="AR43" i="14"/>
  <c r="AS43" i="14"/>
  <c r="AT43" i="14"/>
  <c r="AW43" i="14"/>
  <c r="AX43" i="14"/>
  <c r="AY43" i="14"/>
  <c r="AZ43" i="14"/>
  <c r="BD43" i="14"/>
  <c r="BF43" i="14"/>
  <c r="BH43" i="14"/>
  <c r="BJ43" i="14"/>
  <c r="AT44" i="14"/>
  <c r="AC44" i="14"/>
  <c r="BC44" i="14"/>
  <c r="AJ44" i="14"/>
  <c r="BI44" i="14"/>
  <c r="AQ44" i="14"/>
  <c r="AR44" i="14"/>
  <c r="AS44" i="14"/>
  <c r="AW44" i="14"/>
  <c r="AX44" i="14"/>
  <c r="AY44" i="14"/>
  <c r="AZ44" i="14"/>
  <c r="BB44" i="14"/>
  <c r="BD44" i="14"/>
  <c r="BF44" i="14"/>
  <c r="BG44" i="14"/>
  <c r="BH44" i="14"/>
  <c r="BJ44" i="14"/>
  <c r="AT45" i="14"/>
  <c r="AC45" i="14"/>
  <c r="BC45" i="14"/>
  <c r="AJ45" i="14"/>
  <c r="BG45" i="14"/>
  <c r="AQ45" i="14"/>
  <c r="AR45" i="14"/>
  <c r="AS45" i="14"/>
  <c r="AW45" i="14"/>
  <c r="AX45" i="14"/>
  <c r="AY45" i="14"/>
  <c r="AZ45" i="14"/>
  <c r="BB45" i="14"/>
  <c r="BD45" i="14"/>
  <c r="BF45" i="14"/>
  <c r="BH45" i="14"/>
  <c r="BJ45" i="14"/>
  <c r="AC46" i="14"/>
  <c r="BC46" i="14"/>
  <c r="AJ46" i="14"/>
  <c r="BG46" i="14"/>
  <c r="AQ46" i="14"/>
  <c r="AR46" i="14"/>
  <c r="AS46" i="14"/>
  <c r="AT46" i="14"/>
  <c r="AX46" i="14"/>
  <c r="AY46" i="14"/>
  <c r="AZ46" i="14"/>
  <c r="BB46" i="14"/>
  <c r="BD46" i="14"/>
  <c r="BF46" i="14"/>
  <c r="BH46" i="14"/>
  <c r="BJ46" i="14"/>
  <c r="C47" i="14"/>
  <c r="M9" i="13"/>
  <c r="V9" i="13"/>
  <c r="AC9" i="13"/>
  <c r="BC9" i="13"/>
  <c r="AJ9" i="13"/>
  <c r="AQ9" i="13"/>
  <c r="AR9" i="13"/>
  <c r="AR8" i="13"/>
  <c r="AS9" i="13"/>
  <c r="AT9" i="13"/>
  <c r="AX9" i="13"/>
  <c r="AY9" i="13"/>
  <c r="AZ9" i="13"/>
  <c r="BD9" i="13"/>
  <c r="BF9" i="13"/>
  <c r="BF8" i="13"/>
  <c r="BH9" i="13"/>
  <c r="BJ9" i="13"/>
  <c r="M10" i="13"/>
  <c r="AW10" i="13"/>
  <c r="AC10" i="13"/>
  <c r="BC10" i="13"/>
  <c r="AJ10" i="13"/>
  <c r="BG10" i="13"/>
  <c r="AQ10" i="13"/>
  <c r="AR10" i="13"/>
  <c r="AS10" i="13"/>
  <c r="AX10" i="13"/>
  <c r="AY10" i="13"/>
  <c r="AZ10" i="13"/>
  <c r="AZ8" i="13"/>
  <c r="BD10" i="13"/>
  <c r="BF10" i="13"/>
  <c r="BH10" i="13"/>
  <c r="BI10" i="13"/>
  <c r="BJ10" i="13"/>
  <c r="M12" i="13"/>
  <c r="BB12" i="13"/>
  <c r="AC12" i="13"/>
  <c r="BC12" i="13"/>
  <c r="AJ12" i="13"/>
  <c r="AQ12" i="13"/>
  <c r="AR12" i="13"/>
  <c r="AS12" i="13"/>
  <c r="AT12" i="13"/>
  <c r="AX12" i="13"/>
  <c r="AX11" i="13"/>
  <c r="AY12" i="13"/>
  <c r="AZ12" i="13"/>
  <c r="BD12" i="13"/>
  <c r="BF12" i="13"/>
  <c r="BH12" i="13"/>
  <c r="BJ12" i="13"/>
  <c r="M13" i="13"/>
  <c r="V13" i="13"/>
  <c r="AC13" i="13"/>
  <c r="BC13" i="13"/>
  <c r="AJ13" i="13"/>
  <c r="BG13" i="13"/>
  <c r="AQ13" i="13"/>
  <c r="AR13" i="13"/>
  <c r="AS13" i="13"/>
  <c r="AS11" i="13"/>
  <c r="AT13" i="13"/>
  <c r="AX13" i="13"/>
  <c r="AY13" i="13"/>
  <c r="AZ13" i="13"/>
  <c r="BD13" i="13"/>
  <c r="BF13" i="13"/>
  <c r="BH13" i="13"/>
  <c r="BJ13" i="13"/>
  <c r="M15" i="13"/>
  <c r="AC15" i="13"/>
  <c r="BC15" i="13"/>
  <c r="AJ15" i="13"/>
  <c r="AQ15" i="13"/>
  <c r="AR15" i="13"/>
  <c r="AS15" i="13"/>
  <c r="AS14" i="13"/>
  <c r="AT15" i="13"/>
  <c r="AX15" i="13"/>
  <c r="AY15" i="13"/>
  <c r="AZ15" i="13"/>
  <c r="AZ14" i="13"/>
  <c r="BD15" i="13"/>
  <c r="BF15" i="13"/>
  <c r="BF14" i="13"/>
  <c r="BH15" i="13"/>
  <c r="BJ15" i="13"/>
  <c r="M16" i="13"/>
  <c r="AC16" i="13"/>
  <c r="BC16" i="13"/>
  <c r="AJ16" i="13"/>
  <c r="BG16" i="13"/>
  <c r="AQ16" i="13"/>
  <c r="AR16" i="13"/>
  <c r="AS16" i="13"/>
  <c r="AT16" i="13"/>
  <c r="AX16" i="13"/>
  <c r="AX14" i="13"/>
  <c r="AY16" i="13"/>
  <c r="AZ16" i="13"/>
  <c r="BD16" i="13"/>
  <c r="BD14" i="13"/>
  <c r="BF16" i="13"/>
  <c r="BH16" i="13"/>
  <c r="BJ16" i="13"/>
  <c r="BJ14" i="13"/>
  <c r="M17" i="13"/>
  <c r="AW17" i="13"/>
  <c r="AC17" i="13"/>
  <c r="BC17" i="13"/>
  <c r="AJ17" i="13"/>
  <c r="AQ17" i="13"/>
  <c r="AR17" i="13"/>
  <c r="AS17" i="13"/>
  <c r="AT17" i="13"/>
  <c r="AX17" i="13"/>
  <c r="AY17" i="13"/>
  <c r="AZ17" i="13"/>
  <c r="BD17" i="13"/>
  <c r="BE17" i="13"/>
  <c r="BF17" i="13"/>
  <c r="BH17" i="13"/>
  <c r="BJ17" i="13"/>
  <c r="M18" i="13"/>
  <c r="AC18" i="13"/>
  <c r="AJ18" i="13"/>
  <c r="BG18" i="13"/>
  <c r="AQ18" i="13"/>
  <c r="AR18" i="13"/>
  <c r="AS18" i="13"/>
  <c r="AT18" i="13"/>
  <c r="AW18" i="13"/>
  <c r="AX18" i="13"/>
  <c r="AY18" i="13"/>
  <c r="AZ18" i="13"/>
  <c r="BD18" i="13"/>
  <c r="BF18" i="13"/>
  <c r="BH18" i="13"/>
  <c r="BJ18" i="13"/>
  <c r="M20" i="13"/>
  <c r="V20" i="13"/>
  <c r="BA20" i="13"/>
  <c r="AC20" i="13"/>
  <c r="BC20" i="13"/>
  <c r="AJ20" i="13"/>
  <c r="BG20" i="13"/>
  <c r="AQ20" i="13"/>
  <c r="AR20" i="13"/>
  <c r="AS20" i="13"/>
  <c r="AT20" i="13"/>
  <c r="AT19" i="13"/>
  <c r="AX20" i="13"/>
  <c r="AX19" i="13"/>
  <c r="AY20" i="13"/>
  <c r="AZ20" i="13"/>
  <c r="AZ19" i="13"/>
  <c r="BD20" i="13"/>
  <c r="BE20" i="13"/>
  <c r="BF20" i="13"/>
  <c r="BH20" i="13"/>
  <c r="BJ20" i="13"/>
  <c r="M21" i="13"/>
  <c r="BB21" i="13"/>
  <c r="AC21" i="13"/>
  <c r="BC21" i="13"/>
  <c r="AJ21" i="13"/>
  <c r="AQ21" i="13"/>
  <c r="AR21" i="13"/>
  <c r="AS21" i="13"/>
  <c r="AT21" i="13"/>
  <c r="AX21" i="13"/>
  <c r="AY21" i="13"/>
  <c r="AZ21" i="13"/>
  <c r="BD21" i="13"/>
  <c r="BF21" i="13"/>
  <c r="BH21" i="13"/>
  <c r="BJ21" i="13"/>
  <c r="M22" i="13"/>
  <c r="V22" i="13"/>
  <c r="BA22" i="13"/>
  <c r="AC22" i="13"/>
  <c r="BE22" i="13"/>
  <c r="AJ22" i="13"/>
  <c r="BI22" i="13"/>
  <c r="AQ22" i="13"/>
  <c r="AR22" i="13"/>
  <c r="AS22" i="13"/>
  <c r="AT22" i="13"/>
  <c r="AX22" i="13"/>
  <c r="AY22" i="13"/>
  <c r="AZ22" i="13"/>
  <c r="BD22" i="13"/>
  <c r="BF22" i="13"/>
  <c r="BF19" i="13"/>
  <c r="BG22" i="13"/>
  <c r="BH22" i="13"/>
  <c r="BJ22" i="13"/>
  <c r="M23" i="13"/>
  <c r="V23" i="13"/>
  <c r="BA23" i="13"/>
  <c r="AC23" i="13"/>
  <c r="AJ23" i="13"/>
  <c r="BG23" i="13"/>
  <c r="AQ23" i="13"/>
  <c r="AR23" i="13"/>
  <c r="AS23" i="13"/>
  <c r="AT23" i="13"/>
  <c r="AX23" i="13"/>
  <c r="AY23" i="13"/>
  <c r="AZ23" i="13"/>
  <c r="BD23" i="13"/>
  <c r="BF23" i="13"/>
  <c r="BH23" i="13"/>
  <c r="BJ23" i="13"/>
  <c r="M24" i="13"/>
  <c r="V24" i="13"/>
  <c r="BA24" i="13"/>
  <c r="AC24" i="13"/>
  <c r="BC24" i="13"/>
  <c r="AJ24" i="13"/>
  <c r="BG24" i="13"/>
  <c r="AQ24" i="13"/>
  <c r="AQ19" i="13"/>
  <c r="AR24" i="13"/>
  <c r="AS24" i="13"/>
  <c r="AT24" i="13"/>
  <c r="AX24" i="13"/>
  <c r="AY24" i="13"/>
  <c r="AZ24" i="13"/>
  <c r="BB24" i="13"/>
  <c r="BD24" i="13"/>
  <c r="BF24" i="13"/>
  <c r="BH24" i="13"/>
  <c r="BJ24" i="13"/>
  <c r="M25" i="13"/>
  <c r="AW25" i="13"/>
  <c r="AC25" i="13"/>
  <c r="AJ25" i="13"/>
  <c r="AQ25" i="13"/>
  <c r="AR25" i="13"/>
  <c r="AS25" i="13"/>
  <c r="AT25" i="13"/>
  <c r="AX25" i="13"/>
  <c r="AY25" i="13"/>
  <c r="AZ25" i="13"/>
  <c r="BC25" i="13"/>
  <c r="BD25" i="13"/>
  <c r="BE25" i="13"/>
  <c r="BF25" i="13"/>
  <c r="BH25" i="13"/>
  <c r="BJ25" i="13"/>
  <c r="M26" i="13"/>
  <c r="AC26" i="13"/>
  <c r="AJ26" i="13"/>
  <c r="AQ26" i="13"/>
  <c r="AR26" i="13"/>
  <c r="AS26" i="13"/>
  <c r="AT26" i="13"/>
  <c r="AX26" i="13"/>
  <c r="AY26" i="13"/>
  <c r="AZ26" i="13"/>
  <c r="BB26" i="13"/>
  <c r="BC26" i="13"/>
  <c r="BD26" i="13"/>
  <c r="BE26" i="13"/>
  <c r="BF26" i="13"/>
  <c r="BH26" i="13"/>
  <c r="BJ26" i="13"/>
  <c r="M28" i="13"/>
  <c r="AC28" i="13"/>
  <c r="BC28" i="13"/>
  <c r="AJ28" i="13"/>
  <c r="AQ28" i="13"/>
  <c r="AR28" i="13"/>
  <c r="AS28" i="13"/>
  <c r="AS27" i="13"/>
  <c r="AT28" i="13"/>
  <c r="AX28" i="13"/>
  <c r="AY28" i="13"/>
  <c r="AZ28" i="13"/>
  <c r="BD28" i="13"/>
  <c r="BD27" i="13"/>
  <c r="BF28" i="13"/>
  <c r="BH28" i="13"/>
  <c r="BJ28" i="13"/>
  <c r="M29" i="13"/>
  <c r="AW29" i="13"/>
  <c r="AC29" i="13"/>
  <c r="AJ29" i="13"/>
  <c r="BG29" i="13"/>
  <c r="AQ29" i="13"/>
  <c r="AR29" i="13"/>
  <c r="AR27" i="13"/>
  <c r="AS29" i="13"/>
  <c r="AT29" i="13"/>
  <c r="AX29" i="13"/>
  <c r="AY29" i="13"/>
  <c r="AY27" i="13"/>
  <c r="AZ29" i="13"/>
  <c r="BD29" i="13"/>
  <c r="BF29" i="13"/>
  <c r="BH29" i="13"/>
  <c r="BJ29" i="13"/>
  <c r="BJ27" i="13"/>
  <c r="M30" i="13"/>
  <c r="V30" i="13"/>
  <c r="BA30" i="13"/>
  <c r="AC30" i="13"/>
  <c r="BC30" i="13"/>
  <c r="AJ30" i="13"/>
  <c r="AQ30" i="13"/>
  <c r="AR30" i="13"/>
  <c r="AS30" i="13"/>
  <c r="AX30" i="13"/>
  <c r="AY30" i="13"/>
  <c r="AZ30" i="13"/>
  <c r="BD30" i="13"/>
  <c r="BF30" i="13"/>
  <c r="BH30" i="13"/>
  <c r="BJ30" i="13"/>
  <c r="M31" i="13"/>
  <c r="V31" i="13"/>
  <c r="BA31" i="13"/>
  <c r="AC31" i="13"/>
  <c r="BC31" i="13"/>
  <c r="AJ31" i="13"/>
  <c r="BG31" i="13"/>
  <c r="AQ31" i="13"/>
  <c r="AR31" i="13"/>
  <c r="AS31" i="13"/>
  <c r="AT31" i="13"/>
  <c r="AW31" i="13"/>
  <c r="AX31" i="13"/>
  <c r="AY31" i="13"/>
  <c r="AZ31" i="13"/>
  <c r="BB31" i="13"/>
  <c r="BD31" i="13"/>
  <c r="BF31" i="13"/>
  <c r="BH31" i="13"/>
  <c r="BJ31" i="13"/>
  <c r="M32" i="13"/>
  <c r="AC32" i="13"/>
  <c r="BC32" i="13"/>
  <c r="AJ32" i="13"/>
  <c r="BG32" i="13"/>
  <c r="AQ32" i="13"/>
  <c r="AR32" i="13"/>
  <c r="AS32" i="13"/>
  <c r="AT32" i="13"/>
  <c r="AW32" i="13"/>
  <c r="AX32" i="13"/>
  <c r="AX27" i="13"/>
  <c r="AY32" i="13"/>
  <c r="AZ32" i="13"/>
  <c r="BD32" i="13"/>
  <c r="BF32" i="13"/>
  <c r="BH32" i="13"/>
  <c r="BJ32" i="13"/>
  <c r="M33" i="13"/>
  <c r="AW33" i="13"/>
  <c r="AC33" i="13"/>
  <c r="BC33" i="13"/>
  <c r="AJ33" i="13"/>
  <c r="BG33" i="13"/>
  <c r="AQ33" i="13"/>
  <c r="AR33" i="13"/>
  <c r="AS33" i="13"/>
  <c r="AT33" i="13"/>
  <c r="AX33" i="13"/>
  <c r="AY33" i="13"/>
  <c r="AZ33" i="13"/>
  <c r="BD33" i="13"/>
  <c r="BF33" i="13"/>
  <c r="BH33" i="13"/>
  <c r="BJ33" i="13"/>
  <c r="M34" i="13"/>
  <c r="AW34" i="13"/>
  <c r="AC34" i="13"/>
  <c r="BE34" i="13"/>
  <c r="AJ34" i="13"/>
  <c r="BI34" i="13"/>
  <c r="AQ34" i="13"/>
  <c r="AR34" i="13"/>
  <c r="AS34" i="13"/>
  <c r="AT34" i="13"/>
  <c r="AX34" i="13"/>
  <c r="AY34" i="13"/>
  <c r="AZ34" i="13"/>
  <c r="BB34" i="13"/>
  <c r="BD34" i="13"/>
  <c r="BF34" i="13"/>
  <c r="BH34" i="13"/>
  <c r="BJ34" i="13"/>
  <c r="M35" i="13"/>
  <c r="AW35" i="13"/>
  <c r="AC35" i="13"/>
  <c r="AJ35" i="13"/>
  <c r="BG35" i="13"/>
  <c r="AQ35" i="13"/>
  <c r="AR35" i="13"/>
  <c r="AS35" i="13"/>
  <c r="AT35" i="13"/>
  <c r="AX35" i="13"/>
  <c r="AY35" i="13"/>
  <c r="AZ35" i="13"/>
  <c r="BD35" i="13"/>
  <c r="BF35" i="13"/>
  <c r="BH35" i="13"/>
  <c r="BI35" i="13"/>
  <c r="BJ35" i="13"/>
  <c r="M36" i="13"/>
  <c r="BB36" i="13"/>
  <c r="AC36" i="13"/>
  <c r="BC36" i="13"/>
  <c r="AJ36" i="13"/>
  <c r="BI36" i="13"/>
  <c r="AQ36" i="13"/>
  <c r="AR36" i="13"/>
  <c r="AS36" i="13"/>
  <c r="AT36" i="13"/>
  <c r="AX36" i="13"/>
  <c r="AY36" i="13"/>
  <c r="AZ36" i="13"/>
  <c r="BD36" i="13"/>
  <c r="BF36" i="13"/>
  <c r="BH36" i="13"/>
  <c r="BJ36" i="13"/>
  <c r="M37" i="13"/>
  <c r="AW37" i="13"/>
  <c r="AC37" i="13"/>
  <c r="BC37" i="13"/>
  <c r="AJ37" i="13"/>
  <c r="BG37" i="13"/>
  <c r="AQ37" i="13"/>
  <c r="AR37" i="13"/>
  <c r="AS37" i="13"/>
  <c r="AT37" i="13"/>
  <c r="AX37" i="13"/>
  <c r="AY37" i="13"/>
  <c r="AZ37" i="13"/>
  <c r="BD37" i="13"/>
  <c r="BE37" i="13"/>
  <c r="BF37" i="13"/>
  <c r="BH37" i="13"/>
  <c r="BJ37" i="13"/>
  <c r="M38" i="13"/>
  <c r="BB38" i="13"/>
  <c r="AC38" i="13"/>
  <c r="AJ38" i="13"/>
  <c r="AQ38" i="13"/>
  <c r="AR38" i="13"/>
  <c r="AS38" i="13"/>
  <c r="AT38" i="13"/>
  <c r="AX38" i="13"/>
  <c r="AY38" i="13"/>
  <c r="AZ38" i="13"/>
  <c r="BC38" i="13"/>
  <c r="BD38" i="13"/>
  <c r="BE38" i="13"/>
  <c r="BF38" i="13"/>
  <c r="BH38" i="13"/>
  <c r="BJ38" i="13"/>
  <c r="AQ39" i="13"/>
  <c r="AR39" i="13"/>
  <c r="AS39" i="13"/>
  <c r="AT39" i="13"/>
  <c r="AX39" i="13"/>
  <c r="AY39" i="13"/>
  <c r="AZ39" i="13"/>
  <c r="BB39" i="13"/>
  <c r="BC39" i="13"/>
  <c r="BD39" i="13"/>
  <c r="BE39" i="13"/>
  <c r="BF39" i="13"/>
  <c r="BH39" i="13"/>
  <c r="BJ39" i="13"/>
  <c r="M40" i="13"/>
  <c r="BB40" i="13"/>
  <c r="AC40" i="13"/>
  <c r="BC40" i="13"/>
  <c r="AJ40" i="13"/>
  <c r="AQ40" i="13"/>
  <c r="AR40" i="13"/>
  <c r="AS40" i="13"/>
  <c r="AT40" i="13"/>
  <c r="AX40" i="13"/>
  <c r="AY40" i="13"/>
  <c r="AZ40" i="13"/>
  <c r="BD40" i="13"/>
  <c r="BF40" i="13"/>
  <c r="BH40" i="13"/>
  <c r="BJ40" i="13"/>
  <c r="M41" i="13"/>
  <c r="AW41" i="13"/>
  <c r="AC41" i="13"/>
  <c r="AJ41" i="13"/>
  <c r="BG41" i="13"/>
  <c r="AQ41" i="13"/>
  <c r="AR41" i="13"/>
  <c r="AS41" i="13"/>
  <c r="AT41" i="13"/>
  <c r="AX41" i="13"/>
  <c r="AY41" i="13"/>
  <c r="AZ41" i="13"/>
  <c r="BC41" i="13"/>
  <c r="BD41" i="13"/>
  <c r="BE41" i="13"/>
  <c r="BF41" i="13"/>
  <c r="BH41" i="13"/>
  <c r="BJ41" i="13"/>
  <c r="M42" i="13"/>
  <c r="AC42" i="13"/>
  <c r="AJ42" i="13"/>
  <c r="AQ42" i="13"/>
  <c r="AR42" i="13"/>
  <c r="AS42" i="13"/>
  <c r="AT42" i="13"/>
  <c r="AX42" i="13"/>
  <c r="AY42" i="13"/>
  <c r="AZ42" i="13"/>
  <c r="BB42" i="13"/>
  <c r="BC42" i="13"/>
  <c r="BD42" i="13"/>
  <c r="BE42" i="13"/>
  <c r="BF42" i="13"/>
  <c r="BH42" i="13"/>
  <c r="BJ42" i="13"/>
  <c r="M43" i="13"/>
  <c r="V43" i="13"/>
  <c r="BA43" i="13"/>
  <c r="AC43" i="13"/>
  <c r="AJ43" i="13"/>
  <c r="AQ43" i="13"/>
  <c r="AR43" i="13"/>
  <c r="AS43" i="13"/>
  <c r="AT43" i="13"/>
  <c r="AX43" i="13"/>
  <c r="AY43" i="13"/>
  <c r="AZ43" i="13"/>
  <c r="BD43" i="13"/>
  <c r="BF43" i="13"/>
  <c r="BH43" i="13"/>
  <c r="BJ43" i="13"/>
  <c r="M44" i="13"/>
  <c r="V44" i="13"/>
  <c r="BA44" i="13"/>
  <c r="AC44" i="13"/>
  <c r="BC44" i="13"/>
  <c r="AJ44" i="13"/>
  <c r="BG44" i="13"/>
  <c r="AQ44" i="13"/>
  <c r="AR44" i="13"/>
  <c r="AS44" i="13"/>
  <c r="AT44" i="13"/>
  <c r="AX44" i="13"/>
  <c r="AY44" i="13"/>
  <c r="AZ44" i="13"/>
  <c r="BB44" i="13"/>
  <c r="BD44" i="13"/>
  <c r="BF44" i="13"/>
  <c r="BH44" i="13"/>
  <c r="BJ44" i="13"/>
  <c r="M45" i="13"/>
  <c r="AW45" i="13"/>
  <c r="AC45" i="13"/>
  <c r="BC45" i="13"/>
  <c r="AJ45" i="13"/>
  <c r="AQ45" i="13"/>
  <c r="AR45" i="13"/>
  <c r="AS45" i="13"/>
  <c r="AT45" i="13"/>
  <c r="AX45" i="13"/>
  <c r="AY45" i="13"/>
  <c r="AZ45" i="13"/>
  <c r="BD45" i="13"/>
  <c r="BF45" i="13"/>
  <c r="BH45" i="13"/>
  <c r="BJ45" i="13"/>
  <c r="M46" i="13"/>
  <c r="AC46" i="13"/>
  <c r="AJ46" i="13"/>
  <c r="AQ46" i="13"/>
  <c r="AR46" i="13"/>
  <c r="AS46" i="13"/>
  <c r="AT46" i="13"/>
  <c r="AX46" i="13"/>
  <c r="AY46" i="13"/>
  <c r="AZ46" i="13"/>
  <c r="BB46" i="13"/>
  <c r="BC46" i="13"/>
  <c r="BD46" i="13"/>
  <c r="BE46" i="13"/>
  <c r="BF46" i="13"/>
  <c r="BH46" i="13"/>
  <c r="BJ46" i="13"/>
  <c r="C47" i="13"/>
  <c r="D47" i="13"/>
  <c r="AU47" i="13"/>
  <c r="E47" i="13"/>
  <c r="F47" i="13"/>
  <c r="G47" i="13"/>
  <c r="AR47" i="13"/>
  <c r="H47" i="13"/>
  <c r="I47" i="13"/>
  <c r="J47" i="13"/>
  <c r="K47" i="13"/>
  <c r="L47" i="13"/>
  <c r="N47" i="13"/>
  <c r="O47" i="13"/>
  <c r="P47" i="13"/>
  <c r="Q47" i="13"/>
  <c r="R47" i="13"/>
  <c r="S47" i="13"/>
  <c r="T47" i="13"/>
  <c r="U47" i="13"/>
  <c r="W47" i="13"/>
  <c r="X47" i="13"/>
  <c r="Z47" i="13"/>
  <c r="AA47" i="13"/>
  <c r="AB47" i="13"/>
  <c r="AD47" i="13"/>
  <c r="AE47" i="13"/>
  <c r="AF47" i="13"/>
  <c r="AG47" i="13"/>
  <c r="AH47" i="13"/>
  <c r="AI47" i="13"/>
  <c r="AK47" i="13"/>
  <c r="AL47" i="13"/>
  <c r="AM47" i="13"/>
  <c r="AN47" i="13"/>
  <c r="AO47" i="13"/>
  <c r="AP47" i="13"/>
  <c r="I9" i="12"/>
  <c r="Y9" i="12"/>
  <c r="M9" i="12"/>
  <c r="V9" i="12"/>
  <c r="AC9" i="12"/>
  <c r="BE9" i="12"/>
  <c r="AJ9" i="12"/>
  <c r="AQ9" i="12"/>
  <c r="AR9" i="12"/>
  <c r="AS9" i="12"/>
  <c r="AX9" i="12"/>
  <c r="AY9" i="12"/>
  <c r="AZ9" i="12"/>
  <c r="AZ8" i="12"/>
  <c r="BD9" i="12"/>
  <c r="BF9" i="12"/>
  <c r="BH9" i="12"/>
  <c r="BJ9" i="12"/>
  <c r="I10" i="12"/>
  <c r="M10" i="12"/>
  <c r="V10" i="12"/>
  <c r="AC10" i="12"/>
  <c r="BC10" i="12"/>
  <c r="AJ10" i="12"/>
  <c r="AQ10" i="12"/>
  <c r="AR10" i="12"/>
  <c r="AS10" i="12"/>
  <c r="AX10" i="12"/>
  <c r="AY10" i="12"/>
  <c r="AZ10" i="12"/>
  <c r="BD10" i="12"/>
  <c r="BF10" i="12"/>
  <c r="BG10" i="12"/>
  <c r="BH10" i="12"/>
  <c r="BI10" i="12"/>
  <c r="BJ10" i="12"/>
  <c r="M12" i="12"/>
  <c r="V12" i="12"/>
  <c r="BA12" i="12"/>
  <c r="AC12" i="12"/>
  <c r="AJ12" i="12"/>
  <c r="BG12" i="12"/>
  <c r="BG11" i="12"/>
  <c r="AQ12" i="12"/>
  <c r="AR12" i="12"/>
  <c r="AS12" i="12"/>
  <c r="AX12" i="12"/>
  <c r="AX11" i="12"/>
  <c r="AY12" i="12"/>
  <c r="AY11" i="12"/>
  <c r="AZ12" i="12"/>
  <c r="AZ11" i="12"/>
  <c r="BD12" i="12"/>
  <c r="BD11" i="12"/>
  <c r="BF12" i="12"/>
  <c r="BF11" i="12"/>
  <c r="BH12" i="12"/>
  <c r="BJ12" i="12"/>
  <c r="BJ11" i="12"/>
  <c r="I13" i="12"/>
  <c r="AU13" i="12"/>
  <c r="M13" i="12"/>
  <c r="AW13" i="12"/>
  <c r="AC13" i="12"/>
  <c r="BC13" i="12"/>
  <c r="AJ13" i="12"/>
  <c r="BG13" i="12"/>
  <c r="AQ13" i="12"/>
  <c r="AR13" i="12"/>
  <c r="AS13" i="12"/>
  <c r="AS11" i="12"/>
  <c r="AX13" i="12"/>
  <c r="AY13" i="12"/>
  <c r="AZ13" i="12"/>
  <c r="BD13" i="12"/>
  <c r="BE13" i="12"/>
  <c r="BF13" i="12"/>
  <c r="BH13" i="12"/>
  <c r="BH11" i="12"/>
  <c r="BJ13" i="12"/>
  <c r="I15" i="12"/>
  <c r="AU15" i="12"/>
  <c r="M15" i="12"/>
  <c r="V15" i="12"/>
  <c r="AC15" i="12"/>
  <c r="AJ15" i="12"/>
  <c r="BG15" i="12"/>
  <c r="AQ15" i="12"/>
  <c r="AR15" i="12"/>
  <c r="AS15" i="12"/>
  <c r="AX15" i="12"/>
  <c r="AY15" i="12"/>
  <c r="AZ15" i="12"/>
  <c r="BD15" i="12"/>
  <c r="BD14" i="12"/>
  <c r="BF15" i="12"/>
  <c r="BH15" i="12"/>
  <c r="BH14" i="12"/>
  <c r="BI15" i="12"/>
  <c r="BJ15" i="12"/>
  <c r="I16" i="12"/>
  <c r="M16" i="12"/>
  <c r="V16" i="12"/>
  <c r="AC16" i="12"/>
  <c r="BC16" i="12"/>
  <c r="AJ16" i="12"/>
  <c r="BI16" i="12"/>
  <c r="BI14" i="12"/>
  <c r="AQ16" i="12"/>
  <c r="AR16" i="12"/>
  <c r="AS16" i="12"/>
  <c r="AX16" i="12"/>
  <c r="AX14" i="12"/>
  <c r="AY16" i="12"/>
  <c r="AZ16" i="12"/>
  <c r="AZ14" i="12"/>
  <c r="BD16" i="12"/>
  <c r="BF16" i="12"/>
  <c r="BG16" i="12"/>
  <c r="BH16" i="12"/>
  <c r="BJ16" i="12"/>
  <c r="BJ14" i="12"/>
  <c r="I17" i="12"/>
  <c r="AU17" i="12"/>
  <c r="M17" i="12"/>
  <c r="V17" i="12"/>
  <c r="BA17" i="12"/>
  <c r="AC17" i="12"/>
  <c r="BC17" i="12"/>
  <c r="AJ17" i="12"/>
  <c r="AQ17" i="12"/>
  <c r="AR17" i="12"/>
  <c r="AS17" i="12"/>
  <c r="AX17" i="12"/>
  <c r="AY17" i="12"/>
  <c r="AZ17" i="12"/>
  <c r="BD17" i="12"/>
  <c r="BF17" i="12"/>
  <c r="BH17" i="12"/>
  <c r="BJ17" i="12"/>
  <c r="I18" i="12"/>
  <c r="M18" i="12"/>
  <c r="AW18" i="12"/>
  <c r="AC18" i="12"/>
  <c r="BC18" i="12"/>
  <c r="AJ18" i="12"/>
  <c r="BG18" i="12"/>
  <c r="AQ18" i="12"/>
  <c r="AR18" i="12"/>
  <c r="AS18" i="12"/>
  <c r="AT18" i="12"/>
  <c r="AX18" i="12"/>
  <c r="AY18" i="12"/>
  <c r="AZ18" i="12"/>
  <c r="BD18" i="12"/>
  <c r="BF18" i="12"/>
  <c r="BH18" i="12"/>
  <c r="BI18" i="12"/>
  <c r="BJ18" i="12"/>
  <c r="I20" i="12"/>
  <c r="M20" i="12"/>
  <c r="AC20" i="12"/>
  <c r="AJ20" i="12"/>
  <c r="AQ20" i="12"/>
  <c r="AR20" i="12"/>
  <c r="AS20" i="12"/>
  <c r="AX20" i="12"/>
  <c r="AY20" i="12"/>
  <c r="AZ20" i="12"/>
  <c r="AZ19" i="12"/>
  <c r="BD20" i="12"/>
  <c r="BF20" i="12"/>
  <c r="BH20" i="12"/>
  <c r="BH19" i="12"/>
  <c r="BJ20" i="12"/>
  <c r="I21" i="12"/>
  <c r="M21" i="12"/>
  <c r="AC21" i="12"/>
  <c r="AJ21" i="12"/>
  <c r="BG21" i="12"/>
  <c r="AQ21" i="12"/>
  <c r="AR21" i="12"/>
  <c r="AS21" i="12"/>
  <c r="AS19" i="12"/>
  <c r="AW21" i="12"/>
  <c r="AX21" i="12"/>
  <c r="AY21" i="12"/>
  <c r="AZ21" i="12"/>
  <c r="BD21" i="12"/>
  <c r="BF21" i="12"/>
  <c r="BH21" i="12"/>
  <c r="BI21" i="12"/>
  <c r="BJ21" i="12"/>
  <c r="BJ19" i="12"/>
  <c r="I22" i="12"/>
  <c r="M22" i="12"/>
  <c r="V22" i="12"/>
  <c r="BA22" i="12"/>
  <c r="AC22" i="12"/>
  <c r="BC22" i="12"/>
  <c r="AJ22" i="12"/>
  <c r="AQ22" i="12"/>
  <c r="AR22" i="12"/>
  <c r="AS22" i="12"/>
  <c r="AX22" i="12"/>
  <c r="AY22" i="12"/>
  <c r="AZ22" i="12"/>
  <c r="BD22" i="12"/>
  <c r="BF22" i="12"/>
  <c r="BH22" i="12"/>
  <c r="BJ22" i="12"/>
  <c r="I23" i="12"/>
  <c r="M23" i="12"/>
  <c r="AW23" i="12"/>
  <c r="AC23" i="12"/>
  <c r="BC23" i="12"/>
  <c r="AJ23" i="12"/>
  <c r="BG23" i="12"/>
  <c r="AQ23" i="12"/>
  <c r="AR23" i="12"/>
  <c r="AS23" i="12"/>
  <c r="AT23" i="12"/>
  <c r="AX23" i="12"/>
  <c r="AY23" i="12"/>
  <c r="AZ23" i="12"/>
  <c r="BD23" i="12"/>
  <c r="BE23" i="12"/>
  <c r="BF23" i="12"/>
  <c r="BH23" i="12"/>
  <c r="BJ23" i="12"/>
  <c r="I24" i="12"/>
  <c r="M24" i="12"/>
  <c r="V24" i="12"/>
  <c r="BA24" i="12"/>
  <c r="AC24" i="12"/>
  <c r="BC24" i="12"/>
  <c r="AJ24" i="12"/>
  <c r="AQ24" i="12"/>
  <c r="AQ19" i="12"/>
  <c r="AR24" i="12"/>
  <c r="AS24" i="12"/>
  <c r="AX24" i="12"/>
  <c r="AY24" i="12"/>
  <c r="AZ24" i="12"/>
  <c r="BD24" i="12"/>
  <c r="BF24" i="12"/>
  <c r="BH24" i="12"/>
  <c r="BJ24" i="12"/>
  <c r="I25" i="12"/>
  <c r="M25" i="12"/>
  <c r="AW25" i="12"/>
  <c r="AC25" i="12"/>
  <c r="BC25" i="12"/>
  <c r="AJ25" i="12"/>
  <c r="BG25" i="12"/>
  <c r="AQ25" i="12"/>
  <c r="AR25" i="12"/>
  <c r="AS25" i="12"/>
  <c r="AX25" i="12"/>
  <c r="AY25" i="12"/>
  <c r="AZ25" i="12"/>
  <c r="BD25" i="12"/>
  <c r="BF25" i="12"/>
  <c r="BH25" i="12"/>
  <c r="BJ25" i="12"/>
  <c r="I26" i="12"/>
  <c r="M26" i="12"/>
  <c r="V26" i="12"/>
  <c r="BA26" i="12"/>
  <c r="AC26" i="12"/>
  <c r="BC26" i="12"/>
  <c r="AJ26" i="12"/>
  <c r="AQ26" i="12"/>
  <c r="AR26" i="12"/>
  <c r="AS26" i="12"/>
  <c r="AX26" i="12"/>
  <c r="AY26" i="12"/>
  <c r="AZ26" i="12"/>
  <c r="BD26" i="12"/>
  <c r="BF26" i="12"/>
  <c r="BF19" i="12"/>
  <c r="BH26" i="12"/>
  <c r="BJ26" i="12"/>
  <c r="I28" i="12"/>
  <c r="M28" i="12"/>
  <c r="V28" i="12"/>
  <c r="BA28" i="12"/>
  <c r="AC28" i="12"/>
  <c r="BE28" i="12"/>
  <c r="AJ28" i="12"/>
  <c r="AQ28" i="12"/>
  <c r="AQ27" i="12"/>
  <c r="AR28" i="12"/>
  <c r="AS28" i="12"/>
  <c r="AS27" i="12"/>
  <c r="AX28" i="12"/>
  <c r="AY28" i="12"/>
  <c r="AZ28" i="12"/>
  <c r="BC28" i="12"/>
  <c r="BD28" i="12"/>
  <c r="BF28" i="12"/>
  <c r="BH28" i="12"/>
  <c r="BH27" i="12"/>
  <c r="BJ28" i="12"/>
  <c r="I29" i="12"/>
  <c r="M29" i="12"/>
  <c r="V29" i="12"/>
  <c r="AC29" i="12"/>
  <c r="AJ29" i="12"/>
  <c r="BG29" i="12"/>
  <c r="AQ29" i="12"/>
  <c r="AR29" i="12"/>
  <c r="AS29" i="12"/>
  <c r="AX29" i="12"/>
  <c r="AY29" i="12"/>
  <c r="AZ29" i="12"/>
  <c r="BD29" i="12"/>
  <c r="BF29" i="12"/>
  <c r="BH29" i="12"/>
  <c r="BJ29" i="12"/>
  <c r="I30" i="12"/>
  <c r="M30" i="12"/>
  <c r="BB30" i="12"/>
  <c r="AC30" i="12"/>
  <c r="BC30" i="12"/>
  <c r="AJ30" i="12"/>
  <c r="BG30" i="12"/>
  <c r="AQ30" i="12"/>
  <c r="AR30" i="12"/>
  <c r="AR27" i="12"/>
  <c r="AS30" i="12"/>
  <c r="AX30" i="12"/>
  <c r="AY30" i="12"/>
  <c r="AZ30" i="12"/>
  <c r="BD30" i="12"/>
  <c r="BF30" i="12"/>
  <c r="BH30" i="12"/>
  <c r="BI30" i="12"/>
  <c r="BJ30" i="12"/>
  <c r="I31" i="12"/>
  <c r="M31" i="12"/>
  <c r="AC31" i="12"/>
  <c r="AJ31" i="12"/>
  <c r="BG31" i="12"/>
  <c r="AQ31" i="12"/>
  <c r="AR31" i="12"/>
  <c r="AS31" i="12"/>
  <c r="AT31" i="12"/>
  <c r="AX31" i="12"/>
  <c r="AY31" i="12"/>
  <c r="AZ31" i="12"/>
  <c r="BD31" i="12"/>
  <c r="BF31" i="12"/>
  <c r="BH31" i="12"/>
  <c r="BJ31" i="12"/>
  <c r="I32" i="12"/>
  <c r="M32" i="12"/>
  <c r="BB32" i="12"/>
  <c r="AC32" i="12"/>
  <c r="AJ32" i="12"/>
  <c r="AQ32" i="12"/>
  <c r="AR32" i="12"/>
  <c r="AS32" i="12"/>
  <c r="AX32" i="12"/>
  <c r="AY32" i="12"/>
  <c r="AZ32" i="12"/>
  <c r="BD32" i="12"/>
  <c r="BF32" i="12"/>
  <c r="BG32" i="12"/>
  <c r="BH32" i="12"/>
  <c r="BI32" i="12"/>
  <c r="BJ32" i="12"/>
  <c r="I33" i="12"/>
  <c r="M33" i="12"/>
  <c r="V33" i="12"/>
  <c r="AC33" i="12"/>
  <c r="BC33" i="12"/>
  <c r="AJ33" i="12"/>
  <c r="AQ33" i="12"/>
  <c r="AR33" i="12"/>
  <c r="AS33" i="12"/>
  <c r="AX33" i="12"/>
  <c r="AY33" i="12"/>
  <c r="AZ33" i="12"/>
  <c r="BD33" i="12"/>
  <c r="BF33" i="12"/>
  <c r="BG33" i="12"/>
  <c r="BH33" i="12"/>
  <c r="BI33" i="12"/>
  <c r="BJ33" i="12"/>
  <c r="I34" i="12"/>
  <c r="M34" i="12"/>
  <c r="V34" i="12"/>
  <c r="BA34" i="12"/>
  <c r="AC34" i="12"/>
  <c r="BC34" i="12"/>
  <c r="AJ34" i="12"/>
  <c r="BG34" i="12"/>
  <c r="AQ34" i="12"/>
  <c r="AR34" i="12"/>
  <c r="AS34" i="12"/>
  <c r="AX34" i="12"/>
  <c r="AY34" i="12"/>
  <c r="AZ34" i="12"/>
  <c r="BD34" i="12"/>
  <c r="BF34" i="12"/>
  <c r="BH34" i="12"/>
  <c r="BJ34" i="12"/>
  <c r="I35" i="12"/>
  <c r="M35" i="12"/>
  <c r="AC35" i="12"/>
  <c r="AJ35" i="12"/>
  <c r="BG35" i="12"/>
  <c r="AQ35" i="12"/>
  <c r="AR35" i="12"/>
  <c r="AS35" i="12"/>
  <c r="AX35" i="12"/>
  <c r="AY35" i="12"/>
  <c r="AZ35" i="12"/>
  <c r="BC35" i="12"/>
  <c r="BD35" i="12"/>
  <c r="BE35" i="12"/>
  <c r="BF35" i="12"/>
  <c r="BH35" i="12"/>
  <c r="BJ35" i="12"/>
  <c r="I36" i="12"/>
  <c r="M36" i="12"/>
  <c r="V36" i="12"/>
  <c r="AC36" i="12"/>
  <c r="BC36" i="12"/>
  <c r="AJ36" i="12"/>
  <c r="BG36" i="12"/>
  <c r="AQ36" i="12"/>
  <c r="AR36" i="12"/>
  <c r="AS36" i="12"/>
  <c r="AX36" i="12"/>
  <c r="AY36" i="12"/>
  <c r="AZ36" i="12"/>
  <c r="BD36" i="12"/>
  <c r="BF36" i="12"/>
  <c r="BH36" i="12"/>
  <c r="BJ36" i="12"/>
  <c r="I37" i="12"/>
  <c r="M37" i="12"/>
  <c r="V37" i="12"/>
  <c r="BA37" i="12"/>
  <c r="AC37" i="12"/>
  <c r="AJ37" i="12"/>
  <c r="BG37" i="12"/>
  <c r="AQ37" i="12"/>
  <c r="AR37" i="12"/>
  <c r="AS37" i="12"/>
  <c r="AX37" i="12"/>
  <c r="AY37" i="12"/>
  <c r="AZ37" i="12"/>
  <c r="BC37" i="12"/>
  <c r="BD37" i="12"/>
  <c r="BE37" i="12"/>
  <c r="BF37" i="12"/>
  <c r="BH37" i="12"/>
  <c r="BJ37" i="12"/>
  <c r="I38" i="12"/>
  <c r="M38" i="12"/>
  <c r="V38" i="12"/>
  <c r="BA38" i="12"/>
  <c r="AC38" i="12"/>
  <c r="BC38" i="12"/>
  <c r="AJ38" i="12"/>
  <c r="BG38" i="12"/>
  <c r="AQ38" i="12"/>
  <c r="AR38" i="12"/>
  <c r="AS38" i="12"/>
  <c r="AX38" i="12"/>
  <c r="AY38" i="12"/>
  <c r="AZ38" i="12"/>
  <c r="BD38" i="12"/>
  <c r="BF38" i="12"/>
  <c r="BH38" i="12"/>
  <c r="BJ38" i="12"/>
  <c r="I39" i="12"/>
  <c r="M39" i="12"/>
  <c r="V39" i="12"/>
  <c r="BA39" i="12"/>
  <c r="AC39" i="12"/>
  <c r="BC39" i="12"/>
  <c r="AJ39" i="12"/>
  <c r="BG39" i="12"/>
  <c r="AQ39" i="12"/>
  <c r="AR39" i="12"/>
  <c r="AS39" i="12"/>
  <c r="AW39" i="12"/>
  <c r="AX39" i="12"/>
  <c r="AY39" i="12"/>
  <c r="AZ39" i="12"/>
  <c r="BB39" i="12"/>
  <c r="BD39" i="12"/>
  <c r="BF39" i="12"/>
  <c r="BH39" i="12"/>
  <c r="BJ39" i="12"/>
  <c r="I40" i="12"/>
  <c r="M40" i="12"/>
  <c r="V40" i="12"/>
  <c r="BA40" i="12"/>
  <c r="AC40" i="12"/>
  <c r="BC40" i="12"/>
  <c r="AJ40" i="12"/>
  <c r="BG40" i="12"/>
  <c r="AQ40" i="12"/>
  <c r="AR40" i="12"/>
  <c r="AS40" i="12"/>
  <c r="AX40" i="12"/>
  <c r="AY40" i="12"/>
  <c r="AZ40" i="12"/>
  <c r="BD40" i="12"/>
  <c r="BF40" i="12"/>
  <c r="BH40" i="12"/>
  <c r="BJ40" i="12"/>
  <c r="I41" i="12"/>
  <c r="M41" i="12"/>
  <c r="V41" i="12"/>
  <c r="BA41" i="12"/>
  <c r="AC41" i="12"/>
  <c r="BC41" i="12"/>
  <c r="AJ41" i="12"/>
  <c r="BG41" i="12"/>
  <c r="AQ41" i="12"/>
  <c r="AR41" i="12"/>
  <c r="AS41" i="12"/>
  <c r="AX41" i="12"/>
  <c r="AY41" i="12"/>
  <c r="AZ41" i="12"/>
  <c r="BD41" i="12"/>
  <c r="BF41" i="12"/>
  <c r="BH41" i="12"/>
  <c r="BJ41" i="12"/>
  <c r="I42" i="12"/>
  <c r="M42" i="12"/>
  <c r="V42" i="12"/>
  <c r="BA42" i="12"/>
  <c r="AC42" i="12"/>
  <c r="BC42" i="12"/>
  <c r="AJ42" i="12"/>
  <c r="BG42" i="12"/>
  <c r="AQ42" i="12"/>
  <c r="AR42" i="12"/>
  <c r="AS42" i="12"/>
  <c r="AX42" i="12"/>
  <c r="AY42" i="12"/>
  <c r="AZ42" i="12"/>
  <c r="BD42" i="12"/>
  <c r="BF42" i="12"/>
  <c r="BH42" i="12"/>
  <c r="BJ42" i="12"/>
  <c r="I43" i="12"/>
  <c r="M43" i="12"/>
  <c r="V43" i="12"/>
  <c r="AC43" i="12"/>
  <c r="BC43" i="12"/>
  <c r="AJ43" i="12"/>
  <c r="BG43" i="12"/>
  <c r="AQ43" i="12"/>
  <c r="AR43" i="12"/>
  <c r="AS43" i="12"/>
  <c r="AW43" i="12"/>
  <c r="AX43" i="12"/>
  <c r="AY43" i="12"/>
  <c r="AZ43" i="12"/>
  <c r="BB43" i="12"/>
  <c r="BD43" i="12"/>
  <c r="BF43" i="12"/>
  <c r="BH43" i="12"/>
  <c r="BJ43" i="12"/>
  <c r="I44" i="12"/>
  <c r="M44" i="12"/>
  <c r="V44" i="12"/>
  <c r="AC44" i="12"/>
  <c r="BC44" i="12"/>
  <c r="AJ44" i="12"/>
  <c r="BG44" i="12"/>
  <c r="AQ44" i="12"/>
  <c r="AR44" i="12"/>
  <c r="AS44" i="12"/>
  <c r="AX44" i="12"/>
  <c r="AY44" i="12"/>
  <c r="AZ44" i="12"/>
  <c r="BD44" i="12"/>
  <c r="BF44" i="12"/>
  <c r="BH44" i="12"/>
  <c r="BJ44" i="12"/>
  <c r="I45" i="12"/>
  <c r="AT45" i="12"/>
  <c r="M45" i="12"/>
  <c r="AW45" i="12"/>
  <c r="V45" i="12"/>
  <c r="BA45" i="12"/>
  <c r="AC45" i="12"/>
  <c r="BE45" i="12"/>
  <c r="AJ45" i="12"/>
  <c r="BG45" i="12"/>
  <c r="AQ45" i="12"/>
  <c r="AR45" i="12"/>
  <c r="AS45" i="12"/>
  <c r="AX45" i="12"/>
  <c r="AY45" i="12"/>
  <c r="AZ45" i="12"/>
  <c r="BC45" i="12"/>
  <c r="BD45" i="12"/>
  <c r="BF45" i="12"/>
  <c r="BH45" i="12"/>
  <c r="BJ45" i="12"/>
  <c r="I46" i="12"/>
  <c r="M46" i="12"/>
  <c r="V46" i="12"/>
  <c r="BA46" i="12"/>
  <c r="AC46" i="12"/>
  <c r="BC46" i="12"/>
  <c r="AJ46" i="12"/>
  <c r="BG46" i="12"/>
  <c r="AQ46" i="12"/>
  <c r="AR46" i="12"/>
  <c r="AS46" i="12"/>
  <c r="AX46" i="12"/>
  <c r="AY46" i="12"/>
  <c r="AZ46" i="12"/>
  <c r="BD46" i="12"/>
  <c r="BF46" i="12"/>
  <c r="BH46" i="12"/>
  <c r="BJ46" i="12"/>
  <c r="C47" i="12"/>
  <c r="E9" i="11"/>
  <c r="I9" i="11"/>
  <c r="M9" i="11"/>
  <c r="R9" i="11"/>
  <c r="AC9" i="11"/>
  <c r="BC9" i="11"/>
  <c r="AJ9" i="11"/>
  <c r="BG9" i="11"/>
  <c r="BI9" i="11"/>
  <c r="AQ9" i="11"/>
  <c r="AR9" i="11"/>
  <c r="AS9" i="11"/>
  <c r="AX9" i="11"/>
  <c r="AX8" i="11"/>
  <c r="AZ9" i="11"/>
  <c r="BD9" i="11"/>
  <c r="BF9" i="11"/>
  <c r="BH9" i="11"/>
  <c r="BH8" i="11"/>
  <c r="BJ9" i="11"/>
  <c r="E10" i="11"/>
  <c r="AR10" i="11"/>
  <c r="AR8" i="11"/>
  <c r="I10" i="11"/>
  <c r="AT10" i="11"/>
  <c r="M10" i="11"/>
  <c r="AW10" i="11"/>
  <c r="R10" i="11"/>
  <c r="AY10" i="11"/>
  <c r="AC10" i="11"/>
  <c r="BC10" i="11"/>
  <c r="AJ10" i="11"/>
  <c r="BG10" i="11"/>
  <c r="AQ10" i="11"/>
  <c r="AS10" i="11"/>
  <c r="AX10" i="11"/>
  <c r="AZ10" i="11"/>
  <c r="BD10" i="11"/>
  <c r="BD8" i="11"/>
  <c r="BF10" i="11"/>
  <c r="BH10" i="11"/>
  <c r="BJ10" i="11"/>
  <c r="AQ11" i="11"/>
  <c r="E12" i="11"/>
  <c r="AU12" i="11"/>
  <c r="I12" i="11"/>
  <c r="M12" i="11"/>
  <c r="AW12" i="11"/>
  <c r="R12" i="11"/>
  <c r="AC12" i="11"/>
  <c r="BC12" i="11"/>
  <c r="AJ12" i="11"/>
  <c r="BI12" i="11"/>
  <c r="AQ12" i="11"/>
  <c r="AS12" i="11"/>
  <c r="AX12" i="11"/>
  <c r="AZ12" i="11"/>
  <c r="AZ11" i="11"/>
  <c r="BD12" i="11"/>
  <c r="BF12" i="11"/>
  <c r="BG12" i="11"/>
  <c r="BG11" i="11"/>
  <c r="BH12" i="11"/>
  <c r="BJ12" i="11"/>
  <c r="BJ11" i="11"/>
  <c r="E13" i="11"/>
  <c r="AR13" i="11"/>
  <c r="I13" i="11"/>
  <c r="M13" i="11"/>
  <c r="AW13" i="11"/>
  <c r="R13" i="11"/>
  <c r="AC13" i="11"/>
  <c r="BC13" i="11"/>
  <c r="AJ13" i="11"/>
  <c r="BG13" i="11"/>
  <c r="AQ13" i="11"/>
  <c r="AS13" i="11"/>
  <c r="AX13" i="11"/>
  <c r="AZ13" i="11"/>
  <c r="BD13" i="11"/>
  <c r="BF13" i="11"/>
  <c r="BH13" i="11"/>
  <c r="BH11" i="11"/>
  <c r="BJ13" i="11"/>
  <c r="AQ14" i="11"/>
  <c r="E15" i="11"/>
  <c r="AU15" i="11"/>
  <c r="I15" i="11"/>
  <c r="M15" i="11"/>
  <c r="AW15" i="11"/>
  <c r="R15" i="11"/>
  <c r="AY15" i="11"/>
  <c r="AC15" i="11"/>
  <c r="BC15" i="11"/>
  <c r="AJ15" i="11"/>
  <c r="AQ15" i="11"/>
  <c r="AS15" i="11"/>
  <c r="AX15" i="11"/>
  <c r="AZ15" i="11"/>
  <c r="AZ14" i="11"/>
  <c r="BD15" i="11"/>
  <c r="BF15" i="11"/>
  <c r="BG15" i="11"/>
  <c r="BH15" i="11"/>
  <c r="BI15" i="11"/>
  <c r="BJ15" i="11"/>
  <c r="E16" i="11"/>
  <c r="I16" i="11"/>
  <c r="AU16" i="11"/>
  <c r="M16" i="11"/>
  <c r="AW16" i="11"/>
  <c r="R16" i="11"/>
  <c r="AC16" i="11"/>
  <c r="BC16" i="11"/>
  <c r="AJ16" i="11"/>
  <c r="BG16" i="11"/>
  <c r="AQ16" i="11"/>
  <c r="AS16" i="11"/>
  <c r="AS14" i="11"/>
  <c r="AX16" i="11"/>
  <c r="AZ16" i="11"/>
  <c r="BD16" i="11"/>
  <c r="BD14" i="11"/>
  <c r="BF16" i="11"/>
  <c r="BH16" i="11"/>
  <c r="BH14" i="11"/>
  <c r="BJ16" i="11"/>
  <c r="BJ14" i="11"/>
  <c r="E17" i="11"/>
  <c r="AU17" i="11"/>
  <c r="I17" i="11"/>
  <c r="M17" i="11"/>
  <c r="AW17" i="11"/>
  <c r="R17" i="11"/>
  <c r="AY17" i="11"/>
  <c r="AC17" i="11"/>
  <c r="BE17" i="11"/>
  <c r="AJ17" i="11"/>
  <c r="BG17" i="11"/>
  <c r="AQ17" i="11"/>
  <c r="AS17" i="11"/>
  <c r="AX17" i="11"/>
  <c r="AZ17" i="11"/>
  <c r="BD17" i="11"/>
  <c r="BF17" i="11"/>
  <c r="BH17" i="11"/>
  <c r="BJ17" i="11"/>
  <c r="E18" i="11"/>
  <c r="I18" i="11"/>
  <c r="AT18" i="11"/>
  <c r="M18" i="11"/>
  <c r="R18" i="11"/>
  <c r="AY18" i="11"/>
  <c r="AC18" i="11"/>
  <c r="BC18" i="11"/>
  <c r="AJ18" i="11"/>
  <c r="AQ18" i="11"/>
  <c r="AS18" i="11"/>
  <c r="AX18" i="11"/>
  <c r="AZ18" i="11"/>
  <c r="BD18" i="11"/>
  <c r="BF18" i="11"/>
  <c r="BH18" i="11"/>
  <c r="BJ18" i="11"/>
  <c r="AQ19" i="11"/>
  <c r="E20" i="11"/>
  <c r="AR20" i="11"/>
  <c r="I20" i="11"/>
  <c r="AT20" i="11"/>
  <c r="M20" i="11"/>
  <c r="BB20" i="11"/>
  <c r="R20" i="11"/>
  <c r="AY20" i="11"/>
  <c r="AC20" i="11"/>
  <c r="AJ20" i="11"/>
  <c r="BI20" i="11"/>
  <c r="AQ20" i="11"/>
  <c r="AS20" i="11"/>
  <c r="AX20" i="11"/>
  <c r="AZ20" i="11"/>
  <c r="BC20" i="11"/>
  <c r="BD20" i="11"/>
  <c r="BE20" i="11"/>
  <c r="BF20" i="11"/>
  <c r="BF19" i="11"/>
  <c r="BH20" i="11"/>
  <c r="BH19" i="11"/>
  <c r="BJ20" i="11"/>
  <c r="E21" i="11"/>
  <c r="I21" i="11"/>
  <c r="M21" i="11"/>
  <c r="AW21" i="11"/>
  <c r="R21" i="11"/>
  <c r="AY21" i="11"/>
  <c r="AC21" i="11"/>
  <c r="BC21" i="11"/>
  <c r="AJ21" i="11"/>
  <c r="BG21" i="11"/>
  <c r="AQ21" i="11"/>
  <c r="AS21" i="11"/>
  <c r="AT21" i="11"/>
  <c r="AX21" i="11"/>
  <c r="AZ21" i="11"/>
  <c r="BD21" i="11"/>
  <c r="BF21" i="11"/>
  <c r="BH21" i="11"/>
  <c r="BJ21" i="11"/>
  <c r="E22" i="11"/>
  <c r="AR22" i="11"/>
  <c r="I22" i="11"/>
  <c r="M22" i="11"/>
  <c r="AW22" i="11"/>
  <c r="R22" i="11"/>
  <c r="V22" i="11"/>
  <c r="AC22" i="11"/>
  <c r="BC22" i="11"/>
  <c r="AJ22" i="11"/>
  <c r="BG22" i="11"/>
  <c r="AQ22" i="11"/>
  <c r="AS22" i="11"/>
  <c r="AX22" i="11"/>
  <c r="AZ22" i="11"/>
  <c r="BD22" i="11"/>
  <c r="BF22" i="11"/>
  <c r="BH22" i="11"/>
  <c r="BJ22" i="11"/>
  <c r="E23" i="11"/>
  <c r="AR23" i="11"/>
  <c r="I23" i="11"/>
  <c r="AT23" i="11"/>
  <c r="M23" i="11"/>
  <c r="R23" i="11"/>
  <c r="AC23" i="11"/>
  <c r="AJ23" i="11"/>
  <c r="BI23" i="11"/>
  <c r="AQ23" i="11"/>
  <c r="AS23" i="11"/>
  <c r="AW23" i="11"/>
  <c r="AX23" i="11"/>
  <c r="AZ23" i="11"/>
  <c r="BD23" i="11"/>
  <c r="BF23" i="11"/>
  <c r="BG23" i="11"/>
  <c r="BH23" i="11"/>
  <c r="BJ23" i="11"/>
  <c r="E24" i="11"/>
  <c r="I24" i="11"/>
  <c r="AT24" i="11"/>
  <c r="M24" i="11"/>
  <c r="BB24" i="11"/>
  <c r="R24" i="11"/>
  <c r="AY24" i="11"/>
  <c r="AC24" i="11"/>
  <c r="BC24" i="11"/>
  <c r="AJ24" i="11"/>
  <c r="AQ24" i="11"/>
  <c r="AS24" i="11"/>
  <c r="AS19" i="11"/>
  <c r="AX24" i="11"/>
  <c r="AZ24" i="11"/>
  <c r="BD24" i="11"/>
  <c r="BF24" i="11"/>
  <c r="BH24" i="11"/>
  <c r="BJ24" i="11"/>
  <c r="E25" i="11"/>
  <c r="I25" i="11"/>
  <c r="AT25" i="11"/>
  <c r="M25" i="11"/>
  <c r="AW25" i="11"/>
  <c r="R25" i="11"/>
  <c r="AY25" i="11"/>
  <c r="AC25" i="11"/>
  <c r="BC25" i="11"/>
  <c r="AJ25" i="11"/>
  <c r="BG25" i="11"/>
  <c r="AQ25" i="11"/>
  <c r="AR25" i="11"/>
  <c r="AS25" i="11"/>
  <c r="AX25" i="11"/>
  <c r="AZ25" i="11"/>
  <c r="BD25" i="11"/>
  <c r="BF25" i="11"/>
  <c r="BH25" i="11"/>
  <c r="BJ25" i="11"/>
  <c r="E26" i="11"/>
  <c r="AR26" i="11"/>
  <c r="I26" i="11"/>
  <c r="AT26" i="11"/>
  <c r="M26" i="11"/>
  <c r="R26" i="11"/>
  <c r="AC26" i="11"/>
  <c r="BC26" i="11"/>
  <c r="AJ26" i="11"/>
  <c r="BG26" i="11"/>
  <c r="AQ26" i="11"/>
  <c r="AS26" i="11"/>
  <c r="AX26" i="11"/>
  <c r="AZ26" i="11"/>
  <c r="BD26" i="11"/>
  <c r="BF26" i="11"/>
  <c r="BH26" i="11"/>
  <c r="BJ26" i="11"/>
  <c r="AQ27" i="11"/>
  <c r="E28" i="11"/>
  <c r="I28" i="11"/>
  <c r="AT28" i="11"/>
  <c r="M28" i="11"/>
  <c r="BB28" i="11"/>
  <c r="R28" i="11"/>
  <c r="AC28" i="11"/>
  <c r="BE28" i="11"/>
  <c r="AJ28" i="11"/>
  <c r="BG28" i="11"/>
  <c r="AQ28" i="11"/>
  <c r="AS28" i="11"/>
  <c r="AW28" i="11"/>
  <c r="AX28" i="11"/>
  <c r="AY28" i="11"/>
  <c r="AZ28" i="11"/>
  <c r="BD28" i="11"/>
  <c r="BD27" i="11"/>
  <c r="BF28" i="11"/>
  <c r="BH28" i="11"/>
  <c r="BJ28" i="11"/>
  <c r="BJ27" i="11"/>
  <c r="E29" i="11"/>
  <c r="I29" i="11"/>
  <c r="AT29" i="11"/>
  <c r="M29" i="11"/>
  <c r="AW29" i="11"/>
  <c r="R29" i="11"/>
  <c r="AY29" i="11"/>
  <c r="AC29" i="11"/>
  <c r="AJ29" i="11"/>
  <c r="BG29" i="11"/>
  <c r="AQ29" i="11"/>
  <c r="AS29" i="11"/>
  <c r="AX29" i="11"/>
  <c r="AZ29" i="11"/>
  <c r="AZ27" i="11"/>
  <c r="BD29" i="11"/>
  <c r="BF29" i="11"/>
  <c r="BH29" i="11"/>
  <c r="BJ29" i="11"/>
  <c r="E30" i="11"/>
  <c r="I30" i="11"/>
  <c r="AT30" i="11"/>
  <c r="M30" i="11"/>
  <c r="BB30" i="11"/>
  <c r="R30" i="11"/>
  <c r="AC30" i="11"/>
  <c r="BC30" i="11"/>
  <c r="AJ30" i="11"/>
  <c r="BG30" i="11"/>
  <c r="AQ30" i="11"/>
  <c r="AS30" i="11"/>
  <c r="AX30" i="11"/>
  <c r="AZ30" i="11"/>
  <c r="BD30" i="11"/>
  <c r="BF30" i="11"/>
  <c r="BH30" i="11"/>
  <c r="BJ30" i="11"/>
  <c r="E31" i="11"/>
  <c r="AR31" i="11"/>
  <c r="I31" i="11"/>
  <c r="AT31" i="11"/>
  <c r="M31" i="11"/>
  <c r="R31" i="11"/>
  <c r="V31" i="11"/>
  <c r="BA31" i="11"/>
  <c r="AC31" i="11"/>
  <c r="BC31" i="11"/>
  <c r="AJ31" i="11"/>
  <c r="BI31" i="11"/>
  <c r="AQ31" i="11"/>
  <c r="AS31" i="11"/>
  <c r="AW31" i="11"/>
  <c r="AX31" i="11"/>
  <c r="AZ31" i="11"/>
  <c r="BD31" i="11"/>
  <c r="BF31" i="11"/>
  <c r="BG31" i="11"/>
  <c r="BH31" i="11"/>
  <c r="BJ31" i="11"/>
  <c r="E32" i="11"/>
  <c r="I32" i="11"/>
  <c r="M32" i="11"/>
  <c r="R32" i="11"/>
  <c r="AY32" i="11"/>
  <c r="AC32" i="11"/>
  <c r="BC32" i="11"/>
  <c r="AJ32" i="11"/>
  <c r="AQ32" i="11"/>
  <c r="AS32" i="11"/>
  <c r="AX32" i="11"/>
  <c r="AX27" i="11"/>
  <c r="AZ32" i="11"/>
  <c r="BD32" i="11"/>
  <c r="BF32" i="11"/>
  <c r="BH32" i="11"/>
  <c r="BJ32" i="11"/>
  <c r="E33" i="11"/>
  <c r="I33" i="11"/>
  <c r="AT33" i="11"/>
  <c r="M33" i="11"/>
  <c r="AW33" i="11"/>
  <c r="R33" i="11"/>
  <c r="AY33" i="11"/>
  <c r="AC33" i="11"/>
  <c r="BC33" i="11"/>
  <c r="AJ33" i="11"/>
  <c r="BG33" i="11"/>
  <c r="AQ33" i="11"/>
  <c r="AR33" i="11"/>
  <c r="AS33" i="11"/>
  <c r="AX33" i="11"/>
  <c r="AZ33" i="11"/>
  <c r="BD33" i="11"/>
  <c r="BF33" i="11"/>
  <c r="BH33" i="11"/>
  <c r="BJ33" i="11"/>
  <c r="E34" i="11"/>
  <c r="AR34" i="11"/>
  <c r="I34" i="11"/>
  <c r="AT34" i="11"/>
  <c r="M34" i="11"/>
  <c r="AW34" i="11"/>
  <c r="R34" i="11"/>
  <c r="AC34" i="11"/>
  <c r="BC34" i="11"/>
  <c r="AJ34" i="11"/>
  <c r="BG34" i="11"/>
  <c r="AQ34" i="11"/>
  <c r="AS34" i="11"/>
  <c r="AX34" i="11"/>
  <c r="AZ34" i="11"/>
  <c r="BD34" i="11"/>
  <c r="BF34" i="11"/>
  <c r="BH34" i="11"/>
  <c r="BJ34" i="11"/>
  <c r="E35" i="11"/>
  <c r="AR35" i="11"/>
  <c r="I35" i="11"/>
  <c r="AT35" i="11"/>
  <c r="M35" i="11"/>
  <c r="AW35" i="11"/>
  <c r="R35" i="11"/>
  <c r="AY35" i="11"/>
  <c r="AC35" i="11"/>
  <c r="BC35" i="11"/>
  <c r="AJ35" i="11"/>
  <c r="AQ35" i="11"/>
  <c r="AS35" i="11"/>
  <c r="AX35" i="11"/>
  <c r="AZ35" i="11"/>
  <c r="BD35" i="11"/>
  <c r="BF35" i="11"/>
  <c r="BG35" i="11"/>
  <c r="BH35" i="11"/>
  <c r="BI35" i="11"/>
  <c r="BJ35" i="11"/>
  <c r="E36" i="11"/>
  <c r="AR36" i="11"/>
  <c r="I36" i="11"/>
  <c r="AT36" i="11"/>
  <c r="M36" i="11"/>
  <c r="BB36" i="11"/>
  <c r="R36" i="11"/>
  <c r="AY36" i="11"/>
  <c r="AC36" i="11"/>
  <c r="AJ36" i="11"/>
  <c r="BG36" i="11"/>
  <c r="AQ36" i="11"/>
  <c r="AS36" i="11"/>
  <c r="AX36" i="11"/>
  <c r="AZ36" i="11"/>
  <c r="BD36" i="11"/>
  <c r="BF36" i="11"/>
  <c r="BH36" i="11"/>
  <c r="BJ36" i="11"/>
  <c r="E37" i="11"/>
  <c r="I37" i="11"/>
  <c r="AT37" i="11"/>
  <c r="M37" i="11"/>
  <c r="AW37" i="11"/>
  <c r="R37" i="11"/>
  <c r="AY37" i="11"/>
  <c r="AC37" i="11"/>
  <c r="AJ37" i="11"/>
  <c r="BG37" i="11"/>
  <c r="AQ37" i="11"/>
  <c r="AS37" i="11"/>
  <c r="AX37" i="11"/>
  <c r="AZ37" i="11"/>
  <c r="BC37" i="11"/>
  <c r="BD37" i="11"/>
  <c r="BE37" i="11"/>
  <c r="BF37" i="11"/>
  <c r="BH37" i="11"/>
  <c r="BJ37" i="11"/>
  <c r="E38" i="11"/>
  <c r="I38" i="11"/>
  <c r="M38" i="11"/>
  <c r="R38" i="11"/>
  <c r="V38" i="11"/>
  <c r="BA38" i="11"/>
  <c r="AC38" i="11"/>
  <c r="BE38" i="11"/>
  <c r="AJ38" i="11"/>
  <c r="BG38" i="11"/>
  <c r="AQ38" i="11"/>
  <c r="AS38" i="11"/>
  <c r="AW38" i="11"/>
  <c r="AX38" i="11"/>
  <c r="AZ38" i="11"/>
  <c r="BD38" i="11"/>
  <c r="BF38" i="11"/>
  <c r="BH38" i="11"/>
  <c r="BJ38" i="11"/>
  <c r="E39" i="11"/>
  <c r="I39" i="11"/>
  <c r="AT39" i="11"/>
  <c r="M39" i="11"/>
  <c r="R39" i="11"/>
  <c r="V39" i="11"/>
  <c r="BA39" i="11"/>
  <c r="AC39" i="11"/>
  <c r="BC39" i="11"/>
  <c r="AJ39" i="11"/>
  <c r="BI39" i="11"/>
  <c r="AQ39" i="11"/>
  <c r="AS39" i="11"/>
  <c r="AW39" i="11"/>
  <c r="AX39" i="11"/>
  <c r="AZ39" i="11"/>
  <c r="BD39" i="11"/>
  <c r="BF39" i="11"/>
  <c r="BG39" i="11"/>
  <c r="BH39" i="11"/>
  <c r="BJ39" i="11"/>
  <c r="E40" i="11"/>
  <c r="AR40" i="11"/>
  <c r="I40" i="11"/>
  <c r="M40" i="11"/>
  <c r="R40" i="11"/>
  <c r="AY40" i="11"/>
  <c r="AC40" i="11"/>
  <c r="AJ40" i="11"/>
  <c r="BG40" i="11"/>
  <c r="AQ40" i="11"/>
  <c r="AS40" i="11"/>
  <c r="AT40" i="11"/>
  <c r="AX40" i="11"/>
  <c r="AZ40" i="11"/>
  <c r="BD40" i="11"/>
  <c r="BF40" i="11"/>
  <c r="BH40" i="11"/>
  <c r="BJ40" i="11"/>
  <c r="E41" i="11"/>
  <c r="I41" i="11"/>
  <c r="AT41" i="11"/>
  <c r="M41" i="11"/>
  <c r="AW41" i="11"/>
  <c r="R41" i="11"/>
  <c r="AY41" i="11"/>
  <c r="AC41" i="11"/>
  <c r="BE41" i="11"/>
  <c r="AJ41" i="11"/>
  <c r="BG41" i="11"/>
  <c r="AQ41" i="11"/>
  <c r="AS41" i="11"/>
  <c r="AX41" i="11"/>
  <c r="AZ41" i="11"/>
  <c r="BC41" i="11"/>
  <c r="BD41" i="11"/>
  <c r="BF41" i="11"/>
  <c r="BH41" i="11"/>
  <c r="BJ41" i="11"/>
  <c r="E42" i="11"/>
  <c r="I42" i="11"/>
  <c r="AT42" i="11"/>
  <c r="M42" i="11"/>
  <c r="BB42" i="11"/>
  <c r="R42" i="11"/>
  <c r="AC42" i="11"/>
  <c r="BC42" i="11"/>
  <c r="AJ42" i="11"/>
  <c r="AQ42" i="11"/>
  <c r="AS42" i="11"/>
  <c r="AX42" i="11"/>
  <c r="AZ42" i="11"/>
  <c r="BD42" i="11"/>
  <c r="BF42" i="11"/>
  <c r="BH42" i="11"/>
  <c r="BJ42" i="11"/>
  <c r="E43" i="11"/>
  <c r="I43" i="11"/>
  <c r="M43" i="11"/>
  <c r="R43" i="11"/>
  <c r="V43" i="11"/>
  <c r="AC43" i="11"/>
  <c r="BC43" i="11"/>
  <c r="AJ43" i="11"/>
  <c r="AQ43" i="11"/>
  <c r="AS43" i="11"/>
  <c r="AW43" i="11"/>
  <c r="AX43" i="11"/>
  <c r="AZ43" i="11"/>
  <c r="BD43" i="11"/>
  <c r="BF43" i="11"/>
  <c r="BG43" i="11"/>
  <c r="BH43" i="11"/>
  <c r="BI43" i="11"/>
  <c r="BJ43" i="11"/>
  <c r="E44" i="11"/>
  <c r="I44" i="11"/>
  <c r="AT44" i="11"/>
  <c r="M44" i="11"/>
  <c r="BB44" i="11"/>
  <c r="R44" i="11"/>
  <c r="AY44" i="11"/>
  <c r="AC44" i="11"/>
  <c r="AJ44" i="11"/>
  <c r="BG44" i="11"/>
  <c r="AQ44" i="11"/>
  <c r="AR44" i="11"/>
  <c r="AS44" i="11"/>
  <c r="AX44" i="11"/>
  <c r="AZ44" i="11"/>
  <c r="BC44" i="11"/>
  <c r="BD44" i="11"/>
  <c r="BE44" i="11"/>
  <c r="BF44" i="11"/>
  <c r="BH44" i="11"/>
  <c r="BJ44" i="11"/>
  <c r="E45" i="11"/>
  <c r="I45" i="11"/>
  <c r="AT45" i="11"/>
  <c r="M45" i="11"/>
  <c r="AW45" i="11"/>
  <c r="R45" i="11"/>
  <c r="AY45" i="11"/>
  <c r="AC45" i="11"/>
  <c r="BC45" i="11"/>
  <c r="AJ45" i="11"/>
  <c r="BG45" i="11"/>
  <c r="AQ45" i="11"/>
  <c r="AS45" i="11"/>
  <c r="AX45" i="11"/>
  <c r="AZ45" i="11"/>
  <c r="BD45" i="11"/>
  <c r="BF45" i="11"/>
  <c r="BH45" i="11"/>
  <c r="BJ45" i="11"/>
  <c r="E46" i="11"/>
  <c r="AU46" i="11"/>
  <c r="I46" i="11"/>
  <c r="M46" i="11"/>
  <c r="AW46" i="11"/>
  <c r="R46" i="11"/>
  <c r="AC46" i="11"/>
  <c r="BC46" i="11"/>
  <c r="AJ46" i="11"/>
  <c r="BG46" i="11"/>
  <c r="AQ46" i="11"/>
  <c r="AS46" i="11"/>
  <c r="AX46" i="11"/>
  <c r="AY46" i="11"/>
  <c r="AZ46" i="11"/>
  <c r="BD46" i="11"/>
  <c r="BF46" i="11"/>
  <c r="BH46" i="11"/>
  <c r="BJ46" i="11"/>
  <c r="C47" i="11"/>
  <c r="AQ47" i="11"/>
  <c r="D47" i="11"/>
  <c r="F47" i="11"/>
  <c r="G47" i="11"/>
  <c r="H47" i="11"/>
  <c r="L47" i="11"/>
  <c r="N47" i="11"/>
  <c r="O47" i="11"/>
  <c r="P47" i="11"/>
  <c r="Q47" i="11"/>
  <c r="S47" i="11"/>
  <c r="T47" i="11"/>
  <c r="W47" i="11"/>
  <c r="X47" i="11"/>
  <c r="AA47" i="11"/>
  <c r="AF47" i="11"/>
  <c r="AG47" i="11"/>
  <c r="AH47" i="11"/>
  <c r="AI47" i="11"/>
  <c r="AL47" i="11"/>
  <c r="AM47" i="11"/>
  <c r="AN47" i="11"/>
  <c r="AP47" i="11"/>
  <c r="AR9" i="10"/>
  <c r="AC9" i="10"/>
  <c r="AJ9" i="10"/>
  <c r="BG9" i="10"/>
  <c r="AQ9" i="10"/>
  <c r="AS9" i="10"/>
  <c r="AS8" i="10"/>
  <c r="AW9" i="10"/>
  <c r="AX9" i="10"/>
  <c r="AY9" i="10"/>
  <c r="AZ9" i="10"/>
  <c r="AZ8" i="10"/>
  <c r="BB9" i="10"/>
  <c r="BB8" i="10"/>
  <c r="BD9" i="10"/>
  <c r="BF9" i="10"/>
  <c r="BH9" i="10"/>
  <c r="BJ9" i="10"/>
  <c r="BJ8" i="10"/>
  <c r="AC10" i="10"/>
  <c r="BE10" i="10"/>
  <c r="AJ10" i="10"/>
  <c r="BG10" i="10"/>
  <c r="BI10" i="10"/>
  <c r="AQ10" i="10"/>
  <c r="AR10" i="10"/>
  <c r="AR8" i="10"/>
  <c r="AS10" i="10"/>
  <c r="AW10" i="10"/>
  <c r="AW8" i="10"/>
  <c r="AX10" i="10"/>
  <c r="AY10" i="10"/>
  <c r="AY8" i="10"/>
  <c r="AZ10" i="10"/>
  <c r="BB10" i="10"/>
  <c r="BD10" i="10"/>
  <c r="BD8" i="10"/>
  <c r="BF10" i="10"/>
  <c r="BH10" i="10"/>
  <c r="BH8" i="10"/>
  <c r="BJ10" i="10"/>
  <c r="AQ11" i="10"/>
  <c r="AC12" i="10"/>
  <c r="AJ12" i="10"/>
  <c r="BG12" i="10"/>
  <c r="AQ12" i="10"/>
  <c r="AR12" i="10"/>
  <c r="AS12" i="10"/>
  <c r="AS11" i="10"/>
  <c r="AT12" i="10"/>
  <c r="AW12" i="10"/>
  <c r="AW11" i="10"/>
  <c r="AX12" i="10"/>
  <c r="AY12" i="10"/>
  <c r="AY11" i="10"/>
  <c r="AZ12" i="10"/>
  <c r="BB12" i="10"/>
  <c r="BD12" i="10"/>
  <c r="BF12" i="10"/>
  <c r="BF11" i="10"/>
  <c r="BH12" i="10"/>
  <c r="BJ12" i="10"/>
  <c r="AC13" i="10"/>
  <c r="BC13" i="10"/>
  <c r="AJ13" i="10"/>
  <c r="AQ13" i="10"/>
  <c r="AR13" i="10"/>
  <c r="AS13" i="10"/>
  <c r="AT13" i="10"/>
  <c r="AW13" i="10"/>
  <c r="AX13" i="10"/>
  <c r="AY13" i="10"/>
  <c r="AZ13" i="10"/>
  <c r="BB13" i="10"/>
  <c r="BB11" i="10"/>
  <c r="BD13" i="10"/>
  <c r="BD11" i="10"/>
  <c r="BF13" i="10"/>
  <c r="BH13" i="10"/>
  <c r="BJ13" i="10"/>
  <c r="BJ11" i="10"/>
  <c r="AQ14" i="10"/>
  <c r="AC15" i="10"/>
  <c r="BE15" i="10"/>
  <c r="AJ15" i="10"/>
  <c r="BG15" i="10"/>
  <c r="AQ15" i="10"/>
  <c r="AR15" i="10"/>
  <c r="AS15" i="10"/>
  <c r="AT15" i="10"/>
  <c r="AW15" i="10"/>
  <c r="AW14" i="10"/>
  <c r="AX15" i="10"/>
  <c r="AX14" i="10"/>
  <c r="AY15" i="10"/>
  <c r="AZ15" i="10"/>
  <c r="BB15" i="10"/>
  <c r="BC15" i="10"/>
  <c r="BD15" i="10"/>
  <c r="BD14" i="10"/>
  <c r="BF15" i="10"/>
  <c r="BH15" i="10"/>
  <c r="BJ15" i="10"/>
  <c r="AC16" i="10"/>
  <c r="BC16" i="10"/>
  <c r="BC14" i="10"/>
  <c r="AJ16" i="10"/>
  <c r="AQ16" i="10"/>
  <c r="AR16" i="10"/>
  <c r="AS16" i="10"/>
  <c r="AS14" i="10"/>
  <c r="AT16" i="10"/>
  <c r="AT14" i="10"/>
  <c r="AW16" i="10"/>
  <c r="AX16" i="10"/>
  <c r="AY16" i="10"/>
  <c r="AZ16" i="10"/>
  <c r="AZ14" i="10"/>
  <c r="BA16" i="10"/>
  <c r="BB16" i="10"/>
  <c r="BD16" i="10"/>
  <c r="BF16" i="10"/>
  <c r="BF14" i="10"/>
  <c r="BH16" i="10"/>
  <c r="BH14" i="10"/>
  <c r="BJ16" i="10"/>
  <c r="BJ14" i="10"/>
  <c r="AC17" i="10"/>
  <c r="BE17" i="10"/>
  <c r="AJ17" i="10"/>
  <c r="BG17" i="10"/>
  <c r="AQ17" i="10"/>
  <c r="AR17" i="10"/>
  <c r="AS17" i="10"/>
  <c r="AT17" i="10"/>
  <c r="AW17" i="10"/>
  <c r="AX17" i="10"/>
  <c r="AY17" i="10"/>
  <c r="AZ17" i="10"/>
  <c r="BB17" i="10"/>
  <c r="BC17" i="10"/>
  <c r="BD17" i="10"/>
  <c r="BF17" i="10"/>
  <c r="BH17" i="10"/>
  <c r="BJ17" i="10"/>
  <c r="AC18" i="10"/>
  <c r="AJ18" i="10"/>
  <c r="AQ18" i="10"/>
  <c r="AR18" i="10"/>
  <c r="AS18" i="10"/>
  <c r="AW18" i="10"/>
  <c r="AX18" i="10"/>
  <c r="AY18" i="10"/>
  <c r="AZ18" i="10"/>
  <c r="BA18" i="10"/>
  <c r="BB18" i="10"/>
  <c r="BC18" i="10"/>
  <c r="BD18" i="10"/>
  <c r="BE18" i="10"/>
  <c r="BF18" i="10"/>
  <c r="BH18" i="10"/>
  <c r="BJ18" i="10"/>
  <c r="AQ19" i="10"/>
  <c r="AC20" i="10"/>
  <c r="AJ20" i="10"/>
  <c r="BG20" i="10"/>
  <c r="AQ20" i="10"/>
  <c r="AR20" i="10"/>
  <c r="AS20" i="10"/>
  <c r="AT20" i="10"/>
  <c r="AW20" i="10"/>
  <c r="AW19" i="10"/>
  <c r="AX20" i="10"/>
  <c r="AY20" i="10"/>
  <c r="AZ20" i="10"/>
  <c r="BA20" i="10"/>
  <c r="BA19" i="10"/>
  <c r="BB20" i="10"/>
  <c r="BD20" i="10"/>
  <c r="BF20" i="10"/>
  <c r="BH20" i="10"/>
  <c r="BH19" i="10"/>
  <c r="BJ20" i="10"/>
  <c r="BJ19" i="10"/>
  <c r="AC21" i="10"/>
  <c r="BC21" i="10"/>
  <c r="AJ21" i="10"/>
  <c r="BG21" i="10"/>
  <c r="AQ21" i="10"/>
  <c r="AR21" i="10"/>
  <c r="AS21" i="10"/>
  <c r="AT21" i="10"/>
  <c r="AW21" i="10"/>
  <c r="AX21" i="10"/>
  <c r="AY21" i="10"/>
  <c r="AZ21" i="10"/>
  <c r="BA21" i="10"/>
  <c r="BB21" i="10"/>
  <c r="BD21" i="10"/>
  <c r="BF21" i="10"/>
  <c r="BH21" i="10"/>
  <c r="BJ21" i="10"/>
  <c r="AC22" i="10"/>
  <c r="AJ22" i="10"/>
  <c r="AQ22" i="10"/>
  <c r="AR22" i="10"/>
  <c r="AS22" i="10"/>
  <c r="AT22" i="10"/>
  <c r="AW22" i="10"/>
  <c r="AX22" i="10"/>
  <c r="AY22" i="10"/>
  <c r="AZ22" i="10"/>
  <c r="BA22" i="10"/>
  <c r="BB22" i="10"/>
  <c r="BD22" i="10"/>
  <c r="BF22" i="10"/>
  <c r="BH22" i="10"/>
  <c r="BJ22" i="10"/>
  <c r="AC23" i="10"/>
  <c r="BC23" i="10"/>
  <c r="AJ23" i="10"/>
  <c r="BG23" i="10"/>
  <c r="AQ23" i="10"/>
  <c r="AR23" i="10"/>
  <c r="AS23" i="10"/>
  <c r="AT23" i="10"/>
  <c r="AW23" i="10"/>
  <c r="AX23" i="10"/>
  <c r="AY23" i="10"/>
  <c r="AZ23" i="10"/>
  <c r="BA23" i="10"/>
  <c r="BB23" i="10"/>
  <c r="BD23" i="10"/>
  <c r="BF23" i="10"/>
  <c r="BH23" i="10"/>
  <c r="BJ23" i="10"/>
  <c r="AC24" i="10"/>
  <c r="AJ24" i="10"/>
  <c r="AQ24" i="10"/>
  <c r="AR24" i="10"/>
  <c r="AS24" i="10"/>
  <c r="AT24" i="10"/>
  <c r="AW24" i="10"/>
  <c r="AX24" i="10"/>
  <c r="AY24" i="10"/>
  <c r="AZ24" i="10"/>
  <c r="BA24" i="10"/>
  <c r="BB24" i="10"/>
  <c r="BD24" i="10"/>
  <c r="BF24" i="10"/>
  <c r="BH24" i="10"/>
  <c r="BJ24" i="10"/>
  <c r="AC25" i="10"/>
  <c r="BC25" i="10"/>
  <c r="AJ25" i="10"/>
  <c r="BG25" i="10"/>
  <c r="AQ25" i="10"/>
  <c r="AR25" i="10"/>
  <c r="AS25" i="10"/>
  <c r="AT25" i="10"/>
  <c r="AW25" i="10"/>
  <c r="AX25" i="10"/>
  <c r="AX19" i="10"/>
  <c r="AY25" i="10"/>
  <c r="AZ25" i="10"/>
  <c r="BA25" i="10"/>
  <c r="BB25" i="10"/>
  <c r="BD25" i="10"/>
  <c r="BF25" i="10"/>
  <c r="BH25" i="10"/>
  <c r="BJ25" i="10"/>
  <c r="AC26" i="10"/>
  <c r="BC26" i="10"/>
  <c r="AJ26" i="10"/>
  <c r="BG26" i="10"/>
  <c r="AQ26" i="10"/>
  <c r="AR26" i="10"/>
  <c r="AS26" i="10"/>
  <c r="AS19" i="10"/>
  <c r="AS47" i="10"/>
  <c r="AT26" i="10"/>
  <c r="AW26" i="10"/>
  <c r="AX26" i="10"/>
  <c r="AY26" i="10"/>
  <c r="AZ26" i="10"/>
  <c r="BA26" i="10"/>
  <c r="BB26" i="10"/>
  <c r="BD26" i="10"/>
  <c r="BF26" i="10"/>
  <c r="BH26" i="10"/>
  <c r="BJ26" i="10"/>
  <c r="AQ27" i="10"/>
  <c r="AR27" i="10"/>
  <c r="AC28" i="10"/>
  <c r="AJ28" i="10"/>
  <c r="BG28" i="10"/>
  <c r="AQ28" i="10"/>
  <c r="AR28" i="10"/>
  <c r="AS28" i="10"/>
  <c r="AT28" i="10"/>
  <c r="AW28" i="10"/>
  <c r="AX28" i="10"/>
  <c r="AY28" i="10"/>
  <c r="AZ28" i="10"/>
  <c r="BA28" i="10"/>
  <c r="BB28" i="10"/>
  <c r="BD28" i="10"/>
  <c r="BF28" i="10"/>
  <c r="BH28" i="10"/>
  <c r="BJ28" i="10"/>
  <c r="AC29" i="10"/>
  <c r="BC29" i="10"/>
  <c r="AJ29" i="10"/>
  <c r="BG29" i="10"/>
  <c r="AQ29" i="10"/>
  <c r="AR29" i="10"/>
  <c r="AS29" i="10"/>
  <c r="AT29" i="10"/>
  <c r="AW29" i="10"/>
  <c r="AX29" i="10"/>
  <c r="AY29" i="10"/>
  <c r="AZ29" i="10"/>
  <c r="BA29" i="10"/>
  <c r="BB29" i="10"/>
  <c r="BD29" i="10"/>
  <c r="BF29" i="10"/>
  <c r="BH29" i="10"/>
  <c r="BJ29" i="10"/>
  <c r="AC30" i="10"/>
  <c r="BC30" i="10"/>
  <c r="AJ30" i="10"/>
  <c r="BG30" i="10"/>
  <c r="AQ30" i="10"/>
  <c r="AR30" i="10"/>
  <c r="AS30" i="10"/>
  <c r="AT30" i="10"/>
  <c r="AW30" i="10"/>
  <c r="AX30" i="10"/>
  <c r="AY30" i="10"/>
  <c r="AZ30" i="10"/>
  <c r="BA30" i="10"/>
  <c r="BB30" i="10"/>
  <c r="BD30" i="10"/>
  <c r="BF30" i="10"/>
  <c r="BH30" i="10"/>
  <c r="BJ30" i="10"/>
  <c r="AC31" i="10"/>
  <c r="BC31" i="10"/>
  <c r="AJ31" i="10"/>
  <c r="AQ31" i="10"/>
  <c r="AR31" i="10"/>
  <c r="AS31" i="10"/>
  <c r="AT31" i="10"/>
  <c r="AT27" i="10"/>
  <c r="AW31" i="10"/>
  <c r="AX31" i="10"/>
  <c r="AY31" i="10"/>
  <c r="AZ31" i="10"/>
  <c r="BA31" i="10"/>
  <c r="BB31" i="10"/>
  <c r="BD31" i="10"/>
  <c r="BF31" i="10"/>
  <c r="BH31" i="10"/>
  <c r="BJ31" i="10"/>
  <c r="AC32" i="10"/>
  <c r="BC32" i="10"/>
  <c r="AJ32" i="10"/>
  <c r="AQ32" i="10"/>
  <c r="AR32" i="10"/>
  <c r="AS32" i="10"/>
  <c r="AT32" i="10"/>
  <c r="AW32" i="10"/>
  <c r="AX32" i="10"/>
  <c r="AY32" i="10"/>
  <c r="AZ32" i="10"/>
  <c r="BA32" i="10"/>
  <c r="BB32" i="10"/>
  <c r="BD32" i="10"/>
  <c r="BF32" i="10"/>
  <c r="BH32" i="10"/>
  <c r="BJ32" i="10"/>
  <c r="AC33" i="10"/>
  <c r="BC33" i="10"/>
  <c r="AJ33" i="10"/>
  <c r="BG33" i="10"/>
  <c r="AQ33" i="10"/>
  <c r="AR33" i="10"/>
  <c r="AS33" i="10"/>
  <c r="AT33" i="10"/>
  <c r="AW33" i="10"/>
  <c r="AX33" i="10"/>
  <c r="AY33" i="10"/>
  <c r="AZ33" i="10"/>
  <c r="BA33" i="10"/>
  <c r="BB33" i="10"/>
  <c r="BD33" i="10"/>
  <c r="BF33" i="10"/>
  <c r="BH33" i="10"/>
  <c r="BJ33" i="10"/>
  <c r="AC34" i="10"/>
  <c r="BC34" i="10"/>
  <c r="AJ34" i="10"/>
  <c r="BG34" i="10"/>
  <c r="AQ34" i="10"/>
  <c r="AR34" i="10"/>
  <c r="AS34" i="10"/>
  <c r="AT34" i="10"/>
  <c r="AW34" i="10"/>
  <c r="AX34" i="10"/>
  <c r="AY34" i="10"/>
  <c r="AZ34" i="10"/>
  <c r="BA34" i="10"/>
  <c r="BB34" i="10"/>
  <c r="BD34" i="10"/>
  <c r="BF34" i="10"/>
  <c r="BH34" i="10"/>
  <c r="BJ34" i="10"/>
  <c r="AC35" i="10"/>
  <c r="BC35" i="10"/>
  <c r="AJ35" i="10"/>
  <c r="AQ35" i="10"/>
  <c r="AR35" i="10"/>
  <c r="AS35" i="10"/>
  <c r="AT35" i="10"/>
  <c r="AW35" i="10"/>
  <c r="AX35" i="10"/>
  <c r="AY35" i="10"/>
  <c r="AZ35" i="10"/>
  <c r="BA35" i="10"/>
  <c r="BB35" i="10"/>
  <c r="BD35" i="10"/>
  <c r="BF35" i="10"/>
  <c r="BH35" i="10"/>
  <c r="BJ35" i="10"/>
  <c r="AC36" i="10"/>
  <c r="BC36" i="10"/>
  <c r="AJ36" i="10"/>
  <c r="AQ36" i="10"/>
  <c r="AR36" i="10"/>
  <c r="AS36" i="10"/>
  <c r="AT36" i="10"/>
  <c r="AW36" i="10"/>
  <c r="AX36" i="10"/>
  <c r="AY36" i="10"/>
  <c r="AZ36" i="10"/>
  <c r="BA36" i="10"/>
  <c r="BB36" i="10"/>
  <c r="BD36" i="10"/>
  <c r="BF36" i="10"/>
  <c r="BH36" i="10"/>
  <c r="BJ36" i="10"/>
  <c r="AC37" i="10"/>
  <c r="BC37" i="10"/>
  <c r="AJ37" i="10"/>
  <c r="BG37" i="10"/>
  <c r="AQ37" i="10"/>
  <c r="AR37" i="10"/>
  <c r="AS37" i="10"/>
  <c r="AT37" i="10"/>
  <c r="AW37" i="10"/>
  <c r="AX37" i="10"/>
  <c r="AY37" i="10"/>
  <c r="AZ37" i="10"/>
  <c r="BA37" i="10"/>
  <c r="BB37" i="10"/>
  <c r="BD37" i="10"/>
  <c r="BF37" i="10"/>
  <c r="BH37" i="10"/>
  <c r="BJ37" i="10"/>
  <c r="AC38" i="10"/>
  <c r="BC38" i="10"/>
  <c r="AJ38" i="10"/>
  <c r="BG38" i="10"/>
  <c r="AQ38" i="10"/>
  <c r="AR38" i="10"/>
  <c r="AS38" i="10"/>
  <c r="AT38" i="10"/>
  <c r="AW38" i="10"/>
  <c r="AX38" i="10"/>
  <c r="AY38" i="10"/>
  <c r="AZ38" i="10"/>
  <c r="BA38" i="10"/>
  <c r="BB38" i="10"/>
  <c r="BD38" i="10"/>
  <c r="BF38" i="10"/>
  <c r="BH38" i="10"/>
  <c r="BJ38" i="10"/>
  <c r="AC39" i="10"/>
  <c r="BC39" i="10"/>
  <c r="AJ39" i="10"/>
  <c r="AQ39" i="10"/>
  <c r="AR39" i="10"/>
  <c r="AS39" i="10"/>
  <c r="AT39" i="10"/>
  <c r="AW39" i="10"/>
  <c r="AX39" i="10"/>
  <c r="AY39" i="10"/>
  <c r="AZ39" i="10"/>
  <c r="BA39" i="10"/>
  <c r="BB39" i="10"/>
  <c r="BD39" i="10"/>
  <c r="BF39" i="10"/>
  <c r="BH39" i="10"/>
  <c r="BJ39" i="10"/>
  <c r="AC40" i="10"/>
  <c r="BC40" i="10"/>
  <c r="AJ40" i="10"/>
  <c r="AQ40" i="10"/>
  <c r="AR40" i="10"/>
  <c r="AS40" i="10"/>
  <c r="AT40" i="10"/>
  <c r="AW40" i="10"/>
  <c r="AX40" i="10"/>
  <c r="AY40" i="10"/>
  <c r="AZ40" i="10"/>
  <c r="BA40" i="10"/>
  <c r="BB40" i="10"/>
  <c r="BD40" i="10"/>
  <c r="BF40" i="10"/>
  <c r="BH40" i="10"/>
  <c r="BJ40" i="10"/>
  <c r="AC41" i="10"/>
  <c r="BC41" i="10"/>
  <c r="AJ41" i="10"/>
  <c r="BG41" i="10"/>
  <c r="AQ41" i="10"/>
  <c r="AR41" i="10"/>
  <c r="AS41" i="10"/>
  <c r="AT41" i="10"/>
  <c r="AW41" i="10"/>
  <c r="AX41" i="10"/>
  <c r="AY41" i="10"/>
  <c r="AZ41" i="10"/>
  <c r="BA41" i="10"/>
  <c r="BB41" i="10"/>
  <c r="BD41" i="10"/>
  <c r="BF41" i="10"/>
  <c r="BH41" i="10"/>
  <c r="BJ41" i="10"/>
  <c r="AC42" i="10"/>
  <c r="BC42" i="10"/>
  <c r="AJ42" i="10"/>
  <c r="BG42" i="10"/>
  <c r="AQ42" i="10"/>
  <c r="AR42" i="10"/>
  <c r="AS42" i="10"/>
  <c r="AT42" i="10"/>
  <c r="AW42" i="10"/>
  <c r="AX42" i="10"/>
  <c r="AY42" i="10"/>
  <c r="AZ42" i="10"/>
  <c r="BA42" i="10"/>
  <c r="BB42" i="10"/>
  <c r="BD42" i="10"/>
  <c r="BF42" i="10"/>
  <c r="BH42" i="10"/>
  <c r="BJ42" i="10"/>
  <c r="AC43" i="10"/>
  <c r="BC43" i="10"/>
  <c r="AJ43" i="10"/>
  <c r="AQ43" i="10"/>
  <c r="AR43" i="10"/>
  <c r="AS43" i="10"/>
  <c r="AT43" i="10"/>
  <c r="AW43" i="10"/>
  <c r="AX43" i="10"/>
  <c r="AY43" i="10"/>
  <c r="AZ43" i="10"/>
  <c r="BB43" i="10"/>
  <c r="BD43" i="10"/>
  <c r="BF43" i="10"/>
  <c r="BG43" i="10"/>
  <c r="BH43" i="10"/>
  <c r="BI43" i="10"/>
  <c r="BJ43" i="10"/>
  <c r="AC44" i="10"/>
  <c r="AJ44" i="10"/>
  <c r="BG44" i="10"/>
  <c r="AQ44" i="10"/>
  <c r="AR44" i="10"/>
  <c r="AS44" i="10"/>
  <c r="AT44" i="10"/>
  <c r="AW44" i="10"/>
  <c r="AX44" i="10"/>
  <c r="AY44" i="10"/>
  <c r="AZ44" i="10"/>
  <c r="BA44" i="10"/>
  <c r="BB44" i="10"/>
  <c r="BD44" i="10"/>
  <c r="BF44" i="10"/>
  <c r="BH44" i="10"/>
  <c r="BJ44" i="10"/>
  <c r="AC45" i="10"/>
  <c r="BC45" i="10"/>
  <c r="AJ45" i="10"/>
  <c r="BG45" i="10"/>
  <c r="AQ45" i="10"/>
  <c r="AR45" i="10"/>
  <c r="AS45" i="10"/>
  <c r="AT45" i="10"/>
  <c r="AW45" i="10"/>
  <c r="AX45" i="10"/>
  <c r="AY45" i="10"/>
  <c r="AZ45" i="10"/>
  <c r="BA45" i="10"/>
  <c r="BB45" i="10"/>
  <c r="BD45" i="10"/>
  <c r="BF45" i="10"/>
  <c r="BH45" i="10"/>
  <c r="BJ45" i="10"/>
  <c r="AC46" i="10"/>
  <c r="BC46" i="10"/>
  <c r="AJ46" i="10"/>
  <c r="BG46" i="10"/>
  <c r="AQ46" i="10"/>
  <c r="AR46" i="10"/>
  <c r="AS46" i="10"/>
  <c r="AT46" i="10"/>
  <c r="AW46" i="10"/>
  <c r="AX46" i="10"/>
  <c r="AY46" i="10"/>
  <c r="AZ46" i="10"/>
  <c r="BA46" i="10"/>
  <c r="BB46" i="10"/>
  <c r="BD46" i="10"/>
  <c r="BF46" i="10"/>
  <c r="BH46" i="10"/>
  <c r="BJ46" i="10"/>
  <c r="D47" i="10"/>
  <c r="AQ47" i="10"/>
  <c r="E9" i="9"/>
  <c r="I9" i="9"/>
  <c r="M9" i="9"/>
  <c r="AW9" i="9"/>
  <c r="R9" i="9"/>
  <c r="AY9" i="9"/>
  <c r="AC9" i="9"/>
  <c r="BE9" i="9"/>
  <c r="AJ9" i="9"/>
  <c r="BG9" i="9"/>
  <c r="AQ9" i="9"/>
  <c r="AS9" i="9"/>
  <c r="AX9" i="9"/>
  <c r="AZ9" i="9"/>
  <c r="BD9" i="9"/>
  <c r="BF9" i="9"/>
  <c r="BH9" i="9"/>
  <c r="BJ9" i="9"/>
  <c r="E10" i="9"/>
  <c r="I10" i="9"/>
  <c r="M10" i="9"/>
  <c r="AW10" i="9"/>
  <c r="R10" i="9"/>
  <c r="AY10" i="9"/>
  <c r="AC10" i="9"/>
  <c r="BC10" i="9"/>
  <c r="AJ10" i="9"/>
  <c r="BG10" i="9"/>
  <c r="AQ10" i="9"/>
  <c r="AQ8" i="9"/>
  <c r="AS10" i="9"/>
  <c r="AX10" i="9"/>
  <c r="AZ10" i="9"/>
  <c r="BD10" i="9"/>
  <c r="BF10" i="9"/>
  <c r="BH10" i="9"/>
  <c r="BJ10" i="9"/>
  <c r="AR11" i="9"/>
  <c r="AQ11" i="9"/>
  <c r="E12" i="9"/>
  <c r="AR12" i="9"/>
  <c r="I12" i="9"/>
  <c r="AU12" i="9"/>
  <c r="M12" i="9"/>
  <c r="AW12" i="9"/>
  <c r="R12" i="9"/>
  <c r="AC12" i="9"/>
  <c r="BC12" i="9"/>
  <c r="AJ12" i="9"/>
  <c r="BG12" i="9"/>
  <c r="AQ12" i="9"/>
  <c r="AS12" i="9"/>
  <c r="AX12" i="9"/>
  <c r="AY12" i="9"/>
  <c r="AY11" i="9"/>
  <c r="AZ12" i="9"/>
  <c r="BD12" i="9"/>
  <c r="BF12" i="9"/>
  <c r="BH12" i="9"/>
  <c r="BJ12" i="9"/>
  <c r="BJ11" i="9"/>
  <c r="E13" i="9"/>
  <c r="AR13" i="9"/>
  <c r="I13" i="9"/>
  <c r="M13" i="9"/>
  <c r="AW13" i="9"/>
  <c r="R13" i="9"/>
  <c r="AY13" i="9"/>
  <c r="AC13" i="9"/>
  <c r="BC13" i="9"/>
  <c r="AJ13" i="9"/>
  <c r="AQ13" i="9"/>
  <c r="AS13" i="9"/>
  <c r="AX13" i="9"/>
  <c r="AZ13" i="9"/>
  <c r="BD13" i="9"/>
  <c r="BD11" i="9"/>
  <c r="BF13" i="9"/>
  <c r="BH13" i="9"/>
  <c r="BJ13" i="9"/>
  <c r="AQ14" i="9"/>
  <c r="E15" i="9"/>
  <c r="I15" i="9"/>
  <c r="AU15" i="9"/>
  <c r="M15" i="9"/>
  <c r="BB15" i="9"/>
  <c r="BB14" i="9"/>
  <c r="R15" i="9"/>
  <c r="AC15" i="9"/>
  <c r="AJ15" i="9"/>
  <c r="BG15" i="9"/>
  <c r="AQ15" i="9"/>
  <c r="AS15" i="9"/>
  <c r="AX15" i="9"/>
  <c r="AZ15" i="9"/>
  <c r="BD15" i="9"/>
  <c r="BF15" i="9"/>
  <c r="BH15" i="9"/>
  <c r="BH14" i="9"/>
  <c r="BJ15" i="9"/>
  <c r="E16" i="9"/>
  <c r="I16" i="9"/>
  <c r="AT16" i="9"/>
  <c r="M16" i="9"/>
  <c r="AW16" i="9"/>
  <c r="R16" i="9"/>
  <c r="AY16" i="9"/>
  <c r="AC16" i="9"/>
  <c r="AJ16" i="9"/>
  <c r="BG16" i="9"/>
  <c r="AQ16" i="9"/>
  <c r="AS16" i="9"/>
  <c r="AS14" i="9"/>
  <c r="AX16" i="9"/>
  <c r="AZ16" i="9"/>
  <c r="BD16" i="9"/>
  <c r="BF16" i="9"/>
  <c r="BH16" i="9"/>
  <c r="BJ16" i="9"/>
  <c r="E17" i="9"/>
  <c r="I17" i="9"/>
  <c r="M17" i="9"/>
  <c r="BB17" i="9"/>
  <c r="R17" i="9"/>
  <c r="AC17" i="9"/>
  <c r="BC17" i="9"/>
  <c r="AJ17" i="9"/>
  <c r="AQ17" i="9"/>
  <c r="AS17" i="9"/>
  <c r="AX17" i="9"/>
  <c r="AY17" i="9"/>
  <c r="AZ17" i="9"/>
  <c r="BD17" i="9"/>
  <c r="BF17" i="9"/>
  <c r="BH17" i="9"/>
  <c r="BJ17" i="9"/>
  <c r="E18" i="9"/>
  <c r="AR18" i="9"/>
  <c r="I18" i="9"/>
  <c r="M18" i="9"/>
  <c r="AW18" i="9"/>
  <c r="R18" i="9"/>
  <c r="AC18" i="9"/>
  <c r="AJ18" i="9"/>
  <c r="AQ18" i="9"/>
  <c r="AS18" i="9"/>
  <c r="AX18" i="9"/>
  <c r="AZ18" i="9"/>
  <c r="BD18" i="9"/>
  <c r="BF18" i="9"/>
  <c r="BG18" i="9"/>
  <c r="BH18" i="9"/>
  <c r="BI18" i="9"/>
  <c r="BJ18" i="9"/>
  <c r="AQ19" i="9"/>
  <c r="E20" i="9"/>
  <c r="I20" i="9"/>
  <c r="AT20" i="9"/>
  <c r="M20" i="9"/>
  <c r="AW20" i="9"/>
  <c r="R20" i="9"/>
  <c r="AC20" i="9"/>
  <c r="AJ20" i="9"/>
  <c r="BI20" i="9"/>
  <c r="AQ20" i="9"/>
  <c r="AS20" i="9"/>
  <c r="AS19" i="9"/>
  <c r="AX20" i="9"/>
  <c r="AY20" i="9"/>
  <c r="AZ20" i="9"/>
  <c r="BD20" i="9"/>
  <c r="BF20" i="9"/>
  <c r="BG20" i="9"/>
  <c r="BH20" i="9"/>
  <c r="BJ20" i="9"/>
  <c r="BJ19" i="9"/>
  <c r="E21" i="9"/>
  <c r="AR21" i="9"/>
  <c r="I21" i="9"/>
  <c r="AT21" i="9"/>
  <c r="M21" i="9"/>
  <c r="AW21" i="9"/>
  <c r="R21" i="9"/>
  <c r="AY21" i="9"/>
  <c r="AC21" i="9"/>
  <c r="BC21" i="9"/>
  <c r="AJ21" i="9"/>
  <c r="AQ21" i="9"/>
  <c r="AS21" i="9"/>
  <c r="AX21" i="9"/>
  <c r="AZ21" i="9"/>
  <c r="BD21" i="9"/>
  <c r="BE21" i="9"/>
  <c r="BF21" i="9"/>
  <c r="BH21" i="9"/>
  <c r="BJ21" i="9"/>
  <c r="E22" i="9"/>
  <c r="AR22" i="9"/>
  <c r="I22" i="9"/>
  <c r="AT22" i="9"/>
  <c r="M22" i="9"/>
  <c r="AW22" i="9"/>
  <c r="R22" i="9"/>
  <c r="V22" i="9"/>
  <c r="AC22" i="9"/>
  <c r="BC22" i="9"/>
  <c r="AJ22" i="9"/>
  <c r="AQ22" i="9"/>
  <c r="AS22" i="9"/>
  <c r="AX22" i="9"/>
  <c r="AZ22" i="9"/>
  <c r="BD22" i="9"/>
  <c r="BF22" i="9"/>
  <c r="BG22" i="9"/>
  <c r="BH22" i="9"/>
  <c r="BI22" i="9"/>
  <c r="BJ22" i="9"/>
  <c r="E23" i="9"/>
  <c r="I23" i="9"/>
  <c r="AT23" i="9"/>
  <c r="M23" i="9"/>
  <c r="AW23" i="9"/>
  <c r="R23" i="9"/>
  <c r="AY23" i="9"/>
  <c r="AC23" i="9"/>
  <c r="BC23" i="9"/>
  <c r="AJ23" i="9"/>
  <c r="BG23" i="9"/>
  <c r="AQ23" i="9"/>
  <c r="AS23" i="9"/>
  <c r="AX23" i="9"/>
  <c r="AZ23" i="9"/>
  <c r="BD23" i="9"/>
  <c r="BF23" i="9"/>
  <c r="BH23" i="9"/>
  <c r="BJ23" i="9"/>
  <c r="E24" i="9"/>
  <c r="I24" i="9"/>
  <c r="AT24" i="9"/>
  <c r="M24" i="9"/>
  <c r="AW24" i="9"/>
  <c r="R24" i="9"/>
  <c r="AC24" i="9"/>
  <c r="BC24" i="9"/>
  <c r="AJ24" i="9"/>
  <c r="AQ24" i="9"/>
  <c r="AS24" i="9"/>
  <c r="AX24" i="9"/>
  <c r="AZ24" i="9"/>
  <c r="BD24" i="9"/>
  <c r="BF24" i="9"/>
  <c r="BH24" i="9"/>
  <c r="BJ24" i="9"/>
  <c r="E25" i="9"/>
  <c r="I25" i="9"/>
  <c r="M25" i="9"/>
  <c r="AW25" i="9"/>
  <c r="R25" i="9"/>
  <c r="AY25" i="9"/>
  <c r="AC25" i="9"/>
  <c r="BC25" i="9"/>
  <c r="AJ25" i="9"/>
  <c r="AQ25" i="9"/>
  <c r="AR25" i="9"/>
  <c r="AS25" i="9"/>
  <c r="AX25" i="9"/>
  <c r="AZ25" i="9"/>
  <c r="BD25" i="9"/>
  <c r="BF25" i="9"/>
  <c r="BF19" i="9"/>
  <c r="BH25" i="9"/>
  <c r="BJ25" i="9"/>
  <c r="E26" i="9"/>
  <c r="AR26" i="9"/>
  <c r="I26" i="9"/>
  <c r="AT26" i="9"/>
  <c r="M26" i="9"/>
  <c r="R26" i="9"/>
  <c r="V26" i="9"/>
  <c r="AC26" i="9"/>
  <c r="BC26" i="9"/>
  <c r="AJ26" i="9"/>
  <c r="AQ26" i="9"/>
  <c r="AS26" i="9"/>
  <c r="AW26" i="9"/>
  <c r="AX26" i="9"/>
  <c r="AZ26" i="9"/>
  <c r="BD26" i="9"/>
  <c r="BF26" i="9"/>
  <c r="BG26" i="9"/>
  <c r="BH26" i="9"/>
  <c r="BI26" i="9"/>
  <c r="BJ26" i="9"/>
  <c r="AQ27" i="9"/>
  <c r="E28" i="9"/>
  <c r="I28" i="9"/>
  <c r="AT28" i="9"/>
  <c r="AT27" i="9"/>
  <c r="M28" i="9"/>
  <c r="R28" i="9"/>
  <c r="AY28" i="9"/>
  <c r="AC28" i="9"/>
  <c r="BC28" i="9"/>
  <c r="AJ28" i="9"/>
  <c r="AQ28" i="9"/>
  <c r="AS28" i="9"/>
  <c r="AX28" i="9"/>
  <c r="AZ28" i="9"/>
  <c r="BD28" i="9"/>
  <c r="BD27" i="9"/>
  <c r="BF28" i="9"/>
  <c r="BG28" i="9"/>
  <c r="BH28" i="9"/>
  <c r="BI28" i="9"/>
  <c r="BJ28" i="9"/>
  <c r="E29" i="9"/>
  <c r="I29" i="9"/>
  <c r="AT29" i="9"/>
  <c r="M29" i="9"/>
  <c r="AW29" i="9"/>
  <c r="R29" i="9"/>
  <c r="AY29" i="9"/>
  <c r="AY27" i="9"/>
  <c r="AC29" i="9"/>
  <c r="BE29" i="9"/>
  <c r="AJ29" i="9"/>
  <c r="BG29" i="9"/>
  <c r="AQ29" i="9"/>
  <c r="AS29" i="9"/>
  <c r="AX29" i="9"/>
  <c r="AZ29" i="9"/>
  <c r="BD29" i="9"/>
  <c r="BF29" i="9"/>
  <c r="BH29" i="9"/>
  <c r="BJ29" i="9"/>
  <c r="E30" i="9"/>
  <c r="I30" i="9"/>
  <c r="AT30" i="9"/>
  <c r="M30" i="9"/>
  <c r="BB30" i="9"/>
  <c r="R30" i="9"/>
  <c r="AC30" i="9"/>
  <c r="BC30" i="9"/>
  <c r="AJ30" i="9"/>
  <c r="BG30" i="9"/>
  <c r="AQ30" i="9"/>
  <c r="AS30" i="9"/>
  <c r="AX30" i="9"/>
  <c r="AZ30" i="9"/>
  <c r="BD30" i="9"/>
  <c r="BF30" i="9"/>
  <c r="BF27" i="9"/>
  <c r="BF47" i="9"/>
  <c r="BH30" i="9"/>
  <c r="BJ30" i="9"/>
  <c r="E31" i="9"/>
  <c r="I31" i="9"/>
  <c r="M31" i="9"/>
  <c r="AW31" i="9"/>
  <c r="R31" i="9"/>
  <c r="AY31" i="9"/>
  <c r="AC31" i="9"/>
  <c r="BC31" i="9"/>
  <c r="AJ31" i="9"/>
  <c r="BG31" i="9"/>
  <c r="AQ31" i="9"/>
  <c r="AS31" i="9"/>
  <c r="AX31" i="9"/>
  <c r="AZ31" i="9"/>
  <c r="BD31" i="9"/>
  <c r="BF31" i="9"/>
  <c r="BH31" i="9"/>
  <c r="BH27" i="9"/>
  <c r="BJ31" i="9"/>
  <c r="E32" i="9"/>
  <c r="I32" i="9"/>
  <c r="AT32" i="9"/>
  <c r="M32" i="9"/>
  <c r="R32" i="9"/>
  <c r="AC32" i="9"/>
  <c r="BC32" i="9"/>
  <c r="AJ32" i="9"/>
  <c r="BG32" i="9"/>
  <c r="AQ32" i="9"/>
  <c r="AS32" i="9"/>
  <c r="AX32" i="9"/>
  <c r="AZ32" i="9"/>
  <c r="BD32" i="9"/>
  <c r="BF32" i="9"/>
  <c r="BH32" i="9"/>
  <c r="BJ32" i="9"/>
  <c r="E33" i="9"/>
  <c r="AR33" i="9"/>
  <c r="I33" i="9"/>
  <c r="AT33" i="9"/>
  <c r="M33" i="9"/>
  <c r="AW33" i="9"/>
  <c r="R33" i="9"/>
  <c r="AC33" i="9"/>
  <c r="BC33" i="9"/>
  <c r="AJ33" i="9"/>
  <c r="BG33" i="9"/>
  <c r="AQ33" i="9"/>
  <c r="AS33" i="9"/>
  <c r="AX33" i="9"/>
  <c r="AY33" i="9"/>
  <c r="AZ33" i="9"/>
  <c r="BD33" i="9"/>
  <c r="BF33" i="9"/>
  <c r="BH33" i="9"/>
  <c r="BJ33" i="9"/>
  <c r="E34" i="9"/>
  <c r="I34" i="9"/>
  <c r="AT34" i="9"/>
  <c r="M34" i="9"/>
  <c r="R34" i="9"/>
  <c r="V34" i="9"/>
  <c r="AC34" i="9"/>
  <c r="BC34" i="9"/>
  <c r="AJ34" i="9"/>
  <c r="AQ34" i="9"/>
  <c r="AS34" i="9"/>
  <c r="AW34" i="9"/>
  <c r="AX34" i="9"/>
  <c r="AZ34" i="9"/>
  <c r="BD34" i="9"/>
  <c r="BF34" i="9"/>
  <c r="BG34" i="9"/>
  <c r="BH34" i="9"/>
  <c r="BI34" i="9"/>
  <c r="BJ34" i="9"/>
  <c r="E35" i="9"/>
  <c r="I35" i="9"/>
  <c r="M35" i="9"/>
  <c r="AW35" i="9"/>
  <c r="R35" i="9"/>
  <c r="AY35" i="9"/>
  <c r="AC35" i="9"/>
  <c r="BC35" i="9"/>
  <c r="AJ35" i="9"/>
  <c r="AQ35" i="9"/>
  <c r="AS35" i="9"/>
  <c r="AX35" i="9"/>
  <c r="AZ35" i="9"/>
  <c r="BD35" i="9"/>
  <c r="BE35" i="9"/>
  <c r="BF35" i="9"/>
  <c r="BH35" i="9"/>
  <c r="BJ35" i="9"/>
  <c r="E36" i="9"/>
  <c r="I36" i="9"/>
  <c r="AT36" i="9"/>
  <c r="M36" i="9"/>
  <c r="R36" i="9"/>
  <c r="V36" i="9"/>
  <c r="BA36" i="9"/>
  <c r="AC36" i="9"/>
  <c r="BC36" i="9"/>
  <c r="AJ36" i="9"/>
  <c r="BI36" i="9"/>
  <c r="AQ36" i="9"/>
  <c r="AS36" i="9"/>
  <c r="AW36" i="9"/>
  <c r="AX36" i="9"/>
  <c r="AZ36" i="9"/>
  <c r="BD36" i="9"/>
  <c r="BF36" i="9"/>
  <c r="BG36" i="9"/>
  <c r="BH36" i="9"/>
  <c r="BJ36" i="9"/>
  <c r="E37" i="9"/>
  <c r="I37" i="9"/>
  <c r="M37" i="9"/>
  <c r="AW37" i="9"/>
  <c r="R37" i="9"/>
  <c r="AY37" i="9"/>
  <c r="AC37" i="9"/>
  <c r="AJ37" i="9"/>
  <c r="AQ37" i="9"/>
  <c r="AS37" i="9"/>
  <c r="AX37" i="9"/>
  <c r="AZ37" i="9"/>
  <c r="BD37" i="9"/>
  <c r="BF37" i="9"/>
  <c r="BH37" i="9"/>
  <c r="BJ37" i="9"/>
  <c r="E38" i="9"/>
  <c r="AR38" i="9"/>
  <c r="I38" i="9"/>
  <c r="AT38" i="9"/>
  <c r="M38" i="9"/>
  <c r="R38" i="9"/>
  <c r="V38" i="9"/>
  <c r="AC38" i="9"/>
  <c r="BC38" i="9"/>
  <c r="AJ38" i="9"/>
  <c r="AQ38" i="9"/>
  <c r="AS38" i="9"/>
  <c r="AW38" i="9"/>
  <c r="AX38" i="9"/>
  <c r="AZ38" i="9"/>
  <c r="BD38" i="9"/>
  <c r="BF38" i="9"/>
  <c r="BG38" i="9"/>
  <c r="BH38" i="9"/>
  <c r="BI38" i="9"/>
  <c r="BJ38" i="9"/>
  <c r="E39" i="9"/>
  <c r="I39" i="9"/>
  <c r="AT39" i="9"/>
  <c r="M39" i="9"/>
  <c r="AW39" i="9"/>
  <c r="R39" i="9"/>
  <c r="AY39" i="9"/>
  <c r="AC39" i="9"/>
  <c r="AJ39" i="9"/>
  <c r="AQ39" i="9"/>
  <c r="AS39" i="9"/>
  <c r="AX39" i="9"/>
  <c r="AZ39" i="9"/>
  <c r="BC39" i="9"/>
  <c r="BD39" i="9"/>
  <c r="BE39" i="9"/>
  <c r="BF39" i="9"/>
  <c r="BH39" i="9"/>
  <c r="BJ39" i="9"/>
  <c r="E40" i="9"/>
  <c r="I40" i="9"/>
  <c r="M40" i="9"/>
  <c r="AW40" i="9"/>
  <c r="R40" i="9"/>
  <c r="AC40" i="9"/>
  <c r="BC40" i="9"/>
  <c r="AJ40" i="9"/>
  <c r="BG40" i="9"/>
  <c r="AQ40" i="9"/>
  <c r="AS40" i="9"/>
  <c r="AX40" i="9"/>
  <c r="AZ40" i="9"/>
  <c r="BD40" i="9"/>
  <c r="BF40" i="9"/>
  <c r="BH40" i="9"/>
  <c r="BJ40" i="9"/>
  <c r="E41" i="9"/>
  <c r="I41" i="9"/>
  <c r="AT41" i="9"/>
  <c r="M41" i="9"/>
  <c r="AW41" i="9"/>
  <c r="R41" i="9"/>
  <c r="AC41" i="9"/>
  <c r="BC41" i="9"/>
  <c r="AJ41" i="9"/>
  <c r="BG41" i="9"/>
  <c r="AQ41" i="9"/>
  <c r="AS41" i="9"/>
  <c r="AX41" i="9"/>
  <c r="AY41" i="9"/>
  <c r="AZ41" i="9"/>
  <c r="BD41" i="9"/>
  <c r="BF41" i="9"/>
  <c r="BH41" i="9"/>
  <c r="BJ41" i="9"/>
  <c r="E42" i="9"/>
  <c r="I42" i="9"/>
  <c r="M42" i="9"/>
  <c r="R42" i="9"/>
  <c r="AC42" i="9"/>
  <c r="BC42" i="9"/>
  <c r="AJ42" i="9"/>
  <c r="AQ42" i="9"/>
  <c r="AS42" i="9"/>
  <c r="AX42" i="9"/>
  <c r="AZ42" i="9"/>
  <c r="BD42" i="9"/>
  <c r="BF42" i="9"/>
  <c r="BH42" i="9"/>
  <c r="BJ42" i="9"/>
  <c r="E43" i="9"/>
  <c r="I43" i="9"/>
  <c r="AT43" i="9"/>
  <c r="M43" i="9"/>
  <c r="R43" i="9"/>
  <c r="AY43" i="9"/>
  <c r="AC43" i="9"/>
  <c r="BC43" i="9"/>
  <c r="AJ43" i="9"/>
  <c r="BG43" i="9"/>
  <c r="AQ43" i="9"/>
  <c r="AS43" i="9"/>
  <c r="AX43" i="9"/>
  <c r="AZ43" i="9"/>
  <c r="BD43" i="9"/>
  <c r="BF43" i="9"/>
  <c r="BH43" i="9"/>
  <c r="BJ43" i="9"/>
  <c r="E44" i="9"/>
  <c r="I44" i="9"/>
  <c r="AT44" i="9"/>
  <c r="M44" i="9"/>
  <c r="BB44" i="9"/>
  <c r="R44" i="9"/>
  <c r="V44" i="9"/>
  <c r="BA44" i="9"/>
  <c r="AC44" i="9"/>
  <c r="BC44" i="9"/>
  <c r="AJ44" i="9"/>
  <c r="BI44" i="9"/>
  <c r="AQ44" i="9"/>
  <c r="AS44" i="9"/>
  <c r="AW44" i="9"/>
  <c r="AX44" i="9"/>
  <c r="AZ44" i="9"/>
  <c r="BD44" i="9"/>
  <c r="BF44" i="9"/>
  <c r="BG44" i="9"/>
  <c r="BH44" i="9"/>
  <c r="BJ44" i="9"/>
  <c r="E45" i="9"/>
  <c r="AR45" i="9"/>
  <c r="I45" i="9"/>
  <c r="AT45" i="9"/>
  <c r="M45" i="9"/>
  <c r="AW45" i="9"/>
  <c r="R45" i="9"/>
  <c r="AC45" i="9"/>
  <c r="BC45" i="9"/>
  <c r="AJ45" i="9"/>
  <c r="BG45" i="9"/>
  <c r="AQ45" i="9"/>
  <c r="AS45" i="9"/>
  <c r="AX45" i="9"/>
  <c r="AY45" i="9"/>
  <c r="AZ45" i="9"/>
  <c r="BB45" i="9"/>
  <c r="BD45" i="9"/>
  <c r="BF45" i="9"/>
  <c r="BH45" i="9"/>
  <c r="BJ45" i="9"/>
  <c r="E46" i="9"/>
  <c r="AR46" i="9"/>
  <c r="I46" i="9"/>
  <c r="M46" i="9"/>
  <c r="AW46" i="9"/>
  <c r="R46" i="9"/>
  <c r="AY46" i="9"/>
  <c r="AC46" i="9"/>
  <c r="BC46" i="9"/>
  <c r="AJ46" i="9"/>
  <c r="BG46" i="9"/>
  <c r="AQ46" i="9"/>
  <c r="AS46" i="9"/>
  <c r="AX46" i="9"/>
  <c r="AZ46" i="9"/>
  <c r="BD46" i="9"/>
  <c r="BF46" i="9"/>
  <c r="BH46" i="9"/>
  <c r="BJ46" i="9"/>
  <c r="C47" i="9"/>
  <c r="E9" i="8"/>
  <c r="AR9" i="8"/>
  <c r="I9" i="8"/>
  <c r="Y9" i="8"/>
  <c r="M9" i="8"/>
  <c r="AW9" i="8"/>
  <c r="R9" i="8"/>
  <c r="AC9" i="8"/>
  <c r="BC9" i="8"/>
  <c r="AJ9" i="8"/>
  <c r="AQ9" i="8"/>
  <c r="AQ8" i="8"/>
  <c r="AS9" i="8"/>
  <c r="AX9" i="8"/>
  <c r="AZ9" i="8"/>
  <c r="BD9" i="8"/>
  <c r="BF9" i="8"/>
  <c r="BH9" i="8"/>
  <c r="BJ9" i="8"/>
  <c r="BJ8" i="8"/>
  <c r="E10" i="8"/>
  <c r="AR10" i="8"/>
  <c r="I10" i="8"/>
  <c r="M10" i="8"/>
  <c r="AW10" i="8"/>
  <c r="AW8" i="8"/>
  <c r="R10" i="8"/>
  <c r="AC10" i="8"/>
  <c r="BC10" i="8"/>
  <c r="AJ10" i="8"/>
  <c r="AQ10" i="8"/>
  <c r="AS10" i="8"/>
  <c r="AT10" i="8"/>
  <c r="AX10" i="8"/>
  <c r="AZ10" i="8"/>
  <c r="BD10" i="8"/>
  <c r="BF10" i="8"/>
  <c r="BG10" i="8"/>
  <c r="BH10" i="8"/>
  <c r="BI10" i="8"/>
  <c r="BJ10" i="8"/>
  <c r="AQ11" i="8"/>
  <c r="E12" i="8"/>
  <c r="AR12" i="8"/>
  <c r="I12" i="8"/>
  <c r="AU12" i="8"/>
  <c r="M12" i="8"/>
  <c r="AW12" i="8"/>
  <c r="R12" i="8"/>
  <c r="AC12" i="8"/>
  <c r="AJ12" i="8"/>
  <c r="AQ12" i="8"/>
  <c r="AS12" i="8"/>
  <c r="AX12" i="8"/>
  <c r="AZ12" i="8"/>
  <c r="BD12" i="8"/>
  <c r="BF12" i="8"/>
  <c r="BH12" i="8"/>
  <c r="BJ12" i="8"/>
  <c r="E13" i="8"/>
  <c r="AU13" i="8"/>
  <c r="I13" i="8"/>
  <c r="M13" i="8"/>
  <c r="AW13" i="8"/>
  <c r="AW11" i="8"/>
  <c r="R13" i="8"/>
  <c r="AY13" i="8"/>
  <c r="AC13" i="8"/>
  <c r="BC13" i="8"/>
  <c r="AJ13" i="8"/>
  <c r="BG13" i="8"/>
  <c r="AQ13" i="8"/>
  <c r="AS13" i="8"/>
  <c r="AX13" i="8"/>
  <c r="AZ13" i="8"/>
  <c r="AZ11" i="8"/>
  <c r="BD13" i="8"/>
  <c r="BF13" i="8"/>
  <c r="BH13" i="8"/>
  <c r="BH11" i="8"/>
  <c r="BJ13" i="8"/>
  <c r="BJ11" i="8"/>
  <c r="AQ14" i="8"/>
  <c r="E15" i="8"/>
  <c r="I15" i="8"/>
  <c r="AT15" i="8"/>
  <c r="M15" i="8"/>
  <c r="AW15" i="8"/>
  <c r="R15" i="8"/>
  <c r="AY15" i="8"/>
  <c r="AC15" i="8"/>
  <c r="BC15" i="8"/>
  <c r="AJ15" i="8"/>
  <c r="AQ15" i="8"/>
  <c r="AS15" i="8"/>
  <c r="AS14" i="8"/>
  <c r="AX15" i="8"/>
  <c r="AZ15" i="8"/>
  <c r="AZ14" i="8"/>
  <c r="BD15" i="8"/>
  <c r="BD14" i="8"/>
  <c r="BF15" i="8"/>
  <c r="BH15" i="8"/>
  <c r="BH14" i="8"/>
  <c r="BJ15" i="8"/>
  <c r="BJ14" i="8"/>
  <c r="E16" i="8"/>
  <c r="AR16" i="8"/>
  <c r="I16" i="8"/>
  <c r="AU16" i="8"/>
  <c r="M16" i="8"/>
  <c r="AW16" i="8"/>
  <c r="R16" i="8"/>
  <c r="AY16" i="8"/>
  <c r="AC16" i="8"/>
  <c r="BC16" i="8"/>
  <c r="AJ16" i="8"/>
  <c r="BI16" i="8"/>
  <c r="AQ16" i="8"/>
  <c r="AS16" i="8"/>
  <c r="AX16" i="8"/>
  <c r="AZ16" i="8"/>
  <c r="BD16" i="8"/>
  <c r="BF16" i="8"/>
  <c r="BF14" i="8"/>
  <c r="BH16" i="8"/>
  <c r="BJ16" i="8"/>
  <c r="E17" i="8"/>
  <c r="AR17" i="8"/>
  <c r="I17" i="8"/>
  <c r="AT17" i="8"/>
  <c r="M17" i="8"/>
  <c r="AW17" i="8"/>
  <c r="R17" i="8"/>
  <c r="AY17" i="8"/>
  <c r="AC17" i="8"/>
  <c r="BC17" i="8"/>
  <c r="AJ17" i="8"/>
  <c r="BG17" i="8"/>
  <c r="AQ17" i="8"/>
  <c r="AS17" i="8"/>
  <c r="AX17" i="8"/>
  <c r="AZ17" i="8"/>
  <c r="BD17" i="8"/>
  <c r="BF17" i="8"/>
  <c r="BH17" i="8"/>
  <c r="BJ17" i="8"/>
  <c r="E18" i="8"/>
  <c r="I18" i="8"/>
  <c r="M18" i="8"/>
  <c r="R18" i="8"/>
  <c r="AY18" i="8"/>
  <c r="AC18" i="8"/>
  <c r="AJ18" i="8"/>
  <c r="BG18" i="8"/>
  <c r="AQ18" i="8"/>
  <c r="AS18" i="8"/>
  <c r="AX18" i="8"/>
  <c r="AZ18" i="8"/>
  <c r="BD18" i="8"/>
  <c r="BF18" i="8"/>
  <c r="BH18" i="8"/>
  <c r="BJ18" i="8"/>
  <c r="E20" i="8"/>
  <c r="I20" i="8"/>
  <c r="AT20" i="8"/>
  <c r="AT19" i="8"/>
  <c r="M20" i="8"/>
  <c r="AW20" i="8"/>
  <c r="R20" i="8"/>
  <c r="AY20" i="8"/>
  <c r="AC20" i="8"/>
  <c r="AJ20" i="8"/>
  <c r="AQ20" i="8"/>
  <c r="AS20" i="8"/>
  <c r="AX20" i="8"/>
  <c r="AZ20" i="8"/>
  <c r="BD20" i="8"/>
  <c r="BF20" i="8"/>
  <c r="BH20" i="8"/>
  <c r="BJ20" i="8"/>
  <c r="E21" i="8"/>
  <c r="I21" i="8"/>
  <c r="AT21" i="8"/>
  <c r="M21" i="8"/>
  <c r="AW21" i="8"/>
  <c r="R21" i="8"/>
  <c r="AY21" i="8"/>
  <c r="AC21" i="8"/>
  <c r="BC21" i="8"/>
  <c r="AJ21" i="8"/>
  <c r="AQ21" i="8"/>
  <c r="AS21" i="8"/>
  <c r="AX21" i="8"/>
  <c r="AZ21" i="8"/>
  <c r="BD21" i="8"/>
  <c r="BF21" i="8"/>
  <c r="BH21" i="8"/>
  <c r="BJ21" i="8"/>
  <c r="E22" i="8"/>
  <c r="I22" i="8"/>
  <c r="AT22" i="8"/>
  <c r="M22" i="8"/>
  <c r="R22" i="8"/>
  <c r="AY22" i="8"/>
  <c r="AC22" i="8"/>
  <c r="BC22" i="8"/>
  <c r="AJ22" i="8"/>
  <c r="BG22" i="8"/>
  <c r="AQ22" i="8"/>
  <c r="AS22" i="8"/>
  <c r="AX22" i="8"/>
  <c r="AZ22" i="8"/>
  <c r="BD22" i="8"/>
  <c r="BF22" i="8"/>
  <c r="BF19" i="8"/>
  <c r="BH22" i="8"/>
  <c r="BJ22" i="8"/>
  <c r="E23" i="8"/>
  <c r="I23" i="8"/>
  <c r="AT23" i="8"/>
  <c r="M23" i="8"/>
  <c r="R23" i="8"/>
  <c r="AY23" i="8"/>
  <c r="AC23" i="8"/>
  <c r="BC23" i="8"/>
  <c r="AJ23" i="8"/>
  <c r="AQ23" i="8"/>
  <c r="AS23" i="8"/>
  <c r="AX23" i="8"/>
  <c r="AZ23" i="8"/>
  <c r="BD23" i="8"/>
  <c r="BD19" i="8"/>
  <c r="BF23" i="8"/>
  <c r="BH23" i="8"/>
  <c r="BJ23" i="8"/>
  <c r="E24" i="8"/>
  <c r="I24" i="8"/>
  <c r="AT24" i="8"/>
  <c r="M24" i="8"/>
  <c r="AW24" i="8"/>
  <c r="R24" i="8"/>
  <c r="AC24" i="8"/>
  <c r="AJ24" i="8"/>
  <c r="BG24" i="8"/>
  <c r="AQ24" i="8"/>
  <c r="AS24" i="8"/>
  <c r="AX24" i="8"/>
  <c r="AZ24" i="8"/>
  <c r="BD24" i="8"/>
  <c r="BF24" i="8"/>
  <c r="BH24" i="8"/>
  <c r="BJ24" i="8"/>
  <c r="E25" i="8"/>
  <c r="AR25" i="8"/>
  <c r="I25" i="8"/>
  <c r="AT25" i="8"/>
  <c r="M25" i="8"/>
  <c r="AW25" i="8"/>
  <c r="R25" i="8"/>
  <c r="AY25" i="8"/>
  <c r="AC25" i="8"/>
  <c r="BC25" i="8"/>
  <c r="AJ25" i="8"/>
  <c r="AQ25" i="8"/>
  <c r="AS25" i="8"/>
  <c r="AX25" i="8"/>
  <c r="AZ25" i="8"/>
  <c r="BD25" i="8"/>
  <c r="BF25" i="8"/>
  <c r="BH25" i="8"/>
  <c r="BJ25" i="8"/>
  <c r="E26" i="8"/>
  <c r="I26" i="8"/>
  <c r="AT26" i="8"/>
  <c r="M26" i="8"/>
  <c r="V26" i="8"/>
  <c r="R26" i="8"/>
  <c r="AY26" i="8"/>
  <c r="AC26" i="8"/>
  <c r="BC26" i="8"/>
  <c r="AJ26" i="8"/>
  <c r="AQ26" i="8"/>
  <c r="AS26" i="8"/>
  <c r="AX26" i="8"/>
  <c r="AZ26" i="8"/>
  <c r="BD26" i="8"/>
  <c r="BF26" i="8"/>
  <c r="BG26" i="8"/>
  <c r="BH26" i="8"/>
  <c r="BI26" i="8"/>
  <c r="BJ26" i="8"/>
  <c r="E28" i="8"/>
  <c r="I28" i="8"/>
  <c r="AT28" i="8"/>
  <c r="M28" i="8"/>
  <c r="AW28" i="8"/>
  <c r="R28" i="8"/>
  <c r="AY28" i="8"/>
  <c r="AC28" i="8"/>
  <c r="BC28" i="8"/>
  <c r="AJ28" i="8"/>
  <c r="AQ28" i="8"/>
  <c r="AS28" i="8"/>
  <c r="AX28" i="8"/>
  <c r="AZ28" i="8"/>
  <c r="AZ27" i="8"/>
  <c r="BD28" i="8"/>
  <c r="BF28" i="8"/>
  <c r="BH28" i="8"/>
  <c r="BJ28" i="8"/>
  <c r="E29" i="8"/>
  <c r="I29" i="8"/>
  <c r="AT29" i="8"/>
  <c r="M29" i="8"/>
  <c r="AW29" i="8"/>
  <c r="R29" i="8"/>
  <c r="AY29" i="8"/>
  <c r="AC29" i="8"/>
  <c r="BC29" i="8"/>
  <c r="AJ29" i="8"/>
  <c r="AQ29" i="8"/>
  <c r="AR29" i="8"/>
  <c r="AS29" i="8"/>
  <c r="AX29" i="8"/>
  <c r="AX27" i="8"/>
  <c r="AZ29" i="8"/>
  <c r="BD29" i="8"/>
  <c r="BF29" i="8"/>
  <c r="BH29" i="8"/>
  <c r="BJ29" i="8"/>
  <c r="E30" i="8"/>
  <c r="AR30" i="8"/>
  <c r="I30" i="8"/>
  <c r="M30" i="8"/>
  <c r="R30" i="8"/>
  <c r="AC30" i="8"/>
  <c r="BC30" i="8"/>
  <c r="AJ30" i="8"/>
  <c r="BG30" i="8"/>
  <c r="AQ30" i="8"/>
  <c r="AS30" i="8"/>
  <c r="AW30" i="8"/>
  <c r="AX30" i="8"/>
  <c r="AZ30" i="8"/>
  <c r="BD30" i="8"/>
  <c r="BF30" i="8"/>
  <c r="BH30" i="8"/>
  <c r="BJ30" i="8"/>
  <c r="E31" i="8"/>
  <c r="I31" i="8"/>
  <c r="AT31" i="8"/>
  <c r="M31" i="8"/>
  <c r="R31" i="8"/>
  <c r="AY31" i="8"/>
  <c r="AC31" i="8"/>
  <c r="BC31" i="8"/>
  <c r="AJ31" i="8"/>
  <c r="AQ31" i="8"/>
  <c r="AR31" i="8"/>
  <c r="AS31" i="8"/>
  <c r="AX31" i="8"/>
  <c r="AZ31" i="8"/>
  <c r="BD31" i="8"/>
  <c r="BF31" i="8"/>
  <c r="BH31" i="8"/>
  <c r="BJ31" i="8"/>
  <c r="E32" i="8"/>
  <c r="AR32" i="8"/>
  <c r="I32" i="8"/>
  <c r="M32" i="8"/>
  <c r="R32" i="8"/>
  <c r="AC32" i="8"/>
  <c r="BC32" i="8"/>
  <c r="AJ32" i="8"/>
  <c r="AQ32" i="8"/>
  <c r="AS32" i="8"/>
  <c r="AW32" i="8"/>
  <c r="AX32" i="8"/>
  <c r="AZ32" i="8"/>
  <c r="BD32" i="8"/>
  <c r="BF32" i="8"/>
  <c r="BH32" i="8"/>
  <c r="BJ32" i="8"/>
  <c r="BJ27" i="8"/>
  <c r="E33" i="8"/>
  <c r="AR33" i="8"/>
  <c r="I33" i="8"/>
  <c r="AT33" i="8"/>
  <c r="M33" i="8"/>
  <c r="AW33" i="8"/>
  <c r="R33" i="8"/>
  <c r="AY33" i="8"/>
  <c r="AC33" i="8"/>
  <c r="BC33" i="8"/>
  <c r="AJ33" i="8"/>
  <c r="AQ33" i="8"/>
  <c r="AS33" i="8"/>
  <c r="AX33" i="8"/>
  <c r="AZ33" i="8"/>
  <c r="BD33" i="8"/>
  <c r="BF33" i="8"/>
  <c r="BH33" i="8"/>
  <c r="BJ33" i="8"/>
  <c r="E34" i="8"/>
  <c r="I34" i="8"/>
  <c r="AT34" i="8"/>
  <c r="M34" i="8"/>
  <c r="R34" i="8"/>
  <c r="AY34" i="8"/>
  <c r="AC34" i="8"/>
  <c r="AJ34" i="8"/>
  <c r="BG34" i="8"/>
  <c r="AQ34" i="8"/>
  <c r="AS34" i="8"/>
  <c r="AX34" i="8"/>
  <c r="AZ34" i="8"/>
  <c r="BD34" i="8"/>
  <c r="BF34" i="8"/>
  <c r="BH34" i="8"/>
  <c r="BJ34" i="8"/>
  <c r="E35" i="8"/>
  <c r="I35" i="8"/>
  <c r="AT35" i="8"/>
  <c r="M35" i="8"/>
  <c r="AW35" i="8"/>
  <c r="R35" i="8"/>
  <c r="AY35" i="8"/>
  <c r="AC35" i="8"/>
  <c r="BC35" i="8"/>
  <c r="AJ35" i="8"/>
  <c r="AQ35" i="8"/>
  <c r="AS35" i="8"/>
  <c r="AX35" i="8"/>
  <c r="AZ35" i="8"/>
  <c r="BD35" i="8"/>
  <c r="BF35" i="8"/>
  <c r="BH35" i="8"/>
  <c r="BJ35" i="8"/>
  <c r="E36" i="8"/>
  <c r="I36" i="8"/>
  <c r="AT36" i="8"/>
  <c r="M36" i="8"/>
  <c r="R36" i="8"/>
  <c r="AY36" i="8"/>
  <c r="AC36" i="8"/>
  <c r="BC36" i="8"/>
  <c r="AJ36" i="8"/>
  <c r="AQ36" i="8"/>
  <c r="AS36" i="8"/>
  <c r="AW36" i="8"/>
  <c r="AX36" i="8"/>
  <c r="AZ36" i="8"/>
  <c r="BD36" i="8"/>
  <c r="BF36" i="8"/>
  <c r="BG36" i="8"/>
  <c r="BH36" i="8"/>
  <c r="BI36" i="8"/>
  <c r="BJ36" i="8"/>
  <c r="E37" i="8"/>
  <c r="AR37" i="8"/>
  <c r="I37" i="8"/>
  <c r="AT37" i="8"/>
  <c r="M37" i="8"/>
  <c r="AW37" i="8"/>
  <c r="R37" i="8"/>
  <c r="AY37" i="8"/>
  <c r="AC37" i="8"/>
  <c r="BC37" i="8"/>
  <c r="AJ37" i="8"/>
  <c r="AQ37" i="8"/>
  <c r="AS37" i="8"/>
  <c r="AX37" i="8"/>
  <c r="AZ37" i="8"/>
  <c r="BD37" i="8"/>
  <c r="BF37" i="8"/>
  <c r="BH37" i="8"/>
  <c r="BJ37" i="8"/>
  <c r="E38" i="8"/>
  <c r="I38" i="8"/>
  <c r="AT38" i="8"/>
  <c r="M38" i="8"/>
  <c r="BB38" i="8"/>
  <c r="R38" i="8"/>
  <c r="AY38" i="8"/>
  <c r="AC38" i="8"/>
  <c r="BC38" i="8"/>
  <c r="AJ38" i="8"/>
  <c r="AQ38" i="8"/>
  <c r="AS38" i="8"/>
  <c r="AX38" i="8"/>
  <c r="AZ38" i="8"/>
  <c r="BD38" i="8"/>
  <c r="BF38" i="8"/>
  <c r="BG38" i="8"/>
  <c r="BH38" i="8"/>
  <c r="BI38" i="8"/>
  <c r="BJ38" i="8"/>
  <c r="E39" i="8"/>
  <c r="I39" i="8"/>
  <c r="AT39" i="8"/>
  <c r="M39" i="8"/>
  <c r="AW39" i="8"/>
  <c r="R39" i="8"/>
  <c r="AC39" i="8"/>
  <c r="BC39" i="8"/>
  <c r="AJ39" i="8"/>
  <c r="BI39" i="8"/>
  <c r="AQ39" i="8"/>
  <c r="AS39" i="8"/>
  <c r="AX39" i="8"/>
  <c r="AY39" i="8"/>
  <c r="AZ39" i="8"/>
  <c r="BD39" i="8"/>
  <c r="BF39" i="8"/>
  <c r="BH39" i="8"/>
  <c r="BJ39" i="8"/>
  <c r="E40" i="8"/>
  <c r="I40" i="8"/>
  <c r="AT40" i="8"/>
  <c r="M40" i="8"/>
  <c r="R40" i="8"/>
  <c r="AY40" i="8"/>
  <c r="AC40" i="8"/>
  <c r="BC40" i="8"/>
  <c r="AJ40" i="8"/>
  <c r="BI40" i="8"/>
  <c r="AQ40" i="8"/>
  <c r="AS40" i="8"/>
  <c r="AW40" i="8"/>
  <c r="AX40" i="8"/>
  <c r="AZ40" i="8"/>
  <c r="BD40" i="8"/>
  <c r="BF40" i="8"/>
  <c r="BG40" i="8"/>
  <c r="BH40" i="8"/>
  <c r="BJ40" i="8"/>
  <c r="E41" i="8"/>
  <c r="AR41" i="8"/>
  <c r="I41" i="8"/>
  <c r="AT41" i="8"/>
  <c r="M41" i="8"/>
  <c r="AW41" i="8"/>
  <c r="R41" i="8"/>
  <c r="AY41" i="8"/>
  <c r="AC41" i="8"/>
  <c r="BC41" i="8"/>
  <c r="AJ41" i="8"/>
  <c r="BG41" i="8"/>
  <c r="AQ41" i="8"/>
  <c r="AS41" i="8"/>
  <c r="AX41" i="8"/>
  <c r="AZ41" i="8"/>
  <c r="BD41" i="8"/>
  <c r="BF41" i="8"/>
  <c r="BH41" i="8"/>
  <c r="BJ41" i="8"/>
  <c r="E42" i="8"/>
  <c r="I42" i="8"/>
  <c r="AT42" i="8"/>
  <c r="M42" i="8"/>
  <c r="R42" i="8"/>
  <c r="AY42" i="8"/>
  <c r="AC42" i="8"/>
  <c r="AJ42" i="8"/>
  <c r="BG42" i="8"/>
  <c r="AQ42" i="8"/>
  <c r="AS42" i="8"/>
  <c r="AX42" i="8"/>
  <c r="AZ42" i="8"/>
  <c r="BD42" i="8"/>
  <c r="BF42" i="8"/>
  <c r="BH42" i="8"/>
  <c r="BJ42" i="8"/>
  <c r="E43" i="8"/>
  <c r="I43" i="8"/>
  <c r="M43" i="8"/>
  <c r="AW43" i="8"/>
  <c r="R43" i="8"/>
  <c r="AC43" i="8"/>
  <c r="BC43" i="8"/>
  <c r="AJ43" i="8"/>
  <c r="BG43" i="8"/>
  <c r="AQ43" i="8"/>
  <c r="AS43" i="8"/>
  <c r="AX43" i="8"/>
  <c r="AY43" i="8"/>
  <c r="AZ43" i="8"/>
  <c r="BB43" i="8"/>
  <c r="BD43" i="8"/>
  <c r="BF43" i="8"/>
  <c r="BH43" i="8"/>
  <c r="BJ43" i="8"/>
  <c r="E44" i="8"/>
  <c r="AR44" i="8"/>
  <c r="I44" i="8"/>
  <c r="M44" i="8"/>
  <c r="R44" i="8"/>
  <c r="V44" i="8"/>
  <c r="BA44" i="8"/>
  <c r="AC44" i="8"/>
  <c r="AJ44" i="8"/>
  <c r="BI44" i="8"/>
  <c r="AQ44" i="8"/>
  <c r="AS44" i="8"/>
  <c r="AW44" i="8"/>
  <c r="AX44" i="8"/>
  <c r="AZ44" i="8"/>
  <c r="BC44" i="8"/>
  <c r="BD44" i="8"/>
  <c r="BE44" i="8"/>
  <c r="BF44" i="8"/>
  <c r="BG44" i="8"/>
  <c r="BH44" i="8"/>
  <c r="BJ44" i="8"/>
  <c r="E45" i="8"/>
  <c r="I45" i="8"/>
  <c r="AT45" i="8"/>
  <c r="M45" i="8"/>
  <c r="AW45" i="8"/>
  <c r="R45" i="8"/>
  <c r="AY45" i="8"/>
  <c r="AC45" i="8"/>
  <c r="AJ45" i="8"/>
  <c r="AQ45" i="8"/>
  <c r="AS45" i="8"/>
  <c r="AX45" i="8"/>
  <c r="AZ45" i="8"/>
  <c r="BC45" i="8"/>
  <c r="BD45" i="8"/>
  <c r="BE45" i="8"/>
  <c r="BF45" i="8"/>
  <c r="BH45" i="8"/>
  <c r="BJ45" i="8"/>
  <c r="E46" i="8"/>
  <c r="I46" i="8"/>
  <c r="M46" i="8"/>
  <c r="AW46" i="8"/>
  <c r="R46" i="8"/>
  <c r="AY46" i="8"/>
  <c r="AC46" i="8"/>
  <c r="BC46" i="8"/>
  <c r="AJ46" i="8"/>
  <c r="BG46" i="8"/>
  <c r="AQ46" i="8"/>
  <c r="AS46" i="8"/>
  <c r="AX46" i="8"/>
  <c r="AZ46" i="8"/>
  <c r="BD46" i="8"/>
  <c r="BF46" i="8"/>
  <c r="BH46" i="8"/>
  <c r="BJ46" i="8"/>
  <c r="C47" i="8"/>
  <c r="AQ47" i="8"/>
  <c r="D47" i="8"/>
  <c r="F47" i="8"/>
  <c r="G47" i="8"/>
  <c r="H47" i="8"/>
  <c r="J47" i="8"/>
  <c r="K47" i="8"/>
  <c r="L47" i="8"/>
  <c r="N47" i="8"/>
  <c r="O47" i="8"/>
  <c r="P47" i="8"/>
  <c r="Q47" i="8"/>
  <c r="S47" i="8"/>
  <c r="T47" i="8"/>
  <c r="U47" i="8"/>
  <c r="W47" i="8"/>
  <c r="X47" i="8"/>
  <c r="Z47" i="8"/>
  <c r="AA47" i="8"/>
  <c r="AB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E9" i="7"/>
  <c r="AR9" i="7"/>
  <c r="I9" i="7"/>
  <c r="Y9" i="7"/>
  <c r="M9" i="7"/>
  <c r="AW9" i="7"/>
  <c r="AW8" i="7"/>
  <c r="R9" i="7"/>
  <c r="BC9" i="7"/>
  <c r="AJ9" i="7"/>
  <c r="BG9" i="7"/>
  <c r="AQ9" i="7"/>
  <c r="AS9" i="7"/>
  <c r="AS8" i="7"/>
  <c r="AS47" i="7"/>
  <c r="AX9" i="7"/>
  <c r="AX8" i="7"/>
  <c r="AZ9" i="7"/>
  <c r="BD9" i="7"/>
  <c r="BF9" i="7"/>
  <c r="BF8" i="7"/>
  <c r="BF47" i="7"/>
  <c r="BH9" i="7"/>
  <c r="BJ9" i="7"/>
  <c r="E10" i="7"/>
  <c r="AR10" i="7"/>
  <c r="I10" i="7"/>
  <c r="Y10" i="7"/>
  <c r="M10" i="7"/>
  <c r="AW10" i="7"/>
  <c r="R10" i="7"/>
  <c r="AY10" i="7"/>
  <c r="AY8" i="7"/>
  <c r="AC10" i="7"/>
  <c r="BC10" i="7"/>
  <c r="BC8" i="7"/>
  <c r="AJ10" i="7"/>
  <c r="BG10" i="7"/>
  <c r="AQ10" i="7"/>
  <c r="AQ8" i="7"/>
  <c r="AS10" i="7"/>
  <c r="AX10" i="7"/>
  <c r="AZ10" i="7"/>
  <c r="BD10" i="7"/>
  <c r="BF10" i="7"/>
  <c r="BH10" i="7"/>
  <c r="BH8" i="7"/>
  <c r="BJ10" i="7"/>
  <c r="AR11" i="7"/>
  <c r="AQ11" i="7"/>
  <c r="E12" i="7"/>
  <c r="I12" i="7"/>
  <c r="AU12" i="7"/>
  <c r="M12" i="7"/>
  <c r="AW12" i="7"/>
  <c r="AW11" i="7"/>
  <c r="R12" i="7"/>
  <c r="AC12" i="7"/>
  <c r="BE12" i="7"/>
  <c r="BE11" i="7"/>
  <c r="AJ12" i="7"/>
  <c r="BI12" i="7"/>
  <c r="AQ12" i="7"/>
  <c r="AS12" i="7"/>
  <c r="AS11" i="7"/>
  <c r="AX12" i="7"/>
  <c r="AZ12" i="7"/>
  <c r="AZ11" i="7"/>
  <c r="BD12" i="7"/>
  <c r="BF12" i="7"/>
  <c r="BH12" i="7"/>
  <c r="BH11" i="7"/>
  <c r="BJ12" i="7"/>
  <c r="E13" i="7"/>
  <c r="AR13" i="7"/>
  <c r="I13" i="7"/>
  <c r="M13" i="7"/>
  <c r="AW13" i="7"/>
  <c r="R13" i="7"/>
  <c r="AY13" i="7"/>
  <c r="AY11" i="7"/>
  <c r="AC13" i="7"/>
  <c r="BE13" i="7"/>
  <c r="AJ13" i="7"/>
  <c r="BG13" i="7"/>
  <c r="AQ13" i="7"/>
  <c r="AS13" i="7"/>
  <c r="AX13" i="7"/>
  <c r="AX11" i="7"/>
  <c r="AZ13" i="7"/>
  <c r="BD13" i="7"/>
  <c r="BD11" i="7"/>
  <c r="BF13" i="7"/>
  <c r="BF11" i="7"/>
  <c r="BH13" i="7"/>
  <c r="BJ13" i="7"/>
  <c r="AQ14" i="7"/>
  <c r="E15" i="7"/>
  <c r="I15" i="7"/>
  <c r="M15" i="7"/>
  <c r="AW15" i="7"/>
  <c r="AW14" i="7"/>
  <c r="R15" i="7"/>
  <c r="AY15" i="7"/>
  <c r="AY14" i="7"/>
  <c r="AY47" i="7"/>
  <c r="AC15" i="7"/>
  <c r="BC15" i="7"/>
  <c r="BG15" i="7"/>
  <c r="AQ15" i="7"/>
  <c r="AS15" i="7"/>
  <c r="AX15" i="7"/>
  <c r="AZ15" i="7"/>
  <c r="BD15" i="7"/>
  <c r="BD14" i="7"/>
  <c r="BF15" i="7"/>
  <c r="BH15" i="7"/>
  <c r="BH14" i="7"/>
  <c r="BJ15" i="7"/>
  <c r="BJ14" i="7"/>
  <c r="E16" i="7"/>
  <c r="I16" i="7"/>
  <c r="M16" i="7"/>
  <c r="R16" i="7"/>
  <c r="AC16" i="7"/>
  <c r="BC16" i="7"/>
  <c r="AQ16" i="7"/>
  <c r="AS16" i="7"/>
  <c r="AS14" i="7"/>
  <c r="AX16" i="7"/>
  <c r="AX14" i="7"/>
  <c r="AZ16" i="7"/>
  <c r="BD16" i="7"/>
  <c r="BF16" i="7"/>
  <c r="BG16" i="7"/>
  <c r="BH16" i="7"/>
  <c r="BI16" i="7"/>
  <c r="BJ16" i="7"/>
  <c r="E17" i="7"/>
  <c r="AU17" i="7"/>
  <c r="I17" i="7"/>
  <c r="M17" i="7"/>
  <c r="AW17" i="7"/>
  <c r="R17" i="7"/>
  <c r="AC17" i="7"/>
  <c r="BE17" i="7"/>
  <c r="AJ17" i="7"/>
  <c r="BG17" i="7"/>
  <c r="AQ17" i="7"/>
  <c r="AS17" i="7"/>
  <c r="AX17" i="7"/>
  <c r="AZ17" i="7"/>
  <c r="BC17" i="7"/>
  <c r="BD17" i="7"/>
  <c r="BF17" i="7"/>
  <c r="BH17" i="7"/>
  <c r="BJ17" i="7"/>
  <c r="E18" i="7"/>
  <c r="I18" i="7"/>
  <c r="Y18" i="7"/>
  <c r="M18" i="7"/>
  <c r="R18" i="7"/>
  <c r="V18" i="7"/>
  <c r="AC18" i="7"/>
  <c r="BC18" i="7"/>
  <c r="AJ18" i="7"/>
  <c r="BG18" i="7"/>
  <c r="AQ18" i="7"/>
  <c r="AS18" i="7"/>
  <c r="AW18" i="7"/>
  <c r="AX18" i="7"/>
  <c r="AZ18" i="7"/>
  <c r="BD18" i="7"/>
  <c r="BF18" i="7"/>
  <c r="BH18" i="7"/>
  <c r="BJ18" i="7"/>
  <c r="AQ19" i="7"/>
  <c r="E20" i="7"/>
  <c r="I20" i="7"/>
  <c r="AT20" i="7"/>
  <c r="M20" i="7"/>
  <c r="AW20" i="7"/>
  <c r="R20" i="7"/>
  <c r="AY20" i="7"/>
  <c r="AY19" i="7"/>
  <c r="AC20" i="7"/>
  <c r="BC20" i="7"/>
  <c r="AJ20" i="7"/>
  <c r="BG20" i="7"/>
  <c r="AQ20" i="7"/>
  <c r="AR20" i="7"/>
  <c r="AS20" i="7"/>
  <c r="AX20" i="7"/>
  <c r="AZ20" i="7"/>
  <c r="BD20" i="7"/>
  <c r="BF20" i="7"/>
  <c r="BF19" i="7"/>
  <c r="BH20" i="7"/>
  <c r="BJ20" i="7"/>
  <c r="E21" i="7"/>
  <c r="I21" i="7"/>
  <c r="AT21" i="7"/>
  <c r="M21" i="7"/>
  <c r="R21" i="7"/>
  <c r="AY21" i="7"/>
  <c r="AC21" i="7"/>
  <c r="AJ21" i="7"/>
  <c r="BG21" i="7"/>
  <c r="AQ21" i="7"/>
  <c r="AS21" i="7"/>
  <c r="AX21" i="7"/>
  <c r="AZ21" i="7"/>
  <c r="BD21" i="7"/>
  <c r="BF21" i="7"/>
  <c r="BH21" i="7"/>
  <c r="BJ21" i="7"/>
  <c r="E22" i="7"/>
  <c r="I22" i="7"/>
  <c r="AT22" i="7"/>
  <c r="AT19" i="7"/>
  <c r="M22" i="7"/>
  <c r="AW22" i="7"/>
  <c r="R22" i="7"/>
  <c r="V22" i="7"/>
  <c r="AC22" i="7"/>
  <c r="BC22" i="7"/>
  <c r="AJ22" i="7"/>
  <c r="AQ22" i="7"/>
  <c r="AS22" i="7"/>
  <c r="AX22" i="7"/>
  <c r="AZ22" i="7"/>
  <c r="BD22" i="7"/>
  <c r="BF22" i="7"/>
  <c r="BH22" i="7"/>
  <c r="BJ22" i="7"/>
  <c r="E23" i="7"/>
  <c r="I23" i="7"/>
  <c r="M23" i="7"/>
  <c r="R23" i="7"/>
  <c r="AY23" i="7"/>
  <c r="AC23" i="7"/>
  <c r="BC23" i="7"/>
  <c r="AJ23" i="7"/>
  <c r="BG23" i="7"/>
  <c r="AQ23" i="7"/>
  <c r="AR23" i="7"/>
  <c r="AS23" i="7"/>
  <c r="AX23" i="7"/>
  <c r="AZ23" i="7"/>
  <c r="BD23" i="7"/>
  <c r="BF23" i="7"/>
  <c r="BH23" i="7"/>
  <c r="BJ23" i="7"/>
  <c r="E24" i="7"/>
  <c r="I24" i="7"/>
  <c r="AT24" i="7"/>
  <c r="M24" i="7"/>
  <c r="R24" i="7"/>
  <c r="AC24" i="7"/>
  <c r="BC24" i="7"/>
  <c r="AJ24" i="7"/>
  <c r="BG24" i="7"/>
  <c r="AQ24" i="7"/>
  <c r="AS24" i="7"/>
  <c r="AX24" i="7"/>
  <c r="AZ24" i="7"/>
  <c r="BD24" i="7"/>
  <c r="BF24" i="7"/>
  <c r="BH24" i="7"/>
  <c r="BJ24" i="7"/>
  <c r="E25" i="7"/>
  <c r="I25" i="7"/>
  <c r="M25" i="7"/>
  <c r="R25" i="7"/>
  <c r="AY25" i="7"/>
  <c r="AC25" i="7"/>
  <c r="AJ25" i="7"/>
  <c r="BG25" i="7"/>
  <c r="BG19" i="7"/>
  <c r="AQ25" i="7"/>
  <c r="AS25" i="7"/>
  <c r="AT25" i="7"/>
  <c r="AX25" i="7"/>
  <c r="AZ25" i="7"/>
  <c r="BC25" i="7"/>
  <c r="BD25" i="7"/>
  <c r="BE25" i="7"/>
  <c r="BF25" i="7"/>
  <c r="BH25" i="7"/>
  <c r="BJ25" i="7"/>
  <c r="E26" i="7"/>
  <c r="I26" i="7"/>
  <c r="AT26" i="7"/>
  <c r="M26" i="7"/>
  <c r="AW26" i="7"/>
  <c r="R26" i="7"/>
  <c r="AC26" i="7"/>
  <c r="BC26" i="7"/>
  <c r="AJ26" i="7"/>
  <c r="AQ26" i="7"/>
  <c r="AS26" i="7"/>
  <c r="AS19" i="7"/>
  <c r="AX26" i="7"/>
  <c r="AZ26" i="7"/>
  <c r="BD26" i="7"/>
  <c r="BF26" i="7"/>
  <c r="BH26" i="7"/>
  <c r="BJ26" i="7"/>
  <c r="AR27" i="7"/>
  <c r="AQ27" i="7"/>
  <c r="E28" i="7"/>
  <c r="I28" i="7"/>
  <c r="AT28" i="7"/>
  <c r="M28" i="7"/>
  <c r="AW28" i="7"/>
  <c r="R28" i="7"/>
  <c r="AC28" i="7"/>
  <c r="BC28" i="7"/>
  <c r="AJ28" i="7"/>
  <c r="BI28" i="7"/>
  <c r="AQ28" i="7"/>
  <c r="AS28" i="7"/>
  <c r="AX28" i="7"/>
  <c r="AZ28" i="7"/>
  <c r="BD28" i="7"/>
  <c r="BE28" i="7"/>
  <c r="BF28" i="7"/>
  <c r="BG28" i="7"/>
  <c r="BH28" i="7"/>
  <c r="BH27" i="7"/>
  <c r="BJ28" i="7"/>
  <c r="E29" i="7"/>
  <c r="AR29" i="7"/>
  <c r="I29" i="7"/>
  <c r="AT29" i="7"/>
  <c r="M29" i="7"/>
  <c r="AW29" i="7"/>
  <c r="R29" i="7"/>
  <c r="AY29" i="7"/>
  <c r="AC29" i="7"/>
  <c r="BC29" i="7"/>
  <c r="AJ29" i="7"/>
  <c r="AQ29" i="7"/>
  <c r="AS29" i="7"/>
  <c r="AS27" i="7"/>
  <c r="AX29" i="7"/>
  <c r="AZ29" i="7"/>
  <c r="BD29" i="7"/>
  <c r="BF29" i="7"/>
  <c r="BH29" i="7"/>
  <c r="BJ29" i="7"/>
  <c r="E30" i="7"/>
  <c r="AR30" i="7"/>
  <c r="I30" i="7"/>
  <c r="AT30" i="7"/>
  <c r="M30" i="7"/>
  <c r="AW30" i="7"/>
  <c r="R30" i="7"/>
  <c r="AC30" i="7"/>
  <c r="BC30" i="7"/>
  <c r="AJ30" i="7"/>
  <c r="BG30" i="7"/>
  <c r="AQ30" i="7"/>
  <c r="AS30" i="7"/>
  <c r="AX30" i="7"/>
  <c r="AZ30" i="7"/>
  <c r="BD30" i="7"/>
  <c r="BF30" i="7"/>
  <c r="BH30" i="7"/>
  <c r="BJ30" i="7"/>
  <c r="E31" i="7"/>
  <c r="I31" i="7"/>
  <c r="AT31" i="7"/>
  <c r="M31" i="7"/>
  <c r="R31" i="7"/>
  <c r="AY31" i="7"/>
  <c r="AC31" i="7"/>
  <c r="BC31" i="7"/>
  <c r="AJ31" i="7"/>
  <c r="BG31" i="7"/>
  <c r="AQ31" i="7"/>
  <c r="AS31" i="7"/>
  <c r="AX31" i="7"/>
  <c r="AZ31" i="7"/>
  <c r="AZ27" i="7"/>
  <c r="BD31" i="7"/>
  <c r="BF31" i="7"/>
  <c r="BH31" i="7"/>
  <c r="BJ31" i="7"/>
  <c r="E32" i="7"/>
  <c r="I32" i="7"/>
  <c r="AT32" i="7"/>
  <c r="M32" i="7"/>
  <c r="AW32" i="7"/>
  <c r="R32" i="7"/>
  <c r="AC32" i="7"/>
  <c r="AJ32" i="7"/>
  <c r="BG32" i="7"/>
  <c r="AQ32" i="7"/>
  <c r="AS32" i="7"/>
  <c r="AX32" i="7"/>
  <c r="AZ32" i="7"/>
  <c r="BD32" i="7"/>
  <c r="BF32" i="7"/>
  <c r="BH32" i="7"/>
  <c r="BJ32" i="7"/>
  <c r="E33" i="7"/>
  <c r="AR33" i="7"/>
  <c r="I33" i="7"/>
  <c r="AT33" i="7"/>
  <c r="M33" i="7"/>
  <c r="R33" i="7"/>
  <c r="AY33" i="7"/>
  <c r="AC33" i="7"/>
  <c r="BC33" i="7"/>
  <c r="AJ33" i="7"/>
  <c r="BG33" i="7"/>
  <c r="AQ33" i="7"/>
  <c r="AS33" i="7"/>
  <c r="AX33" i="7"/>
  <c r="AZ33" i="7"/>
  <c r="BD33" i="7"/>
  <c r="BF33" i="7"/>
  <c r="BH33" i="7"/>
  <c r="BJ33" i="7"/>
  <c r="E34" i="7"/>
  <c r="AR34" i="7"/>
  <c r="I34" i="7"/>
  <c r="AT34" i="7"/>
  <c r="M34" i="7"/>
  <c r="R34" i="7"/>
  <c r="V34" i="7"/>
  <c r="AC34" i="7"/>
  <c r="BC34" i="7"/>
  <c r="AJ34" i="7"/>
  <c r="BI34" i="7"/>
  <c r="AQ34" i="7"/>
  <c r="AS34" i="7"/>
  <c r="AW34" i="7"/>
  <c r="AX34" i="7"/>
  <c r="AZ34" i="7"/>
  <c r="BD34" i="7"/>
  <c r="BF34" i="7"/>
  <c r="BG34" i="7"/>
  <c r="BH34" i="7"/>
  <c r="BJ34" i="7"/>
  <c r="E35" i="7"/>
  <c r="I35" i="7"/>
  <c r="AT35" i="7"/>
  <c r="M35" i="7"/>
  <c r="AW35" i="7"/>
  <c r="R35" i="7"/>
  <c r="AY35" i="7"/>
  <c r="AC35" i="7"/>
  <c r="AJ35" i="7"/>
  <c r="AQ35" i="7"/>
  <c r="AS35" i="7"/>
  <c r="AX35" i="7"/>
  <c r="AZ35" i="7"/>
  <c r="BC35" i="7"/>
  <c r="BD35" i="7"/>
  <c r="BE35" i="7"/>
  <c r="BF35" i="7"/>
  <c r="BH35" i="7"/>
  <c r="BJ35" i="7"/>
  <c r="E36" i="7"/>
  <c r="I36" i="7"/>
  <c r="AT36" i="7"/>
  <c r="M36" i="7"/>
  <c r="R36" i="7"/>
  <c r="AY36" i="7"/>
  <c r="AC36" i="7"/>
  <c r="BC36" i="7"/>
  <c r="AJ36" i="7"/>
  <c r="BG36" i="7"/>
  <c r="AQ36" i="7"/>
  <c r="AS36" i="7"/>
  <c r="AX36" i="7"/>
  <c r="AZ36" i="7"/>
  <c r="BD36" i="7"/>
  <c r="BF36" i="7"/>
  <c r="BH36" i="7"/>
  <c r="BJ36" i="7"/>
  <c r="E37" i="7"/>
  <c r="AR37" i="7"/>
  <c r="I37" i="7"/>
  <c r="AT37" i="7"/>
  <c r="M37" i="7"/>
  <c r="AW37" i="7"/>
  <c r="R37" i="7"/>
  <c r="AY37" i="7"/>
  <c r="AC37" i="7"/>
  <c r="BC37" i="7"/>
  <c r="AJ37" i="7"/>
  <c r="AQ37" i="7"/>
  <c r="AS37" i="7"/>
  <c r="AX37" i="7"/>
  <c r="AZ37" i="7"/>
  <c r="BD37" i="7"/>
  <c r="BF37" i="7"/>
  <c r="BH37" i="7"/>
  <c r="BJ37" i="7"/>
  <c r="E38" i="7"/>
  <c r="I38" i="7"/>
  <c r="AT38" i="7"/>
  <c r="M38" i="7"/>
  <c r="R38" i="7"/>
  <c r="V38" i="7"/>
  <c r="AC38" i="7"/>
  <c r="BC38" i="7"/>
  <c r="AJ38" i="7"/>
  <c r="BI38" i="7"/>
  <c r="AQ38" i="7"/>
  <c r="AS38" i="7"/>
  <c r="AW38" i="7"/>
  <c r="AX38" i="7"/>
  <c r="AZ38" i="7"/>
  <c r="BD38" i="7"/>
  <c r="BF38" i="7"/>
  <c r="BG38" i="7"/>
  <c r="BH38" i="7"/>
  <c r="BJ38" i="7"/>
  <c r="E39" i="7"/>
  <c r="I39" i="7"/>
  <c r="AT39" i="7"/>
  <c r="M39" i="7"/>
  <c r="AW39" i="7"/>
  <c r="R39" i="7"/>
  <c r="AC39" i="7"/>
  <c r="AJ39" i="7"/>
  <c r="AQ39" i="7"/>
  <c r="AS39" i="7"/>
  <c r="AX39" i="7"/>
  <c r="AZ39" i="7"/>
  <c r="BD39" i="7"/>
  <c r="BF39" i="7"/>
  <c r="BH39" i="7"/>
  <c r="BJ39" i="7"/>
  <c r="E40" i="7"/>
  <c r="I40" i="7"/>
  <c r="AT40" i="7"/>
  <c r="M40" i="7"/>
  <c r="AW40" i="7"/>
  <c r="R40" i="7"/>
  <c r="AC40" i="7"/>
  <c r="AJ40" i="7"/>
  <c r="AQ40" i="7"/>
  <c r="AS40" i="7"/>
  <c r="AX40" i="7"/>
  <c r="AZ40" i="7"/>
  <c r="BD40" i="7"/>
  <c r="BF40" i="7"/>
  <c r="BG40" i="7"/>
  <c r="BH40" i="7"/>
  <c r="BI40" i="7"/>
  <c r="BJ40" i="7"/>
  <c r="E41" i="7"/>
  <c r="AR41" i="7"/>
  <c r="I41" i="7"/>
  <c r="AT41" i="7"/>
  <c r="M41" i="7"/>
  <c r="R41" i="7"/>
  <c r="AY41" i="7"/>
  <c r="AC41" i="7"/>
  <c r="BC41" i="7"/>
  <c r="AJ41" i="7"/>
  <c r="BI41" i="7"/>
  <c r="AQ41" i="7"/>
  <c r="AS41" i="7"/>
  <c r="AX41" i="7"/>
  <c r="AZ41" i="7"/>
  <c r="BD41" i="7"/>
  <c r="BF41" i="7"/>
  <c r="BH41" i="7"/>
  <c r="BJ41" i="7"/>
  <c r="E42" i="7"/>
  <c r="AR42" i="7"/>
  <c r="I42" i="7"/>
  <c r="AT42" i="7"/>
  <c r="M42" i="7"/>
  <c r="BB42" i="7"/>
  <c r="R42" i="7"/>
  <c r="AC42" i="7"/>
  <c r="AJ42" i="7"/>
  <c r="BI42" i="7"/>
  <c r="AQ42" i="7"/>
  <c r="AS42" i="7"/>
  <c r="AW42" i="7"/>
  <c r="AX42" i="7"/>
  <c r="AZ42" i="7"/>
  <c r="BD42" i="7"/>
  <c r="BF42" i="7"/>
  <c r="BG42" i="7"/>
  <c r="BH42" i="7"/>
  <c r="BJ42" i="7"/>
  <c r="E43" i="7"/>
  <c r="I43" i="7"/>
  <c r="AT43" i="7"/>
  <c r="M43" i="7"/>
  <c r="AW43" i="7"/>
  <c r="R43" i="7"/>
  <c r="AY43" i="7"/>
  <c r="AC43" i="7"/>
  <c r="BC43" i="7"/>
  <c r="AJ43" i="7"/>
  <c r="BG43" i="7"/>
  <c r="AQ43" i="7"/>
  <c r="AS43" i="7"/>
  <c r="AX43" i="7"/>
  <c r="AZ43" i="7"/>
  <c r="BD43" i="7"/>
  <c r="BF43" i="7"/>
  <c r="BH43" i="7"/>
  <c r="BJ43" i="7"/>
  <c r="E44" i="7"/>
  <c r="I44" i="7"/>
  <c r="AT44" i="7"/>
  <c r="M44" i="7"/>
  <c r="R44" i="7"/>
  <c r="AY44" i="7"/>
  <c r="AC44" i="7"/>
  <c r="BC44" i="7"/>
  <c r="AJ44" i="7"/>
  <c r="AQ44" i="7"/>
  <c r="AS44" i="7"/>
  <c r="AX44" i="7"/>
  <c r="AZ44" i="7"/>
  <c r="BD44" i="7"/>
  <c r="BF44" i="7"/>
  <c r="BH44" i="7"/>
  <c r="BJ44" i="7"/>
  <c r="E45" i="7"/>
  <c r="I45" i="7"/>
  <c r="M45" i="7"/>
  <c r="R45" i="7"/>
  <c r="AY45" i="7"/>
  <c r="AC45" i="7"/>
  <c r="BC45" i="7"/>
  <c r="AJ45" i="7"/>
  <c r="BG45" i="7"/>
  <c r="AQ45" i="7"/>
  <c r="AS45" i="7"/>
  <c r="AT45" i="7"/>
  <c r="AX45" i="7"/>
  <c r="AZ45" i="7"/>
  <c r="BD45" i="7"/>
  <c r="BF45" i="7"/>
  <c r="BH45" i="7"/>
  <c r="BJ45" i="7"/>
  <c r="E46" i="7"/>
  <c r="I46" i="7"/>
  <c r="M46" i="7"/>
  <c r="BB46" i="7"/>
  <c r="R46" i="7"/>
  <c r="AY46" i="7"/>
  <c r="AC46" i="7"/>
  <c r="AJ46" i="7"/>
  <c r="BG46" i="7"/>
  <c r="AQ46" i="7"/>
  <c r="AS46" i="7"/>
  <c r="AX46" i="7"/>
  <c r="AZ46" i="7"/>
  <c r="BD46" i="7"/>
  <c r="BF46" i="7"/>
  <c r="BH46" i="7"/>
  <c r="BJ46" i="7"/>
  <c r="C47" i="7"/>
  <c r="AQ47" i="7"/>
  <c r="D47" i="7"/>
  <c r="F47" i="7"/>
  <c r="G47" i="7"/>
  <c r="H47" i="7"/>
  <c r="J47" i="7"/>
  <c r="K47" i="7"/>
  <c r="L47" i="7"/>
  <c r="N47" i="7"/>
  <c r="O47" i="7"/>
  <c r="P47" i="7"/>
  <c r="Q47" i="7"/>
  <c r="S47" i="7"/>
  <c r="T47" i="7"/>
  <c r="U47" i="7"/>
  <c r="W47" i="7"/>
  <c r="X47" i="7"/>
  <c r="Z47" i="7"/>
  <c r="AB47" i="7"/>
  <c r="AD47" i="7"/>
  <c r="AE47" i="7"/>
  <c r="AF47" i="7"/>
  <c r="AG47" i="7"/>
  <c r="AH47" i="7"/>
  <c r="AI47" i="7"/>
  <c r="AK47" i="7"/>
  <c r="AL47" i="7"/>
  <c r="AM47" i="7"/>
  <c r="AN47" i="7"/>
  <c r="AO47" i="7"/>
  <c r="AP47" i="7"/>
  <c r="E9" i="6"/>
  <c r="AR9" i="6"/>
  <c r="I9" i="6"/>
  <c r="R9" i="6"/>
  <c r="V9" i="6"/>
  <c r="AC9" i="6"/>
  <c r="BC9" i="6"/>
  <c r="AJ9" i="6"/>
  <c r="AQ9" i="6"/>
  <c r="AQ8" i="6"/>
  <c r="AS9" i="6"/>
  <c r="AW9" i="6"/>
  <c r="AX9" i="6"/>
  <c r="AX8" i="6"/>
  <c r="AZ9" i="6"/>
  <c r="BD9" i="6"/>
  <c r="BD8" i="6"/>
  <c r="BF9" i="6"/>
  <c r="BH9" i="6"/>
  <c r="BJ9" i="6"/>
  <c r="E10" i="6"/>
  <c r="I10" i="6"/>
  <c r="AW10" i="6"/>
  <c r="R10" i="6"/>
  <c r="AC10" i="6"/>
  <c r="BE10" i="6"/>
  <c r="AJ10" i="6"/>
  <c r="BG10" i="6"/>
  <c r="AQ10" i="6"/>
  <c r="AS10" i="6"/>
  <c r="AX10" i="6"/>
  <c r="AZ10" i="6"/>
  <c r="BD10" i="6"/>
  <c r="BF10" i="6"/>
  <c r="BH10" i="6"/>
  <c r="BJ10" i="6"/>
  <c r="BJ8" i="6"/>
  <c r="AQ11" i="6"/>
  <c r="E12" i="6"/>
  <c r="I12" i="6"/>
  <c r="AU12" i="6"/>
  <c r="R12" i="6"/>
  <c r="V12" i="6"/>
  <c r="AC12" i="6"/>
  <c r="AJ12" i="6"/>
  <c r="BG12" i="6"/>
  <c r="BG11" i="6"/>
  <c r="AQ12" i="6"/>
  <c r="AS12" i="6"/>
  <c r="AW12" i="6"/>
  <c r="AW11" i="6"/>
  <c r="AX12" i="6"/>
  <c r="AZ12" i="6"/>
  <c r="BD12" i="6"/>
  <c r="BF12" i="6"/>
  <c r="BH12" i="6"/>
  <c r="BJ12" i="6"/>
  <c r="BJ11" i="6"/>
  <c r="E13" i="6"/>
  <c r="AR13" i="6"/>
  <c r="I13" i="6"/>
  <c r="AT13" i="6"/>
  <c r="AW13" i="6"/>
  <c r="V13" i="6"/>
  <c r="AC13" i="6"/>
  <c r="BC13" i="6"/>
  <c r="BC11" i="6"/>
  <c r="AJ13" i="6"/>
  <c r="BG13" i="6"/>
  <c r="AQ13" i="6"/>
  <c r="AS13" i="6"/>
  <c r="AX13" i="6"/>
  <c r="AZ13" i="6"/>
  <c r="BD13" i="6"/>
  <c r="BE13" i="6"/>
  <c r="BF13" i="6"/>
  <c r="BH13" i="6"/>
  <c r="BJ13" i="6"/>
  <c r="AQ14" i="6"/>
  <c r="E15" i="6"/>
  <c r="AR15" i="6"/>
  <c r="I15" i="6"/>
  <c r="AW15" i="6"/>
  <c r="AW14" i="6"/>
  <c r="R15" i="6"/>
  <c r="AC15" i="6"/>
  <c r="AJ15" i="6"/>
  <c r="AQ15" i="6"/>
  <c r="AS15" i="6"/>
  <c r="AX15" i="6"/>
  <c r="AZ15" i="6"/>
  <c r="BD15" i="6"/>
  <c r="BF15" i="6"/>
  <c r="BH15" i="6"/>
  <c r="BJ15" i="6"/>
  <c r="E16" i="6"/>
  <c r="AU16" i="6"/>
  <c r="I16" i="6"/>
  <c r="R16" i="6"/>
  <c r="V16" i="6"/>
  <c r="AC16" i="6"/>
  <c r="BE16" i="6"/>
  <c r="AJ16" i="6"/>
  <c r="AQ16" i="6"/>
  <c r="AS16" i="6"/>
  <c r="AW16" i="6"/>
  <c r="AX16" i="6"/>
  <c r="AZ16" i="6"/>
  <c r="AZ14" i="6"/>
  <c r="BD16" i="6"/>
  <c r="BF16" i="6"/>
  <c r="BG16" i="6"/>
  <c r="BH16" i="6"/>
  <c r="BI16" i="6"/>
  <c r="BJ16" i="6"/>
  <c r="E17" i="6"/>
  <c r="AR17" i="6"/>
  <c r="I17" i="6"/>
  <c r="AT17" i="6"/>
  <c r="R17" i="6"/>
  <c r="AC17" i="6"/>
  <c r="AJ17" i="6"/>
  <c r="BG17" i="6"/>
  <c r="AQ17" i="6"/>
  <c r="AS17" i="6"/>
  <c r="AW17" i="6"/>
  <c r="AX17" i="6"/>
  <c r="AZ17" i="6"/>
  <c r="BD17" i="6"/>
  <c r="BF17" i="6"/>
  <c r="BH17" i="6"/>
  <c r="BJ17" i="6"/>
  <c r="E18" i="6"/>
  <c r="I18" i="6"/>
  <c r="AT18" i="6"/>
  <c r="AW18" i="6"/>
  <c r="R18" i="6"/>
  <c r="V18" i="6"/>
  <c r="AC18" i="6"/>
  <c r="BE18" i="6"/>
  <c r="AJ18" i="6"/>
  <c r="BG18" i="6"/>
  <c r="AQ18" i="6"/>
  <c r="AS18" i="6"/>
  <c r="AX18" i="6"/>
  <c r="AZ18" i="6"/>
  <c r="BD18" i="6"/>
  <c r="BF18" i="6"/>
  <c r="BH18" i="6"/>
  <c r="BJ18" i="6"/>
  <c r="AQ19" i="6"/>
  <c r="E20" i="6"/>
  <c r="AR20" i="6"/>
  <c r="I20" i="6"/>
  <c r="AW20" i="6"/>
  <c r="R20" i="6"/>
  <c r="AC20" i="6"/>
  <c r="AJ20" i="6"/>
  <c r="AQ20" i="6"/>
  <c r="AS20" i="6"/>
  <c r="AT20" i="6"/>
  <c r="AX20" i="6"/>
  <c r="AY20" i="6"/>
  <c r="AZ20" i="6"/>
  <c r="AZ19" i="6"/>
  <c r="BD20" i="6"/>
  <c r="BF20" i="6"/>
  <c r="BH20" i="6"/>
  <c r="BJ20" i="6"/>
  <c r="E21" i="6"/>
  <c r="AR21" i="6"/>
  <c r="I21" i="6"/>
  <c r="R21" i="6"/>
  <c r="V21" i="6"/>
  <c r="AC21" i="6"/>
  <c r="AJ21" i="6"/>
  <c r="BI21" i="6"/>
  <c r="BI19" i="6"/>
  <c r="AQ21" i="6"/>
  <c r="AS21" i="6"/>
  <c r="AW21" i="6"/>
  <c r="AX21" i="6"/>
  <c r="AZ21" i="6"/>
  <c r="BD21" i="6"/>
  <c r="BF21" i="6"/>
  <c r="BH21" i="6"/>
  <c r="BJ21" i="6"/>
  <c r="E22" i="6"/>
  <c r="AR22" i="6"/>
  <c r="I22" i="6"/>
  <c r="AT22" i="6"/>
  <c r="AW22" i="6"/>
  <c r="R22" i="6"/>
  <c r="AC22" i="6"/>
  <c r="AJ22" i="6"/>
  <c r="AQ22" i="6"/>
  <c r="AS22" i="6"/>
  <c r="AX22" i="6"/>
  <c r="AZ22" i="6"/>
  <c r="BD22" i="6"/>
  <c r="BF22" i="6"/>
  <c r="BH22" i="6"/>
  <c r="BJ22" i="6"/>
  <c r="E23" i="6"/>
  <c r="I23" i="6"/>
  <c r="AT23" i="6"/>
  <c r="R23" i="6"/>
  <c r="V23" i="6"/>
  <c r="BA23" i="6"/>
  <c r="AC23" i="6"/>
  <c r="BC23" i="6"/>
  <c r="AJ23" i="6"/>
  <c r="AQ23" i="6"/>
  <c r="AS23" i="6"/>
  <c r="AW23" i="6"/>
  <c r="AX23" i="6"/>
  <c r="AZ23" i="6"/>
  <c r="BD23" i="6"/>
  <c r="BF23" i="6"/>
  <c r="BH23" i="6"/>
  <c r="BJ23" i="6"/>
  <c r="E24" i="6"/>
  <c r="AR24" i="6"/>
  <c r="I24" i="6"/>
  <c r="AT24" i="6"/>
  <c r="AW24" i="6"/>
  <c r="R24" i="6"/>
  <c r="V24" i="6"/>
  <c r="AC24" i="6"/>
  <c r="BC24" i="6"/>
  <c r="AJ24" i="6"/>
  <c r="BG24" i="6"/>
  <c r="AQ24" i="6"/>
  <c r="AS24" i="6"/>
  <c r="AX24" i="6"/>
  <c r="AZ24" i="6"/>
  <c r="BD24" i="6"/>
  <c r="BF24" i="6"/>
  <c r="BH24" i="6"/>
  <c r="BJ24" i="6"/>
  <c r="E25" i="6"/>
  <c r="AR25" i="6"/>
  <c r="I25" i="6"/>
  <c r="AT25" i="6"/>
  <c r="R25" i="6"/>
  <c r="AC25" i="6"/>
  <c r="BC25" i="6"/>
  <c r="AJ25" i="6"/>
  <c r="BG25" i="6"/>
  <c r="AQ25" i="6"/>
  <c r="AS25" i="6"/>
  <c r="AW25" i="6"/>
  <c r="AX25" i="6"/>
  <c r="AZ25" i="6"/>
  <c r="BD25" i="6"/>
  <c r="BF25" i="6"/>
  <c r="BH25" i="6"/>
  <c r="BJ25" i="6"/>
  <c r="E26" i="6"/>
  <c r="I26" i="6"/>
  <c r="AT26" i="6"/>
  <c r="AW26" i="6"/>
  <c r="R26" i="6"/>
  <c r="V26" i="6"/>
  <c r="AC26" i="6"/>
  <c r="AJ26" i="6"/>
  <c r="BG26" i="6"/>
  <c r="AQ26" i="6"/>
  <c r="AS26" i="6"/>
  <c r="AX26" i="6"/>
  <c r="AZ26" i="6"/>
  <c r="BC26" i="6"/>
  <c r="BD26" i="6"/>
  <c r="BE26" i="6"/>
  <c r="BF26" i="6"/>
  <c r="BH26" i="6"/>
  <c r="BJ26" i="6"/>
  <c r="AQ27" i="6"/>
  <c r="E28" i="6"/>
  <c r="I28" i="6"/>
  <c r="AT28" i="6"/>
  <c r="AW28" i="6"/>
  <c r="R28" i="6"/>
  <c r="V28" i="6"/>
  <c r="BA28" i="6"/>
  <c r="AC28" i="6"/>
  <c r="BC28" i="6"/>
  <c r="AJ28" i="6"/>
  <c r="BG28" i="6"/>
  <c r="AQ28" i="6"/>
  <c r="AR28" i="6"/>
  <c r="AS28" i="6"/>
  <c r="AX28" i="6"/>
  <c r="AZ28" i="6"/>
  <c r="BD28" i="6"/>
  <c r="BF28" i="6"/>
  <c r="BH28" i="6"/>
  <c r="BJ28" i="6"/>
  <c r="E29" i="6"/>
  <c r="AR29" i="6"/>
  <c r="I29" i="6"/>
  <c r="R29" i="6"/>
  <c r="AC29" i="6"/>
  <c r="AJ29" i="6"/>
  <c r="BI29" i="6"/>
  <c r="AQ29" i="6"/>
  <c r="AS29" i="6"/>
  <c r="AW29" i="6"/>
  <c r="AX29" i="6"/>
  <c r="AZ29" i="6"/>
  <c r="BD29" i="6"/>
  <c r="BF29" i="6"/>
  <c r="BH29" i="6"/>
  <c r="BJ29" i="6"/>
  <c r="E30" i="6"/>
  <c r="AR30" i="6"/>
  <c r="I30" i="6"/>
  <c r="AT30" i="6"/>
  <c r="AW30" i="6"/>
  <c r="R30" i="6"/>
  <c r="V30" i="6"/>
  <c r="AC30" i="6"/>
  <c r="AJ30" i="6"/>
  <c r="BG30" i="6"/>
  <c r="AQ30" i="6"/>
  <c r="AS30" i="6"/>
  <c r="AX30" i="6"/>
  <c r="AZ30" i="6"/>
  <c r="BD30" i="6"/>
  <c r="BF30" i="6"/>
  <c r="BH30" i="6"/>
  <c r="BJ30" i="6"/>
  <c r="E31" i="6"/>
  <c r="AR31" i="6"/>
  <c r="I31" i="6"/>
  <c r="AT31" i="6"/>
  <c r="R31" i="6"/>
  <c r="V31" i="6"/>
  <c r="AC31" i="6"/>
  <c r="BC31" i="6"/>
  <c r="AJ31" i="6"/>
  <c r="BG31" i="6"/>
  <c r="AQ31" i="6"/>
  <c r="AS31" i="6"/>
  <c r="AW31" i="6"/>
  <c r="AX31" i="6"/>
  <c r="AZ31" i="6"/>
  <c r="BD31" i="6"/>
  <c r="BF31" i="6"/>
  <c r="BH31" i="6"/>
  <c r="BJ31" i="6"/>
  <c r="E32" i="6"/>
  <c r="I32" i="6"/>
  <c r="AT32" i="6"/>
  <c r="AW32" i="6"/>
  <c r="R32" i="6"/>
  <c r="V32" i="6"/>
  <c r="BA32" i="6"/>
  <c r="AC32" i="6"/>
  <c r="AJ32" i="6"/>
  <c r="BG32" i="6"/>
  <c r="AQ32" i="6"/>
  <c r="AS32" i="6"/>
  <c r="AS27" i="6"/>
  <c r="AX32" i="6"/>
  <c r="AZ32" i="6"/>
  <c r="AZ27" i="6"/>
  <c r="BD32" i="6"/>
  <c r="BF32" i="6"/>
  <c r="BH32" i="6"/>
  <c r="BH27" i="6"/>
  <c r="BJ32" i="6"/>
  <c r="E33" i="6"/>
  <c r="AR33" i="6"/>
  <c r="I33" i="6"/>
  <c r="AT33" i="6"/>
  <c r="R33" i="6"/>
  <c r="V33" i="6"/>
  <c r="AC33" i="6"/>
  <c r="BC33" i="6"/>
  <c r="AJ33" i="6"/>
  <c r="AQ33" i="6"/>
  <c r="AS33" i="6"/>
  <c r="AW33" i="6"/>
  <c r="AX33" i="6"/>
  <c r="AY33" i="6"/>
  <c r="AZ33" i="6"/>
  <c r="BD33" i="6"/>
  <c r="BF33" i="6"/>
  <c r="BG33" i="6"/>
  <c r="BH33" i="6"/>
  <c r="BI33" i="6"/>
  <c r="BJ33" i="6"/>
  <c r="E34" i="6"/>
  <c r="I34" i="6"/>
  <c r="AT34" i="6"/>
  <c r="AW34" i="6"/>
  <c r="R34" i="6"/>
  <c r="AC34" i="6"/>
  <c r="AJ34" i="6"/>
  <c r="AQ34" i="6"/>
  <c r="AS34" i="6"/>
  <c r="AX34" i="6"/>
  <c r="AZ34" i="6"/>
  <c r="BD34" i="6"/>
  <c r="BF34" i="6"/>
  <c r="BH34" i="6"/>
  <c r="BJ34" i="6"/>
  <c r="E35" i="6"/>
  <c r="AR35" i="6"/>
  <c r="I35" i="6"/>
  <c r="AT35" i="6"/>
  <c r="R35" i="6"/>
  <c r="V35" i="6"/>
  <c r="AC35" i="6"/>
  <c r="BC35" i="6"/>
  <c r="AJ35" i="6"/>
  <c r="BG35" i="6"/>
  <c r="AQ35" i="6"/>
  <c r="AS35" i="6"/>
  <c r="AW35" i="6"/>
  <c r="AX35" i="6"/>
  <c r="AZ35" i="6"/>
  <c r="BD35" i="6"/>
  <c r="BF35" i="6"/>
  <c r="BH35" i="6"/>
  <c r="BJ35" i="6"/>
  <c r="E36" i="6"/>
  <c r="AR36" i="6"/>
  <c r="I36" i="6"/>
  <c r="AT36" i="6"/>
  <c r="AW36" i="6"/>
  <c r="R36" i="6"/>
  <c r="AC36" i="6"/>
  <c r="BC36" i="6"/>
  <c r="AJ36" i="6"/>
  <c r="AQ36" i="6"/>
  <c r="AS36" i="6"/>
  <c r="AX36" i="6"/>
  <c r="AZ36" i="6"/>
  <c r="BD36" i="6"/>
  <c r="BF36" i="6"/>
  <c r="BH36" i="6"/>
  <c r="BJ36" i="6"/>
  <c r="E37" i="6"/>
  <c r="I37" i="6"/>
  <c r="AT37" i="6"/>
  <c r="R37" i="6"/>
  <c r="V37" i="6"/>
  <c r="AC37" i="6"/>
  <c r="BC37" i="6"/>
  <c r="AJ37" i="6"/>
  <c r="AQ37" i="6"/>
  <c r="AS37" i="6"/>
  <c r="AW37" i="6"/>
  <c r="AX37" i="6"/>
  <c r="AZ37" i="6"/>
  <c r="BD37" i="6"/>
  <c r="BF37" i="6"/>
  <c r="BG37" i="6"/>
  <c r="BH37" i="6"/>
  <c r="BI37" i="6"/>
  <c r="BJ37" i="6"/>
  <c r="E38" i="6"/>
  <c r="I38" i="6"/>
  <c r="AT38" i="6"/>
  <c r="R38" i="6"/>
  <c r="AC38" i="6"/>
  <c r="AJ38" i="6"/>
  <c r="BG38" i="6"/>
  <c r="AQ38" i="6"/>
  <c r="AS38" i="6"/>
  <c r="AW38" i="6"/>
  <c r="AX38" i="6"/>
  <c r="AZ38" i="6"/>
  <c r="BD38" i="6"/>
  <c r="BF38" i="6"/>
  <c r="BH38" i="6"/>
  <c r="BJ38" i="6"/>
  <c r="E39" i="6"/>
  <c r="I39" i="6"/>
  <c r="AT39" i="6"/>
  <c r="AW39" i="6"/>
  <c r="R39" i="6"/>
  <c r="AY39" i="6"/>
  <c r="AC39" i="6"/>
  <c r="BC39" i="6"/>
  <c r="AJ39" i="6"/>
  <c r="BG39" i="6"/>
  <c r="AQ39" i="6"/>
  <c r="AR39" i="6"/>
  <c r="AS39" i="6"/>
  <c r="AX39" i="6"/>
  <c r="AZ39" i="6"/>
  <c r="BD39" i="6"/>
  <c r="BF39" i="6"/>
  <c r="BH39" i="6"/>
  <c r="BJ39" i="6"/>
  <c r="E40" i="6"/>
  <c r="I40" i="6"/>
  <c r="R40" i="6"/>
  <c r="AC40" i="6"/>
  <c r="BC40" i="6"/>
  <c r="AJ40" i="6"/>
  <c r="BG40" i="6"/>
  <c r="AQ40" i="6"/>
  <c r="AR40" i="6"/>
  <c r="AS40" i="6"/>
  <c r="AW40" i="6"/>
  <c r="AX40" i="6"/>
  <c r="AZ40" i="6"/>
  <c r="BD40" i="6"/>
  <c r="BF40" i="6"/>
  <c r="BH40" i="6"/>
  <c r="BJ40" i="6"/>
  <c r="E41" i="6"/>
  <c r="AR41" i="6"/>
  <c r="I41" i="6"/>
  <c r="AT41" i="6"/>
  <c r="AW41" i="6"/>
  <c r="R41" i="6"/>
  <c r="AC41" i="6"/>
  <c r="BC41" i="6"/>
  <c r="AJ41" i="6"/>
  <c r="BG41" i="6"/>
  <c r="AQ41" i="6"/>
  <c r="AS41" i="6"/>
  <c r="AX41" i="6"/>
  <c r="AZ41" i="6"/>
  <c r="BD41" i="6"/>
  <c r="BF41" i="6"/>
  <c r="BH41" i="6"/>
  <c r="BJ41" i="6"/>
  <c r="E42" i="6"/>
  <c r="I42" i="6"/>
  <c r="AT42" i="6"/>
  <c r="R42" i="6"/>
  <c r="AC42" i="6"/>
  <c r="BC42" i="6"/>
  <c r="AJ42" i="6"/>
  <c r="BI42" i="6"/>
  <c r="AQ42" i="6"/>
  <c r="AS42" i="6"/>
  <c r="AW42" i="6"/>
  <c r="AX42" i="6"/>
  <c r="AZ42" i="6"/>
  <c r="BD42" i="6"/>
  <c r="BF42" i="6"/>
  <c r="BG42" i="6"/>
  <c r="BH42" i="6"/>
  <c r="BJ42" i="6"/>
  <c r="E43" i="6"/>
  <c r="I43" i="6"/>
  <c r="AW43" i="6"/>
  <c r="R43" i="6"/>
  <c r="AC43" i="6"/>
  <c r="BC43" i="6"/>
  <c r="AJ43" i="6"/>
  <c r="BG43" i="6"/>
  <c r="AQ43" i="6"/>
  <c r="AR43" i="6"/>
  <c r="AS43" i="6"/>
  <c r="AX43" i="6"/>
  <c r="AZ43" i="6"/>
  <c r="BD43" i="6"/>
  <c r="BF43" i="6"/>
  <c r="BH43" i="6"/>
  <c r="BJ43" i="6"/>
  <c r="E44" i="6"/>
  <c r="AR44" i="6"/>
  <c r="I44" i="6"/>
  <c r="AT44" i="6"/>
  <c r="R44" i="6"/>
  <c r="V44" i="6"/>
  <c r="AC44" i="6"/>
  <c r="BC44" i="6"/>
  <c r="AJ44" i="6"/>
  <c r="BG44" i="6"/>
  <c r="AQ44" i="6"/>
  <c r="AS44" i="6"/>
  <c r="AW44" i="6"/>
  <c r="AX44" i="6"/>
  <c r="AZ44" i="6"/>
  <c r="BD44" i="6"/>
  <c r="BF44" i="6"/>
  <c r="BH44" i="6"/>
  <c r="BJ44" i="6"/>
  <c r="E45" i="6"/>
  <c r="I45" i="6"/>
  <c r="AT45" i="6"/>
  <c r="AW45" i="6"/>
  <c r="R45" i="6"/>
  <c r="V45" i="6"/>
  <c r="BA45" i="6"/>
  <c r="AC45" i="6"/>
  <c r="BC45" i="6"/>
  <c r="AJ45" i="6"/>
  <c r="BG45" i="6"/>
  <c r="AQ45" i="6"/>
  <c r="AS45" i="6"/>
  <c r="AX45" i="6"/>
  <c r="AZ45" i="6"/>
  <c r="BD45" i="6"/>
  <c r="BF45" i="6"/>
  <c r="BH45" i="6"/>
  <c r="BJ45" i="6"/>
  <c r="E46" i="6"/>
  <c r="I46" i="6"/>
  <c r="R46" i="6"/>
  <c r="AC46" i="6"/>
  <c r="BC46" i="6"/>
  <c r="AJ46" i="6"/>
  <c r="BG46" i="6"/>
  <c r="AQ46" i="6"/>
  <c r="AS46" i="6"/>
  <c r="AW46" i="6"/>
  <c r="AX46" i="6"/>
  <c r="AZ46" i="6"/>
  <c r="BD46" i="6"/>
  <c r="BF46" i="6"/>
  <c r="BH46" i="6"/>
  <c r="BJ46" i="6"/>
  <c r="C47" i="6"/>
  <c r="AQ47" i="6"/>
  <c r="I9" i="5"/>
  <c r="AU9" i="5"/>
  <c r="M9" i="5"/>
  <c r="R9" i="5"/>
  <c r="AC9" i="5"/>
  <c r="BC9" i="5"/>
  <c r="AJ9" i="5"/>
  <c r="BG9" i="5"/>
  <c r="AQ9" i="5"/>
  <c r="AS9" i="5"/>
  <c r="AX9" i="5"/>
  <c r="AZ9" i="5"/>
  <c r="BD9" i="5"/>
  <c r="BF9" i="5"/>
  <c r="BF8" i="5"/>
  <c r="BH9" i="5"/>
  <c r="BJ9" i="5"/>
  <c r="BJ8" i="5"/>
  <c r="M10" i="5"/>
  <c r="AW10" i="5"/>
  <c r="R10" i="5"/>
  <c r="AY10" i="5"/>
  <c r="AY8" i="5"/>
  <c r="AC10" i="5"/>
  <c r="BC10" i="5"/>
  <c r="AJ10" i="5"/>
  <c r="BG10" i="5"/>
  <c r="AQ10" i="5"/>
  <c r="AR10" i="5"/>
  <c r="AX10" i="5"/>
  <c r="AZ10" i="5"/>
  <c r="AZ8" i="5"/>
  <c r="BD10" i="5"/>
  <c r="BF10" i="5"/>
  <c r="BH10" i="5"/>
  <c r="BJ10" i="5"/>
  <c r="AQ11" i="5"/>
  <c r="AR11" i="5"/>
  <c r="I12" i="5"/>
  <c r="AT12" i="5"/>
  <c r="AT11" i="5"/>
  <c r="M12" i="5"/>
  <c r="AW12" i="5"/>
  <c r="AW11" i="5"/>
  <c r="R12" i="5"/>
  <c r="AC12" i="5"/>
  <c r="AJ12" i="5"/>
  <c r="BI12" i="5"/>
  <c r="BI11" i="5"/>
  <c r="AQ12" i="5"/>
  <c r="AS12" i="5"/>
  <c r="AX12" i="5"/>
  <c r="AZ12" i="5"/>
  <c r="AZ11" i="5"/>
  <c r="BD12" i="5"/>
  <c r="BF12" i="5"/>
  <c r="BH12" i="5"/>
  <c r="BJ12" i="5"/>
  <c r="I13" i="5"/>
  <c r="AU13" i="5"/>
  <c r="M13" i="5"/>
  <c r="AW13" i="5"/>
  <c r="R13" i="5"/>
  <c r="AY13" i="5"/>
  <c r="AC13" i="5"/>
  <c r="BC13" i="5"/>
  <c r="AJ13" i="5"/>
  <c r="AQ13" i="5"/>
  <c r="AS13" i="5"/>
  <c r="AX13" i="5"/>
  <c r="AZ13" i="5"/>
  <c r="BD13" i="5"/>
  <c r="BE13" i="5"/>
  <c r="BF13" i="5"/>
  <c r="BH13" i="5"/>
  <c r="BH11" i="5"/>
  <c r="BJ13" i="5"/>
  <c r="AQ14" i="5"/>
  <c r="I15" i="5"/>
  <c r="AT15" i="5"/>
  <c r="AT14" i="5"/>
  <c r="M15" i="5"/>
  <c r="R15" i="5"/>
  <c r="AY15" i="5"/>
  <c r="AC15" i="5"/>
  <c r="AJ15" i="5"/>
  <c r="AQ15" i="5"/>
  <c r="AR15" i="5"/>
  <c r="AS15" i="5"/>
  <c r="AX15" i="5"/>
  <c r="AX14" i="5"/>
  <c r="AZ15" i="5"/>
  <c r="AZ14" i="5"/>
  <c r="BD15" i="5"/>
  <c r="BF15" i="5"/>
  <c r="BF14" i="5"/>
  <c r="BH15" i="5"/>
  <c r="BJ15" i="5"/>
  <c r="I16" i="5"/>
  <c r="AU16" i="5"/>
  <c r="M16" i="5"/>
  <c r="R16" i="5"/>
  <c r="AC16" i="5"/>
  <c r="BE16" i="5"/>
  <c r="AJ16" i="5"/>
  <c r="BI16" i="5"/>
  <c r="AQ16" i="5"/>
  <c r="AS16" i="5"/>
  <c r="AX16" i="5"/>
  <c r="AZ16" i="5"/>
  <c r="BD16" i="5"/>
  <c r="BD14" i="5"/>
  <c r="BF16" i="5"/>
  <c r="BH16" i="5"/>
  <c r="BJ16" i="5"/>
  <c r="BJ14" i="5"/>
  <c r="I17" i="5"/>
  <c r="AT17" i="5"/>
  <c r="M17" i="5"/>
  <c r="AW17" i="5"/>
  <c r="R17" i="5"/>
  <c r="AC17" i="5"/>
  <c r="BC17" i="5"/>
  <c r="AJ17" i="5"/>
  <c r="BG17" i="5"/>
  <c r="AQ17" i="5"/>
  <c r="AS17" i="5"/>
  <c r="AX17" i="5"/>
  <c r="AZ17" i="5"/>
  <c r="BD17" i="5"/>
  <c r="BF17" i="5"/>
  <c r="BH17" i="5"/>
  <c r="BJ17" i="5"/>
  <c r="I18" i="5"/>
  <c r="AU18" i="5"/>
  <c r="M18" i="5"/>
  <c r="AW18" i="5"/>
  <c r="R18" i="5"/>
  <c r="AC18" i="5"/>
  <c r="AJ18" i="5"/>
  <c r="BG18" i="5"/>
  <c r="AQ18" i="5"/>
  <c r="AR18" i="5"/>
  <c r="AS18" i="5"/>
  <c r="AX18" i="5"/>
  <c r="AZ18" i="5"/>
  <c r="BC18" i="5"/>
  <c r="BD18" i="5"/>
  <c r="BE18" i="5"/>
  <c r="BF18" i="5"/>
  <c r="BH18" i="5"/>
  <c r="BJ18" i="5"/>
  <c r="AQ19" i="5"/>
  <c r="I20" i="5"/>
  <c r="AT20" i="5"/>
  <c r="AT19" i="5"/>
  <c r="M20" i="5"/>
  <c r="R20" i="5"/>
  <c r="AC20" i="5"/>
  <c r="BC20" i="5"/>
  <c r="AJ20" i="5"/>
  <c r="AQ20" i="5"/>
  <c r="AS20" i="5"/>
  <c r="AS19" i="5"/>
  <c r="AX20" i="5"/>
  <c r="AZ20" i="5"/>
  <c r="BD20" i="5"/>
  <c r="BF20" i="5"/>
  <c r="BH20" i="5"/>
  <c r="BJ20" i="5"/>
  <c r="BJ19" i="5"/>
  <c r="I21" i="5"/>
  <c r="AT21" i="5"/>
  <c r="M21" i="5"/>
  <c r="AW21" i="5"/>
  <c r="R21" i="5"/>
  <c r="BB21" i="5"/>
  <c r="AC21" i="5"/>
  <c r="BC21" i="5"/>
  <c r="AJ21" i="5"/>
  <c r="BG21" i="5"/>
  <c r="AQ21" i="5"/>
  <c r="AS21" i="5"/>
  <c r="AX21" i="5"/>
  <c r="AY21" i="5"/>
  <c r="AZ21" i="5"/>
  <c r="BD21" i="5"/>
  <c r="BF21" i="5"/>
  <c r="BH21" i="5"/>
  <c r="BJ21" i="5"/>
  <c r="I22" i="5"/>
  <c r="AT22" i="5"/>
  <c r="M22" i="5"/>
  <c r="AW22" i="5"/>
  <c r="R22" i="5"/>
  <c r="AY22" i="5"/>
  <c r="AC22" i="5"/>
  <c r="BE22" i="5"/>
  <c r="AJ22" i="5"/>
  <c r="AQ22" i="5"/>
  <c r="AR22" i="5"/>
  <c r="AS22" i="5"/>
  <c r="AX22" i="5"/>
  <c r="AZ22" i="5"/>
  <c r="BC22" i="5"/>
  <c r="BD22" i="5"/>
  <c r="BF22" i="5"/>
  <c r="BH22" i="5"/>
  <c r="BJ22" i="5"/>
  <c r="I23" i="5"/>
  <c r="M23" i="5"/>
  <c r="AW23" i="5"/>
  <c r="R23" i="5"/>
  <c r="AC23" i="5"/>
  <c r="AJ23" i="5"/>
  <c r="BG23" i="5"/>
  <c r="AQ23" i="5"/>
  <c r="AR23" i="5"/>
  <c r="AS23" i="5"/>
  <c r="AX23" i="5"/>
  <c r="AY23" i="5"/>
  <c r="AZ23" i="5"/>
  <c r="BD23" i="5"/>
  <c r="BF23" i="5"/>
  <c r="BH23" i="5"/>
  <c r="BJ23" i="5"/>
  <c r="I24" i="5"/>
  <c r="AT24" i="5"/>
  <c r="M24" i="5"/>
  <c r="R24" i="5"/>
  <c r="AY24" i="5"/>
  <c r="AC24" i="5"/>
  <c r="BE24" i="5"/>
  <c r="AJ24" i="5"/>
  <c r="BG24" i="5"/>
  <c r="AQ24" i="5"/>
  <c r="AS24" i="5"/>
  <c r="AX24" i="5"/>
  <c r="AZ24" i="5"/>
  <c r="BD24" i="5"/>
  <c r="BD19" i="5"/>
  <c r="BF24" i="5"/>
  <c r="BH24" i="5"/>
  <c r="BJ24" i="5"/>
  <c r="I25" i="5"/>
  <c r="AT25" i="5"/>
  <c r="M25" i="5"/>
  <c r="R25" i="5"/>
  <c r="AC25" i="5"/>
  <c r="AJ25" i="5"/>
  <c r="BG25" i="5"/>
  <c r="AQ25" i="5"/>
  <c r="AS25" i="5"/>
  <c r="AX25" i="5"/>
  <c r="AY25" i="5"/>
  <c r="AZ25" i="5"/>
  <c r="BD25" i="5"/>
  <c r="BF25" i="5"/>
  <c r="BH25" i="5"/>
  <c r="BJ25" i="5"/>
  <c r="I26" i="5"/>
  <c r="M26" i="5"/>
  <c r="AW26" i="5"/>
  <c r="R26" i="5"/>
  <c r="AY26" i="5"/>
  <c r="AC26" i="5"/>
  <c r="AJ26" i="5"/>
  <c r="AQ26" i="5"/>
  <c r="AR26" i="5"/>
  <c r="AS26" i="5"/>
  <c r="AX26" i="5"/>
  <c r="AZ26" i="5"/>
  <c r="BC26" i="5"/>
  <c r="BD26" i="5"/>
  <c r="BE26" i="5"/>
  <c r="BF26" i="5"/>
  <c r="BH26" i="5"/>
  <c r="BJ26" i="5"/>
  <c r="AQ27" i="5"/>
  <c r="I28" i="5"/>
  <c r="AT28" i="5"/>
  <c r="M28" i="5"/>
  <c r="R28" i="5"/>
  <c r="AY28" i="5"/>
  <c r="AC28" i="5"/>
  <c r="BC28" i="5"/>
  <c r="AJ28" i="5"/>
  <c r="BG28" i="5"/>
  <c r="AQ28" i="5"/>
  <c r="AS28" i="5"/>
  <c r="AS27" i="5"/>
  <c r="AX28" i="5"/>
  <c r="AZ28" i="5"/>
  <c r="BD28" i="5"/>
  <c r="BF28" i="5"/>
  <c r="BF27" i="5"/>
  <c r="BH28" i="5"/>
  <c r="BJ28" i="5"/>
  <c r="I29" i="5"/>
  <c r="AT29" i="5"/>
  <c r="M29" i="5"/>
  <c r="BB29" i="5"/>
  <c r="R29" i="5"/>
  <c r="AY29" i="5"/>
  <c r="AC29" i="5"/>
  <c r="BE29" i="5"/>
  <c r="AJ29" i="5"/>
  <c r="BG29" i="5"/>
  <c r="AQ29" i="5"/>
  <c r="AS29" i="5"/>
  <c r="AX29" i="5"/>
  <c r="AZ29" i="5"/>
  <c r="BD29" i="5"/>
  <c r="BF29" i="5"/>
  <c r="BH29" i="5"/>
  <c r="BJ29" i="5"/>
  <c r="I30" i="5"/>
  <c r="M30" i="5"/>
  <c r="AW30" i="5"/>
  <c r="R30" i="5"/>
  <c r="AY30" i="5"/>
  <c r="AQ30" i="5"/>
  <c r="AR30" i="5"/>
  <c r="AS30" i="5"/>
  <c r="AX30" i="5"/>
  <c r="AZ30" i="5"/>
  <c r="BC30" i="5"/>
  <c r="BD30" i="5"/>
  <c r="BE30" i="5"/>
  <c r="BF30" i="5"/>
  <c r="BG30" i="5"/>
  <c r="BH30" i="5"/>
  <c r="BI30" i="5"/>
  <c r="BJ30" i="5"/>
  <c r="BJ27" i="5"/>
  <c r="I31" i="5"/>
  <c r="AT31" i="5"/>
  <c r="M31" i="5"/>
  <c r="AW31" i="5"/>
  <c r="R31" i="5"/>
  <c r="AY31" i="5"/>
  <c r="AC31" i="5"/>
  <c r="BE31" i="5"/>
  <c r="AJ31" i="5"/>
  <c r="BG31" i="5"/>
  <c r="AQ31" i="5"/>
  <c r="AR31" i="5"/>
  <c r="AS31" i="5"/>
  <c r="AX31" i="5"/>
  <c r="AZ31" i="5"/>
  <c r="BD31" i="5"/>
  <c r="BF31" i="5"/>
  <c r="BH31" i="5"/>
  <c r="BJ31" i="5"/>
  <c r="I32" i="5"/>
  <c r="AT32" i="5"/>
  <c r="M32" i="5"/>
  <c r="R32" i="5"/>
  <c r="AY32" i="5"/>
  <c r="AC32" i="5"/>
  <c r="AJ32" i="5"/>
  <c r="BG32" i="5"/>
  <c r="AQ32" i="5"/>
  <c r="AR32" i="5"/>
  <c r="AS32" i="5"/>
  <c r="AX32" i="5"/>
  <c r="AZ32" i="5"/>
  <c r="BD32" i="5"/>
  <c r="BF32" i="5"/>
  <c r="BH32" i="5"/>
  <c r="BJ32" i="5"/>
  <c r="I33" i="5"/>
  <c r="AT33" i="5"/>
  <c r="M33" i="5"/>
  <c r="R33" i="5"/>
  <c r="AY33" i="5"/>
  <c r="AC33" i="5"/>
  <c r="AJ33" i="5"/>
  <c r="BG33" i="5"/>
  <c r="AQ33" i="5"/>
  <c r="AR33" i="5"/>
  <c r="AS33" i="5"/>
  <c r="AX33" i="5"/>
  <c r="AZ33" i="5"/>
  <c r="BD33" i="5"/>
  <c r="BF33" i="5"/>
  <c r="BH33" i="5"/>
  <c r="BJ33" i="5"/>
  <c r="I34" i="5"/>
  <c r="AT34" i="5"/>
  <c r="M34" i="5"/>
  <c r="R34" i="5"/>
  <c r="AY34" i="5"/>
  <c r="AC34" i="5"/>
  <c r="AJ34" i="5"/>
  <c r="BG34" i="5"/>
  <c r="AQ34" i="5"/>
  <c r="AR34" i="5"/>
  <c r="AS34" i="5"/>
  <c r="AX34" i="5"/>
  <c r="AZ34" i="5"/>
  <c r="BD34" i="5"/>
  <c r="BF34" i="5"/>
  <c r="BH34" i="5"/>
  <c r="BJ34" i="5"/>
  <c r="I35" i="5"/>
  <c r="M35" i="5"/>
  <c r="R35" i="5"/>
  <c r="AY35" i="5"/>
  <c r="AC35" i="5"/>
  <c r="BC35" i="5"/>
  <c r="AJ35" i="5"/>
  <c r="AQ35" i="5"/>
  <c r="AR35" i="5"/>
  <c r="AS35" i="5"/>
  <c r="AX35" i="5"/>
  <c r="AZ35" i="5"/>
  <c r="BD35" i="5"/>
  <c r="BF35" i="5"/>
  <c r="BH35" i="5"/>
  <c r="BJ35" i="5"/>
  <c r="I36" i="5"/>
  <c r="M36" i="5"/>
  <c r="AW36" i="5"/>
  <c r="R36" i="5"/>
  <c r="AC36" i="5"/>
  <c r="AJ36" i="5"/>
  <c r="AQ36" i="5"/>
  <c r="AS36" i="5"/>
  <c r="AT36" i="5"/>
  <c r="AX36" i="5"/>
  <c r="AZ36" i="5"/>
  <c r="BD36" i="5"/>
  <c r="BF36" i="5"/>
  <c r="BH36" i="5"/>
  <c r="BJ36" i="5"/>
  <c r="I37" i="5"/>
  <c r="M37" i="5"/>
  <c r="R37" i="5"/>
  <c r="AY37" i="5"/>
  <c r="AC37" i="5"/>
  <c r="AJ37" i="5"/>
  <c r="AQ37" i="5"/>
  <c r="AS37" i="5"/>
  <c r="AT37" i="5"/>
  <c r="AX37" i="5"/>
  <c r="AZ37" i="5"/>
  <c r="BD37" i="5"/>
  <c r="BF37" i="5"/>
  <c r="BH37" i="5"/>
  <c r="BJ37" i="5"/>
  <c r="I38" i="5"/>
  <c r="AT38" i="5"/>
  <c r="M38" i="5"/>
  <c r="AW38" i="5"/>
  <c r="R38" i="5"/>
  <c r="AY38" i="5"/>
  <c r="AC38" i="5"/>
  <c r="AJ38" i="5"/>
  <c r="BG38" i="5"/>
  <c r="AQ38" i="5"/>
  <c r="AR38" i="5"/>
  <c r="AS38" i="5"/>
  <c r="AX38" i="5"/>
  <c r="AZ38" i="5"/>
  <c r="BD38" i="5"/>
  <c r="BF38" i="5"/>
  <c r="BH38" i="5"/>
  <c r="BJ38" i="5"/>
  <c r="I39" i="5"/>
  <c r="AT39" i="5"/>
  <c r="M39" i="5"/>
  <c r="R39" i="5"/>
  <c r="BB39" i="5"/>
  <c r="AC39" i="5"/>
  <c r="AJ39" i="5"/>
  <c r="BG39" i="5"/>
  <c r="AQ39" i="5"/>
  <c r="AR39" i="5"/>
  <c r="AS39" i="5"/>
  <c r="AX39" i="5"/>
  <c r="AY39" i="5"/>
  <c r="AZ39" i="5"/>
  <c r="BD39" i="5"/>
  <c r="BF39" i="5"/>
  <c r="BH39" i="5"/>
  <c r="BJ39" i="5"/>
  <c r="I40" i="5"/>
  <c r="AT40" i="5"/>
  <c r="M40" i="5"/>
  <c r="AW40" i="5"/>
  <c r="R40" i="5"/>
  <c r="BB40" i="5"/>
  <c r="AY40" i="5"/>
  <c r="AC40" i="5"/>
  <c r="AJ40" i="5"/>
  <c r="BI40" i="5"/>
  <c r="AQ40" i="5"/>
  <c r="AR40" i="5"/>
  <c r="AS40" i="5"/>
  <c r="AX40" i="5"/>
  <c r="AZ40" i="5"/>
  <c r="BC40" i="5"/>
  <c r="BD40" i="5"/>
  <c r="BE40" i="5"/>
  <c r="BF40" i="5"/>
  <c r="BH40" i="5"/>
  <c r="BJ40" i="5"/>
  <c r="I41" i="5"/>
  <c r="AT41" i="5"/>
  <c r="M41" i="5"/>
  <c r="R41" i="5"/>
  <c r="AC41" i="5"/>
  <c r="BC41" i="5"/>
  <c r="AJ41" i="5"/>
  <c r="BG41" i="5"/>
  <c r="AQ41" i="5"/>
  <c r="AS41" i="5"/>
  <c r="AX41" i="5"/>
  <c r="AY41" i="5"/>
  <c r="AZ41" i="5"/>
  <c r="BD41" i="5"/>
  <c r="BF41" i="5"/>
  <c r="BH41" i="5"/>
  <c r="BJ41" i="5"/>
  <c r="I42" i="5"/>
  <c r="M42" i="5"/>
  <c r="AW42" i="5"/>
  <c r="R42" i="5"/>
  <c r="AC42" i="5"/>
  <c r="BE42" i="5"/>
  <c r="AJ42" i="5"/>
  <c r="BG42" i="5"/>
  <c r="AQ42" i="5"/>
  <c r="AR42" i="5"/>
  <c r="AS42" i="5"/>
  <c r="AX42" i="5"/>
  <c r="AZ42" i="5"/>
  <c r="BC42" i="5"/>
  <c r="BD42" i="5"/>
  <c r="BF42" i="5"/>
  <c r="BH42" i="5"/>
  <c r="BJ42" i="5"/>
  <c r="I43" i="5"/>
  <c r="AT43" i="5"/>
  <c r="M43" i="5"/>
  <c r="V43" i="5"/>
  <c r="R43" i="5"/>
  <c r="AC43" i="5"/>
  <c r="BC43" i="5"/>
  <c r="AJ43" i="5"/>
  <c r="BG43" i="5"/>
  <c r="AQ43" i="5"/>
  <c r="AR43" i="5"/>
  <c r="AS43" i="5"/>
  <c r="AX43" i="5"/>
  <c r="AZ43" i="5"/>
  <c r="BD43" i="5"/>
  <c r="BF43" i="5"/>
  <c r="BH43" i="5"/>
  <c r="BJ43" i="5"/>
  <c r="I44" i="5"/>
  <c r="AT44" i="5"/>
  <c r="M44" i="5"/>
  <c r="AW44" i="5"/>
  <c r="R44" i="5"/>
  <c r="AY44" i="5"/>
  <c r="AC44" i="5"/>
  <c r="BC44" i="5"/>
  <c r="AJ44" i="5"/>
  <c r="BG44" i="5"/>
  <c r="AQ44" i="5"/>
  <c r="AS44" i="5"/>
  <c r="AX44" i="5"/>
  <c r="AZ44" i="5"/>
  <c r="BD44" i="5"/>
  <c r="BF44" i="5"/>
  <c r="BH44" i="5"/>
  <c r="BJ44" i="5"/>
  <c r="I45" i="5"/>
  <c r="AT45" i="5"/>
  <c r="M45" i="5"/>
  <c r="R45" i="5"/>
  <c r="AC45" i="5"/>
  <c r="BC45" i="5"/>
  <c r="AJ45" i="5"/>
  <c r="BG45" i="5"/>
  <c r="AQ45" i="5"/>
  <c r="AS45" i="5"/>
  <c r="AX45" i="5"/>
  <c r="AY45" i="5"/>
  <c r="AZ45" i="5"/>
  <c r="BD45" i="5"/>
  <c r="BF45" i="5"/>
  <c r="BH45" i="5"/>
  <c r="BJ45" i="5"/>
  <c r="I46" i="5"/>
  <c r="AU46" i="5"/>
  <c r="M46" i="5"/>
  <c r="AW46" i="5"/>
  <c r="R46" i="5"/>
  <c r="AC46" i="5"/>
  <c r="AJ46" i="5"/>
  <c r="BI46" i="5"/>
  <c r="BG46" i="5"/>
  <c r="AQ46" i="5"/>
  <c r="AR46" i="5"/>
  <c r="AS46" i="5"/>
  <c r="AX46" i="5"/>
  <c r="AZ46" i="5"/>
  <c r="BD46" i="5"/>
  <c r="BF46" i="5"/>
  <c r="BH46" i="5"/>
  <c r="BJ46" i="5"/>
  <c r="C47" i="5"/>
  <c r="AQ47" i="5"/>
  <c r="AC9" i="4"/>
  <c r="AJ9" i="4"/>
  <c r="AQ9" i="4"/>
  <c r="AR9" i="4"/>
  <c r="AS9" i="4"/>
  <c r="AW9" i="4"/>
  <c r="AW8" i="4"/>
  <c r="AX9" i="4"/>
  <c r="AY9" i="4"/>
  <c r="AZ9" i="4"/>
  <c r="BD9" i="4"/>
  <c r="BF9" i="4"/>
  <c r="BH9" i="4"/>
  <c r="BJ9" i="4"/>
  <c r="AC10" i="4"/>
  <c r="AJ10" i="4"/>
  <c r="BG10" i="4"/>
  <c r="AQ10" i="4"/>
  <c r="AQ8" i="4"/>
  <c r="AS10" i="4"/>
  <c r="AS8" i="4"/>
  <c r="AW10" i="4"/>
  <c r="AX10" i="4"/>
  <c r="AY10" i="4"/>
  <c r="AZ10" i="4"/>
  <c r="AZ8" i="4"/>
  <c r="BA10" i="4"/>
  <c r="BB10" i="4"/>
  <c r="BD10" i="4"/>
  <c r="BF10" i="4"/>
  <c r="BH10" i="4"/>
  <c r="BH8" i="4"/>
  <c r="BJ10" i="4"/>
  <c r="AQ11" i="4"/>
  <c r="AC12" i="4"/>
  <c r="BE12" i="4"/>
  <c r="AJ12" i="4"/>
  <c r="AQ12" i="4"/>
  <c r="AS12" i="4"/>
  <c r="AS11" i="4"/>
  <c r="AT12" i="4"/>
  <c r="AX12" i="4"/>
  <c r="AX11" i="4"/>
  <c r="AX47" i="4"/>
  <c r="AY12" i="4"/>
  <c r="AZ12" i="4"/>
  <c r="BB12" i="4"/>
  <c r="BD12" i="4"/>
  <c r="BD11" i="4"/>
  <c r="BF12" i="4"/>
  <c r="BH12" i="4"/>
  <c r="BJ12" i="4"/>
  <c r="AR13" i="4"/>
  <c r="AC13" i="4"/>
  <c r="AJ13" i="4"/>
  <c r="AQ13" i="4"/>
  <c r="AS13" i="4"/>
  <c r="AT13" i="4"/>
  <c r="AX13" i="4"/>
  <c r="AY13" i="4"/>
  <c r="AZ13" i="4"/>
  <c r="BB13" i="4"/>
  <c r="BD13" i="4"/>
  <c r="BF13" i="4"/>
  <c r="BH13" i="4"/>
  <c r="BH11" i="4"/>
  <c r="BJ13" i="4"/>
  <c r="AQ14" i="4"/>
  <c r="AC15" i="4"/>
  <c r="BE15" i="4"/>
  <c r="BE14" i="4"/>
  <c r="AJ15" i="4"/>
  <c r="AQ15" i="4"/>
  <c r="AR15" i="4"/>
  <c r="AS15" i="4"/>
  <c r="AS14" i="4"/>
  <c r="AT15" i="4"/>
  <c r="AW15" i="4"/>
  <c r="AX15" i="4"/>
  <c r="AY15" i="4"/>
  <c r="AZ15" i="4"/>
  <c r="AZ14" i="4"/>
  <c r="BB15" i="4"/>
  <c r="BD15" i="4"/>
  <c r="BF15" i="4"/>
  <c r="BH15" i="4"/>
  <c r="BH14" i="4"/>
  <c r="BJ15" i="4"/>
  <c r="BJ14" i="4"/>
  <c r="BJ47" i="4"/>
  <c r="AR16" i="4"/>
  <c r="AC16" i="4"/>
  <c r="BE16" i="4"/>
  <c r="AJ16" i="4"/>
  <c r="BG16" i="4"/>
  <c r="AQ16" i="4"/>
  <c r="AS16" i="4"/>
  <c r="AT16" i="4"/>
  <c r="AX16" i="4"/>
  <c r="AX14" i="4"/>
  <c r="AY16" i="4"/>
  <c r="AZ16" i="4"/>
  <c r="BB16" i="4"/>
  <c r="BC16" i="4"/>
  <c r="BD16" i="4"/>
  <c r="BD14" i="4"/>
  <c r="BF16" i="4"/>
  <c r="BH16" i="4"/>
  <c r="BJ16" i="4"/>
  <c r="AR17" i="4"/>
  <c r="AC17" i="4"/>
  <c r="AJ17" i="4"/>
  <c r="BG17" i="4"/>
  <c r="AQ17" i="4"/>
  <c r="AS17" i="4"/>
  <c r="AT17" i="4"/>
  <c r="AW17" i="4"/>
  <c r="AX17" i="4"/>
  <c r="AY17" i="4"/>
  <c r="AZ17" i="4"/>
  <c r="BB17" i="4"/>
  <c r="BD17" i="4"/>
  <c r="BF17" i="4"/>
  <c r="BH17" i="4"/>
  <c r="BJ17" i="4"/>
  <c r="AC18" i="4"/>
  <c r="BE18" i="4"/>
  <c r="AJ18" i="4"/>
  <c r="BG18" i="4"/>
  <c r="AQ18" i="4"/>
  <c r="AR18" i="4"/>
  <c r="AS18" i="4"/>
  <c r="AT18" i="4"/>
  <c r="AW18" i="4"/>
  <c r="AX18" i="4"/>
  <c r="AY18" i="4"/>
  <c r="AZ18" i="4"/>
  <c r="BB18" i="4"/>
  <c r="BC18" i="4"/>
  <c r="BD18" i="4"/>
  <c r="BF18" i="4"/>
  <c r="BH18" i="4"/>
  <c r="BJ18" i="4"/>
  <c r="AQ19" i="4"/>
  <c r="AR20" i="4"/>
  <c r="AC20" i="4"/>
  <c r="AJ20" i="4"/>
  <c r="AQ20" i="4"/>
  <c r="AS20" i="4"/>
  <c r="AT20" i="4"/>
  <c r="AW20" i="4"/>
  <c r="AW19" i="4"/>
  <c r="AX20" i="4"/>
  <c r="AY20" i="4"/>
  <c r="AZ20" i="4"/>
  <c r="BD20" i="4"/>
  <c r="BF20" i="4"/>
  <c r="BH20" i="4"/>
  <c r="BJ20" i="4"/>
  <c r="AR21" i="4"/>
  <c r="AC21" i="4"/>
  <c r="AJ21" i="4"/>
  <c r="BG21" i="4"/>
  <c r="AQ21" i="4"/>
  <c r="AS21" i="4"/>
  <c r="AT21" i="4"/>
  <c r="AT19" i="4"/>
  <c r="AW21" i="4"/>
  <c r="AX21" i="4"/>
  <c r="AY21" i="4"/>
  <c r="AZ21" i="4"/>
  <c r="BD21" i="4"/>
  <c r="BF21" i="4"/>
  <c r="BH21" i="4"/>
  <c r="BJ21" i="4"/>
  <c r="AR22" i="4"/>
  <c r="AC22" i="4"/>
  <c r="AJ22" i="4"/>
  <c r="BG22" i="4"/>
  <c r="AQ22" i="4"/>
  <c r="AS22" i="4"/>
  <c r="AT22" i="4"/>
  <c r="AW22" i="4"/>
  <c r="AX22" i="4"/>
  <c r="AY22" i="4"/>
  <c r="AZ22" i="4"/>
  <c r="BD22" i="4"/>
  <c r="BF22" i="4"/>
  <c r="BH22" i="4"/>
  <c r="BJ22" i="4"/>
  <c r="AR23" i="4"/>
  <c r="AC23" i="4"/>
  <c r="BC23" i="4"/>
  <c r="AJ23" i="4"/>
  <c r="AQ23" i="4"/>
  <c r="AS23" i="4"/>
  <c r="AT23" i="4"/>
  <c r="AW23" i="4"/>
  <c r="AX23" i="4"/>
  <c r="AY23" i="4"/>
  <c r="AZ23" i="4"/>
  <c r="BD23" i="4"/>
  <c r="BE23" i="4"/>
  <c r="BF23" i="4"/>
  <c r="BH23" i="4"/>
  <c r="BJ23" i="4"/>
  <c r="AR24" i="4"/>
  <c r="AC24" i="4"/>
  <c r="BC24" i="4"/>
  <c r="AJ24" i="4"/>
  <c r="AQ24" i="4"/>
  <c r="AS24" i="4"/>
  <c r="AT24" i="4"/>
  <c r="AW24" i="4"/>
  <c r="AX24" i="4"/>
  <c r="AY24" i="4"/>
  <c r="AZ24" i="4"/>
  <c r="BD24" i="4"/>
  <c r="BF24" i="4"/>
  <c r="BG24" i="4"/>
  <c r="BH24" i="4"/>
  <c r="BI24" i="4"/>
  <c r="BJ24" i="4"/>
  <c r="AR25" i="4"/>
  <c r="AC25" i="4"/>
  <c r="BC25" i="4"/>
  <c r="AJ25" i="4"/>
  <c r="BI25" i="4"/>
  <c r="AQ25" i="4"/>
  <c r="AS25" i="4"/>
  <c r="AT25" i="4"/>
  <c r="AW25" i="4"/>
  <c r="AX25" i="4"/>
  <c r="AY25" i="4"/>
  <c r="AZ25" i="4"/>
  <c r="BD25" i="4"/>
  <c r="BF25" i="4"/>
  <c r="BH25" i="4"/>
  <c r="BJ25" i="4"/>
  <c r="AR26" i="4"/>
  <c r="AC26" i="4"/>
  <c r="BC26" i="4"/>
  <c r="AJ26" i="4"/>
  <c r="BG26" i="4"/>
  <c r="AQ26" i="4"/>
  <c r="AS26" i="4"/>
  <c r="AT26" i="4"/>
  <c r="AW26" i="4"/>
  <c r="AX26" i="4"/>
  <c r="AY26" i="4"/>
  <c r="AZ26" i="4"/>
  <c r="BD26" i="4"/>
  <c r="BF26" i="4"/>
  <c r="BH26" i="4"/>
  <c r="BJ26" i="4"/>
  <c r="AQ27" i="4"/>
  <c r="AR28" i="4"/>
  <c r="AC28" i="4"/>
  <c r="BE28" i="4"/>
  <c r="BE27" i="4"/>
  <c r="AJ28" i="4"/>
  <c r="BG28" i="4"/>
  <c r="AQ28" i="4"/>
  <c r="AS28" i="4"/>
  <c r="AT28" i="4"/>
  <c r="AW28" i="4"/>
  <c r="AX28" i="4"/>
  <c r="AY28" i="4"/>
  <c r="AZ28" i="4"/>
  <c r="BB28" i="4"/>
  <c r="BB27" i="4"/>
  <c r="BD28" i="4"/>
  <c r="BD27" i="4"/>
  <c r="BF28" i="4"/>
  <c r="BH28" i="4"/>
  <c r="BJ28" i="4"/>
  <c r="AC29" i="4"/>
  <c r="BC29" i="4"/>
  <c r="AJ29" i="4"/>
  <c r="BG29" i="4"/>
  <c r="AQ29" i="4"/>
  <c r="AR29" i="4"/>
  <c r="AS29" i="4"/>
  <c r="AT29" i="4"/>
  <c r="AW29" i="4"/>
  <c r="AW27" i="4"/>
  <c r="AX29" i="4"/>
  <c r="AY29" i="4"/>
  <c r="AZ29" i="4"/>
  <c r="AZ27" i="4"/>
  <c r="BB29" i="4"/>
  <c r="BD29" i="4"/>
  <c r="BF29" i="4"/>
  <c r="BH29" i="4"/>
  <c r="BJ29" i="4"/>
  <c r="BA30" i="4"/>
  <c r="AC30" i="4"/>
  <c r="BC30" i="4"/>
  <c r="AJ30" i="4"/>
  <c r="BG30" i="4"/>
  <c r="AQ30" i="4"/>
  <c r="AR30" i="4"/>
  <c r="AS30" i="4"/>
  <c r="AT30" i="4"/>
  <c r="AW30" i="4"/>
  <c r="AX30" i="4"/>
  <c r="AY30" i="4"/>
  <c r="AY27" i="4"/>
  <c r="AZ30" i="4"/>
  <c r="BB30" i="4"/>
  <c r="BD30" i="4"/>
  <c r="BE30" i="4"/>
  <c r="BF30" i="4"/>
  <c r="BH30" i="4"/>
  <c r="BJ30" i="4"/>
  <c r="AC31" i="4"/>
  <c r="BE31" i="4"/>
  <c r="AJ31" i="4"/>
  <c r="AQ31" i="4"/>
  <c r="AR31" i="4"/>
  <c r="AS31" i="4"/>
  <c r="AT31" i="4"/>
  <c r="AW31" i="4"/>
  <c r="AX31" i="4"/>
  <c r="AX27" i="4"/>
  <c r="AY31" i="4"/>
  <c r="AZ31" i="4"/>
  <c r="BB31" i="4"/>
  <c r="BC31" i="4"/>
  <c r="BD31" i="4"/>
  <c r="BF31" i="4"/>
  <c r="BH31" i="4"/>
  <c r="BJ31" i="4"/>
  <c r="AR32" i="4"/>
  <c r="AC32" i="4"/>
  <c r="AJ32" i="4"/>
  <c r="BG32" i="4"/>
  <c r="AQ32" i="4"/>
  <c r="AS32" i="4"/>
  <c r="AT32" i="4"/>
  <c r="AW32" i="4"/>
  <c r="AX32" i="4"/>
  <c r="AY32" i="4"/>
  <c r="AZ32" i="4"/>
  <c r="BB32" i="4"/>
  <c r="BD32" i="4"/>
  <c r="BF32" i="4"/>
  <c r="BH32" i="4"/>
  <c r="BJ32" i="4"/>
  <c r="AC33" i="4"/>
  <c r="BE33" i="4"/>
  <c r="AJ33" i="4"/>
  <c r="BG33" i="4"/>
  <c r="AQ33" i="4"/>
  <c r="AR33" i="4"/>
  <c r="AS33" i="4"/>
  <c r="AT33" i="4"/>
  <c r="AW33" i="4"/>
  <c r="AX33" i="4"/>
  <c r="AY33" i="4"/>
  <c r="AZ33" i="4"/>
  <c r="BB33" i="4"/>
  <c r="BC33" i="4"/>
  <c r="BD33" i="4"/>
  <c r="BF33" i="4"/>
  <c r="BH33" i="4"/>
  <c r="BJ33" i="4"/>
  <c r="BA34" i="4"/>
  <c r="AC34" i="4"/>
  <c r="AJ34" i="4"/>
  <c r="BG34" i="4"/>
  <c r="AQ34" i="4"/>
  <c r="AR34" i="4"/>
  <c r="AS34" i="4"/>
  <c r="AT34" i="4"/>
  <c r="AW34" i="4"/>
  <c r="AX34" i="4"/>
  <c r="AY34" i="4"/>
  <c r="AZ34" i="4"/>
  <c r="BB34" i="4"/>
  <c r="BC34" i="4"/>
  <c r="BD34" i="4"/>
  <c r="BE34" i="4"/>
  <c r="BF34" i="4"/>
  <c r="BH34" i="4"/>
  <c r="BJ34" i="4"/>
  <c r="AR35" i="4"/>
  <c r="AC35" i="4"/>
  <c r="AJ35" i="4"/>
  <c r="BG35" i="4"/>
  <c r="AQ35" i="4"/>
  <c r="AS35" i="4"/>
  <c r="AT35" i="4"/>
  <c r="AW35" i="4"/>
  <c r="AX35" i="4"/>
  <c r="AY35" i="4"/>
  <c r="AZ35" i="4"/>
  <c r="BB35" i="4"/>
  <c r="BD35" i="4"/>
  <c r="BF35" i="4"/>
  <c r="BH35" i="4"/>
  <c r="BJ35" i="4"/>
  <c r="AC36" i="4"/>
  <c r="BE36" i="4"/>
  <c r="AJ36" i="4"/>
  <c r="BG36" i="4"/>
  <c r="AQ36" i="4"/>
  <c r="AR36" i="4"/>
  <c r="AS36" i="4"/>
  <c r="AT36" i="4"/>
  <c r="AW36" i="4"/>
  <c r="AX36" i="4"/>
  <c r="AY36" i="4"/>
  <c r="AZ36" i="4"/>
  <c r="BB36" i="4"/>
  <c r="BC36" i="4"/>
  <c r="BD36" i="4"/>
  <c r="BF36" i="4"/>
  <c r="BH36" i="4"/>
  <c r="BJ36" i="4"/>
  <c r="AR37" i="4"/>
  <c r="AC37" i="4"/>
  <c r="AJ37" i="4"/>
  <c r="BG37" i="4"/>
  <c r="AQ37" i="4"/>
  <c r="AS37" i="4"/>
  <c r="AT37" i="4"/>
  <c r="AW37" i="4"/>
  <c r="AX37" i="4"/>
  <c r="AY37" i="4"/>
  <c r="AZ37" i="4"/>
  <c r="BB37" i="4"/>
  <c r="BD37" i="4"/>
  <c r="BF37" i="4"/>
  <c r="BH37" i="4"/>
  <c r="BJ37" i="4"/>
  <c r="BA38" i="4"/>
  <c r="AC38" i="4"/>
  <c r="BE38" i="4"/>
  <c r="AJ38" i="4"/>
  <c r="BG38" i="4"/>
  <c r="AQ38" i="4"/>
  <c r="AR38" i="4"/>
  <c r="AS38" i="4"/>
  <c r="AT38" i="4"/>
  <c r="AW38" i="4"/>
  <c r="AX38" i="4"/>
  <c r="AY38" i="4"/>
  <c r="AZ38" i="4"/>
  <c r="BB38" i="4"/>
  <c r="BC38" i="4"/>
  <c r="BD38" i="4"/>
  <c r="BF38" i="4"/>
  <c r="BH38" i="4"/>
  <c r="BJ38" i="4"/>
  <c r="AC39" i="4"/>
  <c r="BC39" i="4"/>
  <c r="AJ39" i="4"/>
  <c r="AQ39" i="4"/>
  <c r="AR39" i="4"/>
  <c r="AS39" i="4"/>
  <c r="AT39" i="4"/>
  <c r="AW39" i="4"/>
  <c r="AX39" i="4"/>
  <c r="AY39" i="4"/>
  <c r="AZ39" i="4"/>
  <c r="BB39" i="4"/>
  <c r="BD39" i="4"/>
  <c r="BF39" i="4"/>
  <c r="BH39" i="4"/>
  <c r="BJ39" i="4"/>
  <c r="AC40" i="4"/>
  <c r="AJ40" i="4"/>
  <c r="BG40" i="4"/>
  <c r="AQ40" i="4"/>
  <c r="AR40" i="4"/>
  <c r="AS40" i="4"/>
  <c r="AT40" i="4"/>
  <c r="AW40" i="4"/>
  <c r="AX40" i="4"/>
  <c r="AY40" i="4"/>
  <c r="AZ40" i="4"/>
  <c r="BB40" i="4"/>
  <c r="BC40" i="4"/>
  <c r="BD40" i="4"/>
  <c r="BE40" i="4"/>
  <c r="BF40" i="4"/>
  <c r="BH40" i="4"/>
  <c r="BJ40" i="4"/>
  <c r="AR41" i="4"/>
  <c r="AC41" i="4"/>
  <c r="AJ41" i="4"/>
  <c r="BG41" i="4"/>
  <c r="AQ41" i="4"/>
  <c r="AS41" i="4"/>
  <c r="AT41" i="4"/>
  <c r="AW41" i="4"/>
  <c r="AX41" i="4"/>
  <c r="AY41" i="4"/>
  <c r="AZ41" i="4"/>
  <c r="BB41" i="4"/>
  <c r="BD41" i="4"/>
  <c r="BF41" i="4"/>
  <c r="BH41" i="4"/>
  <c r="BJ41" i="4"/>
  <c r="AC42" i="4"/>
  <c r="BE42" i="4"/>
  <c r="AJ42" i="4"/>
  <c r="BG42" i="4"/>
  <c r="AQ42" i="4"/>
  <c r="AR42" i="4"/>
  <c r="AS42" i="4"/>
  <c r="AT42" i="4"/>
  <c r="AW42" i="4"/>
  <c r="AX42" i="4"/>
  <c r="AY42" i="4"/>
  <c r="AZ42" i="4"/>
  <c r="BB42" i="4"/>
  <c r="BC42" i="4"/>
  <c r="BD42" i="4"/>
  <c r="BF42" i="4"/>
  <c r="BH42" i="4"/>
  <c r="BJ42" i="4"/>
  <c r="AR43" i="4"/>
  <c r="AC43" i="4"/>
  <c r="BC43" i="4"/>
  <c r="AJ43" i="4"/>
  <c r="AQ43" i="4"/>
  <c r="AS43" i="4"/>
  <c r="AT43" i="4"/>
  <c r="AW43" i="4"/>
  <c r="AX43" i="4"/>
  <c r="AY43" i="4"/>
  <c r="AZ43" i="4"/>
  <c r="BB43" i="4"/>
  <c r="BD43" i="4"/>
  <c r="BF43" i="4"/>
  <c r="BH43" i="4"/>
  <c r="BJ43" i="4"/>
  <c r="AC44" i="4"/>
  <c r="AJ44" i="4"/>
  <c r="BG44" i="4"/>
  <c r="AQ44" i="4"/>
  <c r="AR44" i="4"/>
  <c r="AS44" i="4"/>
  <c r="AT44" i="4"/>
  <c r="AW44" i="4"/>
  <c r="AX44" i="4"/>
  <c r="AY44" i="4"/>
  <c r="AZ44" i="4"/>
  <c r="BB44" i="4"/>
  <c r="BC44" i="4"/>
  <c r="BD44" i="4"/>
  <c r="BE44" i="4"/>
  <c r="BF44" i="4"/>
  <c r="BH44" i="4"/>
  <c r="BJ44" i="4"/>
  <c r="AR45" i="4"/>
  <c r="AC45" i="4"/>
  <c r="BC45" i="4"/>
  <c r="AJ45" i="4"/>
  <c r="BG45" i="4"/>
  <c r="AQ45" i="4"/>
  <c r="AS45" i="4"/>
  <c r="AT45" i="4"/>
  <c r="AW45" i="4"/>
  <c r="AX45" i="4"/>
  <c r="AY45" i="4"/>
  <c r="AZ45" i="4"/>
  <c r="BB45" i="4"/>
  <c r="BD45" i="4"/>
  <c r="BF45" i="4"/>
  <c r="BH45" i="4"/>
  <c r="BJ45" i="4"/>
  <c r="AC46" i="4"/>
  <c r="AJ46" i="4"/>
  <c r="BG46" i="4"/>
  <c r="AQ46" i="4"/>
  <c r="AR46" i="4"/>
  <c r="AS46" i="4"/>
  <c r="AT46" i="4"/>
  <c r="AW46" i="4"/>
  <c r="AX46" i="4"/>
  <c r="AY46" i="4"/>
  <c r="AZ46" i="4"/>
  <c r="BB46" i="4"/>
  <c r="BC46" i="4"/>
  <c r="BD46" i="4"/>
  <c r="BE46" i="4"/>
  <c r="BF46" i="4"/>
  <c r="BH46" i="4"/>
  <c r="BJ46" i="4"/>
  <c r="AU3" i="48"/>
  <c r="AV3" i="48"/>
  <c r="AW3" i="48"/>
  <c r="AX3" i="48"/>
  <c r="AY3" i="48"/>
  <c r="AZ3" i="48"/>
  <c r="BA3" i="48"/>
  <c r="BB3" i="48"/>
  <c r="BC3" i="48"/>
  <c r="BD3" i="48"/>
  <c r="BE3" i="48"/>
  <c r="BF3" i="48"/>
  <c r="BG3" i="48"/>
  <c r="BH3" i="48"/>
  <c r="BI3" i="48"/>
  <c r="BJ3" i="48"/>
  <c r="AU4" i="48"/>
  <c r="AV4" i="48"/>
  <c r="AW4" i="48"/>
  <c r="AX4" i="48"/>
  <c r="AY4" i="48"/>
  <c r="AZ4" i="48"/>
  <c r="BA4" i="48"/>
  <c r="BB4" i="48"/>
  <c r="BC4" i="48"/>
  <c r="BD4" i="48"/>
  <c r="BE4" i="48"/>
  <c r="BF4" i="48"/>
  <c r="BG4" i="48"/>
  <c r="BH4" i="48"/>
  <c r="BI4" i="48"/>
  <c r="BJ4" i="48"/>
  <c r="AU5" i="48"/>
  <c r="AV5" i="48"/>
  <c r="AW5" i="48"/>
  <c r="AX5" i="48"/>
  <c r="AY5" i="48"/>
  <c r="AZ5" i="48"/>
  <c r="BA5" i="48"/>
  <c r="BB5" i="48"/>
  <c r="BC5" i="48"/>
  <c r="BD5" i="48"/>
  <c r="BE5" i="48"/>
  <c r="BF5" i="48"/>
  <c r="BG5" i="48"/>
  <c r="BH5" i="48"/>
  <c r="BI5" i="48"/>
  <c r="BJ5" i="48"/>
  <c r="AU6" i="48"/>
  <c r="AV6" i="48"/>
  <c r="AW6" i="48"/>
  <c r="AX6" i="48"/>
  <c r="AY6" i="48"/>
  <c r="AZ6" i="48"/>
  <c r="BA6" i="48"/>
  <c r="BB6" i="48"/>
  <c r="BC6" i="48"/>
  <c r="BD6" i="48"/>
  <c r="BE6" i="48"/>
  <c r="BF6" i="48"/>
  <c r="BG6" i="48"/>
  <c r="BH6" i="48"/>
  <c r="BI6" i="48"/>
  <c r="BJ6" i="48"/>
  <c r="AU7" i="48"/>
  <c r="AV7" i="48"/>
  <c r="AW7" i="48"/>
  <c r="AX7" i="48"/>
  <c r="AY7" i="48"/>
  <c r="AZ7" i="48"/>
  <c r="BA7" i="48"/>
  <c r="BB7" i="48"/>
  <c r="BC7" i="48"/>
  <c r="BD7" i="48"/>
  <c r="BE7" i="48"/>
  <c r="BF7" i="48"/>
  <c r="BG7" i="48"/>
  <c r="BH7" i="48"/>
  <c r="BI7" i="48"/>
  <c r="BJ7" i="48"/>
  <c r="AU8" i="48"/>
  <c r="AV8" i="48"/>
  <c r="AW8" i="48"/>
  <c r="AX8" i="48"/>
  <c r="AY8" i="48"/>
  <c r="AZ8" i="48"/>
  <c r="BA8" i="48"/>
  <c r="BB8" i="48"/>
  <c r="BC8" i="48"/>
  <c r="BD8" i="48"/>
  <c r="BE8" i="48"/>
  <c r="BF8" i="48"/>
  <c r="BG8" i="48"/>
  <c r="BH8" i="48"/>
  <c r="BI8" i="48"/>
  <c r="BJ8" i="48"/>
  <c r="AU9" i="48"/>
  <c r="AV9" i="48"/>
  <c r="AW9" i="48"/>
  <c r="AX9" i="48"/>
  <c r="AY9" i="48"/>
  <c r="AZ9" i="48"/>
  <c r="BA9" i="48"/>
  <c r="BB9" i="48"/>
  <c r="BC9" i="48"/>
  <c r="BD9" i="48"/>
  <c r="BE9" i="48"/>
  <c r="BF9" i="48"/>
  <c r="BG9" i="48"/>
  <c r="BH9" i="48"/>
  <c r="BI9" i="48"/>
  <c r="BJ9" i="48"/>
  <c r="AU10" i="48"/>
  <c r="AV10" i="48"/>
  <c r="AW10" i="48"/>
  <c r="AX10" i="48"/>
  <c r="AY10" i="48"/>
  <c r="AZ10" i="48"/>
  <c r="BA10" i="48"/>
  <c r="BB10" i="48"/>
  <c r="BC10" i="48"/>
  <c r="BD10" i="48"/>
  <c r="BE10" i="48"/>
  <c r="BF10" i="48"/>
  <c r="BG10" i="48"/>
  <c r="BH10" i="48"/>
  <c r="BI10" i="48"/>
  <c r="BJ10" i="48"/>
  <c r="AU11" i="48"/>
  <c r="AV11" i="48"/>
  <c r="AW11" i="48"/>
  <c r="AX11" i="48"/>
  <c r="AY11" i="48"/>
  <c r="AZ11" i="48"/>
  <c r="BA11" i="48"/>
  <c r="BB11" i="48"/>
  <c r="BC11" i="48"/>
  <c r="BD11" i="48"/>
  <c r="BE11" i="48"/>
  <c r="BF11" i="48"/>
  <c r="BG11" i="48"/>
  <c r="BH11" i="48"/>
  <c r="BI11" i="48"/>
  <c r="BJ11" i="48"/>
  <c r="AU12" i="48"/>
  <c r="AV12" i="48"/>
  <c r="AW12" i="48"/>
  <c r="AX12" i="48"/>
  <c r="AY12" i="48"/>
  <c r="AZ12" i="48"/>
  <c r="BA12" i="48"/>
  <c r="BB12" i="48"/>
  <c r="BC12" i="48"/>
  <c r="BD12" i="48"/>
  <c r="BE12" i="48"/>
  <c r="BF12" i="48"/>
  <c r="BG12" i="48"/>
  <c r="BH12" i="48"/>
  <c r="BI12" i="48"/>
  <c r="BJ12" i="48"/>
  <c r="AU13" i="48"/>
  <c r="AV13" i="48"/>
  <c r="AW13" i="48"/>
  <c r="AX13" i="48"/>
  <c r="AY13" i="48"/>
  <c r="AZ13" i="48"/>
  <c r="BA13" i="48"/>
  <c r="BB13" i="48"/>
  <c r="BC13" i="48"/>
  <c r="BD13" i="48"/>
  <c r="BE13" i="48"/>
  <c r="BF13" i="48"/>
  <c r="BG13" i="48"/>
  <c r="BH13" i="48"/>
  <c r="BI13" i="48"/>
  <c r="BJ13" i="48"/>
  <c r="AU14" i="48"/>
  <c r="AV14" i="48"/>
  <c r="AW14" i="48"/>
  <c r="AX14" i="48"/>
  <c r="AY14" i="48"/>
  <c r="AZ14" i="48"/>
  <c r="BA14" i="48"/>
  <c r="BB14" i="48"/>
  <c r="BC14" i="48"/>
  <c r="BD14" i="48"/>
  <c r="BE14" i="48"/>
  <c r="BF14" i="48"/>
  <c r="BG14" i="48"/>
  <c r="BH14" i="48"/>
  <c r="BI14" i="48"/>
  <c r="BJ14" i="48"/>
  <c r="AU15" i="48"/>
  <c r="AV15" i="48"/>
  <c r="AW15" i="48"/>
  <c r="AX15" i="48"/>
  <c r="AY15" i="48"/>
  <c r="AZ15" i="48"/>
  <c r="BA15" i="48"/>
  <c r="BB15" i="48"/>
  <c r="BC15" i="48"/>
  <c r="BD15" i="48"/>
  <c r="BE15" i="48"/>
  <c r="BF15" i="48"/>
  <c r="BG15" i="48"/>
  <c r="BH15" i="48"/>
  <c r="BI15" i="48"/>
  <c r="BJ15" i="48"/>
  <c r="AU16" i="48"/>
  <c r="AV16" i="48"/>
  <c r="AW16" i="48"/>
  <c r="AX16" i="48"/>
  <c r="AY16" i="48"/>
  <c r="AZ16" i="48"/>
  <c r="BA16" i="48"/>
  <c r="BB16" i="48"/>
  <c r="BC16" i="48"/>
  <c r="BD16" i="48"/>
  <c r="BE16" i="48"/>
  <c r="BF16" i="48"/>
  <c r="BG16" i="48"/>
  <c r="BH16" i="48"/>
  <c r="BI16" i="48"/>
  <c r="BJ16" i="48"/>
  <c r="AU17" i="48"/>
  <c r="AV17" i="48"/>
  <c r="AW17" i="48"/>
  <c r="AX17" i="48"/>
  <c r="AY17" i="48"/>
  <c r="AZ17" i="48"/>
  <c r="BA17" i="48"/>
  <c r="BB17" i="48"/>
  <c r="BC17" i="48"/>
  <c r="BD17" i="48"/>
  <c r="BE17" i="48"/>
  <c r="BF17" i="48"/>
  <c r="BG17" i="48"/>
  <c r="BH17" i="48"/>
  <c r="BI17" i="48"/>
  <c r="BJ17" i="48"/>
  <c r="AU18" i="48"/>
  <c r="AV18" i="48"/>
  <c r="AW18" i="48"/>
  <c r="AX18" i="48"/>
  <c r="AY18" i="48"/>
  <c r="AZ18" i="48"/>
  <c r="BA18" i="48"/>
  <c r="BB18" i="48"/>
  <c r="BC18" i="48"/>
  <c r="BD18" i="48"/>
  <c r="BE18" i="48"/>
  <c r="BF18" i="48"/>
  <c r="BG18" i="48"/>
  <c r="BH18" i="48"/>
  <c r="BI18" i="48"/>
  <c r="BJ18" i="48"/>
  <c r="AU19" i="48"/>
  <c r="AV19" i="48"/>
  <c r="AW19" i="48"/>
  <c r="AX19" i="48"/>
  <c r="AY19" i="48"/>
  <c r="AZ19" i="48"/>
  <c r="BA19" i="48"/>
  <c r="BB19" i="48"/>
  <c r="BC19" i="48"/>
  <c r="BD19" i="48"/>
  <c r="BE19" i="48"/>
  <c r="BF19" i="48"/>
  <c r="BG19" i="48"/>
  <c r="BH19" i="48"/>
  <c r="BI19" i="48"/>
  <c r="BJ19" i="48"/>
  <c r="AU20" i="48"/>
  <c r="AV20" i="48"/>
  <c r="AW20" i="48"/>
  <c r="AX20" i="48"/>
  <c r="AY20" i="48"/>
  <c r="AZ20" i="48"/>
  <c r="BA20" i="48"/>
  <c r="BB20" i="48"/>
  <c r="BC20" i="48"/>
  <c r="BD20" i="48"/>
  <c r="BE20" i="48"/>
  <c r="BF20" i="48"/>
  <c r="BG20" i="48"/>
  <c r="BH20" i="48"/>
  <c r="BI20" i="48"/>
  <c r="BJ20" i="48"/>
  <c r="AU21" i="48"/>
  <c r="AV21" i="48"/>
  <c r="AW21" i="48"/>
  <c r="AX21" i="48"/>
  <c r="AY21" i="48"/>
  <c r="AZ21" i="48"/>
  <c r="BA21" i="48"/>
  <c r="BB21" i="48"/>
  <c r="BC21" i="48"/>
  <c r="BD21" i="48"/>
  <c r="BE21" i="48"/>
  <c r="BF21" i="48"/>
  <c r="BG21" i="48"/>
  <c r="BH21" i="48"/>
  <c r="BI21" i="48"/>
  <c r="BJ21" i="48"/>
  <c r="AU22" i="48"/>
  <c r="AV22" i="48"/>
  <c r="AW22" i="48"/>
  <c r="AX22" i="48"/>
  <c r="AY22" i="48"/>
  <c r="AZ22" i="48"/>
  <c r="BA22" i="48"/>
  <c r="BB22" i="48"/>
  <c r="BC22" i="48"/>
  <c r="BD22" i="48"/>
  <c r="BE22" i="48"/>
  <c r="BF22" i="48"/>
  <c r="BG22" i="48"/>
  <c r="BH22" i="48"/>
  <c r="BI22" i="48"/>
  <c r="BJ22" i="48"/>
  <c r="AU23" i="48"/>
  <c r="AV23" i="48"/>
  <c r="AW23" i="48"/>
  <c r="AX23" i="48"/>
  <c r="AY23" i="48"/>
  <c r="AZ23" i="48"/>
  <c r="BA23" i="48"/>
  <c r="BB23" i="48"/>
  <c r="BC23" i="48"/>
  <c r="BD23" i="48"/>
  <c r="BE23" i="48"/>
  <c r="BF23" i="48"/>
  <c r="BG23" i="48"/>
  <c r="BH23" i="48"/>
  <c r="BI23" i="48"/>
  <c r="BJ23" i="48"/>
  <c r="AU24" i="48"/>
  <c r="AV24" i="48"/>
  <c r="AW24" i="48"/>
  <c r="AX24" i="48"/>
  <c r="AY24" i="48"/>
  <c r="AZ24" i="48"/>
  <c r="BA24" i="48"/>
  <c r="BB24" i="48"/>
  <c r="BC24" i="48"/>
  <c r="BD24" i="48"/>
  <c r="BE24" i="48"/>
  <c r="BF24" i="48"/>
  <c r="BG24" i="48"/>
  <c r="BH24" i="48"/>
  <c r="BI24" i="48"/>
  <c r="BJ24" i="48"/>
  <c r="AU25" i="48"/>
  <c r="AV25" i="48"/>
  <c r="AW25" i="48"/>
  <c r="AX25" i="48"/>
  <c r="AY25" i="48"/>
  <c r="AZ25" i="48"/>
  <c r="BA25" i="48"/>
  <c r="BB25" i="48"/>
  <c r="BC25" i="48"/>
  <c r="BD25" i="48"/>
  <c r="BE25" i="48"/>
  <c r="BF25" i="48"/>
  <c r="BG25" i="48"/>
  <c r="BH25" i="48"/>
  <c r="BI25" i="48"/>
  <c r="BJ25" i="48"/>
  <c r="AU26" i="48"/>
  <c r="AV26" i="48"/>
  <c r="AW26" i="48"/>
  <c r="AX26" i="48"/>
  <c r="AY26" i="48"/>
  <c r="AZ26" i="48"/>
  <c r="BA26" i="48"/>
  <c r="BB26" i="48"/>
  <c r="BC26" i="48"/>
  <c r="BD26" i="48"/>
  <c r="BE26" i="48"/>
  <c r="BF26" i="48"/>
  <c r="BG26" i="48"/>
  <c r="BH26" i="48"/>
  <c r="BI26" i="48"/>
  <c r="BJ26" i="48"/>
  <c r="AU27" i="48"/>
  <c r="AV27" i="48"/>
  <c r="AW27" i="48"/>
  <c r="AX27" i="48"/>
  <c r="AY27" i="48"/>
  <c r="AZ27" i="48"/>
  <c r="BA27" i="48"/>
  <c r="BB27" i="48"/>
  <c r="BC27" i="48"/>
  <c r="BD27" i="48"/>
  <c r="BE27" i="48"/>
  <c r="BF27" i="48"/>
  <c r="BG27" i="48"/>
  <c r="BH27" i="48"/>
  <c r="BI27" i="48"/>
  <c r="BJ27" i="48"/>
  <c r="AU28" i="48"/>
  <c r="AV28" i="48"/>
  <c r="AW28" i="48"/>
  <c r="AX28" i="48"/>
  <c r="AY28" i="48"/>
  <c r="AZ28" i="48"/>
  <c r="BA28" i="48"/>
  <c r="BB28" i="48"/>
  <c r="BC28" i="48"/>
  <c r="BD28" i="48"/>
  <c r="BE28" i="48"/>
  <c r="BF28" i="48"/>
  <c r="BG28" i="48"/>
  <c r="BH28" i="48"/>
  <c r="BI28" i="48"/>
  <c r="BJ28" i="48"/>
  <c r="AU29" i="48"/>
  <c r="AV29" i="48"/>
  <c r="AW29" i="48"/>
  <c r="AX29" i="48"/>
  <c r="AY29" i="48"/>
  <c r="AZ29" i="48"/>
  <c r="BA29" i="48"/>
  <c r="BB29" i="48"/>
  <c r="BC29" i="48"/>
  <c r="BD29" i="48"/>
  <c r="BE29" i="48"/>
  <c r="BF29" i="48"/>
  <c r="BG29" i="48"/>
  <c r="BH29" i="48"/>
  <c r="BI29" i="48"/>
  <c r="BJ29" i="48"/>
  <c r="AT13" i="37"/>
  <c r="AS11" i="37"/>
  <c r="I47" i="37"/>
  <c r="AW9" i="37"/>
  <c r="AY8" i="37"/>
  <c r="AR46" i="37"/>
  <c r="AR39" i="37"/>
  <c r="AR38" i="37"/>
  <c r="AR18" i="37"/>
  <c r="AR17" i="37"/>
  <c r="AQ14" i="37"/>
  <c r="AR16" i="37"/>
  <c r="AR14" i="37"/>
  <c r="AR15" i="37"/>
  <c r="AR12" i="37"/>
  <c r="AR11" i="37"/>
  <c r="AR10" i="37"/>
  <c r="AQ8" i="37"/>
  <c r="AR9" i="37"/>
  <c r="AR8" i="37"/>
  <c r="AY14" i="13"/>
  <c r="AY11" i="13"/>
  <c r="AY19" i="13"/>
  <c r="AT14" i="13"/>
  <c r="AR19" i="13"/>
  <c r="AY8" i="13"/>
  <c r="AY47" i="13"/>
  <c r="AT30" i="13"/>
  <c r="AT10" i="13"/>
  <c r="AT8" i="13"/>
  <c r="AS8" i="13"/>
  <c r="AR14" i="13"/>
  <c r="AQ14" i="13"/>
  <c r="AQ11" i="13"/>
  <c r="AQ8" i="13"/>
  <c r="BA43" i="35"/>
  <c r="AT27" i="35"/>
  <c r="AR43" i="35"/>
  <c r="BB29" i="35"/>
  <c r="BA29" i="35"/>
  <c r="AY29" i="35"/>
  <c r="AR29" i="35"/>
  <c r="AR27" i="35"/>
  <c r="AR22" i="35"/>
  <c r="AR19" i="35"/>
  <c r="AQ47" i="35"/>
  <c r="AR9" i="35"/>
  <c r="AR8" i="35"/>
  <c r="BA26" i="38"/>
  <c r="BA24" i="38"/>
  <c r="BA22" i="38"/>
  <c r="BA20" i="38"/>
  <c r="BB27" i="38"/>
  <c r="BB14" i="38"/>
  <c r="BB11" i="38"/>
  <c r="BB19" i="38"/>
  <c r="BA18" i="38"/>
  <c r="AY8" i="38"/>
  <c r="AW8" i="38"/>
  <c r="BB8" i="38"/>
  <c r="AT9" i="38"/>
  <c r="AT8" i="38"/>
  <c r="AR14" i="38"/>
  <c r="AQ14" i="38"/>
  <c r="AQ11" i="38"/>
  <c r="AR11" i="38"/>
  <c r="AY27" i="41"/>
  <c r="AY19" i="41"/>
  <c r="AY14" i="41"/>
  <c r="AY11" i="41"/>
  <c r="BB27" i="41"/>
  <c r="BB19" i="41"/>
  <c r="BB11" i="41"/>
  <c r="BB14" i="41"/>
  <c r="BB8" i="41"/>
  <c r="AY8" i="41"/>
  <c r="AY47" i="41"/>
  <c r="AT22" i="41"/>
  <c r="AT19" i="41"/>
  <c r="AT47" i="41"/>
  <c r="AT43" i="12"/>
  <c r="AS8" i="11"/>
  <c r="AT18" i="10"/>
  <c r="AT10" i="10"/>
  <c r="AT9" i="10"/>
  <c r="AS11" i="9"/>
  <c r="AS8" i="6"/>
  <c r="AT10" i="4"/>
  <c r="AT8" i="4"/>
  <c r="AT9" i="4"/>
  <c r="AS14" i="49"/>
  <c r="AT14" i="49"/>
  <c r="AS8" i="49"/>
  <c r="AS14" i="45"/>
  <c r="AS8" i="45"/>
  <c r="AS11" i="44"/>
  <c r="AS8" i="44"/>
  <c r="AS11" i="41"/>
  <c r="AT8" i="41"/>
  <c r="AS11" i="40"/>
  <c r="AT40" i="37"/>
  <c r="AS8" i="34"/>
  <c r="AS8" i="33"/>
  <c r="AS8" i="16"/>
  <c r="AS47" i="16"/>
  <c r="AT9" i="14"/>
  <c r="AT8" i="14"/>
  <c r="AT47" i="14"/>
  <c r="AR14" i="14"/>
  <c r="AQ14" i="14"/>
  <c r="AR11" i="14"/>
  <c r="AR8" i="14"/>
  <c r="BB9" i="14"/>
  <c r="BB8" i="14"/>
  <c r="AW9" i="14"/>
  <c r="AY8" i="14"/>
  <c r="BA43" i="12"/>
  <c r="AY8" i="12"/>
  <c r="AQ14" i="12"/>
  <c r="AR14" i="12"/>
  <c r="AR8" i="12"/>
  <c r="AQ8" i="12"/>
  <c r="AQ47" i="12"/>
  <c r="BB27" i="10"/>
  <c r="BA13" i="10"/>
  <c r="BA10" i="10"/>
  <c r="BA27" i="10"/>
  <c r="BB14" i="10"/>
  <c r="AQ8" i="10"/>
  <c r="AT9" i="49"/>
  <c r="AT8" i="49"/>
  <c r="AT47" i="49"/>
  <c r="AQ47" i="45"/>
  <c r="AR46" i="45"/>
  <c r="AR17" i="45"/>
  <c r="AR16" i="45"/>
  <c r="AR14" i="45"/>
  <c r="AR15" i="45"/>
  <c r="AT9" i="44"/>
  <c r="AR17" i="44"/>
  <c r="AR39" i="40"/>
  <c r="AQ8" i="39"/>
  <c r="AR10" i="39"/>
  <c r="AR12" i="36"/>
  <c r="AR11" i="36"/>
  <c r="AT9" i="34"/>
  <c r="AQ47" i="34"/>
  <c r="AR12" i="34"/>
  <c r="AR11" i="34"/>
  <c r="AR41" i="34"/>
  <c r="AR39" i="34"/>
  <c r="AT9" i="33"/>
  <c r="AR15" i="33"/>
  <c r="AR14" i="33"/>
  <c r="AT9" i="17"/>
  <c r="AQ8" i="17"/>
  <c r="AR9" i="17"/>
  <c r="AR22" i="17"/>
  <c r="AQ8" i="16"/>
  <c r="AQ47" i="16"/>
  <c r="AR10" i="16"/>
  <c r="AR9" i="16"/>
  <c r="AR8" i="16"/>
  <c r="AR18" i="16"/>
  <c r="BB16" i="15"/>
  <c r="BB14" i="15"/>
  <c r="AT9" i="15"/>
  <c r="AR10" i="15"/>
  <c r="AT9" i="11"/>
  <c r="AQ8" i="11"/>
  <c r="AR17" i="11"/>
  <c r="AR16" i="11"/>
  <c r="AR15" i="11"/>
  <c r="AT9" i="9"/>
  <c r="AR17" i="9"/>
  <c r="AR15" i="9"/>
  <c r="AR13" i="8"/>
  <c r="AR46" i="7"/>
  <c r="AR18" i="7"/>
  <c r="AR17" i="7"/>
  <c r="AR15" i="7"/>
  <c r="AR12" i="7"/>
  <c r="AT9" i="6"/>
  <c r="AR12" i="6"/>
  <c r="AR16" i="6"/>
  <c r="AR9" i="5"/>
  <c r="AR8" i="5"/>
  <c r="BA24" i="4"/>
  <c r="BA20" i="4"/>
  <c r="BA13" i="4"/>
  <c r="BA12" i="4"/>
  <c r="BA11" i="4"/>
  <c r="AW27" i="6"/>
  <c r="AW8" i="6"/>
  <c r="BI41" i="8"/>
  <c r="BG37" i="8"/>
  <c r="BI37" i="8"/>
  <c r="V36" i="8"/>
  <c r="BA36" i="8"/>
  <c r="BB36" i="8"/>
  <c r="BG33" i="8"/>
  <c r="BI33" i="8"/>
  <c r="BG29" i="8"/>
  <c r="BI29" i="8"/>
  <c r="V28" i="8"/>
  <c r="BA28" i="8"/>
  <c r="BB28" i="8"/>
  <c r="BG25" i="8"/>
  <c r="BI25" i="8"/>
  <c r="BG21" i="8"/>
  <c r="BI21" i="8"/>
  <c r="V20" i="8"/>
  <c r="BA20" i="8"/>
  <c r="BB20" i="8"/>
  <c r="BI17" i="8"/>
  <c r="V16" i="8"/>
  <c r="BB16" i="8"/>
  <c r="V13" i="8"/>
  <c r="BB13" i="8"/>
  <c r="BA44" i="12"/>
  <c r="BI46" i="4"/>
  <c r="BI45" i="4"/>
  <c r="BI42" i="4"/>
  <c r="BI41" i="4"/>
  <c r="BI38" i="4"/>
  <c r="BI37" i="4"/>
  <c r="BI36" i="4"/>
  <c r="BI35" i="4"/>
  <c r="BI34" i="4"/>
  <c r="BI33" i="4"/>
  <c r="BI32" i="4"/>
  <c r="BI29" i="4"/>
  <c r="BI28" i="4"/>
  <c r="BB26" i="4"/>
  <c r="BB25" i="4"/>
  <c r="BB24" i="4"/>
  <c r="BB23" i="4"/>
  <c r="BB22" i="4"/>
  <c r="BB21" i="4"/>
  <c r="BB20" i="4"/>
  <c r="BB19" i="4"/>
  <c r="BB47" i="4"/>
  <c r="BI18" i="4"/>
  <c r="BI17" i="4"/>
  <c r="BI16" i="4"/>
  <c r="AW16" i="4"/>
  <c r="AW14" i="4"/>
  <c r="AW13" i="4"/>
  <c r="AW12" i="4"/>
  <c r="BB9" i="4"/>
  <c r="BB8" i="4"/>
  <c r="BI39" i="5"/>
  <c r="BI33" i="5"/>
  <c r="BI32" i="5"/>
  <c r="BI31" i="5"/>
  <c r="BI25" i="5"/>
  <c r="BI24" i="5"/>
  <c r="BB15" i="5"/>
  <c r="BB13" i="5"/>
  <c r="AT9" i="5"/>
  <c r="BI45" i="6"/>
  <c r="BB44" i="6"/>
  <c r="BI43" i="6"/>
  <c r="BI41" i="6"/>
  <c r="BI39" i="6"/>
  <c r="BB37" i="6"/>
  <c r="BB35" i="6"/>
  <c r="BB33" i="6"/>
  <c r="BI32" i="6"/>
  <c r="BB31" i="6"/>
  <c r="BI30" i="6"/>
  <c r="BI28" i="6"/>
  <c r="BB25" i="6"/>
  <c r="BI24" i="6"/>
  <c r="BB23" i="6"/>
  <c r="BB21" i="6"/>
  <c r="BI18" i="6"/>
  <c r="BB17" i="6"/>
  <c r="BB16" i="6"/>
  <c r="BI13" i="6"/>
  <c r="BI10" i="6"/>
  <c r="BE9" i="6"/>
  <c r="BE8" i="6"/>
  <c r="BE47" i="6"/>
  <c r="AY9" i="6"/>
  <c r="BI45" i="7"/>
  <c r="BI43" i="7"/>
  <c r="BB40" i="7"/>
  <c r="BB38" i="7"/>
  <c r="BB36" i="7"/>
  <c r="BB34" i="7"/>
  <c r="BI33" i="7"/>
  <c r="BB32" i="7"/>
  <c r="BI31" i="7"/>
  <c r="BB30" i="7"/>
  <c r="BB28" i="7"/>
  <c r="BB26" i="7"/>
  <c r="BI25" i="7"/>
  <c r="BI23" i="7"/>
  <c r="BB22" i="7"/>
  <c r="BI21" i="7"/>
  <c r="BB20" i="7"/>
  <c r="BB18" i="7"/>
  <c r="BB17" i="7"/>
  <c r="BI15" i="7"/>
  <c r="BI14" i="7"/>
  <c r="BI13" i="7"/>
  <c r="BB12" i="7"/>
  <c r="BI10" i="7"/>
  <c r="BB46" i="8"/>
  <c r="BB44" i="8"/>
  <c r="BI43" i="8"/>
  <c r="BE40" i="8"/>
  <c r="BB39" i="8"/>
  <c r="BE36" i="8"/>
  <c r="BB35" i="8"/>
  <c r="BE32" i="8"/>
  <c r="BE28" i="8"/>
  <c r="BB23" i="8"/>
  <c r="BE16" i="8"/>
  <c r="BB15" i="8"/>
  <c r="BB14" i="8"/>
  <c r="BH8" i="8"/>
  <c r="AZ8" i="8"/>
  <c r="AX8" i="8"/>
  <c r="V42" i="8"/>
  <c r="BG39" i="8"/>
  <c r="V38" i="8"/>
  <c r="BG35" i="8"/>
  <c r="BI35" i="8"/>
  <c r="V34" i="8"/>
  <c r="BG31" i="8"/>
  <c r="BI31" i="8"/>
  <c r="BB30" i="8"/>
  <c r="BB26" i="8"/>
  <c r="BG23" i="8"/>
  <c r="BI23" i="8"/>
  <c r="BB22" i="8"/>
  <c r="BB18" i="8"/>
  <c r="BG15" i="8"/>
  <c r="BI15" i="8"/>
  <c r="BI14" i="8"/>
  <c r="V12" i="8"/>
  <c r="BA43" i="11"/>
  <c r="BA36" i="12"/>
  <c r="AS27" i="8"/>
  <c r="BD8" i="8"/>
  <c r="BB33" i="12"/>
  <c r="BC32" i="12"/>
  <c r="BE32" i="12"/>
  <c r="V31" i="12"/>
  <c r="AW31" i="12"/>
  <c r="BE30" i="12"/>
  <c r="AW29" i="12"/>
  <c r="V25" i="12"/>
  <c r="BB25" i="12"/>
  <c r="BG24" i="12"/>
  <c r="BI24" i="12"/>
  <c r="V21" i="12"/>
  <c r="BB21" i="12"/>
  <c r="V20" i="12"/>
  <c r="BB20" i="12"/>
  <c r="V18" i="12"/>
  <c r="BB18" i="12"/>
  <c r="BG17" i="12"/>
  <c r="BI17" i="12"/>
  <c r="AT16" i="12"/>
  <c r="BC15" i="12"/>
  <c r="BE15" i="12"/>
  <c r="BC12" i="12"/>
  <c r="BC11" i="12"/>
  <c r="BE12" i="12"/>
  <c r="BE11" i="12"/>
  <c r="AT10" i="12"/>
  <c r="BG9" i="12"/>
  <c r="BG8" i="12"/>
  <c r="BI9" i="12"/>
  <c r="BI8" i="12"/>
  <c r="BG46" i="13"/>
  <c r="BI46" i="13"/>
  <c r="V46" i="13"/>
  <c r="AW46" i="13"/>
  <c r="BC43" i="13"/>
  <c r="BE43" i="13"/>
  <c r="BG42" i="13"/>
  <c r="BI42" i="13"/>
  <c r="V42" i="13"/>
  <c r="BA42" i="13"/>
  <c r="AW42" i="13"/>
  <c r="BG39" i="13"/>
  <c r="BI39" i="13"/>
  <c r="AW39" i="13"/>
  <c r="BG38" i="13"/>
  <c r="BI38" i="13"/>
  <c r="V38" i="13"/>
  <c r="BA38" i="13"/>
  <c r="AW38" i="13"/>
  <c r="BC35" i="13"/>
  <c r="BE35" i="13"/>
  <c r="BG34" i="13"/>
  <c r="V34" i="13"/>
  <c r="BG28" i="13"/>
  <c r="BG27" i="13"/>
  <c r="BI28" i="13"/>
  <c r="V28" i="13"/>
  <c r="AW28" i="13"/>
  <c r="BG26" i="13"/>
  <c r="BI26" i="13"/>
  <c r="V26" i="13"/>
  <c r="BA26" i="13"/>
  <c r="AW26" i="13"/>
  <c r="BC23" i="13"/>
  <c r="BE23" i="13"/>
  <c r="BC22" i="13"/>
  <c r="V18" i="13"/>
  <c r="BB18" i="13"/>
  <c r="BG12" i="13"/>
  <c r="BI12" i="13"/>
  <c r="BA33" i="15"/>
  <c r="BA45" i="16"/>
  <c r="BA41" i="16"/>
  <c r="BA37" i="16"/>
  <c r="BA33" i="16"/>
  <c r="BA29" i="16"/>
  <c r="BA28" i="16"/>
  <c r="BA27" i="16"/>
  <c r="BA26" i="16"/>
  <c r="BA22" i="16"/>
  <c r="BA44" i="17"/>
  <c r="BA46" i="33"/>
  <c r="BA42" i="33"/>
  <c r="BA38" i="33"/>
  <c r="BA34" i="33"/>
  <c r="BA45" i="34"/>
  <c r="BA35" i="34"/>
  <c r="BA31" i="34"/>
  <c r="BA24" i="34"/>
  <c r="BA30" i="35"/>
  <c r="BJ27" i="12"/>
  <c r="BF27" i="12"/>
  <c r="BD27" i="12"/>
  <c r="AX19" i="12"/>
  <c r="BG14" i="12"/>
  <c r="AQ11" i="12"/>
  <c r="BH27" i="13"/>
  <c r="AS19" i="13"/>
  <c r="AJ47" i="13"/>
  <c r="AT19" i="14"/>
  <c r="AT27" i="15"/>
  <c r="BG19" i="15"/>
  <c r="AT27" i="16"/>
  <c r="BC19" i="16"/>
  <c r="AW19" i="16"/>
  <c r="BG19" i="17"/>
  <c r="BG27" i="33"/>
  <c r="AT19" i="33"/>
  <c r="BC27" i="35"/>
  <c r="BC19" i="35"/>
  <c r="V32" i="12"/>
  <c r="AW32" i="12"/>
  <c r="BC31" i="12"/>
  <c r="BE31" i="12"/>
  <c r="V30" i="12"/>
  <c r="AW30" i="12"/>
  <c r="BC29" i="12"/>
  <c r="BC27" i="12"/>
  <c r="BE29" i="12"/>
  <c r="BG28" i="12"/>
  <c r="BG27" i="12"/>
  <c r="BI28" i="12"/>
  <c r="BG26" i="12"/>
  <c r="BI26" i="12"/>
  <c r="V23" i="12"/>
  <c r="BA23" i="12"/>
  <c r="BB23" i="12"/>
  <c r="BG22" i="12"/>
  <c r="BI22" i="12"/>
  <c r="BG20" i="12"/>
  <c r="BG19" i="12"/>
  <c r="BI20" i="12"/>
  <c r="AT15" i="12"/>
  <c r="AT14" i="12"/>
  <c r="V13" i="12"/>
  <c r="BB13" i="12"/>
  <c r="AT12" i="12"/>
  <c r="V45" i="13"/>
  <c r="BB45" i="13"/>
  <c r="V41" i="13"/>
  <c r="BB41" i="13"/>
  <c r="V37" i="13"/>
  <c r="BB37" i="13"/>
  <c r="BB33" i="13"/>
  <c r="BE31" i="13"/>
  <c r="BG30" i="13"/>
  <c r="BI30" i="13"/>
  <c r="BC29" i="13"/>
  <c r="BE29" i="13"/>
  <c r="V25" i="13"/>
  <c r="BB25" i="13"/>
  <c r="BG21" i="13"/>
  <c r="BI21" i="13"/>
  <c r="AW21" i="13"/>
  <c r="BB17" i="13"/>
  <c r="V16" i="13"/>
  <c r="AW16" i="13"/>
  <c r="BB16" i="13"/>
  <c r="BG15" i="13"/>
  <c r="BG14" i="13"/>
  <c r="BI15" i="13"/>
  <c r="V12" i="13"/>
  <c r="AW12" i="13"/>
  <c r="V10" i="13"/>
  <c r="BB10" i="13"/>
  <c r="BA43" i="16"/>
  <c r="BA39" i="16"/>
  <c r="BA35" i="16"/>
  <c r="BA31" i="16"/>
  <c r="BA24" i="16"/>
  <c r="BA23" i="16"/>
  <c r="BA20" i="16"/>
  <c r="BA17" i="16"/>
  <c r="BA15" i="16"/>
  <c r="BA42" i="17"/>
  <c r="BA38" i="17"/>
  <c r="BA34" i="17"/>
  <c r="BA18" i="17"/>
  <c r="BA44" i="33"/>
  <c r="BA40" i="33"/>
  <c r="BA36" i="33"/>
  <c r="BA32" i="33"/>
  <c r="BA24" i="33"/>
  <c r="BA40" i="34"/>
  <c r="BA37" i="34"/>
  <c r="BA33" i="34"/>
  <c r="BA29" i="34"/>
  <c r="BA26" i="34"/>
  <c r="BA22" i="34"/>
  <c r="BA18" i="34"/>
  <c r="BA42" i="35"/>
  <c r="BE10" i="8"/>
  <c r="AY10" i="8"/>
  <c r="BB46" i="9"/>
  <c r="BI45" i="9"/>
  <c r="BI43" i="9"/>
  <c r="BI41" i="9"/>
  <c r="BB40" i="9"/>
  <c r="BB38" i="9"/>
  <c r="BB36" i="9"/>
  <c r="BB34" i="9"/>
  <c r="BI33" i="9"/>
  <c r="BB32" i="9"/>
  <c r="BI31" i="9"/>
  <c r="BI29" i="9"/>
  <c r="BB26" i="9"/>
  <c r="BB24" i="9"/>
  <c r="BI23" i="9"/>
  <c r="BB22" i="9"/>
  <c r="BB20" i="9"/>
  <c r="BB18" i="9"/>
  <c r="BI16" i="9"/>
  <c r="BB13" i="9"/>
  <c r="BI12" i="9"/>
  <c r="BE10" i="9"/>
  <c r="BI9" i="9"/>
  <c r="BE46" i="10"/>
  <c r="BE45" i="10"/>
  <c r="BE43" i="10"/>
  <c r="BE42" i="10"/>
  <c r="BE41" i="10"/>
  <c r="BE40" i="10"/>
  <c r="BE39" i="10"/>
  <c r="BE38" i="10"/>
  <c r="BE37" i="10"/>
  <c r="BE36" i="10"/>
  <c r="BE35" i="10"/>
  <c r="BE34" i="10"/>
  <c r="BE33" i="10"/>
  <c r="BE32" i="10"/>
  <c r="BE31" i="10"/>
  <c r="BE30" i="10"/>
  <c r="BE29" i="10"/>
  <c r="BI28" i="10"/>
  <c r="BE26" i="10"/>
  <c r="BE25" i="10"/>
  <c r="BE23" i="10"/>
  <c r="BE21" i="10"/>
  <c r="BI20" i="10"/>
  <c r="BI17" i="10"/>
  <c r="BE13" i="10"/>
  <c r="BE9" i="10"/>
  <c r="BE8" i="10"/>
  <c r="BC9" i="10"/>
  <c r="AJ47" i="10"/>
  <c r="BB46" i="11"/>
  <c r="BB43" i="11"/>
  <c r="AY42" i="11"/>
  <c r="BB39" i="11"/>
  <c r="AY38" i="11"/>
  <c r="BI37" i="11"/>
  <c r="BB35" i="11"/>
  <c r="BE34" i="11"/>
  <c r="AY34" i="11"/>
  <c r="BB31" i="11"/>
  <c r="AY30" i="11"/>
  <c r="BE26" i="11"/>
  <c r="AY26" i="11"/>
  <c r="BI25" i="11"/>
  <c r="BB23" i="11"/>
  <c r="BE22" i="11"/>
  <c r="AY22" i="11"/>
  <c r="BE18" i="11"/>
  <c r="BI17" i="11"/>
  <c r="BI16" i="11"/>
  <c r="BI14" i="11"/>
  <c r="BB15" i="11"/>
  <c r="BI13" i="11"/>
  <c r="BB12" i="11"/>
  <c r="AR12" i="11"/>
  <c r="BI10" i="11"/>
  <c r="BI8" i="11"/>
  <c r="BB46" i="12"/>
  <c r="BI45" i="12"/>
  <c r="BB44" i="12"/>
  <c r="BE43" i="12"/>
  <c r="BB42" i="12"/>
  <c r="BB40" i="12"/>
  <c r="BB38" i="12"/>
  <c r="BB36" i="12"/>
  <c r="BI35" i="12"/>
  <c r="AW33" i="12"/>
  <c r="BB31" i="12"/>
  <c r="BB29" i="12"/>
  <c r="AZ27" i="12"/>
  <c r="AY19" i="12"/>
  <c r="AW20" i="12"/>
  <c r="AR19" i="12"/>
  <c r="AY14" i="12"/>
  <c r="BE44" i="13"/>
  <c r="BE40" i="13"/>
  <c r="BE36" i="13"/>
  <c r="BF27" i="13"/>
  <c r="BB28" i="13"/>
  <c r="BE24" i="13"/>
  <c r="BI18" i="13"/>
  <c r="BI9" i="13"/>
  <c r="BI8" i="13"/>
  <c r="BG9" i="13"/>
  <c r="AT19" i="15"/>
  <c r="AW27" i="16"/>
  <c r="AT19" i="16"/>
  <c r="BG14" i="16"/>
  <c r="AW14" i="16"/>
  <c r="AW11" i="16"/>
  <c r="AW47" i="16"/>
  <c r="AT19" i="17"/>
  <c r="AT27" i="34"/>
  <c r="BG19" i="34"/>
  <c r="AT19" i="34"/>
  <c r="BG43" i="36"/>
  <c r="BI43" i="36"/>
  <c r="V42" i="36"/>
  <c r="BB42" i="36"/>
  <c r="BG39" i="36"/>
  <c r="BI39" i="36"/>
  <c r="V38" i="36"/>
  <c r="BB38" i="36"/>
  <c r="BG35" i="36"/>
  <c r="BI35" i="36"/>
  <c r="V34" i="36"/>
  <c r="BB34" i="36"/>
  <c r="BG31" i="36"/>
  <c r="BI31" i="36"/>
  <c r="V30" i="36"/>
  <c r="BB30" i="36"/>
  <c r="BG28" i="36"/>
  <c r="BG27" i="36"/>
  <c r="BI28" i="36"/>
  <c r="V26" i="36"/>
  <c r="BA26" i="36"/>
  <c r="BB26" i="36"/>
  <c r="BG23" i="36"/>
  <c r="BI23" i="36"/>
  <c r="V22" i="36"/>
  <c r="BB22" i="36"/>
  <c r="BG20" i="36"/>
  <c r="BI20" i="36"/>
  <c r="V18" i="36"/>
  <c r="BB18" i="36"/>
  <c r="V10" i="36"/>
  <c r="AY10" i="36"/>
  <c r="AY8" i="36"/>
  <c r="AY47" i="36"/>
  <c r="BG44" i="37"/>
  <c r="BI44" i="37"/>
  <c r="V43" i="37"/>
  <c r="BA43" i="37"/>
  <c r="AW43" i="37"/>
  <c r="AR43" i="37"/>
  <c r="V42" i="37"/>
  <c r="BB42" i="37"/>
  <c r="AR42" i="37"/>
  <c r="BG40" i="37"/>
  <c r="BI40" i="37"/>
  <c r="V39" i="37"/>
  <c r="BA39" i="37"/>
  <c r="BB39" i="37"/>
  <c r="BC36" i="37"/>
  <c r="BE36" i="37"/>
  <c r="BG33" i="37"/>
  <c r="BI33" i="37"/>
  <c r="V32" i="37"/>
  <c r="AW32" i="37"/>
  <c r="AR32" i="37"/>
  <c r="V31" i="37"/>
  <c r="BB31" i="37"/>
  <c r="AR31" i="37"/>
  <c r="BC29" i="37"/>
  <c r="BC27" i="37"/>
  <c r="BE29" i="37"/>
  <c r="V26" i="37"/>
  <c r="AW26" i="37"/>
  <c r="AR26" i="37"/>
  <c r="V25" i="37"/>
  <c r="BB25" i="37"/>
  <c r="AR25" i="37"/>
  <c r="BC22" i="37"/>
  <c r="BE22" i="37"/>
  <c r="V20" i="37"/>
  <c r="AW20" i="37"/>
  <c r="M47" i="37"/>
  <c r="V47" i="37"/>
  <c r="AR20" i="37"/>
  <c r="BA46" i="39"/>
  <c r="BB9" i="13"/>
  <c r="BB8" i="13"/>
  <c r="AW9" i="13"/>
  <c r="BI46" i="14"/>
  <c r="AW46" i="14"/>
  <c r="BE45" i="14"/>
  <c r="BB43" i="14"/>
  <c r="BB42" i="14"/>
  <c r="BI41" i="14"/>
  <c r="AW41" i="14"/>
  <c r="BE40" i="14"/>
  <c r="BI38" i="14"/>
  <c r="AW38" i="14"/>
  <c r="BE37" i="14"/>
  <c r="BB35" i="14"/>
  <c r="AW34" i="14"/>
  <c r="BE33" i="14"/>
  <c r="BB31" i="14"/>
  <c r="BE30" i="14"/>
  <c r="AW28" i="14"/>
  <c r="AW27" i="14"/>
  <c r="BB25" i="14"/>
  <c r="BB19" i="14"/>
  <c r="BB47" i="14"/>
  <c r="AW24" i="14"/>
  <c r="BE23" i="14"/>
  <c r="AW20" i="14"/>
  <c r="AW19" i="14"/>
  <c r="BE18" i="14"/>
  <c r="BB16" i="14"/>
  <c r="BB14" i="14"/>
  <c r="BE15" i="14"/>
  <c r="BE14" i="14"/>
  <c r="BI13" i="14"/>
  <c r="AW13" i="14"/>
  <c r="AW11" i="14"/>
  <c r="BE12" i="14"/>
  <c r="BI10" i="14"/>
  <c r="AW10" i="14"/>
  <c r="AW8" i="14"/>
  <c r="BI9" i="14"/>
  <c r="BI8" i="14"/>
  <c r="AC47" i="15"/>
  <c r="E47" i="15"/>
  <c r="BI46" i="15"/>
  <c r="BI44" i="15"/>
  <c r="BI42" i="15"/>
  <c r="BB41" i="15"/>
  <c r="BI40" i="15"/>
  <c r="BB39" i="15"/>
  <c r="BI38" i="15"/>
  <c r="BB37" i="15"/>
  <c r="BI36" i="15"/>
  <c r="BB35" i="15"/>
  <c r="BI34" i="15"/>
  <c r="BB33" i="15"/>
  <c r="BI32" i="15"/>
  <c r="BB31" i="15"/>
  <c r="BI30" i="15"/>
  <c r="BB29" i="15"/>
  <c r="BE28" i="15"/>
  <c r="AY28" i="15"/>
  <c r="BI26" i="15"/>
  <c r="BB25" i="15"/>
  <c r="BI24" i="15"/>
  <c r="BB23" i="15"/>
  <c r="BI22" i="15"/>
  <c r="BB21" i="15"/>
  <c r="BE20" i="15"/>
  <c r="AY20" i="15"/>
  <c r="BI18" i="15"/>
  <c r="BB17" i="15"/>
  <c r="BE16" i="15"/>
  <c r="BE14" i="15"/>
  <c r="AY16" i="15"/>
  <c r="BI15" i="15"/>
  <c r="AY15" i="15"/>
  <c r="AT15" i="15"/>
  <c r="BE13" i="15"/>
  <c r="AY13" i="15"/>
  <c r="BI12" i="15"/>
  <c r="BB10" i="15"/>
  <c r="BE9" i="15"/>
  <c r="BE8" i="15"/>
  <c r="BB9" i="15"/>
  <c r="BB8" i="15"/>
  <c r="AY9" i="15"/>
  <c r="AR47" i="16"/>
  <c r="BI46" i="16"/>
  <c r="BB45" i="16"/>
  <c r="BI44" i="16"/>
  <c r="BB43" i="16"/>
  <c r="BI42" i="16"/>
  <c r="BB41" i="16"/>
  <c r="BI40" i="16"/>
  <c r="BB39" i="16"/>
  <c r="BI38" i="16"/>
  <c r="BB37" i="16"/>
  <c r="BI36" i="16"/>
  <c r="BB35" i="16"/>
  <c r="BI34" i="16"/>
  <c r="BB33" i="16"/>
  <c r="BI32" i="16"/>
  <c r="BB31" i="16"/>
  <c r="BI30" i="16"/>
  <c r="BB29" i="16"/>
  <c r="BB27" i="16"/>
  <c r="BE28" i="16"/>
  <c r="AY28" i="16"/>
  <c r="AY27" i="16"/>
  <c r="BB26" i="16"/>
  <c r="BI25" i="16"/>
  <c r="BB24" i="16"/>
  <c r="BE23" i="16"/>
  <c r="AY23" i="16"/>
  <c r="BE22" i="16"/>
  <c r="AY22" i="16"/>
  <c r="AY19" i="16"/>
  <c r="BI21" i="16"/>
  <c r="BB20" i="16"/>
  <c r="BB19" i="16"/>
  <c r="BI18" i="16"/>
  <c r="BB17" i="16"/>
  <c r="BI16" i="16"/>
  <c r="BB15" i="16"/>
  <c r="BB14" i="16"/>
  <c r="BB47" i="16"/>
  <c r="BI13" i="16"/>
  <c r="BB10" i="16"/>
  <c r="BB8" i="16"/>
  <c r="AT9" i="16"/>
  <c r="AT8" i="16"/>
  <c r="AC47" i="17"/>
  <c r="R47" i="17"/>
  <c r="BE46" i="17"/>
  <c r="AY46" i="17"/>
  <c r="BI45" i="17"/>
  <c r="BB44" i="17"/>
  <c r="BI43" i="17"/>
  <c r="BB42" i="17"/>
  <c r="BI41" i="17"/>
  <c r="BB40" i="17"/>
  <c r="BI39" i="17"/>
  <c r="BB38" i="17"/>
  <c r="BI37" i="17"/>
  <c r="BB36" i="17"/>
  <c r="BI35" i="17"/>
  <c r="BB34" i="17"/>
  <c r="BI33" i="17"/>
  <c r="BB32" i="17"/>
  <c r="BI31" i="17"/>
  <c r="BB30" i="17"/>
  <c r="BI29" i="17"/>
  <c r="BB26" i="17"/>
  <c r="BI25" i="17"/>
  <c r="BB24" i="17"/>
  <c r="BI23" i="17"/>
  <c r="BB22" i="17"/>
  <c r="BI21" i="17"/>
  <c r="BB20" i="17"/>
  <c r="BB18" i="17"/>
  <c r="AT18" i="17"/>
  <c r="BI17" i="17"/>
  <c r="BB15" i="17"/>
  <c r="BI13" i="17"/>
  <c r="BB12" i="17"/>
  <c r="BE9" i="17"/>
  <c r="AY9" i="17"/>
  <c r="R47" i="33"/>
  <c r="BB46" i="33"/>
  <c r="BI45" i="33"/>
  <c r="BB44" i="33"/>
  <c r="BI43" i="33"/>
  <c r="BB42" i="33"/>
  <c r="BI41" i="33"/>
  <c r="BB40" i="33"/>
  <c r="BI39" i="33"/>
  <c r="BB38" i="33"/>
  <c r="BI37" i="33"/>
  <c r="BB36" i="33"/>
  <c r="BI35" i="33"/>
  <c r="BB34" i="33"/>
  <c r="BI33" i="33"/>
  <c r="BB32" i="33"/>
  <c r="BI31" i="33"/>
  <c r="BB30" i="33"/>
  <c r="BI29" i="33"/>
  <c r="BB26" i="33"/>
  <c r="BI25" i="33"/>
  <c r="BB24" i="33"/>
  <c r="BI23" i="33"/>
  <c r="BB22" i="33"/>
  <c r="BI21" i="33"/>
  <c r="BB18" i="33"/>
  <c r="BI17" i="33"/>
  <c r="BB13" i="33"/>
  <c r="BE12" i="33"/>
  <c r="AY12" i="33"/>
  <c r="AY11" i="33"/>
  <c r="BI10" i="33"/>
  <c r="R47" i="34"/>
  <c r="BB45" i="34"/>
  <c r="BI44" i="34"/>
  <c r="BB43" i="34"/>
  <c r="BI42" i="34"/>
  <c r="BB41" i="34"/>
  <c r="BB40" i="34"/>
  <c r="BI39" i="34"/>
  <c r="BI38" i="34"/>
  <c r="BB37" i="34"/>
  <c r="BI36" i="34"/>
  <c r="BB35" i="34"/>
  <c r="BI34" i="34"/>
  <c r="BB33" i="34"/>
  <c r="BI32" i="34"/>
  <c r="BB31" i="34"/>
  <c r="BI30" i="34"/>
  <c r="BB29" i="34"/>
  <c r="BB26" i="34"/>
  <c r="BI25" i="34"/>
  <c r="BB24" i="34"/>
  <c r="BI23" i="34"/>
  <c r="BB22" i="34"/>
  <c r="BI21" i="34"/>
  <c r="BB18" i="34"/>
  <c r="BI17" i="34"/>
  <c r="BB15" i="34"/>
  <c r="BB14" i="34"/>
  <c r="BI13" i="34"/>
  <c r="BB12" i="34"/>
  <c r="BB11" i="34"/>
  <c r="BB9" i="34"/>
  <c r="BI45" i="35"/>
  <c r="BE44" i="35"/>
  <c r="AY44" i="35"/>
  <c r="BB43" i="35"/>
  <c r="AY43" i="35"/>
  <c r="BB42" i="35"/>
  <c r="BI40" i="35"/>
  <c r="BE39" i="35"/>
  <c r="BA39" i="35"/>
  <c r="BI38" i="35"/>
  <c r="BE37" i="35"/>
  <c r="BA37" i="35"/>
  <c r="BE36" i="35"/>
  <c r="BA36" i="35"/>
  <c r="BE35" i="35"/>
  <c r="BA35" i="35"/>
  <c r="BE34" i="35"/>
  <c r="BA34" i="35"/>
  <c r="BE33" i="35"/>
  <c r="BA33" i="35"/>
  <c r="BI32" i="35"/>
  <c r="BE31" i="35"/>
  <c r="AY31" i="35"/>
  <c r="BB30" i="35"/>
  <c r="BE26" i="35"/>
  <c r="BA26" i="35"/>
  <c r="BE25" i="35"/>
  <c r="BA25" i="35"/>
  <c r="BE24" i="35"/>
  <c r="BA24" i="35"/>
  <c r="BE23" i="35"/>
  <c r="BA23" i="35"/>
  <c r="BE22" i="35"/>
  <c r="BA22" i="35"/>
  <c r="BE21" i="35"/>
  <c r="BA21" i="35"/>
  <c r="BI20" i="35"/>
  <c r="BA20" i="35"/>
  <c r="BA19" i="35"/>
  <c r="BI18" i="35"/>
  <c r="BE17" i="35"/>
  <c r="BA17" i="35"/>
  <c r="BI16" i="35"/>
  <c r="BE15" i="35"/>
  <c r="BB15" i="35"/>
  <c r="AY15" i="35"/>
  <c r="BE12" i="35"/>
  <c r="BB12" i="35"/>
  <c r="AY12" i="35"/>
  <c r="BE10" i="35"/>
  <c r="BE9" i="35"/>
  <c r="M47" i="36"/>
  <c r="BB45" i="36"/>
  <c r="BB41" i="36"/>
  <c r="BE38" i="36"/>
  <c r="BB37" i="36"/>
  <c r="BB33" i="36"/>
  <c r="BH27" i="36"/>
  <c r="AZ27" i="36"/>
  <c r="AX27" i="36"/>
  <c r="BB25" i="36"/>
  <c r="BE22" i="36"/>
  <c r="BH19" i="36"/>
  <c r="AZ19" i="36"/>
  <c r="AX19" i="36"/>
  <c r="BB17" i="36"/>
  <c r="AW15" i="36"/>
  <c r="AW14" i="36"/>
  <c r="AS14" i="36"/>
  <c r="AQ14" i="36"/>
  <c r="AW13" i="36"/>
  <c r="AT12" i="36"/>
  <c r="AT11" i="36"/>
  <c r="BJ8" i="36"/>
  <c r="BF8" i="36"/>
  <c r="BB9" i="36"/>
  <c r="AS8" i="36"/>
  <c r="AQ8" i="36"/>
  <c r="AV46" i="37"/>
  <c r="BE42" i="37"/>
  <c r="BI41" i="37"/>
  <c r="BE39" i="37"/>
  <c r="BE38" i="37"/>
  <c r="BE31" i="37"/>
  <c r="BI30" i="37"/>
  <c r="AX27" i="37"/>
  <c r="BE25" i="37"/>
  <c r="BI24" i="37"/>
  <c r="BJ19" i="37"/>
  <c r="BH19" i="37"/>
  <c r="BF19" i="37"/>
  <c r="AZ19" i="37"/>
  <c r="BG45" i="36"/>
  <c r="BI45" i="36"/>
  <c r="V44" i="36"/>
  <c r="BB44" i="36"/>
  <c r="BG41" i="36"/>
  <c r="BI41" i="36"/>
  <c r="V40" i="36"/>
  <c r="BB40" i="36"/>
  <c r="BG37" i="36"/>
  <c r="BI37" i="36"/>
  <c r="V36" i="36"/>
  <c r="BB36" i="36"/>
  <c r="BG33" i="36"/>
  <c r="BI33" i="36"/>
  <c r="V32" i="36"/>
  <c r="BB32" i="36"/>
  <c r="V29" i="36"/>
  <c r="AY29" i="36"/>
  <c r="AY27" i="36"/>
  <c r="BG25" i="36"/>
  <c r="BI25" i="36"/>
  <c r="V24" i="36"/>
  <c r="BB24" i="36"/>
  <c r="V21" i="36"/>
  <c r="AY21" i="36"/>
  <c r="AY19" i="36"/>
  <c r="BG17" i="36"/>
  <c r="BI17" i="36"/>
  <c r="V16" i="36"/>
  <c r="BB16" i="36"/>
  <c r="BB14" i="36"/>
  <c r="AR16" i="36"/>
  <c r="AR14" i="36"/>
  <c r="V12" i="36"/>
  <c r="BA12" i="36"/>
  <c r="BB12" i="36"/>
  <c r="BB11" i="36"/>
  <c r="BG9" i="36"/>
  <c r="BI9" i="36"/>
  <c r="BC43" i="37"/>
  <c r="BE43" i="37"/>
  <c r="BG37" i="37"/>
  <c r="BI37" i="37"/>
  <c r="V36" i="37"/>
  <c r="BA36" i="37"/>
  <c r="AW36" i="37"/>
  <c r="AR36" i="37"/>
  <c r="V35" i="37"/>
  <c r="BB35" i="37"/>
  <c r="AR35" i="37"/>
  <c r="BC32" i="37"/>
  <c r="BE32" i="37"/>
  <c r="V29" i="37"/>
  <c r="BB29" i="37"/>
  <c r="AR29" i="37"/>
  <c r="AR27" i="37"/>
  <c r="BC26" i="37"/>
  <c r="BE26" i="37"/>
  <c r="BG23" i="37"/>
  <c r="BG19" i="37"/>
  <c r="BI23" i="37"/>
  <c r="V22" i="37"/>
  <c r="AW22" i="37"/>
  <c r="AR22" i="37"/>
  <c r="BC20" i="37"/>
  <c r="BC19" i="37"/>
  <c r="BE20" i="37"/>
  <c r="AC47" i="37"/>
  <c r="BA13" i="37"/>
  <c r="BA44" i="39"/>
  <c r="BJ27" i="36"/>
  <c r="BF27" i="36"/>
  <c r="AS27" i="36"/>
  <c r="AQ27" i="36"/>
  <c r="BJ19" i="36"/>
  <c r="BF19" i="36"/>
  <c r="AS19" i="36"/>
  <c r="AQ19" i="36"/>
  <c r="BG11" i="36"/>
  <c r="BH8" i="36"/>
  <c r="AX8" i="36"/>
  <c r="AY27" i="37"/>
  <c r="AS27" i="37"/>
  <c r="AQ27" i="37"/>
  <c r="AQ47" i="37"/>
  <c r="BD19" i="37"/>
  <c r="AT19" i="37"/>
  <c r="BG43" i="39"/>
  <c r="BI43" i="39"/>
  <c r="V42" i="39"/>
  <c r="BB42" i="39"/>
  <c r="BC39" i="39"/>
  <c r="BE39" i="39"/>
  <c r="BG38" i="39"/>
  <c r="BI38" i="39"/>
  <c r="V37" i="39"/>
  <c r="BB37" i="39"/>
  <c r="BG34" i="39"/>
  <c r="BI34" i="39"/>
  <c r="V33" i="39"/>
  <c r="BB33" i="39"/>
  <c r="BG30" i="39"/>
  <c r="BI30" i="39"/>
  <c r="V29" i="39"/>
  <c r="BA29" i="39"/>
  <c r="BB29" i="39"/>
  <c r="BC28" i="39"/>
  <c r="BE28" i="39"/>
  <c r="BG26" i="39"/>
  <c r="BI26" i="39"/>
  <c r="V25" i="39"/>
  <c r="BB25" i="39"/>
  <c r="BA21" i="39"/>
  <c r="BA44" i="40"/>
  <c r="BA42" i="40"/>
  <c r="BA38" i="40"/>
  <c r="BA34" i="40"/>
  <c r="BA26" i="40"/>
  <c r="BA22" i="40"/>
  <c r="BA18" i="40"/>
  <c r="BA43" i="44"/>
  <c r="BA37" i="44"/>
  <c r="BA33" i="44"/>
  <c r="BA29" i="44"/>
  <c r="BA25" i="44"/>
  <c r="BA21" i="44"/>
  <c r="BA20" i="44"/>
  <c r="BA13" i="44"/>
  <c r="BA43" i="45"/>
  <c r="BA39" i="45"/>
  <c r="BA35" i="45"/>
  <c r="BA25" i="45"/>
  <c r="BA21" i="45"/>
  <c r="BE16" i="37"/>
  <c r="AW16" i="37"/>
  <c r="AW14" i="37"/>
  <c r="AW15" i="37"/>
  <c r="BB13" i="37"/>
  <c r="BB11" i="37"/>
  <c r="BI12" i="37"/>
  <c r="BE10" i="37"/>
  <c r="BI9" i="37"/>
  <c r="BE46" i="38"/>
  <c r="BI43" i="38"/>
  <c r="BE42" i="38"/>
  <c r="BI39" i="38"/>
  <c r="BE38" i="38"/>
  <c r="BI35" i="38"/>
  <c r="BE34" i="38"/>
  <c r="BI31" i="38"/>
  <c r="BE30" i="38"/>
  <c r="BI26" i="38"/>
  <c r="BE25" i="38"/>
  <c r="BI22" i="38"/>
  <c r="BI21" i="38"/>
  <c r="BE20" i="38"/>
  <c r="BI17" i="38"/>
  <c r="BE16" i="38"/>
  <c r="BE12" i="38"/>
  <c r="BE9" i="38"/>
  <c r="BE8" i="38"/>
  <c r="BE47" i="38"/>
  <c r="M47" i="39"/>
  <c r="I47" i="39"/>
  <c r="BB46" i="39"/>
  <c r="BI45" i="39"/>
  <c r="BB44" i="39"/>
  <c r="BE42" i="39"/>
  <c r="BB41" i="39"/>
  <c r="BE37" i="39"/>
  <c r="BB36" i="39"/>
  <c r="BE33" i="39"/>
  <c r="BB32" i="39"/>
  <c r="BE29" i="39"/>
  <c r="BE25" i="39"/>
  <c r="BB24" i="39"/>
  <c r="BJ19" i="39"/>
  <c r="BH19" i="39"/>
  <c r="BF19" i="39"/>
  <c r="AX19" i="39"/>
  <c r="AT19" i="39"/>
  <c r="BG19" i="40"/>
  <c r="BG14" i="41"/>
  <c r="BG27" i="44"/>
  <c r="AW27" i="44"/>
  <c r="AT19" i="44"/>
  <c r="AQ47" i="44"/>
  <c r="BG27" i="45"/>
  <c r="AT19" i="45"/>
  <c r="BG41" i="39"/>
  <c r="BI41" i="39"/>
  <c r="V40" i="39"/>
  <c r="BA40" i="39"/>
  <c r="BB40" i="39"/>
  <c r="BG36" i="39"/>
  <c r="BI36" i="39"/>
  <c r="V35" i="39"/>
  <c r="BB35" i="39"/>
  <c r="BG32" i="39"/>
  <c r="BI32" i="39"/>
  <c r="V31" i="39"/>
  <c r="BA31" i="39"/>
  <c r="BB31" i="39"/>
  <c r="V28" i="39"/>
  <c r="AY28" i="39"/>
  <c r="AY27" i="39"/>
  <c r="BG24" i="39"/>
  <c r="BG19" i="39"/>
  <c r="BI24" i="39"/>
  <c r="V23" i="39"/>
  <c r="BA23" i="39"/>
  <c r="BB23" i="39"/>
  <c r="BA17" i="39"/>
  <c r="BA46" i="40"/>
  <c r="BA43" i="40"/>
  <c r="BA40" i="40"/>
  <c r="BA36" i="40"/>
  <c r="BA45" i="44"/>
  <c r="BA41" i="44"/>
  <c r="BA39" i="44"/>
  <c r="BA35" i="44"/>
  <c r="BA31" i="44"/>
  <c r="BA23" i="44"/>
  <c r="BA45" i="45"/>
  <c r="BA41" i="45"/>
  <c r="BA33" i="45"/>
  <c r="BA29" i="45"/>
  <c r="AW27" i="39"/>
  <c r="AT27" i="39"/>
  <c r="BD19" i="39"/>
  <c r="AZ19" i="39"/>
  <c r="AS19" i="39"/>
  <c r="AQ19" i="39"/>
  <c r="AQ47" i="39"/>
  <c r="BC19" i="39"/>
  <c r="BG14" i="39"/>
  <c r="BG11" i="40"/>
  <c r="AW19" i="44"/>
  <c r="BG19" i="45"/>
  <c r="V12" i="45"/>
  <c r="BB12" i="45"/>
  <c r="BB11" i="45"/>
  <c r="AT12" i="45"/>
  <c r="V9" i="45"/>
  <c r="BB9" i="45"/>
  <c r="BG45" i="49"/>
  <c r="BI45" i="49"/>
  <c r="BB44" i="49"/>
  <c r="BG41" i="49"/>
  <c r="BI41" i="49"/>
  <c r="BB40" i="49"/>
  <c r="BG37" i="49"/>
  <c r="BI37" i="49"/>
  <c r="BB36" i="49"/>
  <c r="BG33" i="49"/>
  <c r="BI33" i="49"/>
  <c r="BB32" i="49"/>
  <c r="AR32" i="49"/>
  <c r="BB31" i="49"/>
  <c r="AY28" i="49"/>
  <c r="AY27" i="49"/>
  <c r="BG24" i="49"/>
  <c r="BI24" i="49"/>
  <c r="BB23" i="49"/>
  <c r="BA20" i="49"/>
  <c r="BA19" i="49"/>
  <c r="BA13" i="49"/>
  <c r="BI22" i="39"/>
  <c r="BB21" i="39"/>
  <c r="BE20" i="39"/>
  <c r="AY20" i="39"/>
  <c r="BI18" i="39"/>
  <c r="BB17" i="39"/>
  <c r="BI16" i="39"/>
  <c r="BB15" i="39"/>
  <c r="BB13" i="39"/>
  <c r="BI12" i="39"/>
  <c r="BI11" i="39"/>
  <c r="BE10" i="39"/>
  <c r="AY10" i="39"/>
  <c r="AY8" i="39"/>
  <c r="AJ47" i="40"/>
  <c r="M47" i="40"/>
  <c r="BB46" i="40"/>
  <c r="BI45" i="40"/>
  <c r="BB44" i="40"/>
  <c r="BE43" i="40"/>
  <c r="AY43" i="40"/>
  <c r="BB42" i="40"/>
  <c r="BI41" i="40"/>
  <c r="BB40" i="40"/>
  <c r="BI39" i="40"/>
  <c r="BB38" i="40"/>
  <c r="BI37" i="40"/>
  <c r="BB36" i="40"/>
  <c r="BI35" i="40"/>
  <c r="BB34" i="40"/>
  <c r="BI33" i="40"/>
  <c r="BB32" i="40"/>
  <c r="BI31" i="40"/>
  <c r="BB30" i="40"/>
  <c r="BI29" i="40"/>
  <c r="BB26" i="40"/>
  <c r="BI25" i="40"/>
  <c r="BB24" i="40"/>
  <c r="BI23" i="40"/>
  <c r="BB22" i="40"/>
  <c r="BI21" i="40"/>
  <c r="BB18" i="40"/>
  <c r="BI17" i="40"/>
  <c r="BB16" i="40"/>
  <c r="BI15" i="40"/>
  <c r="BI13" i="40"/>
  <c r="BI11" i="40"/>
  <c r="BB10" i="40"/>
  <c r="BE9" i="40"/>
  <c r="AY9" i="40"/>
  <c r="AY8" i="40"/>
  <c r="BE46" i="41"/>
  <c r="BE44" i="41"/>
  <c r="BE42" i="41"/>
  <c r="BE40" i="41"/>
  <c r="BE38" i="41"/>
  <c r="BE36" i="41"/>
  <c r="BE34" i="41"/>
  <c r="BE32" i="41"/>
  <c r="BE30" i="41"/>
  <c r="BI28" i="41"/>
  <c r="BE26" i="41"/>
  <c r="BI23" i="41"/>
  <c r="BI22" i="41"/>
  <c r="BE20" i="41"/>
  <c r="BE18" i="41"/>
  <c r="BI16" i="41"/>
  <c r="BI14" i="41"/>
  <c r="BI47" i="41"/>
  <c r="BI15" i="41"/>
  <c r="BI10" i="41"/>
  <c r="BE9" i="41"/>
  <c r="BE8" i="41"/>
  <c r="AJ47" i="44"/>
  <c r="I47" i="44"/>
  <c r="AU47" i="44"/>
  <c r="E47" i="44"/>
  <c r="BI46" i="44"/>
  <c r="BB45" i="44"/>
  <c r="BI44" i="44"/>
  <c r="BB43" i="44"/>
  <c r="BI42" i="44"/>
  <c r="BB41" i="44"/>
  <c r="BI40" i="44"/>
  <c r="BB39" i="44"/>
  <c r="BI38" i="44"/>
  <c r="BB37" i="44"/>
  <c r="BI36" i="44"/>
  <c r="BB35" i="44"/>
  <c r="BI34" i="44"/>
  <c r="BB33" i="44"/>
  <c r="BI32" i="44"/>
  <c r="BA32" i="44"/>
  <c r="BB31" i="44"/>
  <c r="BI30" i="44"/>
  <c r="BB29" i="44"/>
  <c r="BI28" i="44"/>
  <c r="BI26" i="44"/>
  <c r="BB25" i="44"/>
  <c r="BI24" i="44"/>
  <c r="BB23" i="44"/>
  <c r="BI22" i="44"/>
  <c r="BB21" i="44"/>
  <c r="BE20" i="44"/>
  <c r="AY20" i="44"/>
  <c r="BI18" i="44"/>
  <c r="BB17" i="44"/>
  <c r="BI16" i="44"/>
  <c r="BI14" i="44"/>
  <c r="BB13" i="44"/>
  <c r="BE12" i="44"/>
  <c r="BB10" i="44"/>
  <c r="BE9" i="44"/>
  <c r="BB9" i="44"/>
  <c r="BB8" i="44"/>
  <c r="AY9" i="44"/>
  <c r="M47" i="45"/>
  <c r="I47" i="45"/>
  <c r="BB46" i="45"/>
  <c r="BB45" i="45"/>
  <c r="BI44" i="45"/>
  <c r="BB43" i="45"/>
  <c r="BI42" i="45"/>
  <c r="BB41" i="45"/>
  <c r="BI40" i="45"/>
  <c r="BB39" i="45"/>
  <c r="BI38" i="45"/>
  <c r="BB37" i="45"/>
  <c r="BI36" i="45"/>
  <c r="BB35" i="45"/>
  <c r="BI34" i="45"/>
  <c r="BB33" i="45"/>
  <c r="BI32" i="45"/>
  <c r="BB31" i="45"/>
  <c r="BI30" i="45"/>
  <c r="BB29" i="45"/>
  <c r="BE28" i="45"/>
  <c r="AY28" i="45"/>
  <c r="BI26" i="45"/>
  <c r="BB25" i="45"/>
  <c r="BI24" i="45"/>
  <c r="BB23" i="45"/>
  <c r="BI22" i="45"/>
  <c r="BB21" i="45"/>
  <c r="BE20" i="45"/>
  <c r="AY20" i="45"/>
  <c r="AY18" i="45"/>
  <c r="BH14" i="45"/>
  <c r="BH47" i="45"/>
  <c r="AZ14" i="45"/>
  <c r="AX14" i="45"/>
  <c r="BI12" i="45"/>
  <c r="BI11" i="45"/>
  <c r="BB10" i="45"/>
  <c r="AR8" i="45"/>
  <c r="BE44" i="49"/>
  <c r="BB43" i="49"/>
  <c r="BE40" i="49"/>
  <c r="BB39" i="49"/>
  <c r="BE36" i="49"/>
  <c r="BB35" i="49"/>
  <c r="BE32" i="49"/>
  <c r="BE31" i="49"/>
  <c r="BB30" i="49"/>
  <c r="AW27" i="49"/>
  <c r="AT27" i="49"/>
  <c r="BB26" i="49"/>
  <c r="BE23" i="49"/>
  <c r="BB22" i="49"/>
  <c r="AC47" i="49"/>
  <c r="BD19" i="49"/>
  <c r="AZ19" i="49"/>
  <c r="AW19" i="49"/>
  <c r="AT19" i="49"/>
  <c r="AT11" i="49"/>
  <c r="BG8" i="49"/>
  <c r="AW8" i="49"/>
  <c r="BG17" i="45"/>
  <c r="BI17" i="45"/>
  <c r="BG16" i="45"/>
  <c r="BI16" i="45"/>
  <c r="BG15" i="45"/>
  <c r="BG14" i="45"/>
  <c r="BI15" i="45"/>
  <c r="BI14" i="45"/>
  <c r="BG10" i="45"/>
  <c r="BG8" i="45"/>
  <c r="BI10" i="45"/>
  <c r="AT9" i="45"/>
  <c r="BB46" i="49"/>
  <c r="BG43" i="49"/>
  <c r="BI43" i="49"/>
  <c r="BB42" i="49"/>
  <c r="BG39" i="49"/>
  <c r="BI39" i="49"/>
  <c r="BB38" i="49"/>
  <c r="BG35" i="49"/>
  <c r="BI35" i="49"/>
  <c r="BB34" i="49"/>
  <c r="BG30" i="49"/>
  <c r="BG27" i="49"/>
  <c r="BI30" i="49"/>
  <c r="BB29" i="49"/>
  <c r="BB27" i="49"/>
  <c r="BC28" i="49"/>
  <c r="BC27" i="49"/>
  <c r="BE28" i="49"/>
  <c r="BE27" i="49"/>
  <c r="BG26" i="49"/>
  <c r="BI26" i="49"/>
  <c r="BB25" i="49"/>
  <c r="BG22" i="49"/>
  <c r="BG19" i="49"/>
  <c r="BI22" i="49"/>
  <c r="BB21" i="49"/>
  <c r="BB19" i="49"/>
  <c r="BB47" i="49"/>
  <c r="R47" i="49"/>
  <c r="BA17" i="49"/>
  <c r="BJ14" i="45"/>
  <c r="BF14" i="45"/>
  <c r="BD14" i="45"/>
  <c r="BJ19" i="49"/>
  <c r="BH19" i="49"/>
  <c r="BH47" i="49"/>
  <c r="BF19" i="49"/>
  <c r="AX19" i="49"/>
  <c r="AS19" i="49"/>
  <c r="AQ19" i="49"/>
  <c r="BC19" i="49"/>
  <c r="BC47" i="49"/>
  <c r="BG14" i="49"/>
  <c r="AW14" i="49"/>
  <c r="BE20" i="49"/>
  <c r="BE19" i="49"/>
  <c r="AY20" i="49"/>
  <c r="AY19" i="49"/>
  <c r="BI18" i="49"/>
  <c r="BB17" i="49"/>
  <c r="BI16" i="49"/>
  <c r="BB15" i="49"/>
  <c r="BB14" i="49"/>
  <c r="BB13" i="49"/>
  <c r="BB11" i="49"/>
  <c r="BE12" i="49"/>
  <c r="BE11" i="49"/>
  <c r="AY12" i="49"/>
  <c r="AY11" i="49"/>
  <c r="BI10" i="49"/>
  <c r="BB9" i="49"/>
  <c r="BB8" i="49"/>
  <c r="M47" i="38"/>
  <c r="M47" i="10"/>
  <c r="BA21" i="49"/>
  <c r="BA25" i="49"/>
  <c r="BA29" i="49"/>
  <c r="BA34" i="49"/>
  <c r="BA38" i="49"/>
  <c r="BA42" i="49"/>
  <c r="BA46" i="49"/>
  <c r="BA23" i="49"/>
  <c r="BA28" i="49"/>
  <c r="BA31" i="49"/>
  <c r="BA36" i="49"/>
  <c r="BA40" i="49"/>
  <c r="BA44" i="49"/>
  <c r="BA9" i="45"/>
  <c r="BA8" i="45"/>
  <c r="BA12" i="45"/>
  <c r="BA28" i="39"/>
  <c r="BA37" i="39"/>
  <c r="BA25" i="37"/>
  <c r="BA31" i="37"/>
  <c r="BA32" i="37"/>
  <c r="BA42" i="37"/>
  <c r="BA18" i="36"/>
  <c r="BA30" i="36"/>
  <c r="BA34" i="36"/>
  <c r="BA38" i="36"/>
  <c r="BA42" i="36"/>
  <c r="BA25" i="13"/>
  <c r="BA37" i="13"/>
  <c r="BA13" i="12"/>
  <c r="BA30" i="12"/>
  <c r="BA32" i="12"/>
  <c r="BA18" i="12"/>
  <c r="BA20" i="12"/>
  <c r="BA19" i="12"/>
  <c r="BA21" i="12"/>
  <c r="BA25" i="12"/>
  <c r="BA31" i="12"/>
  <c r="BA33" i="12"/>
  <c r="BA16" i="8"/>
  <c r="AW11" i="4"/>
  <c r="BA22" i="37"/>
  <c r="BA21" i="36"/>
  <c r="BA24" i="36"/>
  <c r="BA18" i="13"/>
  <c r="BA39" i="13"/>
  <c r="BA38" i="8"/>
  <c r="BB11" i="16"/>
  <c r="AQ47" i="4"/>
  <c r="AR10" i="4"/>
  <c r="AR8" i="4"/>
  <c r="AY19" i="4"/>
  <c r="AY11" i="4"/>
  <c r="BA45" i="4"/>
  <c r="BA41" i="4"/>
  <c r="BA37" i="4"/>
  <c r="BA33" i="4"/>
  <c r="BA29" i="4"/>
  <c r="BA21" i="4"/>
  <c r="BA25" i="4"/>
  <c r="BA22" i="4"/>
  <c r="BA26" i="4"/>
  <c r="BA36" i="4"/>
  <c r="BA32" i="4"/>
  <c r="BA17" i="4"/>
  <c r="BB11" i="4"/>
  <c r="BA46" i="4"/>
  <c r="BA44" i="4"/>
  <c r="BA42" i="4"/>
  <c r="BA40" i="4"/>
  <c r="BA18" i="4"/>
  <c r="BA15" i="4"/>
  <c r="BA28" i="4"/>
  <c r="AR11" i="12"/>
  <c r="AR47" i="4"/>
  <c r="AT9" i="39"/>
  <c r="AT8" i="39"/>
  <c r="BB39" i="39"/>
  <c r="V39" i="39"/>
  <c r="BB9" i="12"/>
  <c r="AT9" i="12"/>
  <c r="AT8" i="12"/>
  <c r="AT15" i="11"/>
  <c r="E47" i="10"/>
  <c r="AU47" i="10"/>
  <c r="I47" i="10"/>
  <c r="AR9" i="9"/>
  <c r="BA39" i="39"/>
  <c r="V40" i="7"/>
  <c r="BA40" i="7"/>
  <c r="AY40" i="7"/>
  <c r="BB39" i="7"/>
  <c r="AY39" i="7"/>
  <c r="BA17" i="10"/>
  <c r="BA45" i="14"/>
  <c r="BA37" i="14"/>
  <c r="BA35" i="14"/>
  <c r="AT9" i="37"/>
  <c r="BB10" i="37"/>
  <c r="BB8" i="37"/>
  <c r="AW10" i="37"/>
  <c r="AW8" i="37"/>
  <c r="AX8" i="37"/>
  <c r="AW12" i="37"/>
  <c r="BB9" i="37"/>
  <c r="BB14" i="4"/>
  <c r="AX8" i="4"/>
  <c r="BE29" i="4"/>
  <c r="BE26" i="4"/>
  <c r="BE24" i="4"/>
  <c r="AR12" i="4"/>
  <c r="BE45" i="5"/>
  <c r="BE43" i="5"/>
  <c r="BE41" i="5"/>
  <c r="V38" i="5"/>
  <c r="BA38" i="5"/>
  <c r="BE35" i="5"/>
  <c r="V32" i="5"/>
  <c r="BA32" i="5"/>
  <c r="BE28" i="5"/>
  <c r="BB22" i="5"/>
  <c r="V22" i="5"/>
  <c r="BA22" i="5"/>
  <c r="BE21" i="5"/>
  <c r="AY12" i="5"/>
  <c r="BB45" i="6"/>
  <c r="AY45" i="6"/>
  <c r="BE44" i="6"/>
  <c r="AY44" i="6"/>
  <c r="BE43" i="6"/>
  <c r="BB41" i="6"/>
  <c r="BE40" i="6"/>
  <c r="AY40" i="6"/>
  <c r="BE39" i="6"/>
  <c r="AY36" i="6"/>
  <c r="BE35" i="6"/>
  <c r="AY35" i="6"/>
  <c r="BB32" i="6"/>
  <c r="AY32" i="6"/>
  <c r="BE31" i="6"/>
  <c r="AY31" i="6"/>
  <c r="BB26" i="6"/>
  <c r="AY26" i="6"/>
  <c r="BE25" i="6"/>
  <c r="BE24" i="6"/>
  <c r="BB22" i="6"/>
  <c r="BB18" i="6"/>
  <c r="AY18" i="6"/>
  <c r="BI17" i="6"/>
  <c r="AY16" i="6"/>
  <c r="BB15" i="6"/>
  <c r="BB14" i="6"/>
  <c r="BB13" i="6"/>
  <c r="AY13" i="6"/>
  <c r="M47" i="7"/>
  <c r="BE45" i="7"/>
  <c r="BE44" i="7"/>
  <c r="AR44" i="7"/>
  <c r="BB43" i="7"/>
  <c r="AR43" i="7"/>
  <c r="V43" i="7"/>
  <c r="BE41" i="7"/>
  <c r="V39" i="7"/>
  <c r="BE37" i="7"/>
  <c r="BE36" i="7"/>
  <c r="AR36" i="7"/>
  <c r="BB35" i="7"/>
  <c r="AR35" i="7"/>
  <c r="V35" i="7"/>
  <c r="BA35" i="7"/>
  <c r="BE33" i="7"/>
  <c r="AY32" i="7"/>
  <c r="BB31" i="7"/>
  <c r="AR31" i="7"/>
  <c r="AR28" i="7"/>
  <c r="BE26" i="7"/>
  <c r="AY26" i="7"/>
  <c r="AR26" i="7"/>
  <c r="AR25" i="7"/>
  <c r="BE23" i="7"/>
  <c r="BE22" i="7"/>
  <c r="AY22" i="7"/>
  <c r="AR22" i="7"/>
  <c r="AR21" i="7"/>
  <c r="AW16" i="7"/>
  <c r="AR16" i="7"/>
  <c r="BB15" i="7"/>
  <c r="BB13" i="7"/>
  <c r="V13" i="7"/>
  <c r="AY12" i="7"/>
  <c r="AY9" i="7"/>
  <c r="V9" i="7"/>
  <c r="AV9" i="7"/>
  <c r="M47" i="8"/>
  <c r="E47" i="8"/>
  <c r="AR47" i="8"/>
  <c r="BE46" i="8"/>
  <c r="AR46" i="8"/>
  <c r="BB45" i="8"/>
  <c r="AR45" i="8"/>
  <c r="V45" i="8"/>
  <c r="BE43" i="8"/>
  <c r="V43" i="8"/>
  <c r="V39" i="8"/>
  <c r="BA39" i="8"/>
  <c r="V35" i="8"/>
  <c r="V31" i="8"/>
  <c r="BA31" i="8"/>
  <c r="AR26" i="8"/>
  <c r="AR24" i="8"/>
  <c r="AR22" i="8"/>
  <c r="AR18" i="8"/>
  <c r="BE45" i="9"/>
  <c r="BE44" i="9"/>
  <c r="AY44" i="9"/>
  <c r="AR44" i="9"/>
  <c r="AR43" i="9"/>
  <c r="BE41" i="9"/>
  <c r="BE40" i="9"/>
  <c r="AY40" i="9"/>
  <c r="AR40" i="9"/>
  <c r="BB39" i="9"/>
  <c r="AR39" i="9"/>
  <c r="V39" i="9"/>
  <c r="BE36" i="9"/>
  <c r="AY36" i="9"/>
  <c r="AR36" i="9"/>
  <c r="BB35" i="9"/>
  <c r="AR35" i="9"/>
  <c r="V35" i="9"/>
  <c r="BE33" i="9"/>
  <c r="BE32" i="9"/>
  <c r="AY32" i="9"/>
  <c r="BB31" i="9"/>
  <c r="AR31" i="9"/>
  <c r="V31" i="9"/>
  <c r="BC29" i="9"/>
  <c r="BE25" i="9"/>
  <c r="BE24" i="9"/>
  <c r="AR24" i="9"/>
  <c r="BB23" i="9"/>
  <c r="AR23" i="9"/>
  <c r="V23" i="9"/>
  <c r="AR20" i="9"/>
  <c r="AY18" i="9"/>
  <c r="V10" i="9"/>
  <c r="V9" i="9"/>
  <c r="BI46" i="10"/>
  <c r="BI45" i="10"/>
  <c r="BI42" i="10"/>
  <c r="BI41" i="10"/>
  <c r="BI38" i="10"/>
  <c r="BI37" i="10"/>
  <c r="BI34" i="10"/>
  <c r="BI33" i="10"/>
  <c r="BI30" i="10"/>
  <c r="BI29" i="10"/>
  <c r="BI26" i="10"/>
  <c r="BI25" i="10"/>
  <c r="BI21" i="10"/>
  <c r="BI9" i="10"/>
  <c r="BI8" i="10"/>
  <c r="BE46" i="11"/>
  <c r="BB45" i="11"/>
  <c r="V45" i="11"/>
  <c r="BE43" i="11"/>
  <c r="AY43" i="11"/>
  <c r="AR43" i="11"/>
  <c r="BB41" i="11"/>
  <c r="AR41" i="11"/>
  <c r="V41" i="11"/>
  <c r="BE39" i="11"/>
  <c r="AY39" i="11"/>
  <c r="AR39" i="11"/>
  <c r="BB38" i="11"/>
  <c r="BC38" i="11"/>
  <c r="AR37" i="11"/>
  <c r="BE33" i="11"/>
  <c r="BE32" i="11"/>
  <c r="AR32" i="11"/>
  <c r="BI30" i="11"/>
  <c r="BB29" i="11"/>
  <c r="AR29" i="11"/>
  <c r="V29" i="11"/>
  <c r="AR28" i="11"/>
  <c r="V28" i="11"/>
  <c r="BA28" i="11"/>
  <c r="BE25" i="11"/>
  <c r="AR24" i="11"/>
  <c r="V24" i="11"/>
  <c r="BI22" i="11"/>
  <c r="BB21" i="11"/>
  <c r="AR21" i="11"/>
  <c r="V21" i="11"/>
  <c r="BB18" i="11"/>
  <c r="BB13" i="11"/>
  <c r="BB11" i="11"/>
  <c r="V13" i="11"/>
  <c r="V9" i="11"/>
  <c r="BA9" i="11"/>
  <c r="BA8" i="11"/>
  <c r="BI44" i="12"/>
  <c r="BI40" i="12"/>
  <c r="BI36" i="12"/>
  <c r="BB34" i="12"/>
  <c r="BE33" i="12"/>
  <c r="AT33" i="12"/>
  <c r="AT32" i="12"/>
  <c r="AT29" i="12"/>
  <c r="AT28" i="12"/>
  <c r="BE26" i="12"/>
  <c r="AT26" i="12"/>
  <c r="AT25" i="12"/>
  <c r="BB24" i="12"/>
  <c r="AW24" i="12"/>
  <c r="BI23" i="12"/>
  <c r="BE22" i="12"/>
  <c r="AT22" i="12"/>
  <c r="AT21" i="12"/>
  <c r="BB17" i="12"/>
  <c r="AW17" i="12"/>
  <c r="BE16" i="12"/>
  <c r="BE14" i="12"/>
  <c r="BB15" i="12"/>
  <c r="BB12" i="12"/>
  <c r="BB11" i="12"/>
  <c r="BG45" i="13"/>
  <c r="BI45" i="13"/>
  <c r="BI33" i="13"/>
  <c r="V32" i="13"/>
  <c r="BB32" i="13"/>
  <c r="BB30" i="13"/>
  <c r="BC19" i="15"/>
  <c r="AV21" i="4"/>
  <c r="BG43" i="13"/>
  <c r="BI43" i="13"/>
  <c r="BG40" i="13"/>
  <c r="BI40" i="13"/>
  <c r="V40" i="13"/>
  <c r="AW40" i="13"/>
  <c r="BG36" i="13"/>
  <c r="V36" i="13"/>
  <c r="V35" i="13"/>
  <c r="BB35" i="13"/>
  <c r="V29" i="13"/>
  <c r="BA29" i="13"/>
  <c r="BA27" i="13"/>
  <c r="BH19" i="13"/>
  <c r="BC27" i="15"/>
  <c r="AW24" i="13"/>
  <c r="BB20" i="13"/>
  <c r="BE13" i="13"/>
  <c r="BE10" i="13"/>
  <c r="BE46" i="14"/>
  <c r="BI45" i="14"/>
  <c r="BI43" i="14"/>
  <c r="BI39" i="14"/>
  <c r="BE38" i="14"/>
  <c r="BI37" i="14"/>
  <c r="BI35" i="14"/>
  <c r="BE26" i="14"/>
  <c r="R47" i="15"/>
  <c r="I47" i="15"/>
  <c r="AU47" i="15"/>
  <c r="BB46" i="15"/>
  <c r="AR46" i="15"/>
  <c r="V46" i="15"/>
  <c r="BE44" i="15"/>
  <c r="BE43" i="15"/>
  <c r="AY43" i="15"/>
  <c r="AR43" i="15"/>
  <c r="BB42" i="15"/>
  <c r="AR42" i="15"/>
  <c r="V42" i="15"/>
  <c r="BE40" i="15"/>
  <c r="BE39" i="15"/>
  <c r="AY39" i="15"/>
  <c r="AR39" i="15"/>
  <c r="BB38" i="15"/>
  <c r="AR38" i="15"/>
  <c r="V38" i="15"/>
  <c r="BE36" i="15"/>
  <c r="BE35" i="15"/>
  <c r="AY35" i="15"/>
  <c r="AR35" i="15"/>
  <c r="BB34" i="15"/>
  <c r="AR34" i="15"/>
  <c r="V34" i="15"/>
  <c r="BA34" i="15"/>
  <c r="BE32" i="15"/>
  <c r="BE31" i="15"/>
  <c r="BE27" i="15"/>
  <c r="AY31" i="15"/>
  <c r="AR31" i="15"/>
  <c r="BB30" i="15"/>
  <c r="AR30" i="15"/>
  <c r="AR27" i="15"/>
  <c r="V30" i="15"/>
  <c r="BB26" i="15"/>
  <c r="AR26" i="15"/>
  <c r="V26" i="15"/>
  <c r="BE24" i="15"/>
  <c r="BE23" i="15"/>
  <c r="BE19" i="15"/>
  <c r="AY23" i="15"/>
  <c r="AY19" i="15"/>
  <c r="AR23" i="15"/>
  <c r="BB22" i="15"/>
  <c r="AR22" i="15"/>
  <c r="V22" i="15"/>
  <c r="BB18" i="15"/>
  <c r="AR18" i="15"/>
  <c r="V18" i="15"/>
  <c r="AR13" i="15"/>
  <c r="AR11" i="15"/>
  <c r="BI10" i="15"/>
  <c r="AY10" i="15"/>
  <c r="BI9" i="15"/>
  <c r="BI8" i="15"/>
  <c r="BE45" i="16"/>
  <c r="BE44" i="16"/>
  <c r="BE41" i="16"/>
  <c r="BE40" i="16"/>
  <c r="BE37" i="16"/>
  <c r="BE36" i="16"/>
  <c r="BE33" i="16"/>
  <c r="BE32" i="16"/>
  <c r="BE29" i="16"/>
  <c r="BE26" i="16"/>
  <c r="BE24" i="16"/>
  <c r="BE17" i="16"/>
  <c r="BG9" i="16"/>
  <c r="BG8" i="16"/>
  <c r="AJ47" i="17"/>
  <c r="BB45" i="17"/>
  <c r="AR45" i="17"/>
  <c r="V45" i="17"/>
  <c r="BE43" i="17"/>
  <c r="BE42" i="17"/>
  <c r="AY42" i="17"/>
  <c r="AR42" i="17"/>
  <c r="BB41" i="17"/>
  <c r="AR41" i="17"/>
  <c r="V41" i="17"/>
  <c r="BE39" i="17"/>
  <c r="BE38" i="17"/>
  <c r="AY38" i="17"/>
  <c r="AR38" i="17"/>
  <c r="BB37" i="17"/>
  <c r="AR37" i="17"/>
  <c r="V37" i="17"/>
  <c r="BA37" i="17"/>
  <c r="BE35" i="17"/>
  <c r="BE34" i="17"/>
  <c r="AY34" i="17"/>
  <c r="AR34" i="17"/>
  <c r="BB33" i="17"/>
  <c r="AR33" i="17"/>
  <c r="V33" i="17"/>
  <c r="BE31" i="17"/>
  <c r="BE30" i="17"/>
  <c r="AY30" i="17"/>
  <c r="AY27" i="17"/>
  <c r="AR30" i="17"/>
  <c r="BB29" i="17"/>
  <c r="AR29" i="17"/>
  <c r="AR27" i="17"/>
  <c r="V29" i="17"/>
  <c r="BE25" i="17"/>
  <c r="BE24" i="17"/>
  <c r="AY24" i="17"/>
  <c r="AR24" i="17"/>
  <c r="BB23" i="17"/>
  <c r="AR23" i="17"/>
  <c r="AR19" i="17"/>
  <c r="V23" i="17"/>
  <c r="BA23" i="17"/>
  <c r="BI20" i="17"/>
  <c r="BB17" i="17"/>
  <c r="AR17" i="17"/>
  <c r="V17" i="17"/>
  <c r="AR15" i="17"/>
  <c r="AR14" i="17"/>
  <c r="AR10" i="17"/>
  <c r="V10" i="17"/>
  <c r="M47" i="33"/>
  <c r="I47" i="33"/>
  <c r="E47" i="33"/>
  <c r="BE46" i="33"/>
  <c r="AY46" i="33"/>
  <c r="AR46" i="33"/>
  <c r="BB45" i="33"/>
  <c r="AR45" i="33"/>
  <c r="V45" i="33"/>
  <c r="BE43" i="33"/>
  <c r="BE42" i="33"/>
  <c r="AY42" i="33"/>
  <c r="AR42" i="33"/>
  <c r="BB41" i="33"/>
  <c r="AR41" i="33"/>
  <c r="V41" i="33"/>
  <c r="BE39" i="33"/>
  <c r="BE38" i="33"/>
  <c r="AY38" i="33"/>
  <c r="AR38" i="33"/>
  <c r="BB37" i="33"/>
  <c r="AR37" i="33"/>
  <c r="V37" i="33"/>
  <c r="BE35" i="33"/>
  <c r="BE34" i="33"/>
  <c r="AY34" i="33"/>
  <c r="AR34" i="33"/>
  <c r="BB33" i="33"/>
  <c r="AR33" i="33"/>
  <c r="V33" i="33"/>
  <c r="BE31" i="33"/>
  <c r="BE30" i="33"/>
  <c r="AY30" i="33"/>
  <c r="AR30" i="33"/>
  <c r="BB29" i="33"/>
  <c r="AR29" i="33"/>
  <c r="AR27" i="33"/>
  <c r="V29" i="33"/>
  <c r="BE26" i="33"/>
  <c r="AY26" i="33"/>
  <c r="AR26" i="33"/>
  <c r="BB25" i="33"/>
  <c r="AR25" i="33"/>
  <c r="V25" i="33"/>
  <c r="BE23" i="33"/>
  <c r="BE22" i="33"/>
  <c r="AY22" i="33"/>
  <c r="AR22" i="33"/>
  <c r="BB21" i="33"/>
  <c r="AR21" i="33"/>
  <c r="AR19" i="33"/>
  <c r="V21" i="33"/>
  <c r="AC47" i="33"/>
  <c r="BB17" i="33"/>
  <c r="AR17" i="33"/>
  <c r="V17" i="33"/>
  <c r="AW15" i="33"/>
  <c r="BI13" i="33"/>
  <c r="BI12" i="33"/>
  <c r="BI11" i="33"/>
  <c r="BB10" i="33"/>
  <c r="AR10" i="33"/>
  <c r="AR8" i="33"/>
  <c r="V10" i="33"/>
  <c r="M47" i="34"/>
  <c r="I47" i="34"/>
  <c r="E47" i="34"/>
  <c r="AR47" i="34"/>
  <c r="BE46" i="34"/>
  <c r="BE45" i="34"/>
  <c r="AW45" i="34"/>
  <c r="BE44" i="34"/>
  <c r="BE41" i="34"/>
  <c r="AW41" i="34"/>
  <c r="BE38" i="34"/>
  <c r="BE35" i="34"/>
  <c r="AW35" i="34"/>
  <c r="BE34" i="34"/>
  <c r="BE31" i="34"/>
  <c r="AW31" i="34"/>
  <c r="BE30" i="34"/>
  <c r="BE26" i="34"/>
  <c r="AW26" i="34"/>
  <c r="BE25" i="34"/>
  <c r="BE23" i="34"/>
  <c r="BB21" i="34"/>
  <c r="BE18" i="34"/>
  <c r="AW18" i="34"/>
  <c r="BE17" i="34"/>
  <c r="AJ47" i="35"/>
  <c r="R47" i="35"/>
  <c r="BI46" i="35"/>
  <c r="BB44" i="35"/>
  <c r="BB41" i="35"/>
  <c r="BB37" i="35"/>
  <c r="AY37" i="35"/>
  <c r="BB36" i="35"/>
  <c r="AY36" i="35"/>
  <c r="BB35" i="35"/>
  <c r="AY35" i="35"/>
  <c r="BB34" i="35"/>
  <c r="AY34" i="35"/>
  <c r="BB33" i="35"/>
  <c r="AY33" i="35"/>
  <c r="BE29" i="35"/>
  <c r="BE28" i="35"/>
  <c r="AY28" i="35"/>
  <c r="BB26" i="35"/>
  <c r="AY26" i="35"/>
  <c r="BB25" i="35"/>
  <c r="AY25" i="35"/>
  <c r="BB24" i="35"/>
  <c r="AY24" i="35"/>
  <c r="BB23" i="35"/>
  <c r="AY23" i="35"/>
  <c r="BE16" i="35"/>
  <c r="BE13" i="35"/>
  <c r="BE11" i="35"/>
  <c r="AY13" i="35"/>
  <c r="BB46" i="36"/>
  <c r="AR46" i="36"/>
  <c r="BI44" i="36"/>
  <c r="BB43" i="36"/>
  <c r="AR43" i="36"/>
  <c r="BI40" i="36"/>
  <c r="BB39" i="36"/>
  <c r="AR39" i="36"/>
  <c r="BI36" i="36"/>
  <c r="BB35" i="36"/>
  <c r="AR35" i="36"/>
  <c r="BI32" i="36"/>
  <c r="BB31" i="36"/>
  <c r="AR31" i="36"/>
  <c r="BI29" i="36"/>
  <c r="BI27" i="36"/>
  <c r="AR25" i="36"/>
  <c r="BI21" i="36"/>
  <c r="AR17" i="36"/>
  <c r="BI12" i="36"/>
  <c r="V9" i="36"/>
  <c r="AJ47" i="37"/>
  <c r="E47" i="37"/>
  <c r="AU47" i="37"/>
  <c r="AR47" i="37"/>
  <c r="BI46" i="37"/>
  <c r="BA46" i="37"/>
  <c r="BI45" i="37"/>
  <c r="BE44" i="37"/>
  <c r="BB37" i="37"/>
  <c r="AW37" i="37"/>
  <c r="BB34" i="37"/>
  <c r="AR34" i="37"/>
  <c r="BB33" i="37"/>
  <c r="AW33" i="37"/>
  <c r="AT32" i="37"/>
  <c r="AT27" i="37"/>
  <c r="BI25" i="37"/>
  <c r="AR24" i="37"/>
  <c r="BB23" i="37"/>
  <c r="AW23" i="37"/>
  <c r="BE21" i="37"/>
  <c r="BI18" i="37"/>
  <c r="BI17" i="37"/>
  <c r="AZ11" i="37"/>
  <c r="AX11" i="37"/>
  <c r="BJ8" i="37"/>
  <c r="BF8" i="37"/>
  <c r="AS8" i="37"/>
  <c r="BC39" i="38"/>
  <c r="BE39" i="38"/>
  <c r="BG29" i="38"/>
  <c r="BG27" i="38"/>
  <c r="BI29" i="38"/>
  <c r="BH27" i="38"/>
  <c r="AT27" i="38"/>
  <c r="AR27" i="38"/>
  <c r="AQ19" i="38"/>
  <c r="BJ19" i="38"/>
  <c r="BD19" i="38"/>
  <c r="AX19" i="38"/>
  <c r="AT19" i="38"/>
  <c r="BC27" i="40"/>
  <c r="BC19" i="40"/>
  <c r="AR14" i="40"/>
  <c r="AR8" i="40"/>
  <c r="BC19" i="41"/>
  <c r="E47" i="17"/>
  <c r="AR47" i="17"/>
  <c r="BG13" i="37"/>
  <c r="BI13" i="37"/>
  <c r="BI11" i="37"/>
  <c r="BG10" i="37"/>
  <c r="BI10" i="37"/>
  <c r="AZ8" i="37"/>
  <c r="BC43" i="38"/>
  <c r="BE43" i="38"/>
  <c r="BC35" i="38"/>
  <c r="BE35" i="38"/>
  <c r="BC28" i="38"/>
  <c r="BC27" i="38"/>
  <c r="BE28" i="38"/>
  <c r="BC24" i="38"/>
  <c r="BC19" i="38"/>
  <c r="BE24" i="38"/>
  <c r="BH19" i="38"/>
  <c r="AZ19" i="38"/>
  <c r="BF19" i="38"/>
  <c r="AY19" i="38"/>
  <c r="AY47" i="38"/>
  <c r="AW19" i="38"/>
  <c r="AS19" i="38"/>
  <c r="AR19" i="40"/>
  <c r="BC11" i="41"/>
  <c r="AC47" i="38"/>
  <c r="BE21" i="38"/>
  <c r="BE17" i="38"/>
  <c r="BI13" i="38"/>
  <c r="R47" i="39"/>
  <c r="E47" i="39"/>
  <c r="AU47" i="39"/>
  <c r="BE46" i="39"/>
  <c r="AY46" i="39"/>
  <c r="AR46" i="39"/>
  <c r="BB45" i="39"/>
  <c r="AR45" i="39"/>
  <c r="V45" i="39"/>
  <c r="V43" i="39"/>
  <c r="BA43" i="39"/>
  <c r="BE41" i="39"/>
  <c r="BI40" i="39"/>
  <c r="BI39" i="39"/>
  <c r="AR37" i="39"/>
  <c r="V36" i="39"/>
  <c r="AR35" i="39"/>
  <c r="AR33" i="39"/>
  <c r="BI31" i="39"/>
  <c r="V30" i="39"/>
  <c r="BA30" i="39"/>
  <c r="AR29" i="39"/>
  <c r="AR25" i="39"/>
  <c r="V24" i="39"/>
  <c r="AR23" i="39"/>
  <c r="BB22" i="39"/>
  <c r="AR22" i="39"/>
  <c r="V22" i="39"/>
  <c r="BB18" i="39"/>
  <c r="AR18" i="39"/>
  <c r="V18" i="39"/>
  <c r="BA18" i="39"/>
  <c r="AR16" i="39"/>
  <c r="AR14" i="39"/>
  <c r="V16" i="39"/>
  <c r="BA16" i="39"/>
  <c r="AY15" i="39"/>
  <c r="AY14" i="39"/>
  <c r="AY13" i="39"/>
  <c r="AY11" i="39"/>
  <c r="AR12" i="39"/>
  <c r="AR11" i="39"/>
  <c r="AR9" i="39"/>
  <c r="AR8" i="39"/>
  <c r="AC47" i="40"/>
  <c r="BE45" i="40"/>
  <c r="BE44" i="40"/>
  <c r="AY44" i="40"/>
  <c r="BB43" i="40"/>
  <c r="BE41" i="40"/>
  <c r="BE40" i="40"/>
  <c r="AY40" i="40"/>
  <c r="BE38" i="40"/>
  <c r="AY38" i="40"/>
  <c r="BB37" i="40"/>
  <c r="V37" i="40"/>
  <c r="BA37" i="40"/>
  <c r="BE35" i="40"/>
  <c r="BE34" i="40"/>
  <c r="AY34" i="40"/>
  <c r="BB33" i="40"/>
  <c r="V33" i="40"/>
  <c r="BE31" i="40"/>
  <c r="BE30" i="40"/>
  <c r="AY30" i="40"/>
  <c r="BB29" i="40"/>
  <c r="V29" i="40"/>
  <c r="BE25" i="40"/>
  <c r="BE24" i="40"/>
  <c r="AY24" i="40"/>
  <c r="BB23" i="40"/>
  <c r="V23" i="40"/>
  <c r="BE21" i="40"/>
  <c r="BE20" i="40"/>
  <c r="AW20" i="40"/>
  <c r="V20" i="40"/>
  <c r="BA20" i="40"/>
  <c r="BE18" i="40"/>
  <c r="AY18" i="40"/>
  <c r="BB17" i="40"/>
  <c r="V17" i="40"/>
  <c r="BB15" i="40"/>
  <c r="BB14" i="40"/>
  <c r="BE13" i="40"/>
  <c r="AW12" i="40"/>
  <c r="BE10" i="40"/>
  <c r="AY10" i="40"/>
  <c r="BB9" i="40"/>
  <c r="BB8" i="40"/>
  <c r="AC47" i="41"/>
  <c r="BI45" i="41"/>
  <c r="BI44" i="41"/>
  <c r="BG44" i="41"/>
  <c r="BE41" i="41"/>
  <c r="BI39" i="41"/>
  <c r="BI38" i="41"/>
  <c r="BI35" i="41"/>
  <c r="BI34" i="41"/>
  <c r="BI31" i="41"/>
  <c r="BI30" i="41"/>
  <c r="BI26" i="41"/>
  <c r="BI24" i="41"/>
  <c r="BE23" i="41"/>
  <c r="BI18" i="41"/>
  <c r="BE13" i="41"/>
  <c r="R47" i="44"/>
  <c r="BB46" i="44"/>
  <c r="AY46" i="44"/>
  <c r="BE45" i="44"/>
  <c r="AY45" i="44"/>
  <c r="BE44" i="44"/>
  <c r="BB42" i="44"/>
  <c r="AY42" i="44"/>
  <c r="BE41" i="44"/>
  <c r="AY41" i="44"/>
  <c r="BE39" i="44"/>
  <c r="AY39" i="44"/>
  <c r="BE38" i="44"/>
  <c r="BB36" i="44"/>
  <c r="AY36" i="44"/>
  <c r="BE35" i="44"/>
  <c r="AY35" i="44"/>
  <c r="BE34" i="44"/>
  <c r="BB32" i="44"/>
  <c r="AY32" i="44"/>
  <c r="BE31" i="44"/>
  <c r="AY31" i="44"/>
  <c r="BE30" i="44"/>
  <c r="AR29" i="44"/>
  <c r="BE26" i="44"/>
  <c r="BB24" i="44"/>
  <c r="AY24" i="44"/>
  <c r="BE23" i="44"/>
  <c r="AY23" i="44"/>
  <c r="BE22" i="44"/>
  <c r="BB20" i="44"/>
  <c r="BE18" i="44"/>
  <c r="BB16" i="44"/>
  <c r="AY16" i="44"/>
  <c r="BE13" i="44"/>
  <c r="BE11" i="44"/>
  <c r="AY13" i="44"/>
  <c r="BE44" i="45"/>
  <c r="BE43" i="45"/>
  <c r="AY43" i="45"/>
  <c r="AR43" i="45"/>
  <c r="BB42" i="45"/>
  <c r="AR42" i="45"/>
  <c r="V42" i="45"/>
  <c r="BA42" i="45"/>
  <c r="BE40" i="45"/>
  <c r="BE39" i="45"/>
  <c r="AY39" i="45"/>
  <c r="AR39" i="45"/>
  <c r="BB38" i="45"/>
  <c r="AW38" i="45"/>
  <c r="V38" i="45"/>
  <c r="BC36" i="45"/>
  <c r="BE36" i="45"/>
  <c r="BC27" i="45"/>
  <c r="BE35" i="45"/>
  <c r="AY35" i="45"/>
  <c r="AR35" i="45"/>
  <c r="BB34" i="45"/>
  <c r="AR34" i="45"/>
  <c r="V34" i="45"/>
  <c r="BA34" i="45"/>
  <c r="BE32" i="45"/>
  <c r="BE31" i="45"/>
  <c r="AY31" i="45"/>
  <c r="AR31" i="45"/>
  <c r="BB30" i="45"/>
  <c r="AR30" i="45"/>
  <c r="AR27" i="45"/>
  <c r="V30" i="45"/>
  <c r="BB26" i="45"/>
  <c r="AR26" i="45"/>
  <c r="V26" i="45"/>
  <c r="BE24" i="45"/>
  <c r="BE23" i="45"/>
  <c r="AY23" i="45"/>
  <c r="AR23" i="45"/>
  <c r="BB22" i="45"/>
  <c r="AR22" i="45"/>
  <c r="AR19" i="45"/>
  <c r="V22" i="45"/>
  <c r="BA22" i="45"/>
  <c r="BB18" i="45"/>
  <c r="BB17" i="45"/>
  <c r="V17" i="45"/>
  <c r="BB16" i="45"/>
  <c r="V16" i="45"/>
  <c r="AY15" i="45"/>
  <c r="BE13" i="45"/>
  <c r="BE11" i="45"/>
  <c r="AR13" i="45"/>
  <c r="V13" i="45"/>
  <c r="AR12" i="45"/>
  <c r="AR11" i="45"/>
  <c r="V10" i="45"/>
  <c r="Y45" i="14"/>
  <c r="AV45" i="14"/>
  <c r="Y41" i="14"/>
  <c r="AV41" i="14"/>
  <c r="Y39" i="14"/>
  <c r="AV39" i="14"/>
  <c r="Y37" i="14"/>
  <c r="AV37" i="14"/>
  <c r="Y35" i="14"/>
  <c r="AV35" i="14"/>
  <c r="Y33" i="14"/>
  <c r="AV33" i="14"/>
  <c r="Y31" i="14"/>
  <c r="AV31" i="14"/>
  <c r="Y29" i="14"/>
  <c r="AV29" i="14"/>
  <c r="Y24" i="14"/>
  <c r="AV24" i="14"/>
  <c r="Y22" i="14"/>
  <c r="AV22" i="14"/>
  <c r="Y20" i="14"/>
  <c r="AV20" i="14"/>
  <c r="AR46" i="49"/>
  <c r="AR42" i="49"/>
  <c r="AR38" i="49"/>
  <c r="AR34" i="49"/>
  <c r="AR28" i="49"/>
  <c r="AR27" i="49"/>
  <c r="BA10" i="45"/>
  <c r="BA16" i="45"/>
  <c r="BA38" i="45"/>
  <c r="BA33" i="40"/>
  <c r="BA24" i="39"/>
  <c r="BA9" i="36"/>
  <c r="BA29" i="33"/>
  <c r="BA37" i="33"/>
  <c r="BA45" i="33"/>
  <c r="BA29" i="17"/>
  <c r="BA45" i="17"/>
  <c r="BA30" i="15"/>
  <c r="BA46" i="15"/>
  <c r="BA32" i="13"/>
  <c r="BA13" i="11"/>
  <c r="BA24" i="11"/>
  <c r="BA35" i="8"/>
  <c r="BA43" i="8"/>
  <c r="BA43" i="7"/>
  <c r="BA30" i="45"/>
  <c r="BA29" i="40"/>
  <c r="BA36" i="39"/>
  <c r="BA17" i="33"/>
  <c r="BA17" i="17"/>
  <c r="BA41" i="17"/>
  <c r="BA18" i="15"/>
  <c r="BA26" i="15"/>
  <c r="BA42" i="15"/>
  <c r="BA35" i="13"/>
  <c r="BA36" i="13"/>
  <c r="BA40" i="13"/>
  <c r="BA29" i="11"/>
  <c r="BA41" i="11"/>
  <c r="BA10" i="9"/>
  <c r="BA39" i="9"/>
  <c r="BA9" i="7"/>
  <c r="BA13" i="7"/>
  <c r="BA39" i="7"/>
  <c r="BJ8" i="4"/>
  <c r="BI10" i="4"/>
  <c r="BF11" i="4"/>
  <c r="BF8" i="4"/>
  <c r="BC12" i="4"/>
  <c r="BE43" i="4"/>
  <c r="BD8" i="4"/>
  <c r="BE9" i="4"/>
  <c r="BF14" i="49"/>
  <c r="BF47" i="49"/>
  <c r="BA18" i="49"/>
  <c r="BA12" i="49"/>
  <c r="BA11" i="49"/>
  <c r="AX8" i="49"/>
  <c r="AX47" i="49"/>
  <c r="BA16" i="49"/>
  <c r="BA15" i="49"/>
  <c r="BA14" i="49"/>
  <c r="AW47" i="49"/>
  <c r="BA9" i="49"/>
  <c r="BJ8" i="45"/>
  <c r="BJ47" i="45"/>
  <c r="BF11" i="45"/>
  <c r="BF8" i="45"/>
  <c r="BF47" i="45"/>
  <c r="BE16" i="45"/>
  <c r="BD11" i="45"/>
  <c r="BD47" i="45"/>
  <c r="BC11" i="45"/>
  <c r="BC8" i="45"/>
  <c r="BE9" i="45"/>
  <c r="BE8" i="45"/>
  <c r="AW13" i="45"/>
  <c r="AW11" i="45"/>
  <c r="AX11" i="45"/>
  <c r="AW14" i="45"/>
  <c r="V15" i="45"/>
  <c r="AX47" i="45"/>
  <c r="BJ8" i="44"/>
  <c r="BG8" i="44"/>
  <c r="BH47" i="44"/>
  <c r="BE32" i="44"/>
  <c r="BE10" i="44"/>
  <c r="BC14" i="44"/>
  <c r="BE16" i="44"/>
  <c r="BD14" i="44"/>
  <c r="BD8" i="44"/>
  <c r="BC8" i="44"/>
  <c r="M47" i="44"/>
  <c r="AW14" i="44"/>
  <c r="AW47" i="44"/>
  <c r="AX8" i="44"/>
  <c r="BI46" i="41"/>
  <c r="BG46" i="41"/>
  <c r="BG8" i="41"/>
  <c r="BI9" i="41"/>
  <c r="BI8" i="41"/>
  <c r="BH8" i="41"/>
  <c r="BF14" i="41"/>
  <c r="BE14" i="41"/>
  <c r="BE39" i="41"/>
  <c r="BD11" i="41"/>
  <c r="BA22" i="41"/>
  <c r="BA19" i="41"/>
  <c r="BA32" i="41"/>
  <c r="BA27" i="41"/>
  <c r="BA16" i="41"/>
  <c r="BA14" i="41"/>
  <c r="BA15" i="41"/>
  <c r="BB47" i="41"/>
  <c r="BA9" i="41"/>
  <c r="BE39" i="40"/>
  <c r="BE16" i="40"/>
  <c r="BE14" i="40"/>
  <c r="BE42" i="40"/>
  <c r="BC8" i="40"/>
  <c r="BD8" i="40"/>
  <c r="AW11" i="40"/>
  <c r="V13" i="40"/>
  <c r="BA13" i="40"/>
  <c r="AX11" i="40"/>
  <c r="AW8" i="40"/>
  <c r="AX14" i="40"/>
  <c r="V16" i="40"/>
  <c r="BA16" i="40"/>
  <c r="I47" i="40"/>
  <c r="AU47" i="40"/>
  <c r="BJ8" i="39"/>
  <c r="BH47" i="39"/>
  <c r="BG8" i="39"/>
  <c r="BI9" i="39"/>
  <c r="BF14" i="39"/>
  <c r="BE8" i="39"/>
  <c r="BC9" i="39"/>
  <c r="BC8" i="39"/>
  <c r="BD11" i="39"/>
  <c r="BD8" i="39"/>
  <c r="AX11" i="39"/>
  <c r="AW11" i="39"/>
  <c r="V10" i="39"/>
  <c r="BA10" i="39"/>
  <c r="BI12" i="38"/>
  <c r="BI11" i="38"/>
  <c r="BF14" i="38"/>
  <c r="BF8" i="38"/>
  <c r="BC14" i="38"/>
  <c r="BE44" i="38"/>
  <c r="BE15" i="38"/>
  <c r="BE14" i="38"/>
  <c r="BD8" i="38"/>
  <c r="BD47" i="38"/>
  <c r="BC8" i="38"/>
  <c r="BB47" i="38"/>
  <c r="BA10" i="38"/>
  <c r="BA44" i="38"/>
  <c r="AX47" i="38"/>
  <c r="BA13" i="38"/>
  <c r="BJ47" i="37"/>
  <c r="BI32" i="37"/>
  <c r="BH47" i="37"/>
  <c r="BF47" i="37"/>
  <c r="BD47" i="37"/>
  <c r="BE8" i="37"/>
  <c r="BA17" i="37"/>
  <c r="BA18" i="37"/>
  <c r="BA16" i="37"/>
  <c r="BB16" i="37"/>
  <c r="BB14" i="37"/>
  <c r="AX14" i="37"/>
  <c r="BA15" i="37"/>
  <c r="BA14" i="37"/>
  <c r="BA12" i="37"/>
  <c r="BA11" i="37"/>
  <c r="BA10" i="37"/>
  <c r="BA9" i="37"/>
  <c r="BA8" i="37"/>
  <c r="BB8" i="36"/>
  <c r="AW10" i="36"/>
  <c r="AW8" i="36"/>
  <c r="AX47" i="36"/>
  <c r="AT9" i="36"/>
  <c r="BJ11" i="35"/>
  <c r="BJ8" i="35"/>
  <c r="BI30" i="35"/>
  <c r="BG8" i="35"/>
  <c r="BF11" i="35"/>
  <c r="BF47" i="35"/>
  <c r="AC47" i="35"/>
  <c r="BD8" i="35"/>
  <c r="BC11" i="35"/>
  <c r="BD47" i="35"/>
  <c r="BC8" i="35"/>
  <c r="BE8" i="35"/>
  <c r="AX8" i="35"/>
  <c r="AX47" i="35"/>
  <c r="AW14" i="35"/>
  <c r="I47" i="35"/>
  <c r="AT15" i="35"/>
  <c r="AT14" i="35"/>
  <c r="BJ8" i="34"/>
  <c r="BJ47" i="34"/>
  <c r="BI18" i="34"/>
  <c r="BI9" i="34"/>
  <c r="BI46" i="34"/>
  <c r="BI12" i="34"/>
  <c r="BI11" i="34"/>
  <c r="BH8" i="34"/>
  <c r="BH47" i="34"/>
  <c r="BG8" i="34"/>
  <c r="BF14" i="34"/>
  <c r="BF8" i="34"/>
  <c r="BF47" i="34"/>
  <c r="BE12" i="34"/>
  <c r="BE39" i="34"/>
  <c r="BC11" i="34"/>
  <c r="BE13" i="34"/>
  <c r="BE11" i="34"/>
  <c r="BE47" i="34"/>
  <c r="BD47" i="34"/>
  <c r="AC47" i="34"/>
  <c r="BE10" i="34"/>
  <c r="BE8" i="34"/>
  <c r="V16" i="34"/>
  <c r="AW12" i="34"/>
  <c r="AW11" i="34"/>
  <c r="AW9" i="34"/>
  <c r="BA43" i="34"/>
  <c r="AW43" i="34"/>
  <c r="BA41" i="34"/>
  <c r="AW16" i="34"/>
  <c r="BA15" i="34"/>
  <c r="BA12" i="34"/>
  <c r="BA11" i="34"/>
  <c r="AX8" i="34"/>
  <c r="AX47" i="34"/>
  <c r="BB8" i="34"/>
  <c r="BA9" i="34"/>
  <c r="BA8" i="34"/>
  <c r="BF14" i="33"/>
  <c r="BE18" i="33"/>
  <c r="BC14" i="33"/>
  <c r="BE15" i="33"/>
  <c r="BE13" i="33"/>
  <c r="BE11" i="33"/>
  <c r="BD11" i="33"/>
  <c r="BC11" i="33"/>
  <c r="BE8" i="33"/>
  <c r="BC9" i="33"/>
  <c r="AW16" i="33"/>
  <c r="AW14" i="33"/>
  <c r="V13" i="33"/>
  <c r="AX8" i="33"/>
  <c r="AT18" i="33"/>
  <c r="BH8" i="17"/>
  <c r="BI10" i="17"/>
  <c r="BG8" i="17"/>
  <c r="BF14" i="17"/>
  <c r="BF11" i="17"/>
  <c r="BF8" i="17"/>
  <c r="BE12" i="17"/>
  <c r="BD14" i="17"/>
  <c r="BE13" i="17"/>
  <c r="BE11" i="17"/>
  <c r="BC11" i="17"/>
  <c r="BD8" i="17"/>
  <c r="AW10" i="17"/>
  <c r="V39" i="17"/>
  <c r="BA39" i="17"/>
  <c r="AW14" i="17"/>
  <c r="V13" i="17"/>
  <c r="AX8" i="17"/>
  <c r="BJ47" i="16"/>
  <c r="BI12" i="16"/>
  <c r="BI11" i="16"/>
  <c r="BH8" i="16"/>
  <c r="BH47" i="16"/>
  <c r="BF27" i="16"/>
  <c r="BF8" i="16"/>
  <c r="BF47" i="16"/>
  <c r="BE16" i="16"/>
  <c r="BD8" i="16"/>
  <c r="BD47" i="16"/>
  <c r="AX47" i="16"/>
  <c r="BC14" i="15"/>
  <c r="BF14" i="15"/>
  <c r="BF11" i="15"/>
  <c r="BF8" i="15"/>
  <c r="BF47" i="15"/>
  <c r="BD11" i="15"/>
  <c r="BD47" i="15"/>
  <c r="BE11" i="15"/>
  <c r="BC12" i="15"/>
  <c r="BC11" i="15"/>
  <c r="BC47" i="15"/>
  <c r="AW11" i="15"/>
  <c r="BB43" i="15"/>
  <c r="AT13" i="15"/>
  <c r="AT12" i="15"/>
  <c r="AT11" i="15"/>
  <c r="BJ11" i="14"/>
  <c r="BJ8" i="14"/>
  <c r="BI32" i="14"/>
  <c r="BI11" i="14"/>
  <c r="BG12" i="14"/>
  <c r="BG11" i="14"/>
  <c r="BG8" i="14"/>
  <c r="BF27" i="14"/>
  <c r="BF11" i="14"/>
  <c r="BF14" i="14"/>
  <c r="BF8" i="14"/>
  <c r="BF47" i="14"/>
  <c r="BD27" i="14"/>
  <c r="BD11" i="14"/>
  <c r="BE43" i="14"/>
  <c r="BE39" i="14"/>
  <c r="BE8" i="14"/>
  <c r="BC9" i="14"/>
  <c r="Y17" i="14"/>
  <c r="AV17" i="14"/>
  <c r="BA17" i="14"/>
  <c r="BA18" i="14"/>
  <c r="Y18" i="14"/>
  <c r="AV18" i="14"/>
  <c r="BA16" i="14"/>
  <c r="Y16" i="14"/>
  <c r="AV16" i="14"/>
  <c r="Y43" i="14"/>
  <c r="AV43" i="14"/>
  <c r="BA43" i="14"/>
  <c r="AX14" i="14"/>
  <c r="Y15" i="14"/>
  <c r="AV15" i="14"/>
  <c r="AV14" i="14"/>
  <c r="BA15" i="14"/>
  <c r="BA14" i="14"/>
  <c r="Y13" i="14"/>
  <c r="AV13" i="14"/>
  <c r="BA13" i="14"/>
  <c r="BA12" i="14"/>
  <c r="BA11" i="14"/>
  <c r="Y12" i="14"/>
  <c r="AV12" i="14"/>
  <c r="AV11" i="14"/>
  <c r="BJ11" i="13"/>
  <c r="BJ8" i="13"/>
  <c r="BH11" i="13"/>
  <c r="BG11" i="13"/>
  <c r="BI13" i="13"/>
  <c r="BI11" i="13"/>
  <c r="BG8" i="13"/>
  <c r="BF11" i="13"/>
  <c r="BF47" i="13"/>
  <c r="BE16" i="13"/>
  <c r="BC11" i="13"/>
  <c r="BE12" i="13"/>
  <c r="BE11" i="13"/>
  <c r="BD8" i="13"/>
  <c r="BC8" i="13"/>
  <c r="BA13" i="13"/>
  <c r="BB13" i="13"/>
  <c r="BB11" i="13"/>
  <c r="AW13" i="13"/>
  <c r="AW11" i="13"/>
  <c r="AW8" i="13"/>
  <c r="AX8" i="13"/>
  <c r="AX47" i="13"/>
  <c r="BA9" i="13"/>
  <c r="BF8" i="12"/>
  <c r="BC14" i="12"/>
  <c r="BE10" i="12"/>
  <c r="BE8" i="12"/>
  <c r="BE18" i="12"/>
  <c r="AW15" i="12"/>
  <c r="AW12" i="12"/>
  <c r="AW11" i="12"/>
  <c r="BA15" i="12"/>
  <c r="BA9" i="12"/>
  <c r="BJ8" i="11"/>
  <c r="BE16" i="11"/>
  <c r="BF11" i="11"/>
  <c r="BF8" i="11"/>
  <c r="BC14" i="11"/>
  <c r="BE15" i="11"/>
  <c r="BE14" i="11"/>
  <c r="BC11" i="11"/>
  <c r="BE12" i="11"/>
  <c r="BC8" i="11"/>
  <c r="BB17" i="11"/>
  <c r="V17" i="11"/>
  <c r="AX14" i="11"/>
  <c r="AW14" i="11"/>
  <c r="BB10" i="11"/>
  <c r="V10" i="11"/>
  <c r="AT22" i="11"/>
  <c r="AT19" i="11"/>
  <c r="BI15" i="10"/>
  <c r="BG8" i="10"/>
  <c r="BF8" i="10"/>
  <c r="BE16" i="10"/>
  <c r="BE14" i="10"/>
  <c r="AC47" i="10"/>
  <c r="BA43" i="10"/>
  <c r="BA12" i="10"/>
  <c r="BA11" i="10"/>
  <c r="BA9" i="10"/>
  <c r="BA8" i="10"/>
  <c r="BG8" i="9"/>
  <c r="BJ8" i="9"/>
  <c r="BF11" i="9"/>
  <c r="BF8" i="9"/>
  <c r="BE46" i="9"/>
  <c r="BD8" i="9"/>
  <c r="BC11" i="9"/>
  <c r="BE12" i="9"/>
  <c r="BE8" i="9"/>
  <c r="BC9" i="9"/>
  <c r="BC8" i="9"/>
  <c r="BB16" i="9"/>
  <c r="V16" i="9"/>
  <c r="AX14" i="9"/>
  <c r="AX11" i="9"/>
  <c r="AW11" i="9"/>
  <c r="BB10" i="9"/>
  <c r="AW8" i="9"/>
  <c r="AX8" i="9"/>
  <c r="AT18" i="9"/>
  <c r="AT15" i="9"/>
  <c r="BF11" i="8"/>
  <c r="BF8" i="8"/>
  <c r="BD11" i="8"/>
  <c r="BC8" i="8"/>
  <c r="BE9" i="8"/>
  <c r="BE8" i="8"/>
  <c r="AW14" i="8"/>
  <c r="AX14" i="8"/>
  <c r="BB9" i="8"/>
  <c r="V9" i="8"/>
  <c r="AV9" i="8"/>
  <c r="AT46" i="8"/>
  <c r="BG14" i="7"/>
  <c r="BJ8" i="7"/>
  <c r="BF14" i="7"/>
  <c r="BE30" i="7"/>
  <c r="BE16" i="7"/>
  <c r="BD8" i="7"/>
  <c r="BE10" i="7"/>
  <c r="BE9" i="7"/>
  <c r="BE8" i="7"/>
  <c r="BB10" i="7"/>
  <c r="V15" i="7"/>
  <c r="V10" i="7"/>
  <c r="BF11" i="6"/>
  <c r="BF8" i="6"/>
  <c r="BE46" i="6"/>
  <c r="AX11" i="6"/>
  <c r="BE17" i="5"/>
  <c r="BE10" i="5"/>
  <c r="V30" i="5"/>
  <c r="BB12" i="5"/>
  <c r="V10" i="5"/>
  <c r="BA10" i="5"/>
  <c r="AX8" i="5"/>
  <c r="BA15" i="45"/>
  <c r="BA14" i="45"/>
  <c r="BF47" i="38"/>
  <c r="BA10" i="11"/>
  <c r="BA16" i="9"/>
  <c r="BA15" i="7"/>
  <c r="BA10" i="7"/>
  <c r="BA8" i="7"/>
  <c r="BA10" i="49"/>
  <c r="BA8" i="49"/>
  <c r="V47" i="49"/>
  <c r="BA18" i="45"/>
  <c r="AY14" i="45"/>
  <c r="AZ47" i="45"/>
  <c r="AY8" i="45"/>
  <c r="AZ14" i="44"/>
  <c r="AY15" i="44"/>
  <c r="AY14" i="44"/>
  <c r="BA12" i="44"/>
  <c r="BA11" i="44"/>
  <c r="BA16" i="44"/>
  <c r="BA10" i="44"/>
  <c r="AY10" i="44"/>
  <c r="AY8" i="44"/>
  <c r="BA9" i="44"/>
  <c r="BA8" i="44"/>
  <c r="BA10" i="41"/>
  <c r="BA8" i="41"/>
  <c r="BA12" i="41"/>
  <c r="BA11" i="41"/>
  <c r="V47" i="41"/>
  <c r="AY12" i="40"/>
  <c r="AY11" i="40"/>
  <c r="V12" i="40"/>
  <c r="BA12" i="40"/>
  <c r="BA11" i="40"/>
  <c r="AZ47" i="39"/>
  <c r="BB12" i="39"/>
  <c r="BB11" i="39"/>
  <c r="V9" i="39"/>
  <c r="BA9" i="39"/>
  <c r="BA16" i="38"/>
  <c r="BA15" i="38"/>
  <c r="BA14" i="38"/>
  <c r="BA12" i="38"/>
  <c r="BA11" i="38"/>
  <c r="AY47" i="37"/>
  <c r="BA46" i="35"/>
  <c r="BA32" i="35"/>
  <c r="BA27" i="35"/>
  <c r="AY32" i="35"/>
  <c r="BA15" i="35"/>
  <c r="BA14" i="35"/>
  <c r="BB9" i="35"/>
  <c r="BA12" i="35"/>
  <c r="BA11" i="35"/>
  <c r="BA10" i="35"/>
  <c r="BB10" i="35"/>
  <c r="BB8" i="35"/>
  <c r="AY10" i="35"/>
  <c r="BA9" i="35"/>
  <c r="BA8" i="35"/>
  <c r="AY9" i="35"/>
  <c r="AY8" i="35"/>
  <c r="AY47" i="34"/>
  <c r="AZ47" i="34"/>
  <c r="BB14" i="33"/>
  <c r="AY15" i="33"/>
  <c r="AY14" i="33"/>
  <c r="V15" i="33"/>
  <c r="BB12" i="33"/>
  <c r="BB11" i="33"/>
  <c r="BB8" i="33"/>
  <c r="AY9" i="33"/>
  <c r="AY8" i="33"/>
  <c r="V9" i="33"/>
  <c r="BA9" i="33"/>
  <c r="BA8" i="33"/>
  <c r="V16" i="33"/>
  <c r="BA16" i="33"/>
  <c r="BB14" i="17"/>
  <c r="AZ11" i="17"/>
  <c r="AY10" i="17"/>
  <c r="AY8" i="17"/>
  <c r="AZ8" i="17"/>
  <c r="AY12" i="17"/>
  <c r="AY11" i="17"/>
  <c r="BA16" i="16"/>
  <c r="BA14" i="16"/>
  <c r="BA13" i="16"/>
  <c r="BA11" i="16"/>
  <c r="AZ47" i="16"/>
  <c r="BA10" i="16"/>
  <c r="BA43" i="15"/>
  <c r="AY14" i="15"/>
  <c r="AY17" i="15"/>
  <c r="AZ14" i="15"/>
  <c r="AY12" i="15"/>
  <c r="AY11" i="15"/>
  <c r="AZ11" i="14"/>
  <c r="BB11" i="14"/>
  <c r="AZ8" i="14"/>
  <c r="BA10" i="14"/>
  <c r="Y10" i="14"/>
  <c r="AV10" i="14"/>
  <c r="AZ47" i="12"/>
  <c r="AY9" i="11"/>
  <c r="AY8" i="11"/>
  <c r="AY12" i="11"/>
  <c r="AZ8" i="11"/>
  <c r="V15" i="10"/>
  <c r="V47" i="10"/>
  <c r="AY15" i="9"/>
  <c r="AY14" i="9"/>
  <c r="AZ8" i="9"/>
  <c r="BB9" i="9"/>
  <c r="BB8" i="9"/>
  <c r="BB12" i="9"/>
  <c r="BB11" i="9"/>
  <c r="AY8" i="9"/>
  <c r="AY14" i="8"/>
  <c r="AY17" i="7"/>
  <c r="AZ14" i="7"/>
  <c r="BB16" i="7"/>
  <c r="BB14" i="7"/>
  <c r="BA13" i="6"/>
  <c r="BA9" i="6"/>
  <c r="BB9" i="6"/>
  <c r="BA16" i="6"/>
  <c r="AZ11" i="6"/>
  <c r="BA12" i="6"/>
  <c r="BA11" i="6"/>
  <c r="BB12" i="6"/>
  <c r="BB11" i="6"/>
  <c r="AY12" i="6"/>
  <c r="AY11" i="6"/>
  <c r="AY16" i="5"/>
  <c r="AY9" i="5"/>
  <c r="AY14" i="4"/>
  <c r="BA16" i="4"/>
  <c r="BA14" i="4"/>
  <c r="BA15" i="10"/>
  <c r="BA14" i="10"/>
  <c r="AT27" i="4"/>
  <c r="AS27" i="4"/>
  <c r="AT14" i="4"/>
  <c r="AT46" i="45"/>
  <c r="AT43" i="45"/>
  <c r="AT18" i="45"/>
  <c r="AT17" i="45"/>
  <c r="AT16" i="45"/>
  <c r="AT12" i="44"/>
  <c r="AT11" i="44"/>
  <c r="AT43" i="44"/>
  <c r="AS27" i="41"/>
  <c r="AT43" i="39"/>
  <c r="AS27" i="39"/>
  <c r="AS14" i="39"/>
  <c r="AT46" i="39"/>
  <c r="AS47" i="38"/>
  <c r="AS11" i="35"/>
  <c r="AS47" i="35"/>
  <c r="AT11" i="35"/>
  <c r="AT47" i="35"/>
  <c r="AT43" i="34"/>
  <c r="AS47" i="34"/>
  <c r="AT12" i="34"/>
  <c r="AT11" i="34"/>
  <c r="AS27" i="33"/>
  <c r="AS14" i="17"/>
  <c r="AT15" i="17"/>
  <c r="AT14" i="17"/>
  <c r="AS11" i="17"/>
  <c r="AT10" i="17"/>
  <c r="AT8" i="17"/>
  <c r="AS8" i="17"/>
  <c r="AT14" i="16"/>
  <c r="AT47" i="16"/>
  <c r="AT46" i="15"/>
  <c r="AS11" i="15"/>
  <c r="AS8" i="14"/>
  <c r="AS47" i="13"/>
  <c r="AS14" i="12"/>
  <c r="AT32" i="11"/>
  <c r="AT27" i="11"/>
  <c r="AT43" i="11"/>
  <c r="AT38" i="11"/>
  <c r="AT12" i="9"/>
  <c r="AT9" i="8"/>
  <c r="AT43" i="8"/>
  <c r="AT32" i="8"/>
  <c r="AT30" i="8"/>
  <c r="AT18" i="8"/>
  <c r="AS11" i="8"/>
  <c r="AT46" i="6"/>
  <c r="AT16" i="6"/>
  <c r="AS14" i="6"/>
  <c r="AS11" i="6"/>
  <c r="AS11" i="5"/>
  <c r="I47" i="12"/>
  <c r="AT13" i="11"/>
  <c r="AT13" i="7"/>
  <c r="AT16" i="7"/>
  <c r="AT15" i="7"/>
  <c r="AT14" i="7"/>
  <c r="AT8" i="11"/>
  <c r="I47" i="6"/>
  <c r="AU47" i="6"/>
  <c r="BH30" i="48"/>
  <c r="BI30" i="48"/>
  <c r="AW30" i="48"/>
  <c r="AS47" i="49"/>
  <c r="AT14" i="44"/>
  <c r="AT14" i="40"/>
  <c r="AT39" i="39"/>
  <c r="AT8" i="36"/>
  <c r="AT16" i="36"/>
  <c r="AT14" i="36"/>
  <c r="AT17" i="34"/>
  <c r="AT30" i="33"/>
  <c r="AT27" i="33"/>
  <c r="BA10" i="18"/>
  <c r="BA18" i="18"/>
  <c r="BA20" i="18"/>
  <c r="BA24" i="18"/>
  <c r="BA30" i="18"/>
  <c r="BA34" i="18"/>
  <c r="BA38" i="18"/>
  <c r="BA42" i="18"/>
  <c r="AS14" i="15"/>
  <c r="AR47" i="18"/>
  <c r="BA43" i="18"/>
  <c r="BA41" i="18"/>
  <c r="BA39" i="18"/>
  <c r="BA37" i="18"/>
  <c r="BA35" i="18"/>
  <c r="BA33" i="18"/>
  <c r="BA31" i="18"/>
  <c r="AV43" i="18"/>
  <c r="V9" i="18"/>
  <c r="R47" i="18"/>
  <c r="V47" i="18"/>
  <c r="BB46" i="18"/>
  <c r="BB42" i="18"/>
  <c r="BB38" i="18"/>
  <c r="BB34" i="18"/>
  <c r="AW32" i="18"/>
  <c r="AW34" i="18"/>
  <c r="AW36" i="18"/>
  <c r="AW38" i="18"/>
  <c r="AW40" i="18"/>
  <c r="AW42" i="18"/>
  <c r="AW44" i="18"/>
  <c r="AW46" i="18"/>
  <c r="BJ11" i="7"/>
  <c r="BA15" i="33"/>
  <c r="BA14" i="33"/>
  <c r="BA13" i="17"/>
  <c r="BA25" i="33"/>
  <c r="BA41" i="33"/>
  <c r="AR19" i="15"/>
  <c r="BA21" i="11"/>
  <c r="BA45" i="8"/>
  <c r="AX47" i="37"/>
  <c r="BE14" i="35"/>
  <c r="AY8" i="15"/>
  <c r="BG47" i="12"/>
  <c r="BB11" i="7"/>
  <c r="BA13" i="33"/>
  <c r="BA13" i="45"/>
  <c r="BA11" i="45"/>
  <c r="BA17" i="45"/>
  <c r="BA17" i="40"/>
  <c r="BA22" i="39"/>
  <c r="BA45" i="39"/>
  <c r="BA10" i="33"/>
  <c r="BA21" i="33"/>
  <c r="AR47" i="33"/>
  <c r="BA10" i="17"/>
  <c r="BA33" i="17"/>
  <c r="BA22" i="15"/>
  <c r="BA38" i="15"/>
  <c r="BA45" i="11"/>
  <c r="BA9" i="9"/>
  <c r="BA8" i="9"/>
  <c r="BA23" i="9"/>
  <c r="BA31" i="9"/>
  <c r="BA35" i="9"/>
  <c r="BE8" i="44"/>
  <c r="AY11" i="35"/>
  <c r="AR47" i="44"/>
  <c r="BA12" i="8"/>
  <c r="BA46" i="13"/>
  <c r="BA34" i="13"/>
  <c r="BA28" i="13"/>
  <c r="BA12" i="13"/>
  <c r="BA11" i="13"/>
  <c r="BA10" i="13"/>
  <c r="BA8" i="13"/>
  <c r="BA44" i="36"/>
  <c r="BA40" i="36"/>
  <c r="BA36" i="36"/>
  <c r="BA32" i="36"/>
  <c r="BA29" i="36"/>
  <c r="BA45" i="13"/>
  <c r="BA41" i="13"/>
  <c r="BA16" i="13"/>
  <c r="BA42" i="39"/>
  <c r="BA33" i="39"/>
  <c r="BA25" i="39"/>
  <c r="BA35" i="39"/>
  <c r="BI46" i="7"/>
  <c r="BI26" i="6"/>
  <c r="BB18" i="5"/>
  <c r="BI42" i="5"/>
  <c r="BI44" i="4"/>
  <c r="BE45" i="4"/>
  <c r="BH27" i="4"/>
  <c r="BG23" i="4"/>
  <c r="BI23" i="4"/>
  <c r="BJ19" i="4"/>
  <c r="BH19" i="4"/>
  <c r="BF19" i="4"/>
  <c r="AZ19" i="4"/>
  <c r="AX19" i="4"/>
  <c r="BJ11" i="4"/>
  <c r="AJ47" i="4"/>
  <c r="BG9" i="4"/>
  <c r="BG8" i="4"/>
  <c r="BI9" i="4"/>
  <c r="BI8" i="4"/>
  <c r="AW28" i="5"/>
  <c r="V28" i="5"/>
  <c r="BB28" i="5"/>
  <c r="AY18" i="5"/>
  <c r="AW16" i="5"/>
  <c r="V16" i="5"/>
  <c r="BB16" i="5"/>
  <c r="BB14" i="5"/>
  <c r="BC15" i="5"/>
  <c r="BE15" i="5"/>
  <c r="BE14" i="5"/>
  <c r="AX11" i="5"/>
  <c r="V12" i="5"/>
  <c r="BB10" i="5"/>
  <c r="BJ27" i="6"/>
  <c r="BF27" i="6"/>
  <c r="BC29" i="6"/>
  <c r="BE29" i="6"/>
  <c r="BD27" i="6"/>
  <c r="BB24" i="6"/>
  <c r="AY24" i="6"/>
  <c r="AS19" i="6"/>
  <c r="BJ19" i="6"/>
  <c r="BF19" i="6"/>
  <c r="BC21" i="6"/>
  <c r="BE21" i="6"/>
  <c r="BD19" i="6"/>
  <c r="V20" i="6"/>
  <c r="BB20" i="6"/>
  <c r="BB19" i="6"/>
  <c r="V17" i="6"/>
  <c r="AY17" i="6"/>
  <c r="BD14" i="6"/>
  <c r="AX14" i="6"/>
  <c r="BC15" i="6"/>
  <c r="BE15" i="6"/>
  <c r="BE14" i="6"/>
  <c r="BI12" i="6"/>
  <c r="BI11" i="6"/>
  <c r="BE12" i="6"/>
  <c r="BE11" i="6"/>
  <c r="BC12" i="6"/>
  <c r="AC47" i="7"/>
  <c r="I47" i="7"/>
  <c r="E47" i="7"/>
  <c r="AU47" i="7"/>
  <c r="BC42" i="7"/>
  <c r="BE42" i="7"/>
  <c r="BA27" i="49"/>
  <c r="BC32" i="4"/>
  <c r="BE32" i="4"/>
  <c r="BJ27" i="4"/>
  <c r="BC17" i="4"/>
  <c r="BE17" i="4"/>
  <c r="BG13" i="4"/>
  <c r="BI13" i="4"/>
  <c r="AZ11" i="4"/>
  <c r="AC47" i="4"/>
  <c r="BC9" i="4"/>
  <c r="AW39" i="5"/>
  <c r="V39" i="5"/>
  <c r="BC38" i="5"/>
  <c r="BE38" i="5"/>
  <c r="BC36" i="5"/>
  <c r="BE36" i="5"/>
  <c r="AW35" i="5"/>
  <c r="V35" i="5"/>
  <c r="BC34" i="5"/>
  <c r="BE34" i="5"/>
  <c r="AW33" i="5"/>
  <c r="V33" i="5"/>
  <c r="BA33" i="5"/>
  <c r="BC32" i="5"/>
  <c r="BE32" i="5"/>
  <c r="AW20" i="5"/>
  <c r="BB20" i="5"/>
  <c r="AS14" i="5"/>
  <c r="BC32" i="6"/>
  <c r="BE32" i="6"/>
  <c r="BC17" i="6"/>
  <c r="BE17" i="6"/>
  <c r="BF14" i="6"/>
  <c r="BF47" i="6"/>
  <c r="V15" i="6"/>
  <c r="AY15" i="6"/>
  <c r="AY14" i="6"/>
  <c r="BH11" i="6"/>
  <c r="BH8" i="6"/>
  <c r="AZ8" i="6"/>
  <c r="E47" i="6"/>
  <c r="AW45" i="7"/>
  <c r="V45" i="7"/>
  <c r="V42" i="7"/>
  <c r="AY42" i="7"/>
  <c r="BG41" i="7"/>
  <c r="AJ47" i="7"/>
  <c r="R47" i="7"/>
  <c r="AR39" i="7"/>
  <c r="V37" i="7"/>
  <c r="BA37" i="7"/>
  <c r="BE34" i="7"/>
  <c r="AY34" i="7"/>
  <c r="V29" i="7"/>
  <c r="BE24" i="7"/>
  <c r="AY24" i="7"/>
  <c r="BE20" i="7"/>
  <c r="V20" i="7"/>
  <c r="BE18" i="7"/>
  <c r="AY18" i="7"/>
  <c r="BI9" i="7"/>
  <c r="BI8" i="7"/>
  <c r="V46" i="8"/>
  <c r="BB41" i="8"/>
  <c r="V41" i="8"/>
  <c r="BE38" i="8"/>
  <c r="BE37" i="8"/>
  <c r="BE35" i="8"/>
  <c r="AR35" i="8"/>
  <c r="BB33" i="8"/>
  <c r="V33" i="8"/>
  <c r="BE30" i="8"/>
  <c r="BE26" i="8"/>
  <c r="BE25" i="8"/>
  <c r="BE22" i="8"/>
  <c r="BE21" i="8"/>
  <c r="BE17" i="8"/>
  <c r="V15" i="8"/>
  <c r="BA15" i="8"/>
  <c r="V45" i="9"/>
  <c r="V41" i="9"/>
  <c r="V37" i="9"/>
  <c r="V33" i="9"/>
  <c r="BB29" i="9"/>
  <c r="V29" i="9"/>
  <c r="BE26" i="9"/>
  <c r="AY26" i="9"/>
  <c r="BE23" i="9"/>
  <c r="BE22" i="9"/>
  <c r="AY22" i="9"/>
  <c r="BE17" i="9"/>
  <c r="BD14" i="9"/>
  <c r="BH11" i="9"/>
  <c r="AZ11" i="9"/>
  <c r="BG40" i="10"/>
  <c r="BI40" i="10"/>
  <c r="BG36" i="10"/>
  <c r="BI36" i="10"/>
  <c r="BG32" i="10"/>
  <c r="BI32" i="10"/>
  <c r="BG31" i="10"/>
  <c r="BG27" i="10"/>
  <c r="BI31" i="10"/>
  <c r="BI27" i="10"/>
  <c r="AX27" i="10"/>
  <c r="BJ27" i="10"/>
  <c r="BF27" i="10"/>
  <c r="AY27" i="10"/>
  <c r="AW27" i="10"/>
  <c r="AT19" i="10"/>
  <c r="BC27" i="16"/>
  <c r="BG11" i="16"/>
  <c r="AT27" i="17"/>
  <c r="BG27" i="35"/>
  <c r="BG19" i="35"/>
  <c r="BC14" i="35"/>
  <c r="BC47" i="35"/>
  <c r="AW11" i="36"/>
  <c r="AJ47" i="6"/>
  <c r="AC47" i="6"/>
  <c r="R47" i="6"/>
  <c r="BF14" i="9"/>
  <c r="AZ14" i="9"/>
  <c r="BC15" i="9"/>
  <c r="BE15" i="9"/>
  <c r="AW15" i="9"/>
  <c r="AW14" i="9"/>
  <c r="V15" i="9"/>
  <c r="BG39" i="10"/>
  <c r="BI39" i="10"/>
  <c r="BG35" i="10"/>
  <c r="BI35" i="10"/>
  <c r="BH27" i="10"/>
  <c r="AZ11" i="10"/>
  <c r="AX11" i="10"/>
  <c r="AT11" i="10"/>
  <c r="BA11" i="12"/>
  <c r="BG14" i="14"/>
  <c r="BG8" i="15"/>
  <c r="AQ47" i="9"/>
  <c r="AJ47" i="9"/>
  <c r="AC47" i="9"/>
  <c r="R47" i="9"/>
  <c r="M47" i="9"/>
  <c r="E47" i="9"/>
  <c r="BI12" i="10"/>
  <c r="BI46" i="11"/>
  <c r="BI44" i="11"/>
  <c r="AW44" i="11"/>
  <c r="V44" i="11"/>
  <c r="AR42" i="11"/>
  <c r="BI40" i="11"/>
  <c r="AW40" i="11"/>
  <c r="V40" i="11"/>
  <c r="BI38" i="11"/>
  <c r="BI36" i="11"/>
  <c r="AW36" i="11"/>
  <c r="V36" i="11"/>
  <c r="V35" i="11"/>
  <c r="BI34" i="11"/>
  <c r="V34" i="11"/>
  <c r="V33" i="11"/>
  <c r="BE31" i="11"/>
  <c r="AY31" i="11"/>
  <c r="AY27" i="11"/>
  <c r="BC28" i="11"/>
  <c r="BI26" i="11"/>
  <c r="V26" i="11"/>
  <c r="V25" i="11"/>
  <c r="BB22" i="11"/>
  <c r="BE21" i="11"/>
  <c r="BG20" i="11"/>
  <c r="V20" i="11"/>
  <c r="AR18" i="11"/>
  <c r="BB16" i="11"/>
  <c r="BB14" i="11"/>
  <c r="V16" i="11"/>
  <c r="V15" i="11"/>
  <c r="BA15" i="11"/>
  <c r="BA14" i="11"/>
  <c r="AT46" i="12"/>
  <c r="BE44" i="12"/>
  <c r="AW44" i="12"/>
  <c r="BI42" i="12"/>
  <c r="AT41" i="12"/>
  <c r="AT39" i="12"/>
  <c r="AT38" i="12"/>
  <c r="BE36" i="12"/>
  <c r="AW36" i="12"/>
  <c r="BI34" i="12"/>
  <c r="AW34" i="12"/>
  <c r="AT30" i="12"/>
  <c r="AT27" i="12"/>
  <c r="BE25" i="12"/>
  <c r="BE24" i="12"/>
  <c r="BB22" i="12"/>
  <c r="AW22" i="12"/>
  <c r="BE17" i="12"/>
  <c r="BI13" i="12"/>
  <c r="AW10" i="12"/>
  <c r="AJ47" i="12"/>
  <c r="AC47" i="12"/>
  <c r="M47" i="12"/>
  <c r="BE45" i="13"/>
  <c r="BI37" i="13"/>
  <c r="BI31" i="13"/>
  <c r="BE30" i="13"/>
  <c r="BB22" i="13"/>
  <c r="BI20" i="13"/>
  <c r="AW20" i="13"/>
  <c r="BE44" i="14"/>
  <c r="BI42" i="14"/>
  <c r="BE34" i="14"/>
  <c r="BE25" i="14"/>
  <c r="BI18" i="14"/>
  <c r="BI17" i="14"/>
  <c r="BI16" i="14"/>
  <c r="M47" i="15"/>
  <c r="BB40" i="15"/>
  <c r="V40" i="15"/>
  <c r="BA40" i="15"/>
  <c r="BB36" i="15"/>
  <c r="V36" i="15"/>
  <c r="BA36" i="15"/>
  <c r="BB32" i="15"/>
  <c r="V32" i="15"/>
  <c r="BA32" i="15"/>
  <c r="BG30" i="15"/>
  <c r="BG27" i="15"/>
  <c r="V28" i="15"/>
  <c r="BI17" i="15"/>
  <c r="V16" i="15"/>
  <c r="BB13" i="15"/>
  <c r="V13" i="15"/>
  <c r="BE30" i="16"/>
  <c r="BI20" i="16"/>
  <c r="BI15" i="16"/>
  <c r="BI14" i="16"/>
  <c r="BE12" i="16"/>
  <c r="BE11" i="16"/>
  <c r="BI10" i="16"/>
  <c r="BI8" i="16"/>
  <c r="AJ47" i="16"/>
  <c r="BE44" i="17"/>
  <c r="AY44" i="17"/>
  <c r="BB43" i="17"/>
  <c r="V43" i="17"/>
  <c r="V35" i="17"/>
  <c r="V25" i="17"/>
  <c r="BI24" i="17"/>
  <c r="BE18" i="17"/>
  <c r="AY18" i="17"/>
  <c r="AR18" i="17"/>
  <c r="AT17" i="17"/>
  <c r="BI16" i="17"/>
  <c r="BC16" i="17"/>
  <c r="BC14" i="17"/>
  <c r="BI15" i="17"/>
  <c r="BI14" i="17"/>
  <c r="V9" i="17"/>
  <c r="BA9" i="17"/>
  <c r="BI46" i="18"/>
  <c r="BG46" i="18"/>
  <c r="BI45" i="18"/>
  <c r="BG45" i="18"/>
  <c r="BI44" i="18"/>
  <c r="BG44" i="18"/>
  <c r="BI43" i="18"/>
  <c r="BG43" i="18"/>
  <c r="BI42" i="18"/>
  <c r="BG42" i="18"/>
  <c r="BI41" i="18"/>
  <c r="BG41" i="18"/>
  <c r="BI40" i="18"/>
  <c r="BG40" i="18"/>
  <c r="BI39" i="18"/>
  <c r="BG39" i="18"/>
  <c r="BI38" i="18"/>
  <c r="BG38" i="18"/>
  <c r="BI37" i="18"/>
  <c r="BG37" i="18"/>
  <c r="BI36" i="18"/>
  <c r="BG36" i="18"/>
  <c r="BI35" i="18"/>
  <c r="BG35" i="18"/>
  <c r="BI34" i="18"/>
  <c r="BG34" i="18"/>
  <c r="BI33" i="18"/>
  <c r="BG33" i="18"/>
  <c r="BI32" i="18"/>
  <c r="BG32" i="18"/>
  <c r="BI31" i="18"/>
  <c r="BG31" i="18"/>
  <c r="BI30" i="18"/>
  <c r="BG30" i="18"/>
  <c r="BI29" i="18"/>
  <c r="BG29" i="18"/>
  <c r="BI28" i="18"/>
  <c r="BI27" i="18"/>
  <c r="BG28" i="18"/>
  <c r="BG27" i="18"/>
  <c r="BI26" i="18"/>
  <c r="BG26" i="18"/>
  <c r="BI25" i="18"/>
  <c r="BG25" i="18"/>
  <c r="BI24" i="18"/>
  <c r="BG24" i="18"/>
  <c r="BI23" i="18"/>
  <c r="BG23" i="18"/>
  <c r="BI22" i="18"/>
  <c r="BG22" i="18"/>
  <c r="BI21" i="18"/>
  <c r="BG21" i="18"/>
  <c r="BI20" i="18"/>
  <c r="BI19" i="18"/>
  <c r="BG20" i="18"/>
  <c r="BG19" i="18"/>
  <c r="BI18" i="18"/>
  <c r="BG18" i="18"/>
  <c r="BI17" i="18"/>
  <c r="BG17" i="18"/>
  <c r="BI16" i="18"/>
  <c r="BG16" i="18"/>
  <c r="BI15" i="18"/>
  <c r="BI14" i="18"/>
  <c r="BG15" i="18"/>
  <c r="BG14" i="18"/>
  <c r="BI13" i="18"/>
  <c r="BG13" i="18"/>
  <c r="BI12" i="18"/>
  <c r="BI11" i="18"/>
  <c r="BG12" i="18"/>
  <c r="BG11" i="18"/>
  <c r="BI10" i="18"/>
  <c r="BG10" i="18"/>
  <c r="AJ47" i="18"/>
  <c r="BI9" i="18"/>
  <c r="BI8" i="18"/>
  <c r="BI47" i="18"/>
  <c r="BG9" i="18"/>
  <c r="BG8" i="18"/>
  <c r="BG47" i="18"/>
  <c r="BE44" i="33"/>
  <c r="AY44" i="33"/>
  <c r="BE40" i="33"/>
  <c r="AY40" i="33"/>
  <c r="BE36" i="33"/>
  <c r="AY36" i="33"/>
  <c r="BE32" i="33"/>
  <c r="AY32" i="33"/>
  <c r="AY27" i="33"/>
  <c r="BI30" i="33"/>
  <c r="BE29" i="33"/>
  <c r="V23" i="33"/>
  <c r="BA23" i="33"/>
  <c r="BE21" i="33"/>
  <c r="BG20" i="33"/>
  <c r="AW20" i="33"/>
  <c r="V20" i="33"/>
  <c r="AT15" i="33"/>
  <c r="AT14" i="33"/>
  <c r="BB44" i="34"/>
  <c r="BI43" i="34"/>
  <c r="BB42" i="34"/>
  <c r="BI41" i="34"/>
  <c r="BE40" i="34"/>
  <c r="AW40" i="34"/>
  <c r="AR40" i="34"/>
  <c r="BB38" i="34"/>
  <c r="BE37" i="34"/>
  <c r="AW37" i="34"/>
  <c r="AR37" i="34"/>
  <c r="BB36" i="34"/>
  <c r="BI35" i="34"/>
  <c r="BB32" i="34"/>
  <c r="BE28" i="34"/>
  <c r="BB25" i="34"/>
  <c r="BE24" i="34"/>
  <c r="AW24" i="34"/>
  <c r="AR21" i="34"/>
  <c r="BI20" i="34"/>
  <c r="BI16" i="34"/>
  <c r="BI14" i="34"/>
  <c r="BE15" i="34"/>
  <c r="BE14" i="34"/>
  <c r="AW15" i="34"/>
  <c r="AW14" i="34"/>
  <c r="BC9" i="34"/>
  <c r="BC8" i="34"/>
  <c r="BI43" i="35"/>
  <c r="BI42" i="35"/>
  <c r="BI41" i="35"/>
  <c r="AY41" i="35"/>
  <c r="BB32" i="35"/>
  <c r="BI29" i="35"/>
  <c r="BI28" i="35"/>
  <c r="BI27" i="35"/>
  <c r="BB21" i="35"/>
  <c r="AY21" i="35"/>
  <c r="BB17" i="35"/>
  <c r="AY17" i="35"/>
  <c r="BI15" i="35"/>
  <c r="BI14" i="35"/>
  <c r="BG13" i="35"/>
  <c r="BG11" i="35"/>
  <c r="BG47" i="35"/>
  <c r="E47" i="36"/>
  <c r="AR47" i="36"/>
  <c r="BE46" i="36"/>
  <c r="V39" i="36"/>
  <c r="BA39" i="36"/>
  <c r="V25" i="36"/>
  <c r="BE23" i="36"/>
  <c r="AW21" i="36"/>
  <c r="AR21" i="36"/>
  <c r="AT19" i="36"/>
  <c r="BG18" i="36"/>
  <c r="BI18" i="36"/>
  <c r="AZ14" i="36"/>
  <c r="AZ47" i="36"/>
  <c r="BC15" i="36"/>
  <c r="BE15" i="36"/>
  <c r="BE14" i="36"/>
  <c r="BJ11" i="36"/>
  <c r="BJ47" i="36"/>
  <c r="BF11" i="36"/>
  <c r="BF47" i="36"/>
  <c r="BG10" i="36"/>
  <c r="BG8" i="36"/>
  <c r="BI10" i="36"/>
  <c r="BI8" i="36"/>
  <c r="BE9" i="36"/>
  <c r="BG11" i="37"/>
  <c r="BG47" i="37"/>
  <c r="BG8" i="37"/>
  <c r="AR27" i="40"/>
  <c r="BG14" i="40"/>
  <c r="AY14" i="40"/>
  <c r="BG27" i="41"/>
  <c r="AT27" i="44"/>
  <c r="BI11" i="44"/>
  <c r="AJ47" i="14"/>
  <c r="AC47" i="14"/>
  <c r="AC47" i="16"/>
  <c r="BE46" i="18"/>
  <c r="BC46" i="18"/>
  <c r="BE44" i="18"/>
  <c r="BC44" i="18"/>
  <c r="BE43" i="18"/>
  <c r="BC43" i="18"/>
  <c r="BE42" i="18"/>
  <c r="BC42" i="18"/>
  <c r="BE40" i="18"/>
  <c r="BC40" i="18"/>
  <c r="BE39" i="18"/>
  <c r="BC39" i="18"/>
  <c r="BE38" i="18"/>
  <c r="BC38" i="18"/>
  <c r="BE36" i="18"/>
  <c r="BC36" i="18"/>
  <c r="BE35" i="18"/>
  <c r="BC35" i="18"/>
  <c r="BE34" i="18"/>
  <c r="BC34" i="18"/>
  <c r="BE32" i="18"/>
  <c r="BC32" i="18"/>
  <c r="BE31" i="18"/>
  <c r="BC31" i="18"/>
  <c r="BE30" i="18"/>
  <c r="BC30" i="18"/>
  <c r="BE28" i="18"/>
  <c r="BE27" i="18"/>
  <c r="BE26" i="18"/>
  <c r="BC26" i="18"/>
  <c r="BE24" i="18"/>
  <c r="BC24" i="18"/>
  <c r="BE23" i="18"/>
  <c r="BC23" i="18"/>
  <c r="BE22" i="18"/>
  <c r="BC22" i="18"/>
  <c r="BE20" i="18"/>
  <c r="BE18" i="18"/>
  <c r="BC18" i="18"/>
  <c r="BE16" i="18"/>
  <c r="BC16" i="18"/>
  <c r="BE15" i="18"/>
  <c r="BE14" i="18"/>
  <c r="BC15" i="18"/>
  <c r="BC14" i="18"/>
  <c r="BE12" i="18"/>
  <c r="BE11" i="18"/>
  <c r="BE10" i="18"/>
  <c r="BC10" i="18"/>
  <c r="BE9" i="18"/>
  <c r="BE8" i="18"/>
  <c r="BC9" i="18"/>
  <c r="BC8" i="18"/>
  <c r="AR42" i="36"/>
  <c r="BC40" i="36"/>
  <c r="BE40" i="36"/>
  <c r="AR38" i="36"/>
  <c r="AR26" i="36"/>
  <c r="AW23" i="36"/>
  <c r="AW19" i="36"/>
  <c r="BB23" i="36"/>
  <c r="BG22" i="36"/>
  <c r="BG19" i="36"/>
  <c r="BI22" i="36"/>
  <c r="BH11" i="36"/>
  <c r="BH47" i="36"/>
  <c r="BG27" i="37"/>
  <c r="BE14" i="37"/>
  <c r="AT27" i="40"/>
  <c r="AT19" i="40"/>
  <c r="BI39" i="37"/>
  <c r="BI36" i="37"/>
  <c r="BE34" i="37"/>
  <c r="BI31" i="37"/>
  <c r="BE30" i="37"/>
  <c r="BE27" i="37"/>
  <c r="BI29" i="37"/>
  <c r="BI22" i="37"/>
  <c r="BI21" i="37"/>
  <c r="BI19" i="37"/>
  <c r="BB17" i="37"/>
  <c r="AW17" i="37"/>
  <c r="BI45" i="38"/>
  <c r="BG45" i="38"/>
  <c r="BI41" i="38"/>
  <c r="BE40" i="38"/>
  <c r="BI37" i="38"/>
  <c r="BE36" i="38"/>
  <c r="BI33" i="38"/>
  <c r="BE32" i="38"/>
  <c r="BE31" i="38"/>
  <c r="BI25" i="38"/>
  <c r="BI19" i="38"/>
  <c r="BI23" i="38"/>
  <c r="BE18" i="38"/>
  <c r="BE44" i="39"/>
  <c r="AY44" i="39"/>
  <c r="BB43" i="39"/>
  <c r="V41" i="39"/>
  <c r="BE40" i="39"/>
  <c r="BE38" i="39"/>
  <c r="BE36" i="39"/>
  <c r="AR36" i="39"/>
  <c r="BB34" i="39"/>
  <c r="V34" i="39"/>
  <c r="BA34" i="39"/>
  <c r="BE31" i="39"/>
  <c r="AR30" i="39"/>
  <c r="BE26" i="39"/>
  <c r="BE24" i="39"/>
  <c r="AR24" i="39"/>
  <c r="BE21" i="39"/>
  <c r="AY21" i="39"/>
  <c r="AY19" i="39"/>
  <c r="AT18" i="39"/>
  <c r="BE17" i="39"/>
  <c r="AY17" i="39"/>
  <c r="BB16" i="39"/>
  <c r="BB14" i="39"/>
  <c r="BI15" i="39"/>
  <c r="BI14" i="39"/>
  <c r="BC13" i="39"/>
  <c r="BC11" i="39"/>
  <c r="V13" i="39"/>
  <c r="BA13" i="39"/>
  <c r="BE12" i="39"/>
  <c r="BE11" i="39"/>
  <c r="V12" i="39"/>
  <c r="V45" i="40"/>
  <c r="V35" i="40"/>
  <c r="BG28" i="40"/>
  <c r="BG27" i="40"/>
  <c r="BG47" i="40"/>
  <c r="AW28" i="40"/>
  <c r="V28" i="40"/>
  <c r="BA28" i="40"/>
  <c r="V25" i="40"/>
  <c r="BI16" i="40"/>
  <c r="BI14" i="40"/>
  <c r="V15" i="40"/>
  <c r="BA15" i="40"/>
  <c r="BA14" i="40"/>
  <c r="BB13" i="40"/>
  <c r="BB11" i="40"/>
  <c r="BE45" i="41"/>
  <c r="BI43" i="41"/>
  <c r="BI42" i="41"/>
  <c r="BI40" i="41"/>
  <c r="BE35" i="41"/>
  <c r="BI29" i="41"/>
  <c r="BI27" i="41"/>
  <c r="BE25" i="41"/>
  <c r="BI20" i="41"/>
  <c r="BI13" i="41"/>
  <c r="BI45" i="44"/>
  <c r="BI41" i="44"/>
  <c r="BE40" i="44"/>
  <c r="BE37" i="44"/>
  <c r="AY37" i="44"/>
  <c r="AR37" i="44"/>
  <c r="BI35" i="44"/>
  <c r="BI31" i="44"/>
  <c r="BC28" i="44"/>
  <c r="BE25" i="44"/>
  <c r="AY25" i="44"/>
  <c r="AR25" i="44"/>
  <c r="BE21" i="44"/>
  <c r="BE19" i="44"/>
  <c r="AY21" i="44"/>
  <c r="AR21" i="44"/>
  <c r="AT17" i="44"/>
  <c r="R47" i="45"/>
  <c r="E47" i="45"/>
  <c r="AU47" i="45"/>
  <c r="BI46" i="45"/>
  <c r="BE45" i="45"/>
  <c r="AY45" i="45"/>
  <c r="V37" i="45"/>
  <c r="AY37" i="45"/>
  <c r="AT27" i="45"/>
  <c r="AW8" i="45"/>
  <c r="BC37" i="45"/>
  <c r="BE37" i="45"/>
  <c r="BJ47" i="49"/>
  <c r="AC47" i="45"/>
  <c r="BE33" i="45"/>
  <c r="AY33" i="45"/>
  <c r="BE30" i="45"/>
  <c r="BE29" i="45"/>
  <c r="BE27" i="45"/>
  <c r="AY29" i="45"/>
  <c r="AY27" i="45"/>
  <c r="BB28" i="45"/>
  <c r="V28" i="45"/>
  <c r="V24" i="45"/>
  <c r="BA24" i="45"/>
  <c r="BE21" i="45"/>
  <c r="AY21" i="45"/>
  <c r="BB20" i="45"/>
  <c r="V20" i="45"/>
  <c r="BA20" i="45"/>
  <c r="BI18" i="45"/>
  <c r="AT13" i="45"/>
  <c r="AT11" i="45"/>
  <c r="BI9" i="45"/>
  <c r="BI8" i="45"/>
  <c r="BI25" i="49"/>
  <c r="BI20" i="49"/>
  <c r="BI15" i="49"/>
  <c r="BI14" i="49"/>
  <c r="R47" i="16"/>
  <c r="AR40" i="49"/>
  <c r="M47" i="4"/>
  <c r="BA9" i="18"/>
  <c r="BA8" i="18"/>
  <c r="BA25" i="40"/>
  <c r="BA35" i="40"/>
  <c r="BA12" i="39"/>
  <c r="BA11" i="39"/>
  <c r="BA41" i="39"/>
  <c r="BA25" i="36"/>
  <c r="BA20" i="33"/>
  <c r="BA8" i="17"/>
  <c r="BA35" i="17"/>
  <c r="BA26" i="11"/>
  <c r="BA34" i="11"/>
  <c r="BA35" i="11"/>
  <c r="BA40" i="11"/>
  <c r="BA44" i="11"/>
  <c r="BA29" i="9"/>
  <c r="BA33" i="9"/>
  <c r="BA41" i="9"/>
  <c r="BA14" i="8"/>
  <c r="BA33" i="8"/>
  <c r="BA41" i="8"/>
  <c r="BA46" i="8"/>
  <c r="BA20" i="7"/>
  <c r="BA29" i="7"/>
  <c r="BA45" i="7"/>
  <c r="AR47" i="6"/>
  <c r="BA15" i="6"/>
  <c r="BA14" i="6"/>
  <c r="AR47" i="7"/>
  <c r="BA17" i="6"/>
  <c r="BA16" i="5"/>
  <c r="BA28" i="5"/>
  <c r="BA45" i="40"/>
  <c r="AR19" i="36"/>
  <c r="BE27" i="33"/>
  <c r="BA25" i="17"/>
  <c r="BA43" i="17"/>
  <c r="BA13" i="15"/>
  <c r="BA16" i="15"/>
  <c r="BA28" i="15"/>
  <c r="BA16" i="11"/>
  <c r="BA20" i="11"/>
  <c r="BA25" i="11"/>
  <c r="BA33" i="11"/>
  <c r="BA36" i="11"/>
  <c r="BA15" i="9"/>
  <c r="BA14" i="9"/>
  <c r="BA37" i="9"/>
  <c r="BA45" i="9"/>
  <c r="BA42" i="7"/>
  <c r="BA35" i="5"/>
  <c r="BA20" i="6"/>
  <c r="BA12" i="5"/>
  <c r="BE19" i="18"/>
  <c r="BC13" i="18"/>
  <c r="BC11" i="18"/>
  <c r="BC17" i="18"/>
  <c r="BC21" i="18"/>
  <c r="BC19" i="18"/>
  <c r="BC25" i="18"/>
  <c r="BC29" i="18"/>
  <c r="BC27" i="18"/>
  <c r="BC33" i="18"/>
  <c r="BC37" i="18"/>
  <c r="BC41" i="18"/>
  <c r="BC45" i="18"/>
  <c r="BE39" i="36"/>
  <c r="BE36" i="36"/>
  <c r="BC33" i="36"/>
  <c r="BC30" i="36"/>
  <c r="BC27" i="36"/>
  <c r="BE24" i="36"/>
  <c r="BE17" i="36"/>
  <c r="BC16" i="36"/>
  <c r="BC14" i="36"/>
  <c r="BE10" i="36"/>
  <c r="BE8" i="36"/>
  <c r="BC8" i="36"/>
  <c r="BD19" i="36"/>
  <c r="BD27" i="36"/>
  <c r="BD47" i="36"/>
  <c r="BE44" i="36"/>
  <c r="BE34" i="36"/>
  <c r="BE42" i="36"/>
  <c r="BE21" i="36"/>
  <c r="AC47" i="36"/>
  <c r="BC19" i="36"/>
  <c r="BE28" i="36"/>
  <c r="BE27" i="36"/>
  <c r="BE25" i="36"/>
  <c r="BE26" i="36"/>
  <c r="BE29" i="36"/>
  <c r="BE32" i="36"/>
  <c r="BE13" i="36"/>
  <c r="BE11" i="36"/>
  <c r="BE18" i="36"/>
  <c r="AT46" i="9"/>
  <c r="AT17" i="9"/>
  <c r="AT14" i="9"/>
  <c r="AT10" i="9"/>
  <c r="AT8" i="9"/>
  <c r="I47" i="9"/>
  <c r="AT37" i="9"/>
  <c r="AT42" i="9"/>
  <c r="AT13" i="9"/>
  <c r="AT11" i="9"/>
  <c r="AT47" i="9"/>
  <c r="AT17" i="18"/>
  <c r="AT29" i="18"/>
  <c r="AT41" i="18"/>
  <c r="AT11" i="18"/>
  <c r="AT16" i="18"/>
  <c r="AT14" i="18"/>
  <c r="AT25" i="18"/>
  <c r="AT40" i="18"/>
  <c r="AV20" i="18"/>
  <c r="AT33" i="18"/>
  <c r="AT36" i="18"/>
  <c r="AT28" i="18"/>
  <c r="AT20" i="18"/>
  <c r="AT24" i="18"/>
  <c r="AT19" i="18"/>
  <c r="AV31" i="18"/>
  <c r="AT31" i="18"/>
  <c r="AT35" i="18"/>
  <c r="AT39" i="18"/>
  <c r="AT43" i="18"/>
  <c r="AT12" i="39"/>
  <c r="AT42" i="5"/>
  <c r="BE33" i="5"/>
  <c r="BC33" i="5"/>
  <c r="BC25" i="5"/>
  <c r="BE25" i="5"/>
  <c r="AT18" i="5"/>
  <c r="AW9" i="5"/>
  <c r="V9" i="5"/>
  <c r="M47" i="5"/>
  <c r="BB9" i="5"/>
  <c r="BB8" i="5"/>
  <c r="AR44" i="5"/>
  <c r="AR36" i="5"/>
  <c r="AR28" i="5"/>
  <c r="AR24" i="5"/>
  <c r="AR20" i="5"/>
  <c r="AR16" i="5"/>
  <c r="AR12" i="5"/>
  <c r="E47" i="5"/>
  <c r="AR47" i="5"/>
  <c r="AT26" i="5"/>
  <c r="AW24" i="5"/>
  <c r="AW19" i="5"/>
  <c r="V24" i="5"/>
  <c r="BA24" i="5"/>
  <c r="V42" i="5"/>
  <c r="AY42" i="5"/>
  <c r="BB42" i="5"/>
  <c r="AW37" i="5"/>
  <c r="BB37" i="5"/>
  <c r="BA39" i="5"/>
  <c r="V37" i="5"/>
  <c r="BA37" i="5"/>
  <c r="BB24" i="5"/>
  <c r="BB41" i="5"/>
  <c r="AW41" i="5"/>
  <c r="V41" i="5"/>
  <c r="BA41" i="5"/>
  <c r="V25" i="5"/>
  <c r="BB25" i="5"/>
  <c r="AW25" i="5"/>
  <c r="BG20" i="5"/>
  <c r="BI20" i="5"/>
  <c r="BG13" i="5"/>
  <c r="BI13" i="5"/>
  <c r="BB45" i="5"/>
  <c r="AW45" i="5"/>
  <c r="V36" i="5"/>
  <c r="AY36" i="5"/>
  <c r="BB36" i="5"/>
  <c r="BG35" i="5"/>
  <c r="BI35" i="5"/>
  <c r="AY17" i="5"/>
  <c r="AY47" i="5"/>
  <c r="V17" i="5"/>
  <c r="BG15" i="5"/>
  <c r="BG14" i="5"/>
  <c r="BI15" i="5"/>
  <c r="BI14" i="5"/>
  <c r="BB34" i="5"/>
  <c r="V40" i="5"/>
  <c r="BB46" i="5"/>
  <c r="AY46" i="5"/>
  <c r="V44" i="5"/>
  <c r="BB44" i="5"/>
  <c r="BC39" i="5"/>
  <c r="BE39" i="5"/>
  <c r="V31" i="5"/>
  <c r="BB31" i="5"/>
  <c r="AZ27" i="5"/>
  <c r="BC24" i="5"/>
  <c r="BE23" i="5"/>
  <c r="BE19" i="5"/>
  <c r="BC23" i="5"/>
  <c r="BC19" i="5"/>
  <c r="V23" i="5"/>
  <c r="BB23" i="5"/>
  <c r="BG22" i="5"/>
  <c r="BG19" i="5"/>
  <c r="BI22" i="5"/>
  <c r="BF19" i="5"/>
  <c r="AZ19" i="5"/>
  <c r="AZ47" i="5"/>
  <c r="AY11" i="5"/>
  <c r="V26" i="5"/>
  <c r="BB26" i="5"/>
  <c r="BH19" i="5"/>
  <c r="BE12" i="5"/>
  <c r="BE11" i="5"/>
  <c r="BC12" i="5"/>
  <c r="BC11" i="5"/>
  <c r="R47" i="5"/>
  <c r="AC47" i="5"/>
  <c r="BA30" i="5"/>
  <c r="BB11" i="5"/>
  <c r="BB17" i="5"/>
  <c r="V29" i="5"/>
  <c r="BA29" i="5"/>
  <c r="V45" i="5"/>
  <c r="BA45" i="5"/>
  <c r="BB43" i="5"/>
  <c r="AW43" i="5"/>
  <c r="BG36" i="5"/>
  <c r="BI36" i="5"/>
  <c r="BC29" i="5"/>
  <c r="V21" i="5"/>
  <c r="BA21" i="5"/>
  <c r="BE20" i="5"/>
  <c r="AR41" i="5"/>
  <c r="AR25" i="5"/>
  <c r="AR17" i="5"/>
  <c r="AR13" i="5"/>
  <c r="BI21" i="5"/>
  <c r="BH14" i="5"/>
  <c r="BI17" i="5"/>
  <c r="BI23" i="5"/>
  <c r="BI28" i="5"/>
  <c r="BI43" i="5"/>
  <c r="BH27" i="5"/>
  <c r="BG16" i="5"/>
  <c r="BH8" i="5"/>
  <c r="BG27" i="5"/>
  <c r="BI9" i="5"/>
  <c r="AJ47" i="5"/>
  <c r="BI44" i="5"/>
  <c r="BI29" i="5"/>
  <c r="BI27" i="5"/>
  <c r="BI34" i="5"/>
  <c r="BI38" i="5"/>
  <c r="BI45" i="5"/>
  <c r="BG40" i="5"/>
  <c r="BG12" i="5"/>
  <c r="BG11" i="5"/>
  <c r="BI10" i="5"/>
  <c r="BI8" i="5"/>
  <c r="BI41" i="5"/>
  <c r="BA26" i="5"/>
  <c r="BA17" i="5"/>
  <c r="BA31" i="5"/>
  <c r="BA23" i="5"/>
  <c r="BA42" i="5"/>
  <c r="BC8" i="5"/>
  <c r="BA26" i="6"/>
  <c r="BA24" i="6"/>
  <c r="BA21" i="6"/>
  <c r="BA38" i="7"/>
  <c r="BA34" i="9"/>
  <c r="BA22" i="9"/>
  <c r="AW19" i="9"/>
  <c r="AW47" i="14"/>
  <c r="AY14" i="5"/>
  <c r="BA37" i="6"/>
  <c r="BA34" i="7"/>
  <c r="BC27" i="8"/>
  <c r="BC14" i="8"/>
  <c r="BA38" i="9"/>
  <c r="BG27" i="9"/>
  <c r="BA26" i="9"/>
  <c r="BG14" i="9"/>
  <c r="BE25" i="4"/>
  <c r="BI22" i="4"/>
  <c r="BI21" i="4"/>
  <c r="BC15" i="4"/>
  <c r="BC14" i="4"/>
  <c r="AY43" i="5"/>
  <c r="BB38" i="5"/>
  <c r="BB35" i="5"/>
  <c r="AW34" i="5"/>
  <c r="BI18" i="5"/>
  <c r="AR46" i="6"/>
  <c r="BI44" i="6"/>
  <c r="AT43" i="6"/>
  <c r="BE42" i="6"/>
  <c r="AY42" i="6"/>
  <c r="AR42" i="6"/>
  <c r="BI40" i="6"/>
  <c r="BI38" i="6"/>
  <c r="BE37" i="6"/>
  <c r="AY37" i="6"/>
  <c r="AR37" i="6"/>
  <c r="BI35" i="6"/>
  <c r="BE33" i="6"/>
  <c r="BG29" i="6"/>
  <c r="BG27" i="6"/>
  <c r="AY29" i="6"/>
  <c r="BE28" i="6"/>
  <c r="BI25" i="6"/>
  <c r="BE23" i="6"/>
  <c r="AY23" i="6"/>
  <c r="AR23" i="6"/>
  <c r="AT21" i="6"/>
  <c r="AT19" i="6"/>
  <c r="AR11" i="6"/>
  <c r="AT10" i="6"/>
  <c r="AT8" i="6"/>
  <c r="V44" i="7"/>
  <c r="BE38" i="7"/>
  <c r="AY38" i="7"/>
  <c r="BI36" i="7"/>
  <c r="BI32" i="7"/>
  <c r="AY30" i="7"/>
  <c r="BE29" i="7"/>
  <c r="BE27" i="7"/>
  <c r="V26" i="7"/>
  <c r="V23" i="7"/>
  <c r="BA23" i="7"/>
  <c r="BI20" i="7"/>
  <c r="BI18" i="7"/>
  <c r="BI17" i="7"/>
  <c r="BE15" i="7"/>
  <c r="BE14" i="7"/>
  <c r="BC13" i="7"/>
  <c r="BC11" i="7"/>
  <c r="BC12" i="7"/>
  <c r="BB9" i="7"/>
  <c r="BB8" i="7"/>
  <c r="BE39" i="8"/>
  <c r="AR39" i="8"/>
  <c r="BI34" i="8"/>
  <c r="BE33" i="8"/>
  <c r="BE31" i="8"/>
  <c r="BB29" i="8"/>
  <c r="V29" i="8"/>
  <c r="BB25" i="8"/>
  <c r="V25" i="8"/>
  <c r="BE23" i="8"/>
  <c r="AR23" i="8"/>
  <c r="BE13" i="8"/>
  <c r="BI46" i="9"/>
  <c r="V46" i="9"/>
  <c r="BA46" i="9"/>
  <c r="BE43" i="9"/>
  <c r="BE42" i="9"/>
  <c r="AY42" i="9"/>
  <c r="BE38" i="9"/>
  <c r="AY38" i="9"/>
  <c r="BB37" i="9"/>
  <c r="AT35" i="9"/>
  <c r="BE34" i="9"/>
  <c r="AY34" i="9"/>
  <c r="BI32" i="9"/>
  <c r="BB25" i="9"/>
  <c r="V25" i="9"/>
  <c r="BB21" i="9"/>
  <c r="V21" i="9"/>
  <c r="BE13" i="9"/>
  <c r="BE11" i="9"/>
  <c r="V13" i="9"/>
  <c r="BA13" i="9"/>
  <c r="BA11" i="9"/>
  <c r="V12" i="9"/>
  <c r="BI10" i="9"/>
  <c r="BI8" i="9"/>
  <c r="BI44" i="10"/>
  <c r="AW42" i="11"/>
  <c r="V42" i="11"/>
  <c r="BA42" i="11"/>
  <c r="BC40" i="11"/>
  <c r="BE40" i="11"/>
  <c r="BB40" i="11"/>
  <c r="BB32" i="11"/>
  <c r="BB27" i="11"/>
  <c r="AW32" i="11"/>
  <c r="AS27" i="11"/>
  <c r="BG24" i="11"/>
  <c r="BG19" i="11"/>
  <c r="BI24" i="11"/>
  <c r="AX19" i="11"/>
  <c r="BG18" i="11"/>
  <c r="BI18" i="11"/>
  <c r="BD11" i="11"/>
  <c r="BD47" i="11"/>
  <c r="AX11" i="11"/>
  <c r="AX47" i="11"/>
  <c r="BG27" i="16"/>
  <c r="BG42" i="11"/>
  <c r="BI42" i="11"/>
  <c r="BC36" i="11"/>
  <c r="BE36" i="11"/>
  <c r="BF27" i="11"/>
  <c r="BD19" i="11"/>
  <c r="AZ19" i="11"/>
  <c r="AZ47" i="11"/>
  <c r="AW18" i="11"/>
  <c r="V18" i="11"/>
  <c r="AR14" i="11"/>
  <c r="BG8" i="11"/>
  <c r="BG11" i="15"/>
  <c r="BG47" i="15"/>
  <c r="BE10" i="11"/>
  <c r="BE46" i="12"/>
  <c r="AW46" i="12"/>
  <c r="AT44" i="12"/>
  <c r="BE42" i="12"/>
  <c r="AW42" i="12"/>
  <c r="BB41" i="12"/>
  <c r="AW41" i="12"/>
  <c r="BE39" i="12"/>
  <c r="BE38" i="12"/>
  <c r="AW38" i="12"/>
  <c r="AT36" i="12"/>
  <c r="AT34" i="12"/>
  <c r="BB28" i="12"/>
  <c r="BB27" i="12"/>
  <c r="BB26" i="12"/>
  <c r="AW26" i="12"/>
  <c r="AW19" i="12"/>
  <c r="AT20" i="12"/>
  <c r="BC9" i="12"/>
  <c r="BC8" i="12"/>
  <c r="BI32" i="13"/>
  <c r="BE32" i="14"/>
  <c r="BI31" i="14"/>
  <c r="BI30" i="14"/>
  <c r="BE28" i="14"/>
  <c r="BI22" i="14"/>
  <c r="BE20" i="14"/>
  <c r="BB44" i="15"/>
  <c r="V44" i="15"/>
  <c r="BA44" i="15"/>
  <c r="AW43" i="15"/>
  <c r="BI39" i="15"/>
  <c r="V35" i="15"/>
  <c r="AJ47" i="15"/>
  <c r="BI28" i="15"/>
  <c r="BB28" i="15"/>
  <c r="BB27" i="15"/>
  <c r="BI23" i="15"/>
  <c r="BI19" i="15"/>
  <c r="BI20" i="15"/>
  <c r="BI13" i="15"/>
  <c r="BI11" i="15"/>
  <c r="V36" i="17"/>
  <c r="AY36" i="17"/>
  <c r="BF27" i="17"/>
  <c r="AZ27" i="17"/>
  <c r="BJ27" i="17"/>
  <c r="AW21" i="17"/>
  <c r="V21" i="17"/>
  <c r="BA21" i="17"/>
  <c r="BD19" i="17"/>
  <c r="BD47" i="17"/>
  <c r="AX19" i="17"/>
  <c r="I47" i="17"/>
  <c r="AU47" i="17"/>
  <c r="BG12" i="17"/>
  <c r="BG11" i="17"/>
  <c r="BI12" i="17"/>
  <c r="BI11" i="17"/>
  <c r="BC10" i="17"/>
  <c r="BC8" i="17"/>
  <c r="BE10" i="17"/>
  <c r="BE8" i="17"/>
  <c r="BJ8" i="17"/>
  <c r="AW9" i="17"/>
  <c r="AW8" i="17"/>
  <c r="BB9" i="17"/>
  <c r="BB8" i="17"/>
  <c r="AT27" i="36"/>
  <c r="AR8" i="36"/>
  <c r="BC11" i="37"/>
  <c r="BG11" i="38"/>
  <c r="BC36" i="17"/>
  <c r="BE36" i="17"/>
  <c r="BG32" i="17"/>
  <c r="BI32" i="17"/>
  <c r="BI27" i="17"/>
  <c r="AW31" i="17"/>
  <c r="V31" i="17"/>
  <c r="BA31" i="17"/>
  <c r="BB31" i="17"/>
  <c r="BB27" i="17"/>
  <c r="AX27" i="17"/>
  <c r="BC29" i="17"/>
  <c r="BC27" i="17"/>
  <c r="BE29" i="17"/>
  <c r="BE27" i="17"/>
  <c r="AQ19" i="17"/>
  <c r="AQ47" i="17"/>
  <c r="BH19" i="17"/>
  <c r="BE20" i="17"/>
  <c r="AZ19" i="17"/>
  <c r="AZ47" i="17"/>
  <c r="V20" i="17"/>
  <c r="AY20" i="17"/>
  <c r="AY16" i="17"/>
  <c r="AY14" i="17"/>
  <c r="V16" i="17"/>
  <c r="AW13" i="17"/>
  <c r="BB13" i="17"/>
  <c r="BB11" i="17"/>
  <c r="AX11" i="17"/>
  <c r="AX47" i="17"/>
  <c r="BB43" i="33"/>
  <c r="V43" i="33"/>
  <c r="BB39" i="33"/>
  <c r="V39" i="33"/>
  <c r="BA39" i="33"/>
  <c r="BB35" i="33"/>
  <c r="V35" i="33"/>
  <c r="BI32" i="33"/>
  <c r="BI27" i="33"/>
  <c r="BC28" i="33"/>
  <c r="BC27" i="33"/>
  <c r="BG25" i="33"/>
  <c r="BG19" i="33"/>
  <c r="BI18" i="33"/>
  <c r="BI47" i="33"/>
  <c r="V18" i="33"/>
  <c r="AT10" i="33"/>
  <c r="AT8" i="33"/>
  <c r="AJ47" i="34"/>
  <c r="BB46" i="34"/>
  <c r="AW46" i="34"/>
  <c r="AR42" i="34"/>
  <c r="BE36" i="34"/>
  <c r="BB34" i="34"/>
  <c r="BE33" i="34"/>
  <c r="AW33" i="34"/>
  <c r="AR33" i="34"/>
  <c r="BE29" i="34"/>
  <c r="BE27" i="34"/>
  <c r="BI24" i="34"/>
  <c r="BB23" i="34"/>
  <c r="BB19" i="34"/>
  <c r="BI22" i="34"/>
  <c r="BI19" i="34"/>
  <c r="AW20" i="34"/>
  <c r="BI10" i="34"/>
  <c r="BI8" i="34"/>
  <c r="BB46" i="35"/>
  <c r="AY46" i="35"/>
  <c r="BE42" i="35"/>
  <c r="AY42" i="35"/>
  <c r="BB39" i="35"/>
  <c r="AY39" i="35"/>
  <c r="BE30" i="35"/>
  <c r="BE27" i="35"/>
  <c r="AY30" i="35"/>
  <c r="AY27" i="35"/>
  <c r="BB16" i="35"/>
  <c r="BB14" i="35"/>
  <c r="AY16" i="35"/>
  <c r="AY14" i="35"/>
  <c r="BB13" i="35"/>
  <c r="BB11" i="35"/>
  <c r="BI9" i="35"/>
  <c r="AW46" i="36"/>
  <c r="AR44" i="36"/>
  <c r="AT44" i="36"/>
  <c r="BC43" i="36"/>
  <c r="BE35" i="36"/>
  <c r="AR34" i="36"/>
  <c r="AR32" i="36"/>
  <c r="AR27" i="36"/>
  <c r="BB28" i="36"/>
  <c r="BB27" i="36"/>
  <c r="BI24" i="36"/>
  <c r="BI19" i="36"/>
  <c r="BB44" i="37"/>
  <c r="AW44" i="37"/>
  <c r="BI42" i="37"/>
  <c r="AR40" i="37"/>
  <c r="BI35" i="37"/>
  <c r="BB30" i="37"/>
  <c r="BB27" i="37"/>
  <c r="AW30" i="37"/>
  <c r="BI28" i="37"/>
  <c r="BI27" i="37"/>
  <c r="AW28" i="37"/>
  <c r="AW27" i="37"/>
  <c r="BE24" i="37"/>
  <c r="BE13" i="37"/>
  <c r="BE11" i="37"/>
  <c r="BE47" i="37"/>
  <c r="BE45" i="38"/>
  <c r="BE41" i="38"/>
  <c r="BE37" i="38"/>
  <c r="BE33" i="38"/>
  <c r="BE29" i="38"/>
  <c r="BE27" i="38"/>
  <c r="BI28" i="38"/>
  <c r="BE26" i="38"/>
  <c r="BE23" i="38"/>
  <c r="BG20" i="38"/>
  <c r="BG19" i="38"/>
  <c r="BG47" i="38"/>
  <c r="BC43" i="39"/>
  <c r="BE43" i="39"/>
  <c r="AR39" i="39"/>
  <c r="AW38" i="39"/>
  <c r="V38" i="39"/>
  <c r="BA38" i="39"/>
  <c r="BB38" i="39"/>
  <c r="AR38" i="39"/>
  <c r="BE32" i="39"/>
  <c r="BC32" i="39"/>
  <c r="BD27" i="39"/>
  <c r="BD47" i="39"/>
  <c r="BC30" i="39"/>
  <c r="BC27" i="39"/>
  <c r="BE30" i="39"/>
  <c r="BE27" i="39"/>
  <c r="AW14" i="40"/>
  <c r="BG14" i="44"/>
  <c r="BC14" i="45"/>
  <c r="BH8" i="38"/>
  <c r="BH47" i="38"/>
  <c r="AR8" i="38"/>
  <c r="AR42" i="39"/>
  <c r="BG29" i="39"/>
  <c r="BI29" i="39"/>
  <c r="BJ27" i="39"/>
  <c r="BJ47" i="39"/>
  <c r="BF27" i="39"/>
  <c r="BF47" i="39"/>
  <c r="AX27" i="39"/>
  <c r="AX47" i="39"/>
  <c r="BG28" i="39"/>
  <c r="BG27" i="39"/>
  <c r="BG47" i="39"/>
  <c r="BI28" i="39"/>
  <c r="AR28" i="39"/>
  <c r="AR27" i="39"/>
  <c r="AW26" i="39"/>
  <c r="AW19" i="39"/>
  <c r="V26" i="39"/>
  <c r="BB26" i="39"/>
  <c r="AR26" i="39"/>
  <c r="AR19" i="39"/>
  <c r="BG11" i="41"/>
  <c r="BB20" i="39"/>
  <c r="BB19" i="39"/>
  <c r="V20" i="39"/>
  <c r="BE16" i="39"/>
  <c r="BE14" i="39"/>
  <c r="BC15" i="39"/>
  <c r="BC14" i="39"/>
  <c r="R47" i="40"/>
  <c r="BB41" i="40"/>
  <c r="V41" i="40"/>
  <c r="BA41" i="40"/>
  <c r="V31" i="40"/>
  <c r="V24" i="40"/>
  <c r="V21" i="40"/>
  <c r="BE12" i="40"/>
  <c r="BE11" i="40"/>
  <c r="V10" i="40"/>
  <c r="BA10" i="40"/>
  <c r="V9" i="40"/>
  <c r="AJ47" i="41"/>
  <c r="BE43" i="41"/>
  <c r="BI37" i="41"/>
  <c r="BI36" i="41"/>
  <c r="BE31" i="41"/>
  <c r="BE24" i="41"/>
  <c r="BE21" i="41"/>
  <c r="BE12" i="41"/>
  <c r="BE11" i="41"/>
  <c r="BI29" i="44"/>
  <c r="BI27" i="44"/>
  <c r="AR15" i="44"/>
  <c r="AR14" i="44"/>
  <c r="AY12" i="44"/>
  <c r="AY11" i="44"/>
  <c r="AJ47" i="45"/>
  <c r="BE41" i="45"/>
  <c r="AY41" i="45"/>
  <c r="BB40" i="45"/>
  <c r="V40" i="45"/>
  <c r="BE38" i="45"/>
  <c r="V36" i="45"/>
  <c r="BI31" i="45"/>
  <c r="BI29" i="45"/>
  <c r="BI23" i="45"/>
  <c r="BI19" i="45"/>
  <c r="BE18" i="45"/>
  <c r="BE15" i="45"/>
  <c r="BE14" i="45"/>
  <c r="BI31" i="49"/>
  <c r="BD14" i="49"/>
  <c r="BD47" i="49"/>
  <c r="AR11" i="49"/>
  <c r="AQ8" i="49"/>
  <c r="AQ47" i="49"/>
  <c r="BI11" i="49"/>
  <c r="BE8" i="49"/>
  <c r="BE47" i="49"/>
  <c r="AZ8" i="49"/>
  <c r="AZ47" i="49"/>
  <c r="V9" i="16"/>
  <c r="AS47" i="18"/>
  <c r="BF47" i="18"/>
  <c r="BJ47" i="18"/>
  <c r="AZ47" i="18"/>
  <c r="AR33" i="18"/>
  <c r="AR39" i="18"/>
  <c r="AR41" i="18"/>
  <c r="AR45" i="18"/>
  <c r="AU36" i="18"/>
  <c r="AU34" i="18"/>
  <c r="AU32" i="18"/>
  <c r="AU30" i="18"/>
  <c r="AU28" i="18"/>
  <c r="AU21" i="18"/>
  <c r="AU19" i="18"/>
  <c r="AU17" i="18"/>
  <c r="AU15" i="18"/>
  <c r="AU11" i="18"/>
  <c r="AU10" i="18"/>
  <c r="BA9" i="40"/>
  <c r="BA8" i="40"/>
  <c r="BA24" i="40"/>
  <c r="BA26" i="39"/>
  <c r="BA18" i="33"/>
  <c r="BA36" i="17"/>
  <c r="BA18" i="11"/>
  <c r="BA12" i="9"/>
  <c r="BA21" i="9"/>
  <c r="BA25" i="9"/>
  <c r="BA29" i="8"/>
  <c r="BA26" i="7"/>
  <c r="BA36" i="45"/>
  <c r="BA40" i="45"/>
  <c r="BA21" i="40"/>
  <c r="BA31" i="40"/>
  <c r="BA20" i="39"/>
  <c r="BA19" i="39"/>
  <c r="BI27" i="39"/>
  <c r="BA35" i="33"/>
  <c r="BA43" i="33"/>
  <c r="BA16" i="17"/>
  <c r="BA20" i="17"/>
  <c r="BA35" i="15"/>
  <c r="BA25" i="8"/>
  <c r="BA44" i="7"/>
  <c r="AY30" i="48"/>
  <c r="BD30" i="48"/>
  <c r="BB30" i="48"/>
  <c r="AV30" i="48"/>
  <c r="AW47" i="4"/>
  <c r="BA35" i="6"/>
  <c r="BA47" i="49"/>
  <c r="AY27" i="5"/>
  <c r="V34" i="5"/>
  <c r="BB30" i="5"/>
  <c r="BG23" i="6"/>
  <c r="BI23" i="6"/>
  <c r="BC22" i="6"/>
  <c r="BE22" i="6"/>
  <c r="AX19" i="6"/>
  <c r="BJ14" i="6"/>
  <c r="BJ47" i="6"/>
  <c r="BI9" i="6"/>
  <c r="BI8" i="6"/>
  <c r="BG9" i="6"/>
  <c r="BG8" i="6"/>
  <c r="BG47" i="6"/>
  <c r="BC46" i="7"/>
  <c r="BE46" i="7"/>
  <c r="AW46" i="7"/>
  <c r="V46" i="7"/>
  <c r="BA46" i="7"/>
  <c r="BB33" i="7"/>
  <c r="AW33" i="7"/>
  <c r="V33" i="7"/>
  <c r="BG26" i="7"/>
  <c r="BI26" i="7"/>
  <c r="AW23" i="7"/>
  <c r="BB23" i="7"/>
  <c r="BH19" i="7"/>
  <c r="BC21" i="7"/>
  <c r="BC19" i="7"/>
  <c r="BE21" i="7"/>
  <c r="BE19" i="7"/>
  <c r="AZ19" i="7"/>
  <c r="BI11" i="7"/>
  <c r="AR8" i="8"/>
  <c r="V46" i="5"/>
  <c r="BE44" i="5"/>
  <c r="V18" i="5"/>
  <c r="V13" i="5"/>
  <c r="BA13" i="5"/>
  <c r="BA11" i="5"/>
  <c r="BE9" i="5"/>
  <c r="BE8" i="5"/>
  <c r="BI46" i="6"/>
  <c r="AY46" i="6"/>
  <c r="BE45" i="6"/>
  <c r="BE41" i="6"/>
  <c r="BE36" i="6"/>
  <c r="AX27" i="6"/>
  <c r="AY21" i="6"/>
  <c r="BH14" i="6"/>
  <c r="BD11" i="6"/>
  <c r="BD47" i="6"/>
  <c r="BB45" i="7"/>
  <c r="BG44" i="7"/>
  <c r="BI44" i="7"/>
  <c r="BJ27" i="7"/>
  <c r="BF27" i="7"/>
  <c r="BG22" i="7"/>
  <c r="BI22" i="7"/>
  <c r="BJ19" i="7"/>
  <c r="BD19" i="7"/>
  <c r="BD47" i="7"/>
  <c r="BG12" i="7"/>
  <c r="V12" i="7"/>
  <c r="AC47" i="8"/>
  <c r="BI42" i="8"/>
  <c r="BE41" i="8"/>
  <c r="BB37" i="8"/>
  <c r="V37" i="8"/>
  <c r="BI24" i="8"/>
  <c r="BI22" i="8"/>
  <c r="BB21" i="8"/>
  <c r="V21" i="8"/>
  <c r="BA21" i="8"/>
  <c r="BI18" i="8"/>
  <c r="BB17" i="8"/>
  <c r="V17" i="8"/>
  <c r="BI40" i="9"/>
  <c r="BE31" i="9"/>
  <c r="AT31" i="9"/>
  <c r="BE30" i="9"/>
  <c r="BE27" i="9"/>
  <c r="AY30" i="9"/>
  <c r="BI15" i="9"/>
  <c r="BI14" i="9"/>
  <c r="M47" i="11"/>
  <c r="V46" i="11"/>
  <c r="BB34" i="11"/>
  <c r="BB33" i="11"/>
  <c r="AW30" i="11"/>
  <c r="AW27" i="11"/>
  <c r="AR30" i="11"/>
  <c r="V30" i="11"/>
  <c r="BI28" i="11"/>
  <c r="BB25" i="11"/>
  <c r="V12" i="11"/>
  <c r="BI46" i="12"/>
  <c r="BI43" i="12"/>
  <c r="BE41" i="12"/>
  <c r="BE40" i="12"/>
  <c r="AW40" i="12"/>
  <c r="BI38" i="12"/>
  <c r="AT35" i="12"/>
  <c r="BI29" i="12"/>
  <c r="BI25" i="12"/>
  <c r="BI19" i="12"/>
  <c r="AT24" i="12"/>
  <c r="AT19" i="12"/>
  <c r="AT47" i="12"/>
  <c r="BB16" i="12"/>
  <c r="BB14" i="12"/>
  <c r="BI12" i="12"/>
  <c r="BI11" i="12"/>
  <c r="BC11" i="16"/>
  <c r="AT46" i="17"/>
  <c r="BC40" i="17"/>
  <c r="BE40" i="17"/>
  <c r="BC26" i="17"/>
  <c r="BE26" i="17"/>
  <c r="BE19" i="17"/>
  <c r="BC17" i="17"/>
  <c r="BE17" i="17"/>
  <c r="AZ14" i="17"/>
  <c r="AW12" i="17"/>
  <c r="AW11" i="17"/>
  <c r="V12" i="17"/>
  <c r="AR11" i="17"/>
  <c r="AW31" i="33"/>
  <c r="V31" i="33"/>
  <c r="BJ27" i="33"/>
  <c r="BD27" i="33"/>
  <c r="BD47" i="33"/>
  <c r="AQ27" i="33"/>
  <c r="BC11" i="38"/>
  <c r="BC47" i="38"/>
  <c r="AW14" i="39"/>
  <c r="BI44" i="13"/>
  <c r="AW44" i="13"/>
  <c r="BB43" i="13"/>
  <c r="AW43" i="13"/>
  <c r="BI41" i="13"/>
  <c r="BE33" i="13"/>
  <c r="BI23" i="13"/>
  <c r="AW23" i="13"/>
  <c r="BE21" i="13"/>
  <c r="BE19" i="13"/>
  <c r="BE21" i="14"/>
  <c r="BE17" i="14"/>
  <c r="BE47" i="14"/>
  <c r="BC10" i="14"/>
  <c r="BC8" i="14"/>
  <c r="BC47" i="14"/>
  <c r="BI37" i="15"/>
  <c r="V37" i="15"/>
  <c r="BI31" i="15"/>
  <c r="BI29" i="15"/>
  <c r="BI27" i="15"/>
  <c r="V29" i="15"/>
  <c r="BB24" i="15"/>
  <c r="BB19" i="15"/>
  <c r="V24" i="15"/>
  <c r="V23" i="15"/>
  <c r="BI26" i="16"/>
  <c r="BI24" i="16"/>
  <c r="BC10" i="16"/>
  <c r="BC8" i="16"/>
  <c r="BC47" i="16"/>
  <c r="AY8" i="16"/>
  <c r="AY47" i="16"/>
  <c r="M47" i="17"/>
  <c r="AW46" i="17"/>
  <c r="V46" i="17"/>
  <c r="V40" i="17"/>
  <c r="BA40" i="17"/>
  <c r="AY40" i="17"/>
  <c r="AW35" i="17"/>
  <c r="BB35" i="17"/>
  <c r="V26" i="17"/>
  <c r="AY26" i="17"/>
  <c r="AY19" i="17"/>
  <c r="AW24" i="17"/>
  <c r="V24" i="17"/>
  <c r="AW22" i="17"/>
  <c r="AW19" i="17"/>
  <c r="V22" i="17"/>
  <c r="BF19" i="17"/>
  <c r="BF47" i="17"/>
  <c r="BH11" i="17"/>
  <c r="BH47" i="17"/>
  <c r="BB31" i="33"/>
  <c r="BB27" i="33"/>
  <c r="BF27" i="33"/>
  <c r="BF47" i="33"/>
  <c r="BH27" i="33"/>
  <c r="BH47" i="33"/>
  <c r="AZ27" i="33"/>
  <c r="AX27" i="33"/>
  <c r="AW23" i="33"/>
  <c r="BB23" i="33"/>
  <c r="BB19" i="33"/>
  <c r="AZ19" i="33"/>
  <c r="AZ47" i="33"/>
  <c r="AQ19" i="33"/>
  <c r="BC17" i="33"/>
  <c r="BE17" i="33"/>
  <c r="AX14" i="33"/>
  <c r="AX47" i="33"/>
  <c r="AQ14" i="33"/>
  <c r="AW22" i="33"/>
  <c r="AW19" i="33"/>
  <c r="V22" i="33"/>
  <c r="BA22" i="33"/>
  <c r="BA19" i="33"/>
  <c r="BF19" i="33"/>
  <c r="AT17" i="33"/>
  <c r="BJ14" i="33"/>
  <c r="AZ14" i="33"/>
  <c r="BG14" i="33"/>
  <c r="BJ11" i="33"/>
  <c r="BF11" i="33"/>
  <c r="AX11" i="33"/>
  <c r="AW12" i="33"/>
  <c r="AW11" i="33"/>
  <c r="V12" i="33"/>
  <c r="BA12" i="33"/>
  <c r="BA11" i="33"/>
  <c r="BG9" i="33"/>
  <c r="BG8" i="33"/>
  <c r="BI9" i="33"/>
  <c r="BI8" i="33"/>
  <c r="AJ47" i="33"/>
  <c r="BC11" i="40"/>
  <c r="BC47" i="40"/>
  <c r="BI31" i="34"/>
  <c r="BE22" i="34"/>
  <c r="AR17" i="34"/>
  <c r="BE43" i="35"/>
  <c r="BI23" i="35"/>
  <c r="BB20" i="35"/>
  <c r="AY20" i="35"/>
  <c r="AY19" i="35"/>
  <c r="BI46" i="36"/>
  <c r="I47" i="36"/>
  <c r="BC37" i="36"/>
  <c r="AW29" i="36"/>
  <c r="AW27" i="36"/>
  <c r="AR29" i="36"/>
  <c r="BI13" i="36"/>
  <c r="BI11" i="36"/>
  <c r="BE45" i="37"/>
  <c r="BB41" i="37"/>
  <c r="AW41" i="37"/>
  <c r="BE40" i="37"/>
  <c r="BI34" i="37"/>
  <c r="BE33" i="37"/>
  <c r="AR33" i="37"/>
  <c r="BE23" i="37"/>
  <c r="BE19" i="37"/>
  <c r="AR23" i="37"/>
  <c r="AR19" i="37"/>
  <c r="BE22" i="38"/>
  <c r="BE19" i="38"/>
  <c r="BI15" i="38"/>
  <c r="BI14" i="38"/>
  <c r="BE13" i="38"/>
  <c r="BE11" i="38"/>
  <c r="BE45" i="39"/>
  <c r="BI35" i="39"/>
  <c r="BB28" i="39"/>
  <c r="BI25" i="39"/>
  <c r="AJ47" i="39"/>
  <c r="BI23" i="39"/>
  <c r="AT16" i="39"/>
  <c r="AT14" i="39"/>
  <c r="AT47" i="39"/>
  <c r="BI10" i="39"/>
  <c r="BI8" i="39"/>
  <c r="BI47" i="39"/>
  <c r="BB10" i="39"/>
  <c r="V39" i="40"/>
  <c r="BE36" i="40"/>
  <c r="AY36" i="40"/>
  <c r="BE32" i="40"/>
  <c r="BE27" i="40"/>
  <c r="AY32" i="40"/>
  <c r="AY27" i="40"/>
  <c r="AY47" i="40"/>
  <c r="BE26" i="40"/>
  <c r="AY26" i="40"/>
  <c r="BE22" i="40"/>
  <c r="BE19" i="40"/>
  <c r="AY22" i="40"/>
  <c r="AY19" i="40"/>
  <c r="BF27" i="41"/>
  <c r="BD27" i="41"/>
  <c r="AZ27" i="41"/>
  <c r="AX27" i="41"/>
  <c r="AX47" i="41"/>
  <c r="BF19" i="41"/>
  <c r="BF47" i="41"/>
  <c r="AR19" i="41"/>
  <c r="AZ19" i="41"/>
  <c r="AZ47" i="41"/>
  <c r="AX19" i="41"/>
  <c r="BC11" i="44"/>
  <c r="BG41" i="41"/>
  <c r="BI41" i="41"/>
  <c r="BG33" i="41"/>
  <c r="BI33" i="41"/>
  <c r="BH27" i="41"/>
  <c r="BH47" i="41"/>
  <c r="AQ27" i="41"/>
  <c r="AQ47" i="41"/>
  <c r="AW19" i="41"/>
  <c r="AW47" i="41"/>
  <c r="BH19" i="41"/>
  <c r="BD19" i="41"/>
  <c r="BD47" i="41"/>
  <c r="AS19" i="41"/>
  <c r="AS47" i="41"/>
  <c r="BI21" i="41"/>
  <c r="BI12" i="41"/>
  <c r="BI11" i="41"/>
  <c r="BE43" i="44"/>
  <c r="AY43" i="44"/>
  <c r="BE33" i="44"/>
  <c r="AY33" i="44"/>
  <c r="AR33" i="44"/>
  <c r="BE29" i="44"/>
  <c r="BE27" i="44"/>
  <c r="AY29" i="44"/>
  <c r="AY27" i="44"/>
  <c r="BC26" i="44"/>
  <c r="BC19" i="44"/>
  <c r="BC47" i="44"/>
  <c r="BI17" i="44"/>
  <c r="AY17" i="44"/>
  <c r="BG13" i="44"/>
  <c r="BG11" i="44"/>
  <c r="BG47" i="44"/>
  <c r="V46" i="45"/>
  <c r="BC22" i="45"/>
  <c r="BC19" i="45"/>
  <c r="BC47" i="45"/>
  <c r="BB15" i="45"/>
  <c r="BB14" i="45"/>
  <c r="BI28" i="49"/>
  <c r="BI27" i="49"/>
  <c r="V9" i="38"/>
  <c r="V37" i="38"/>
  <c r="V29" i="38"/>
  <c r="V25" i="38"/>
  <c r="BA25" i="38"/>
  <c r="BA19" i="38"/>
  <c r="V23" i="38"/>
  <c r="V21" i="38"/>
  <c r="BA21" i="38"/>
  <c r="V17" i="38"/>
  <c r="Y23" i="14"/>
  <c r="AV23" i="14"/>
  <c r="V40" i="18"/>
  <c r="BA40" i="18"/>
  <c r="V32" i="18"/>
  <c r="V36" i="18"/>
  <c r="BA37" i="38"/>
  <c r="BA17" i="38"/>
  <c r="BA29" i="38"/>
  <c r="BA27" i="38"/>
  <c r="BA9" i="38"/>
  <c r="BA8" i="38"/>
  <c r="BJ47" i="33"/>
  <c r="BA26" i="17"/>
  <c r="BA37" i="15"/>
  <c r="BA12" i="17"/>
  <c r="BA11" i="17"/>
  <c r="BA12" i="11"/>
  <c r="BA11" i="11"/>
  <c r="BA17" i="8"/>
  <c r="BA12" i="7"/>
  <c r="BA11" i="7"/>
  <c r="BA18" i="5"/>
  <c r="BA46" i="5"/>
  <c r="BA34" i="5"/>
  <c r="BA39" i="40"/>
  <c r="BA22" i="17"/>
  <c r="BA46" i="17"/>
  <c r="BA24" i="15"/>
  <c r="BA29" i="15"/>
  <c r="BA31" i="33"/>
  <c r="BA30" i="11"/>
  <c r="BA46" i="11"/>
  <c r="BA33" i="7"/>
  <c r="BA9" i="5"/>
  <c r="BA8" i="5"/>
  <c r="BA27" i="5"/>
  <c r="BA36" i="5"/>
  <c r="BA25" i="5"/>
  <c r="BC47" i="18"/>
  <c r="BA23" i="40"/>
  <c r="BI8" i="37"/>
  <c r="BA27" i="44"/>
  <c r="BA35" i="37"/>
  <c r="AR47" i="15"/>
  <c r="BA22" i="36"/>
  <c r="BA34" i="8"/>
  <c r="BA13" i="8"/>
  <c r="BA11" i="8"/>
  <c r="AQ47" i="38"/>
  <c r="BG43" i="4"/>
  <c r="BI43" i="4"/>
  <c r="BC41" i="4"/>
  <c r="BE41" i="4"/>
  <c r="BG39" i="4"/>
  <c r="BI39" i="4"/>
  <c r="BC37" i="4"/>
  <c r="BE37" i="4"/>
  <c r="BC21" i="4"/>
  <c r="BC19" i="4"/>
  <c r="BE21" i="4"/>
  <c r="AS19" i="4"/>
  <c r="BG20" i="4"/>
  <c r="BI20" i="4"/>
  <c r="BG12" i="4"/>
  <c r="BG11" i="4"/>
  <c r="BI12" i="4"/>
  <c r="BI11" i="4"/>
  <c r="BC10" i="4"/>
  <c r="BC8" i="4"/>
  <c r="BE10" i="4"/>
  <c r="BE8" i="4"/>
  <c r="AY8" i="4"/>
  <c r="AY47" i="4"/>
  <c r="BC46" i="5"/>
  <c r="BE46" i="5"/>
  <c r="BC37" i="5"/>
  <c r="BE37" i="5"/>
  <c r="AW32" i="5"/>
  <c r="BB32" i="5"/>
  <c r="BB27" i="5"/>
  <c r="AT30" i="5"/>
  <c r="AT27" i="5"/>
  <c r="BG26" i="5"/>
  <c r="BI26" i="5"/>
  <c r="BI19" i="5"/>
  <c r="BJ11" i="5"/>
  <c r="BF11" i="5"/>
  <c r="BF47" i="5"/>
  <c r="BD8" i="5"/>
  <c r="AQ8" i="5"/>
  <c r="AR45" i="6"/>
  <c r="V41" i="6"/>
  <c r="AY41" i="6"/>
  <c r="AT40" i="6"/>
  <c r="V38" i="6"/>
  <c r="AY38" i="6"/>
  <c r="BB38" i="6"/>
  <c r="AR38" i="6"/>
  <c r="BG34" i="6"/>
  <c r="BI34" i="6"/>
  <c r="V34" i="6"/>
  <c r="AY34" i="6"/>
  <c r="BB34" i="6"/>
  <c r="BC30" i="6"/>
  <c r="BC27" i="6"/>
  <c r="BE30" i="6"/>
  <c r="BE27" i="6"/>
  <c r="V29" i="6"/>
  <c r="BB29" i="6"/>
  <c r="V25" i="6"/>
  <c r="AY25" i="6"/>
  <c r="BH19" i="6"/>
  <c r="BH47" i="6"/>
  <c r="V22" i="6"/>
  <c r="AY22" i="6"/>
  <c r="AY19" i="6"/>
  <c r="BG20" i="6"/>
  <c r="BI20" i="6"/>
  <c r="AW19" i="6"/>
  <c r="AW47" i="6"/>
  <c r="AR18" i="6"/>
  <c r="AW44" i="7"/>
  <c r="BB44" i="7"/>
  <c r="BC40" i="7"/>
  <c r="BE40" i="7"/>
  <c r="BC39" i="7"/>
  <c r="BE39" i="7"/>
  <c r="AR38" i="7"/>
  <c r="AW36" i="7"/>
  <c r="V36" i="7"/>
  <c r="AX27" i="7"/>
  <c r="BD27" i="7"/>
  <c r="AW25" i="7"/>
  <c r="BB25" i="7"/>
  <c r="V25" i="7"/>
  <c r="AW24" i="7"/>
  <c r="V24" i="7"/>
  <c r="BB24" i="7"/>
  <c r="AR24" i="7"/>
  <c r="AT23" i="7"/>
  <c r="BA18" i="7"/>
  <c r="AY16" i="7"/>
  <c r="V16" i="7"/>
  <c r="AZ8" i="7"/>
  <c r="AZ47" i="7"/>
  <c r="AR8" i="7"/>
  <c r="BC42" i="8"/>
  <c r="BE42" i="8"/>
  <c r="AW42" i="8"/>
  <c r="BB42" i="8"/>
  <c r="AR42" i="8"/>
  <c r="V40" i="8"/>
  <c r="BB40" i="8"/>
  <c r="AR40" i="8"/>
  <c r="BI32" i="8"/>
  <c r="BI27" i="8"/>
  <c r="BG32" i="8"/>
  <c r="AY32" i="8"/>
  <c r="V32" i="8"/>
  <c r="BB32" i="8"/>
  <c r="AW31" i="8"/>
  <c r="AW27" i="8"/>
  <c r="BB31" i="8"/>
  <c r="BB27" i="8"/>
  <c r="BI30" i="8"/>
  <c r="BF27" i="8"/>
  <c r="BF47" i="8"/>
  <c r="BG28" i="8"/>
  <c r="BG27" i="8"/>
  <c r="BI28" i="8"/>
  <c r="AY24" i="8"/>
  <c r="AY19" i="8"/>
  <c r="V24" i="8"/>
  <c r="BB24" i="8"/>
  <c r="BB19" i="8"/>
  <c r="AW23" i="8"/>
  <c r="V23" i="8"/>
  <c r="AW22" i="8"/>
  <c r="V22" i="8"/>
  <c r="BH19" i="8"/>
  <c r="BC20" i="8"/>
  <c r="BE20" i="8"/>
  <c r="BE19" i="8"/>
  <c r="AR20" i="8"/>
  <c r="BC18" i="8"/>
  <c r="BE18" i="8"/>
  <c r="AW18" i="8"/>
  <c r="V18" i="8"/>
  <c r="AT13" i="8"/>
  <c r="BG12" i="8"/>
  <c r="BG11" i="8"/>
  <c r="BI12" i="8"/>
  <c r="BB12" i="8"/>
  <c r="BB11" i="8"/>
  <c r="AY12" i="8"/>
  <c r="AY11" i="8"/>
  <c r="AW43" i="9"/>
  <c r="BB43" i="9"/>
  <c r="V43" i="9"/>
  <c r="AW42" i="9"/>
  <c r="V42" i="9"/>
  <c r="BB42" i="9"/>
  <c r="BB41" i="9"/>
  <c r="AT40" i="9"/>
  <c r="BG39" i="9"/>
  <c r="BI39" i="9"/>
  <c r="BG37" i="9"/>
  <c r="BI37" i="9"/>
  <c r="AW32" i="9"/>
  <c r="V32" i="9"/>
  <c r="AR32" i="9"/>
  <c r="BJ27" i="9"/>
  <c r="BC27" i="9"/>
  <c r="AW28" i="9"/>
  <c r="AW27" i="9"/>
  <c r="V28" i="9"/>
  <c r="BB28" i="9"/>
  <c r="BB27" i="9"/>
  <c r="BG25" i="9"/>
  <c r="BI25" i="9"/>
  <c r="AT25" i="9"/>
  <c r="AT19" i="9"/>
  <c r="BG21" i="9"/>
  <c r="BI21" i="9"/>
  <c r="BH19" i="9"/>
  <c r="BD19" i="9"/>
  <c r="BD47" i="9"/>
  <c r="BJ14" i="9"/>
  <c r="BJ47" i="9"/>
  <c r="BG13" i="9"/>
  <c r="BG11" i="9"/>
  <c r="BG47" i="9"/>
  <c r="BI13" i="9"/>
  <c r="BI11" i="9"/>
  <c r="BH8" i="9"/>
  <c r="BH47" i="9"/>
  <c r="BD27" i="10"/>
  <c r="BG24" i="10"/>
  <c r="BI24" i="10"/>
  <c r="BC22" i="10"/>
  <c r="BE22" i="10"/>
  <c r="BF19" i="10"/>
  <c r="BF47" i="10"/>
  <c r="BD19" i="10"/>
  <c r="BD47" i="10"/>
  <c r="BG18" i="10"/>
  <c r="BI18" i="10"/>
  <c r="BG16" i="10"/>
  <c r="BI16" i="10"/>
  <c r="BI14" i="10"/>
  <c r="BG13" i="10"/>
  <c r="BG11" i="10"/>
  <c r="BI13" i="10"/>
  <c r="BI11" i="10"/>
  <c r="BI11" i="11"/>
  <c r="BA26" i="45"/>
  <c r="AZ47" i="37"/>
  <c r="BE8" i="40"/>
  <c r="BA29" i="37"/>
  <c r="BA27" i="37"/>
  <c r="BA47" i="37"/>
  <c r="BA16" i="36"/>
  <c r="AQ47" i="36"/>
  <c r="AY27" i="15"/>
  <c r="BA20" i="37"/>
  <c r="BA26" i="37"/>
  <c r="BA10" i="36"/>
  <c r="BA8" i="36"/>
  <c r="BA19" i="16"/>
  <c r="BE27" i="12"/>
  <c r="BA42" i="8"/>
  <c r="AR8" i="17"/>
  <c r="AT8" i="10"/>
  <c r="AT47" i="10"/>
  <c r="BC35" i="4"/>
  <c r="BE35" i="4"/>
  <c r="BG31" i="4"/>
  <c r="BG27" i="4"/>
  <c r="BI31" i="4"/>
  <c r="BF27" i="4"/>
  <c r="BC22" i="4"/>
  <c r="BE22" i="4"/>
  <c r="BD19" i="4"/>
  <c r="BD47" i="4"/>
  <c r="BE20" i="4"/>
  <c r="BE19" i="4"/>
  <c r="BC20" i="4"/>
  <c r="BF14" i="4"/>
  <c r="BF47" i="4"/>
  <c r="BG15" i="4"/>
  <c r="BG14" i="4"/>
  <c r="BI15" i="4"/>
  <c r="BI14" i="4"/>
  <c r="BC13" i="4"/>
  <c r="BC11" i="4"/>
  <c r="BE13" i="4"/>
  <c r="BE11" i="4"/>
  <c r="AT11" i="4"/>
  <c r="BG37" i="5"/>
  <c r="BI37" i="5"/>
  <c r="BB33" i="5"/>
  <c r="BD27" i="5"/>
  <c r="AW29" i="5"/>
  <c r="AW27" i="5"/>
  <c r="AX27" i="5"/>
  <c r="AT23" i="5"/>
  <c r="AX19" i="5"/>
  <c r="AX47" i="5"/>
  <c r="AY20" i="5"/>
  <c r="AY19" i="5"/>
  <c r="V20" i="5"/>
  <c r="BC16" i="5"/>
  <c r="BC14" i="5"/>
  <c r="AW15" i="5"/>
  <c r="AW14" i="5"/>
  <c r="V15" i="5"/>
  <c r="BD11" i="5"/>
  <c r="BD47" i="5"/>
  <c r="V46" i="6"/>
  <c r="BB46" i="6"/>
  <c r="V43" i="6"/>
  <c r="AY43" i="6"/>
  <c r="BB43" i="6"/>
  <c r="V42" i="6"/>
  <c r="BB42" i="6"/>
  <c r="V40" i="6"/>
  <c r="BB40" i="6"/>
  <c r="BC38" i="6"/>
  <c r="BE38" i="6"/>
  <c r="BG36" i="6"/>
  <c r="BI36" i="6"/>
  <c r="V36" i="6"/>
  <c r="BB36" i="6"/>
  <c r="BC34" i="6"/>
  <c r="BE34" i="6"/>
  <c r="AR34" i="6"/>
  <c r="BA33" i="6"/>
  <c r="AR32" i="6"/>
  <c r="AT29" i="6"/>
  <c r="AT27" i="6"/>
  <c r="BB28" i="6"/>
  <c r="AY28" i="6"/>
  <c r="AR26" i="6"/>
  <c r="BG22" i="6"/>
  <c r="BI22" i="6"/>
  <c r="BC20" i="6"/>
  <c r="BC19" i="6"/>
  <c r="BE20" i="6"/>
  <c r="BE19" i="6"/>
  <c r="BG15" i="6"/>
  <c r="BG14" i="6"/>
  <c r="BI15" i="6"/>
  <c r="BI14" i="6"/>
  <c r="AT12" i="6"/>
  <c r="AT11" i="6"/>
  <c r="V10" i="6"/>
  <c r="AY10" i="6"/>
  <c r="AY8" i="6"/>
  <c r="BB10" i="6"/>
  <c r="BB8" i="6"/>
  <c r="AT46" i="7"/>
  <c r="AR45" i="7"/>
  <c r="BB41" i="7"/>
  <c r="AW41" i="7"/>
  <c r="V41" i="7"/>
  <c r="AR40" i="7"/>
  <c r="BG39" i="7"/>
  <c r="BI39" i="7"/>
  <c r="BG37" i="7"/>
  <c r="BI37" i="7"/>
  <c r="BG35" i="7"/>
  <c r="BI35" i="7"/>
  <c r="BC32" i="7"/>
  <c r="BC27" i="7"/>
  <c r="BE32" i="7"/>
  <c r="AR32" i="7"/>
  <c r="AW31" i="7"/>
  <c r="AW27" i="7"/>
  <c r="V31" i="7"/>
  <c r="BI30" i="7"/>
  <c r="BG29" i="7"/>
  <c r="BG27" i="7"/>
  <c r="BI29" i="7"/>
  <c r="BI27" i="7"/>
  <c r="AW21" i="7"/>
  <c r="AW19" i="7"/>
  <c r="AW47" i="7"/>
  <c r="BB21" i="7"/>
  <c r="BB19" i="7"/>
  <c r="BB47" i="7"/>
  <c r="V21" i="7"/>
  <c r="AX19" i="7"/>
  <c r="AX47" i="7"/>
  <c r="AT9" i="7"/>
  <c r="BG45" i="8"/>
  <c r="BI45" i="8"/>
  <c r="AT44" i="8"/>
  <c r="AR38" i="8"/>
  <c r="AR36" i="8"/>
  <c r="BC34" i="8"/>
  <c r="BE34" i="8"/>
  <c r="AW34" i="8"/>
  <c r="BB34" i="8"/>
  <c r="AR34" i="8"/>
  <c r="AY30" i="8"/>
  <c r="AY27" i="8"/>
  <c r="V30" i="8"/>
  <c r="BH27" i="8"/>
  <c r="BH47" i="8"/>
  <c r="AR28" i="8"/>
  <c r="BC24" i="8"/>
  <c r="BE24" i="8"/>
  <c r="AX19" i="8"/>
  <c r="BJ19" i="8"/>
  <c r="BJ47" i="8"/>
  <c r="AZ19" i="8"/>
  <c r="AZ47" i="8"/>
  <c r="BG20" i="8"/>
  <c r="BG19" i="8"/>
  <c r="BI20" i="8"/>
  <c r="BI19" i="8"/>
  <c r="AR14" i="8"/>
  <c r="BC12" i="8"/>
  <c r="BC11" i="8"/>
  <c r="BC47" i="8"/>
  <c r="BE12" i="8"/>
  <c r="BE11" i="8"/>
  <c r="BE47" i="8"/>
  <c r="BG9" i="8"/>
  <c r="BG8" i="8"/>
  <c r="BI9" i="8"/>
  <c r="BI8" i="8"/>
  <c r="BI47" i="8"/>
  <c r="AY9" i="8"/>
  <c r="AY8" i="8"/>
  <c r="R47" i="8"/>
  <c r="V47" i="8"/>
  <c r="BG42" i="9"/>
  <c r="BI42" i="9"/>
  <c r="BC37" i="9"/>
  <c r="BE37" i="9"/>
  <c r="BG35" i="9"/>
  <c r="BI35" i="9"/>
  <c r="AR30" i="9"/>
  <c r="AZ27" i="9"/>
  <c r="BG24" i="9"/>
  <c r="BI24" i="9"/>
  <c r="V24" i="9"/>
  <c r="AY24" i="9"/>
  <c r="AY19" i="9"/>
  <c r="AY47" i="9"/>
  <c r="BG19" i="9"/>
  <c r="AZ19" i="9"/>
  <c r="AZ47" i="9"/>
  <c r="AX19" i="9"/>
  <c r="BC18" i="9"/>
  <c r="BE18" i="9"/>
  <c r="BG17" i="9"/>
  <c r="BI17" i="9"/>
  <c r="BC16" i="9"/>
  <c r="BC14" i="9"/>
  <c r="BE16" i="9"/>
  <c r="BE14" i="9"/>
  <c r="BC44" i="10"/>
  <c r="BE44" i="10"/>
  <c r="AZ27" i="10"/>
  <c r="AS27" i="10"/>
  <c r="BE28" i="10"/>
  <c r="BE27" i="10"/>
  <c r="BC28" i="10"/>
  <c r="BC27" i="10"/>
  <c r="BC24" i="10"/>
  <c r="BE24" i="10"/>
  <c r="BG22" i="10"/>
  <c r="BG19" i="10"/>
  <c r="BI22" i="10"/>
  <c r="BB19" i="10"/>
  <c r="BB47" i="10"/>
  <c r="AY19" i="10"/>
  <c r="BE20" i="10"/>
  <c r="BE19" i="10"/>
  <c r="BC20" i="10"/>
  <c r="BG14" i="10"/>
  <c r="BH11" i="10"/>
  <c r="BH47" i="10"/>
  <c r="BC12" i="10"/>
  <c r="BC11" i="10"/>
  <c r="BE12" i="10"/>
  <c r="BE11" i="10"/>
  <c r="BE47" i="10"/>
  <c r="BC10" i="10"/>
  <c r="BC8" i="10"/>
  <c r="AX8" i="10"/>
  <c r="AX47" i="10"/>
  <c r="BA29" i="12"/>
  <c r="BA27" i="12"/>
  <c r="AT27" i="13"/>
  <c r="BB27" i="14"/>
  <c r="AQ47" i="15"/>
  <c r="BE41" i="14"/>
  <c r="BI16" i="13"/>
  <c r="BI14" i="13"/>
  <c r="BB23" i="13"/>
  <c r="BB19" i="13"/>
  <c r="BI24" i="13"/>
  <c r="M47" i="13"/>
  <c r="BB29" i="13"/>
  <c r="BB27" i="13"/>
  <c r="AW36" i="13"/>
  <c r="AC47" i="13"/>
  <c r="AW30" i="13"/>
  <c r="AW27" i="13"/>
  <c r="BE32" i="13"/>
  <c r="BB10" i="12"/>
  <c r="BB8" i="12"/>
  <c r="AT13" i="12"/>
  <c r="AT11" i="12"/>
  <c r="AW16" i="12"/>
  <c r="AW14" i="12"/>
  <c r="BE9" i="11"/>
  <c r="BE8" i="11"/>
  <c r="BE24" i="11"/>
  <c r="BE19" i="11"/>
  <c r="V32" i="11"/>
  <c r="V47" i="11"/>
  <c r="V37" i="11"/>
  <c r="BB37" i="11"/>
  <c r="BB45" i="15"/>
  <c r="BI24" i="14"/>
  <c r="BI34" i="14"/>
  <c r="BI37" i="12"/>
  <c r="BI39" i="12"/>
  <c r="BI41" i="12"/>
  <c r="BI21" i="11"/>
  <c r="BI19" i="11"/>
  <c r="BI47" i="11"/>
  <c r="BI29" i="11"/>
  <c r="BE30" i="11"/>
  <c r="BE27" i="11"/>
  <c r="BI33" i="11"/>
  <c r="BI41" i="11"/>
  <c r="BE42" i="11"/>
  <c r="BI45" i="11"/>
  <c r="V17" i="13"/>
  <c r="V21" i="13"/>
  <c r="V33" i="13"/>
  <c r="AR46" i="11"/>
  <c r="I47" i="11"/>
  <c r="AJ47" i="11"/>
  <c r="BC29" i="11"/>
  <c r="BC27" i="11"/>
  <c r="BE29" i="11"/>
  <c r="V23" i="11"/>
  <c r="AY23" i="11"/>
  <c r="AY19" i="11"/>
  <c r="BJ19" i="11"/>
  <c r="BJ47" i="11"/>
  <c r="BG14" i="11"/>
  <c r="AW11" i="11"/>
  <c r="AT42" i="12"/>
  <c r="AT40" i="12"/>
  <c r="AX27" i="12"/>
  <c r="AX47" i="12"/>
  <c r="AY27" i="12"/>
  <c r="AY47" i="12"/>
  <c r="AW28" i="12"/>
  <c r="AW27" i="12"/>
  <c r="BC21" i="12"/>
  <c r="BE21" i="12"/>
  <c r="BC20" i="12"/>
  <c r="BC19" i="12"/>
  <c r="BC47" i="12"/>
  <c r="BE20" i="12"/>
  <c r="BE19" i="12"/>
  <c r="BH8" i="12"/>
  <c r="BH47" i="12"/>
  <c r="BD8" i="12"/>
  <c r="AQ27" i="13"/>
  <c r="AQ47" i="13"/>
  <c r="AZ27" i="13"/>
  <c r="BG25" i="13"/>
  <c r="BG19" i="13"/>
  <c r="BG47" i="13"/>
  <c r="BI25" i="13"/>
  <c r="BD19" i="13"/>
  <c r="BC18" i="13"/>
  <c r="BE18" i="13"/>
  <c r="BH14" i="13"/>
  <c r="BE15" i="13"/>
  <c r="BE14" i="13"/>
  <c r="V15" i="13"/>
  <c r="V47" i="13"/>
  <c r="AW15" i="13"/>
  <c r="AW14" i="13"/>
  <c r="BB15" i="13"/>
  <c r="BB14" i="13"/>
  <c r="BB47" i="13"/>
  <c r="BD11" i="13"/>
  <c r="BD47" i="13"/>
  <c r="BH8" i="13"/>
  <c r="BH47" i="13"/>
  <c r="BE9" i="13"/>
  <c r="BE8" i="13"/>
  <c r="BC36" i="14"/>
  <c r="BE36" i="14"/>
  <c r="BC35" i="14"/>
  <c r="BE35" i="14"/>
  <c r="BC31" i="14"/>
  <c r="BE31" i="14"/>
  <c r="AY27" i="14"/>
  <c r="BH27" i="14"/>
  <c r="AZ27" i="14"/>
  <c r="AZ47" i="14"/>
  <c r="AX27" i="14"/>
  <c r="AS27" i="14"/>
  <c r="AS47" i="14"/>
  <c r="AQ27" i="14"/>
  <c r="AX19" i="14"/>
  <c r="BH19" i="14"/>
  <c r="BH47" i="14"/>
  <c r="AY19" i="14"/>
  <c r="AY47" i="14"/>
  <c r="AQ19" i="14"/>
  <c r="AQ47" i="14"/>
  <c r="BC13" i="14"/>
  <c r="BC11" i="14"/>
  <c r="BE13" i="14"/>
  <c r="BE11" i="14"/>
  <c r="AW45" i="15"/>
  <c r="V45" i="15"/>
  <c r="BA45" i="15"/>
  <c r="BG43" i="15"/>
  <c r="BI43" i="15"/>
  <c r="BG35" i="15"/>
  <c r="BI35" i="15"/>
  <c r="AZ27" i="15"/>
  <c r="AW31" i="15"/>
  <c r="AW27" i="15"/>
  <c r="V31" i="15"/>
  <c r="AZ19" i="15"/>
  <c r="AX19" i="15"/>
  <c r="AX47" i="15"/>
  <c r="AS19" i="15"/>
  <c r="AS47" i="15"/>
  <c r="BI32" i="11"/>
  <c r="BG32" i="11"/>
  <c r="BG27" i="11"/>
  <c r="BH27" i="11"/>
  <c r="BH47" i="11"/>
  <c r="AW26" i="11"/>
  <c r="BB26" i="11"/>
  <c r="BB19" i="11"/>
  <c r="BC23" i="11"/>
  <c r="BC19" i="11"/>
  <c r="BE23" i="11"/>
  <c r="BF14" i="11"/>
  <c r="BF47" i="11"/>
  <c r="AS11" i="11"/>
  <c r="AS47" i="11"/>
  <c r="AR11" i="11"/>
  <c r="AW9" i="11"/>
  <c r="AW8" i="11"/>
  <c r="BB9" i="11"/>
  <c r="BB8" i="11"/>
  <c r="AT37" i="12"/>
  <c r="V35" i="12"/>
  <c r="BA35" i="12"/>
  <c r="AW35" i="12"/>
  <c r="BB35" i="12"/>
  <c r="BD19" i="12"/>
  <c r="AT17" i="12"/>
  <c r="BF14" i="12"/>
  <c r="BF47" i="12"/>
  <c r="BJ8" i="12"/>
  <c r="BJ47" i="12"/>
  <c r="AX8" i="12"/>
  <c r="BJ19" i="13"/>
  <c r="BJ47" i="13"/>
  <c r="BG17" i="13"/>
  <c r="BI17" i="13"/>
  <c r="BC42" i="14"/>
  <c r="BE42" i="14"/>
  <c r="BG40" i="14"/>
  <c r="BI40" i="14"/>
  <c r="BC29" i="14"/>
  <c r="BC27" i="14"/>
  <c r="BE29" i="14"/>
  <c r="BE27" i="14"/>
  <c r="BJ27" i="14"/>
  <c r="BJ47" i="14"/>
  <c r="BG28" i="14"/>
  <c r="BG27" i="14"/>
  <c r="BG47" i="14"/>
  <c r="BI28" i="14"/>
  <c r="BI27" i="14"/>
  <c r="BE22" i="14"/>
  <c r="BC22" i="14"/>
  <c r="BC19" i="14"/>
  <c r="BD19" i="14"/>
  <c r="BD47" i="14"/>
  <c r="BI20" i="14"/>
  <c r="BI19" i="14"/>
  <c r="BG20" i="14"/>
  <c r="BG19" i="14"/>
  <c r="AW39" i="15"/>
  <c r="V39" i="15"/>
  <c r="BA39" i="15"/>
  <c r="BJ27" i="15"/>
  <c r="BH14" i="15"/>
  <c r="BH27" i="15"/>
  <c r="BH19" i="15"/>
  <c r="BJ19" i="15"/>
  <c r="AW20" i="15"/>
  <c r="AW19" i="15"/>
  <c r="V20" i="15"/>
  <c r="BA20" i="15"/>
  <c r="BG16" i="15"/>
  <c r="BG14" i="15"/>
  <c r="BI16" i="15"/>
  <c r="BI14" i="15"/>
  <c r="BI47" i="15"/>
  <c r="BJ14" i="15"/>
  <c r="BC14" i="16"/>
  <c r="AR11" i="33"/>
  <c r="AW15" i="15"/>
  <c r="AW14" i="15"/>
  <c r="V15" i="15"/>
  <c r="Y15" i="15"/>
  <c r="V12" i="15"/>
  <c r="AR9" i="15"/>
  <c r="AR8" i="15"/>
  <c r="BE46" i="16"/>
  <c r="BE43" i="16"/>
  <c r="BE42" i="16"/>
  <c r="BE39" i="16"/>
  <c r="BE38" i="16"/>
  <c r="BE35" i="16"/>
  <c r="BE34" i="16"/>
  <c r="BI31" i="16"/>
  <c r="BI29" i="16"/>
  <c r="BI28" i="16"/>
  <c r="BI27" i="16"/>
  <c r="BI47" i="16"/>
  <c r="BE25" i="16"/>
  <c r="BG23" i="16"/>
  <c r="BG19" i="16"/>
  <c r="BG47" i="16"/>
  <c r="BI22" i="16"/>
  <c r="BI19" i="16"/>
  <c r="BE9" i="16"/>
  <c r="BE8" i="16"/>
  <c r="BB39" i="17"/>
  <c r="V30" i="17"/>
  <c r="BB25" i="17"/>
  <c r="V15" i="17"/>
  <c r="BI9" i="17"/>
  <c r="BI8" i="17"/>
  <c r="BE33" i="33"/>
  <c r="V30" i="33"/>
  <c r="BA30" i="33"/>
  <c r="AW28" i="33"/>
  <c r="AW27" i="33"/>
  <c r="AW47" i="33"/>
  <c r="V28" i="33"/>
  <c r="BA28" i="33"/>
  <c r="BA27" i="33"/>
  <c r="BE24" i="33"/>
  <c r="AY24" i="33"/>
  <c r="AY19" i="33"/>
  <c r="AY47" i="33"/>
  <c r="BI22" i="33"/>
  <c r="BC20" i="33"/>
  <c r="BC19" i="33"/>
  <c r="AW29" i="34"/>
  <c r="AW27" i="34"/>
  <c r="AW22" i="34"/>
  <c r="AW19" i="34"/>
  <c r="AW47" i="34"/>
  <c r="AR22" i="34"/>
  <c r="BC21" i="34"/>
  <c r="BC19" i="34"/>
  <c r="BB17" i="34"/>
  <c r="BA17" i="34"/>
  <c r="AW10" i="34"/>
  <c r="AW8" i="34"/>
  <c r="BI24" i="35"/>
  <c r="BI19" i="35"/>
  <c r="BI22" i="35"/>
  <c r="BC45" i="36"/>
  <c r="BE20" i="36"/>
  <c r="BE19" i="36"/>
  <c r="BE47" i="36"/>
  <c r="BB45" i="37"/>
  <c r="AW45" i="37"/>
  <c r="BI38" i="37"/>
  <c r="BE37" i="37"/>
  <c r="AR37" i="37"/>
  <c r="BB24" i="37"/>
  <c r="AW24" i="37"/>
  <c r="BJ11" i="38"/>
  <c r="BJ47" i="38"/>
  <c r="AT11" i="38"/>
  <c r="AT47" i="38"/>
  <c r="BI10" i="38"/>
  <c r="BG10" i="38"/>
  <c r="BG8" i="38"/>
  <c r="AR11" i="40"/>
  <c r="AW14" i="38"/>
  <c r="AW47" i="38"/>
  <c r="AZ11" i="38"/>
  <c r="AZ47" i="38"/>
  <c r="V32" i="39"/>
  <c r="V15" i="39"/>
  <c r="V47" i="39"/>
  <c r="BB35" i="40"/>
  <c r="BI32" i="40"/>
  <c r="BI30" i="40"/>
  <c r="BI27" i="40"/>
  <c r="V30" i="40"/>
  <c r="BA30" i="40"/>
  <c r="BI22" i="40"/>
  <c r="BI19" i="40"/>
  <c r="BE22" i="41"/>
  <c r="BE19" i="41"/>
  <c r="BE47" i="41"/>
  <c r="BI17" i="41"/>
  <c r="BI43" i="44"/>
  <c r="BE42" i="44"/>
  <c r="BC31" i="44"/>
  <c r="BC27" i="44"/>
  <c r="BB28" i="44"/>
  <c r="BB27" i="44"/>
  <c r="AR28" i="44"/>
  <c r="BI10" i="44"/>
  <c r="V44" i="45"/>
  <c r="AR38" i="45"/>
  <c r="V31" i="45"/>
  <c r="BA31" i="45"/>
  <c r="BI28" i="45"/>
  <c r="BI27" i="45"/>
  <c r="BB24" i="45"/>
  <c r="BB19" i="45"/>
  <c r="BI44" i="49"/>
  <c r="BI40" i="49"/>
  <c r="BI36" i="49"/>
  <c r="BG12" i="49"/>
  <c r="V9" i="14"/>
  <c r="BA9" i="14"/>
  <c r="BA8" i="14"/>
  <c r="V44" i="18"/>
  <c r="BA32" i="39"/>
  <c r="BA27" i="39"/>
  <c r="BA15" i="17"/>
  <c r="BA14" i="17"/>
  <c r="BA30" i="17"/>
  <c r="BA12" i="15"/>
  <c r="BA11" i="15"/>
  <c r="V47" i="12"/>
  <c r="BA31" i="15"/>
  <c r="BA27" i="15"/>
  <c r="BA23" i="11"/>
  <c r="BA33" i="13"/>
  <c r="BI27" i="11"/>
  <c r="BA37" i="11"/>
  <c r="BI19" i="13"/>
  <c r="BA21" i="7"/>
  <c r="BA41" i="7"/>
  <c r="BA10" i="6"/>
  <c r="BA8" i="6"/>
  <c r="BA36" i="6"/>
  <c r="BA43" i="6"/>
  <c r="BA46" i="6"/>
  <c r="BA15" i="5"/>
  <c r="BA14" i="5"/>
  <c r="BI19" i="9"/>
  <c r="BA42" i="9"/>
  <c r="BA43" i="9"/>
  <c r="BC19" i="8"/>
  <c r="BA23" i="8"/>
  <c r="BA32" i="8"/>
  <c r="BA27" i="8"/>
  <c r="BA24" i="7"/>
  <c r="BA25" i="7"/>
  <c r="BA36" i="7"/>
  <c r="BA22" i="6"/>
  <c r="BA34" i="6"/>
  <c r="Y9" i="14"/>
  <c r="AV9" i="14"/>
  <c r="AV8" i="14"/>
  <c r="BA15" i="39"/>
  <c r="BA14" i="39"/>
  <c r="BJ47" i="15"/>
  <c r="BH47" i="15"/>
  <c r="AZ47" i="15"/>
  <c r="AX47" i="14"/>
  <c r="BA15" i="13"/>
  <c r="BA14" i="13"/>
  <c r="BD47" i="12"/>
  <c r="BG47" i="11"/>
  <c r="BA21" i="13"/>
  <c r="BA19" i="13"/>
  <c r="BC19" i="10"/>
  <c r="BA24" i="9"/>
  <c r="BA30" i="8"/>
  <c r="BA31" i="7"/>
  <c r="BA42" i="6"/>
  <c r="BA20" i="5"/>
  <c r="BA19" i="5"/>
  <c r="BA19" i="37"/>
  <c r="BA28" i="9"/>
  <c r="BA18" i="8"/>
  <c r="BA22" i="8"/>
  <c r="BA24" i="8"/>
  <c r="BA40" i="8"/>
  <c r="BA16" i="7"/>
  <c r="BA14" i="7"/>
  <c r="BA25" i="6"/>
  <c r="BA38" i="6"/>
  <c r="BA19" i="6"/>
  <c r="BA36" i="18"/>
  <c r="BA23" i="38"/>
  <c r="BE27" i="16"/>
  <c r="BB47" i="33"/>
  <c r="AY47" i="39"/>
  <c r="BB8" i="45"/>
  <c r="BH47" i="4"/>
  <c r="BA30" i="6"/>
  <c r="BJ47" i="10"/>
  <c r="AW47" i="10"/>
  <c r="BA22" i="11"/>
  <c r="BA19" i="11"/>
  <c r="BA44" i="5"/>
  <c r="BA40" i="5"/>
  <c r="BA17" i="11"/>
  <c r="BI19" i="44"/>
  <c r="AT35" i="5"/>
  <c r="BG21" i="6"/>
  <c r="BG19" i="6"/>
  <c r="BC16" i="6"/>
  <c r="BC14" i="6"/>
  <c r="BC10" i="6"/>
  <c r="BC8" i="6"/>
  <c r="BE43" i="7"/>
  <c r="BB37" i="7"/>
  <c r="BE31" i="7"/>
  <c r="V30" i="7"/>
  <c r="BA30" i="7"/>
  <c r="BB29" i="7"/>
  <c r="BB27" i="7"/>
  <c r="AY28" i="7"/>
  <c r="AY27" i="7"/>
  <c r="BI24" i="7"/>
  <c r="BI19" i="7"/>
  <c r="BI47" i="7"/>
  <c r="V17" i="7"/>
  <c r="BI46" i="8"/>
  <c r="AW38" i="8"/>
  <c r="BE29" i="8"/>
  <c r="BE27" i="8"/>
  <c r="BG16" i="8"/>
  <c r="BG14" i="8"/>
  <c r="BE15" i="8"/>
  <c r="BE14" i="8"/>
  <c r="BI13" i="8"/>
  <c r="BI11" i="8"/>
  <c r="BB10" i="8"/>
  <c r="BB8" i="8"/>
  <c r="BB47" i="8"/>
  <c r="V10" i="8"/>
  <c r="AW30" i="9"/>
  <c r="V30" i="9"/>
  <c r="BE28" i="9"/>
  <c r="BE45" i="11"/>
  <c r="BE13" i="11"/>
  <c r="BE11" i="11"/>
  <c r="AY13" i="11"/>
  <c r="AY11" i="11"/>
  <c r="AW9" i="12"/>
  <c r="AW8" i="12"/>
  <c r="AW47" i="12"/>
  <c r="AZ11" i="13"/>
  <c r="AZ47" i="13"/>
  <c r="AW8" i="15"/>
  <c r="AW47" i="15"/>
  <c r="BG11" i="33"/>
  <c r="BG47" i="33"/>
  <c r="BB37" i="12"/>
  <c r="AW37" i="12"/>
  <c r="BC14" i="13"/>
  <c r="AT11" i="13"/>
  <c r="AT47" i="13"/>
  <c r="AR11" i="13"/>
  <c r="BE24" i="14"/>
  <c r="BE19" i="14"/>
  <c r="BI15" i="14"/>
  <c r="BI14" i="14"/>
  <c r="BI45" i="15"/>
  <c r="V25" i="15"/>
  <c r="BA25" i="15"/>
  <c r="BI21" i="15"/>
  <c r="V21" i="15"/>
  <c r="BB12" i="15"/>
  <c r="BB11" i="15"/>
  <c r="BB47" i="15"/>
  <c r="V10" i="15"/>
  <c r="BE31" i="16"/>
  <c r="BE21" i="16"/>
  <c r="BE19" i="16"/>
  <c r="BG28" i="17"/>
  <c r="BG27" i="17"/>
  <c r="AW28" i="17"/>
  <c r="AW27" i="17"/>
  <c r="V28" i="17"/>
  <c r="BE15" i="17"/>
  <c r="BE14" i="17"/>
  <c r="BE47" i="17"/>
  <c r="BI26" i="33"/>
  <c r="BI19" i="33"/>
  <c r="V26" i="33"/>
  <c r="BE25" i="33"/>
  <c r="BE19" i="33"/>
  <c r="AQ8" i="33"/>
  <c r="AQ47" i="33"/>
  <c r="BG14" i="34"/>
  <c r="AT14" i="34"/>
  <c r="AW8" i="39"/>
  <c r="AW47" i="39"/>
  <c r="AR32" i="34"/>
  <c r="AR27" i="34"/>
  <c r="BI29" i="34"/>
  <c r="BI27" i="34"/>
  <c r="BI47" i="34"/>
  <c r="BE20" i="34"/>
  <c r="BE19" i="34"/>
  <c r="AJ47" i="36"/>
  <c r="AW31" i="40"/>
  <c r="AW27" i="40"/>
  <c r="BB31" i="40"/>
  <c r="BB27" i="40"/>
  <c r="BD27" i="40"/>
  <c r="AS19" i="40"/>
  <c r="AZ14" i="40"/>
  <c r="AZ11" i="40"/>
  <c r="AZ47" i="40"/>
  <c r="BF8" i="40"/>
  <c r="BF47" i="40"/>
  <c r="BC37" i="41"/>
  <c r="BE37" i="41"/>
  <c r="BC29" i="41"/>
  <c r="BC27" i="41"/>
  <c r="BE29" i="41"/>
  <c r="BE27" i="41"/>
  <c r="AR27" i="41"/>
  <c r="BJ19" i="41"/>
  <c r="BJ47" i="41"/>
  <c r="BC17" i="41"/>
  <c r="BE17" i="41"/>
  <c r="AR11" i="44"/>
  <c r="BB28" i="35"/>
  <c r="BE20" i="35"/>
  <c r="BE19" i="35"/>
  <c r="BE47" i="35"/>
  <c r="BG16" i="36"/>
  <c r="BG14" i="36"/>
  <c r="BG47" i="36"/>
  <c r="BE41" i="37"/>
  <c r="AW21" i="37"/>
  <c r="AW19" i="37"/>
  <c r="AW47" i="37"/>
  <c r="AW13" i="37"/>
  <c r="AW11" i="37"/>
  <c r="AT10" i="37"/>
  <c r="AT8" i="37"/>
  <c r="AC47" i="39"/>
  <c r="BE35" i="39"/>
  <c r="BE34" i="39"/>
  <c r="BE23" i="39"/>
  <c r="BE19" i="39"/>
  <c r="BE47" i="39"/>
  <c r="BI20" i="39"/>
  <c r="BI19" i="39"/>
  <c r="BE18" i="39"/>
  <c r="AS27" i="40"/>
  <c r="BJ27" i="40"/>
  <c r="AX27" i="40"/>
  <c r="AX47" i="40"/>
  <c r="BB25" i="40"/>
  <c r="BB19" i="40"/>
  <c r="BJ19" i="40"/>
  <c r="BJ47" i="40"/>
  <c r="AW21" i="40"/>
  <c r="AW19" i="40"/>
  <c r="AW47" i="40"/>
  <c r="BB21" i="40"/>
  <c r="BD19" i="40"/>
  <c r="BD47" i="40"/>
  <c r="AQ19" i="40"/>
  <c r="AQ47" i="40"/>
  <c r="BH14" i="40"/>
  <c r="BH47" i="40"/>
  <c r="AT11" i="40"/>
  <c r="BI10" i="40"/>
  <c r="BI8" i="40"/>
  <c r="BI47" i="40"/>
  <c r="AR47" i="41"/>
  <c r="BG25" i="41"/>
  <c r="BG19" i="41"/>
  <c r="BG47" i="41"/>
  <c r="BI25" i="41"/>
  <c r="BI19" i="41"/>
  <c r="BC14" i="41"/>
  <c r="AT14" i="41"/>
  <c r="AC47" i="44"/>
  <c r="AU46" i="4"/>
  <c r="Y46" i="4"/>
  <c r="AV46" i="4"/>
  <c r="AU44" i="4"/>
  <c r="Y44" i="4"/>
  <c r="AV44" i="4"/>
  <c r="AU42" i="4"/>
  <c r="Y42" i="4"/>
  <c r="AV42" i="4"/>
  <c r="Y40" i="4"/>
  <c r="AV40" i="4"/>
  <c r="AU40" i="4"/>
  <c r="Y38" i="4"/>
  <c r="AV38" i="4"/>
  <c r="AU38" i="4"/>
  <c r="Y36" i="4"/>
  <c r="AV36" i="4"/>
  <c r="AU36" i="4"/>
  <c r="AU34" i="4"/>
  <c r="Y34" i="4"/>
  <c r="AV34" i="4"/>
  <c r="AU32" i="4"/>
  <c r="Y32" i="4"/>
  <c r="AV32" i="4"/>
  <c r="AU30" i="4"/>
  <c r="Y30" i="4"/>
  <c r="AV30" i="4"/>
  <c r="Y28" i="4"/>
  <c r="AV28" i="4"/>
  <c r="AU28" i="4"/>
  <c r="AU26" i="4"/>
  <c r="Y26" i="4"/>
  <c r="AV26" i="4"/>
  <c r="Y24" i="4"/>
  <c r="AV24" i="4"/>
  <c r="AU24" i="4"/>
  <c r="Y22" i="4"/>
  <c r="AV22" i="4"/>
  <c r="AU22" i="4"/>
  <c r="Y20" i="4"/>
  <c r="AV20" i="4"/>
  <c r="AU20" i="4"/>
  <c r="AU18" i="4"/>
  <c r="Y18" i="4"/>
  <c r="AV18" i="4"/>
  <c r="Y16" i="4"/>
  <c r="AV16" i="4"/>
  <c r="AU16" i="4"/>
  <c r="AU14" i="4"/>
  <c r="Y12" i="4"/>
  <c r="AV12" i="4"/>
  <c r="AU12" i="4"/>
  <c r="AU10" i="4"/>
  <c r="Y10" i="4"/>
  <c r="AV10" i="4"/>
  <c r="BC10" i="41"/>
  <c r="BC8" i="41"/>
  <c r="BC47" i="41"/>
  <c r="BE46" i="44"/>
  <c r="BB40" i="44"/>
  <c r="AY40" i="44"/>
  <c r="BE36" i="44"/>
  <c r="BB26" i="44"/>
  <c r="AY26" i="44"/>
  <c r="AY19" i="44"/>
  <c r="AR26" i="44"/>
  <c r="BI23" i="44"/>
  <c r="BG20" i="44"/>
  <c r="BG19" i="44"/>
  <c r="BI9" i="44"/>
  <c r="BI8" i="44"/>
  <c r="BE25" i="45"/>
  <c r="BE19" i="45"/>
  <c r="AY25" i="45"/>
  <c r="AY19" i="45"/>
  <c r="BI29" i="49"/>
  <c r="BI21" i="49"/>
  <c r="BI19" i="49"/>
  <c r="BG13" i="49"/>
  <c r="BG11" i="49"/>
  <c r="BG47" i="49"/>
  <c r="AR8" i="49"/>
  <c r="AU21" i="14"/>
  <c r="M47" i="16"/>
  <c r="E47" i="12"/>
  <c r="AU47" i="12"/>
  <c r="E47" i="14"/>
  <c r="V46" i="14"/>
  <c r="V44" i="14"/>
  <c r="V42" i="14"/>
  <c r="AV42" i="14"/>
  <c r="V40" i="14"/>
  <c r="AV40" i="14"/>
  <c r="V38" i="14"/>
  <c r="V36" i="14"/>
  <c r="V34" i="14"/>
  <c r="BA34" i="14"/>
  <c r="V32" i="14"/>
  <c r="Y32" i="14"/>
  <c r="AV32" i="14"/>
  <c r="V30" i="14"/>
  <c r="V28" i="14"/>
  <c r="V26" i="14"/>
  <c r="BA26" i="14"/>
  <c r="BA19" i="14"/>
  <c r="AU43" i="18"/>
  <c r="AR43" i="18"/>
  <c r="AU37" i="18"/>
  <c r="AR37" i="18"/>
  <c r="AU29" i="18"/>
  <c r="AR29" i="18"/>
  <c r="AR27" i="18"/>
  <c r="AU16" i="18"/>
  <c r="AR16" i="18"/>
  <c r="AR14" i="18"/>
  <c r="V16" i="18"/>
  <c r="BB16" i="18"/>
  <c r="BB14" i="18"/>
  <c r="AY16" i="18"/>
  <c r="AY14" i="18"/>
  <c r="V12" i="18"/>
  <c r="BB12" i="18"/>
  <c r="BB11" i="18"/>
  <c r="AU45" i="4"/>
  <c r="Y45" i="4"/>
  <c r="AV45" i="4"/>
  <c r="AU43" i="4"/>
  <c r="AU41" i="4"/>
  <c r="Y41" i="4"/>
  <c r="AV41" i="4"/>
  <c r="AU39" i="4"/>
  <c r="AU37" i="4"/>
  <c r="Y37" i="4"/>
  <c r="AV37" i="4"/>
  <c r="AU35" i="4"/>
  <c r="AU33" i="4"/>
  <c r="Y33" i="4"/>
  <c r="AV33" i="4"/>
  <c r="AU31" i="4"/>
  <c r="AU29" i="4"/>
  <c r="Y29" i="4"/>
  <c r="AV29" i="4"/>
  <c r="AU27" i="4"/>
  <c r="AU25" i="4"/>
  <c r="Y25" i="4"/>
  <c r="AV25" i="4"/>
  <c r="AU23" i="4"/>
  <c r="AU21" i="4"/>
  <c r="AU17" i="4"/>
  <c r="Y17" i="4"/>
  <c r="AV17" i="4"/>
  <c r="AU15" i="4"/>
  <c r="Y15" i="4"/>
  <c r="AV15" i="4"/>
  <c r="AU13" i="4"/>
  <c r="Y13" i="4"/>
  <c r="AV13" i="4"/>
  <c r="AU11" i="4"/>
  <c r="AW10" i="18"/>
  <c r="AW8" i="18"/>
  <c r="BB10" i="18"/>
  <c r="AW12" i="18"/>
  <c r="AW11" i="18"/>
  <c r="AY13" i="18"/>
  <c r="AY11" i="18"/>
  <c r="BB13" i="18"/>
  <c r="AX14" i="18"/>
  <c r="AX47" i="18"/>
  <c r="BD14" i="18"/>
  <c r="BD47" i="18"/>
  <c r="BH14" i="18"/>
  <c r="AQ19" i="18"/>
  <c r="AQ47" i="18"/>
  <c r="BH19" i="18"/>
  <c r="AY23" i="18"/>
  <c r="AY25" i="18"/>
  <c r="AU46" i="18"/>
  <c r="AR46" i="18"/>
  <c r="AU44" i="18"/>
  <c r="AR44" i="18"/>
  <c r="AU42" i="18"/>
  <c r="AU40" i="18"/>
  <c r="AR40" i="18"/>
  <c r="AU38" i="18"/>
  <c r="AR38" i="18"/>
  <c r="V28" i="18"/>
  <c r="BB28" i="18"/>
  <c r="BB27" i="18"/>
  <c r="V26" i="18"/>
  <c r="BB26" i="18"/>
  <c r="AY26" i="18"/>
  <c r="V22" i="18"/>
  <c r="BB22" i="18"/>
  <c r="AY22" i="18"/>
  <c r="V46" i="18"/>
  <c r="BA46" i="18"/>
  <c r="V29" i="18"/>
  <c r="BB29" i="18"/>
  <c r="AW29" i="18"/>
  <c r="AW27" i="18"/>
  <c r="V25" i="18"/>
  <c r="V23" i="18"/>
  <c r="BA23" i="18"/>
  <c r="V17" i="18"/>
  <c r="BB17" i="18"/>
  <c r="AW17" i="18"/>
  <c r="V15" i="18"/>
  <c r="BA28" i="18"/>
  <c r="BA38" i="14"/>
  <c r="BA42" i="14"/>
  <c r="Y42" i="14"/>
  <c r="BA15" i="18"/>
  <c r="BA26" i="18"/>
  <c r="BA16" i="18"/>
  <c r="Y26" i="14"/>
  <c r="V47" i="14"/>
  <c r="Y34" i="14"/>
  <c r="AV34" i="14"/>
  <c r="BA46" i="14"/>
  <c r="AS47" i="40"/>
  <c r="BA26" i="33"/>
  <c r="BA30" i="9"/>
  <c r="BA25" i="18"/>
  <c r="AY19" i="18"/>
  <c r="BA22" i="18"/>
  <c r="BA19" i="18"/>
  <c r="BH47" i="18"/>
  <c r="BA12" i="18"/>
  <c r="BA11" i="18"/>
  <c r="BA28" i="14"/>
  <c r="Y28" i="14"/>
  <c r="AV28" i="14"/>
  <c r="BA36" i="14"/>
  <c r="Y36" i="14"/>
  <c r="AV36" i="14"/>
  <c r="BA40" i="14"/>
  <c r="Y40" i="14"/>
  <c r="BA44" i="14"/>
  <c r="Y44" i="14"/>
  <c r="AV44" i="14"/>
  <c r="AR47" i="14"/>
  <c r="BI47" i="44"/>
  <c r="BA28" i="17"/>
  <c r="BA10" i="8"/>
  <c r="BA17" i="7"/>
  <c r="BA14" i="18"/>
  <c r="AV26" i="14"/>
  <c r="Y18" i="49"/>
  <c r="AV18" i="49"/>
  <c r="AU16" i="49"/>
  <c r="Y47" i="49"/>
  <c r="AU9" i="49"/>
  <c r="AU46" i="45"/>
  <c r="Y17" i="45"/>
  <c r="AV17" i="45"/>
  <c r="AT14" i="45"/>
  <c r="AU16" i="45"/>
  <c r="AS47" i="45"/>
  <c r="Y15" i="45"/>
  <c r="AV15" i="45"/>
  <c r="AU15" i="45"/>
  <c r="Y13" i="45"/>
  <c r="AV13" i="45"/>
  <c r="Y12" i="45"/>
  <c r="AV12" i="45"/>
  <c r="AV11" i="45"/>
  <c r="AT10" i="45"/>
  <c r="AU10" i="45"/>
  <c r="AT8" i="45"/>
  <c r="AU9" i="45"/>
  <c r="AU8" i="45"/>
  <c r="AU9" i="44"/>
  <c r="AU8" i="44"/>
  <c r="AT10" i="44"/>
  <c r="AT8" i="44"/>
  <c r="Y10" i="44"/>
  <c r="AV10" i="44"/>
  <c r="AT47" i="44"/>
  <c r="AU12" i="44"/>
  <c r="Y17" i="44"/>
  <c r="AV17" i="44"/>
  <c r="Y16" i="41"/>
  <c r="AV16" i="41"/>
  <c r="AU9" i="41"/>
  <c r="Y47" i="41"/>
  <c r="AV47" i="41"/>
  <c r="AU46" i="41"/>
  <c r="AT9" i="40"/>
  <c r="AT8" i="40"/>
  <c r="AT47" i="40"/>
  <c r="AU9" i="40"/>
  <c r="Y17" i="39"/>
  <c r="AV17" i="39"/>
  <c r="AT17" i="39"/>
  <c r="Y16" i="39"/>
  <c r="AV16" i="39"/>
  <c r="AS47" i="39"/>
  <c r="Y13" i="39"/>
  <c r="AV13" i="39"/>
  <c r="AT13" i="39"/>
  <c r="AT11" i="39"/>
  <c r="Y47" i="39"/>
  <c r="AV47" i="39"/>
  <c r="AU9" i="39"/>
  <c r="AU9" i="38"/>
  <c r="AT46" i="37"/>
  <c r="AT39" i="37"/>
  <c r="Y39" i="37"/>
  <c r="AV39" i="37"/>
  <c r="AT18" i="37"/>
  <c r="Y18" i="37"/>
  <c r="AV18" i="37"/>
  <c r="Y17" i="37"/>
  <c r="AV17" i="37"/>
  <c r="AT17" i="37"/>
  <c r="AT16" i="37"/>
  <c r="AT14" i="37"/>
  <c r="AS14" i="37"/>
  <c r="AS47" i="37"/>
  <c r="Y16" i="37"/>
  <c r="AV16" i="37"/>
  <c r="Y15" i="37"/>
  <c r="AV15" i="37"/>
  <c r="AV14" i="37"/>
  <c r="AT15" i="37"/>
  <c r="AT12" i="37"/>
  <c r="AT11" i="37"/>
  <c r="AT47" i="37"/>
  <c r="Y12" i="37"/>
  <c r="AV12" i="37"/>
  <c r="AU10" i="37"/>
  <c r="AU8" i="37"/>
  <c r="Y9" i="37"/>
  <c r="AV9" i="37"/>
  <c r="Y47" i="37"/>
  <c r="AV47" i="37"/>
  <c r="Y12" i="36"/>
  <c r="AV12" i="36"/>
  <c r="AU47" i="36"/>
  <c r="AU13" i="35"/>
  <c r="Y9" i="35"/>
  <c r="AV9" i="35"/>
  <c r="AU47" i="35"/>
  <c r="Y46" i="34"/>
  <c r="AV46" i="34"/>
  <c r="AU46" i="34"/>
  <c r="AU17" i="34"/>
  <c r="Y12" i="34"/>
  <c r="AV12" i="34"/>
  <c r="AT10" i="34"/>
  <c r="AT8" i="34"/>
  <c r="AT47" i="34"/>
  <c r="Y10" i="34"/>
  <c r="AV10" i="34"/>
  <c r="AU8" i="34"/>
  <c r="Y9" i="34"/>
  <c r="AV9" i="34"/>
  <c r="AV8" i="34"/>
  <c r="AU47" i="34"/>
  <c r="AS47" i="33"/>
  <c r="Y15" i="33"/>
  <c r="AV15" i="33"/>
  <c r="AT12" i="33"/>
  <c r="AT11" i="33"/>
  <c r="AT47" i="33"/>
  <c r="Y12" i="33"/>
  <c r="AV12" i="33"/>
  <c r="Y9" i="33"/>
  <c r="AV9" i="33"/>
  <c r="AU47" i="33"/>
  <c r="AS47" i="17"/>
  <c r="AT12" i="17"/>
  <c r="AT11" i="17"/>
  <c r="AT47" i="17"/>
  <c r="Y12" i="17"/>
  <c r="AV12" i="17"/>
  <c r="AU10" i="17"/>
  <c r="AU9" i="17"/>
  <c r="AU8" i="17"/>
  <c r="AU22" i="16"/>
  <c r="Y13" i="16"/>
  <c r="AV13" i="16"/>
  <c r="AU10" i="16"/>
  <c r="AU9" i="16"/>
  <c r="AU8" i="16"/>
  <c r="I47" i="16"/>
  <c r="AU47" i="16"/>
  <c r="AU17" i="15"/>
  <c r="AU16" i="15"/>
  <c r="AT16" i="15"/>
  <c r="AT14" i="15"/>
  <c r="AU10" i="15"/>
  <c r="AT10" i="15"/>
  <c r="AT8" i="15"/>
  <c r="AT47" i="15"/>
  <c r="AU9" i="15"/>
  <c r="AU8" i="15"/>
  <c r="Y16" i="13"/>
  <c r="AV16" i="13"/>
  <c r="AU12" i="13"/>
  <c r="AU9" i="13"/>
  <c r="Y17" i="12"/>
  <c r="AV17" i="12"/>
  <c r="AU16" i="12"/>
  <c r="Y15" i="12"/>
  <c r="AV15" i="12"/>
  <c r="Y13" i="12"/>
  <c r="AV13" i="12"/>
  <c r="Y12" i="12"/>
  <c r="AV12" i="12"/>
  <c r="AU10" i="12"/>
  <c r="AS8" i="12"/>
  <c r="AS47" i="12"/>
  <c r="AU9" i="12"/>
  <c r="AU8" i="12"/>
  <c r="AT46" i="11"/>
  <c r="Y46" i="11"/>
  <c r="AV46" i="11"/>
  <c r="Y17" i="11"/>
  <c r="AV17" i="11"/>
  <c r="AT17" i="11"/>
  <c r="AT16" i="11"/>
  <c r="AT14" i="11"/>
  <c r="Y16" i="11"/>
  <c r="AV16" i="11"/>
  <c r="Y15" i="11"/>
  <c r="AV15" i="11"/>
  <c r="AT12" i="11"/>
  <c r="AT11" i="11"/>
  <c r="AT47" i="11"/>
  <c r="Y12" i="11"/>
  <c r="AV12" i="11"/>
  <c r="AU10" i="11"/>
  <c r="AU9" i="11"/>
  <c r="Y18" i="10"/>
  <c r="AV18" i="10"/>
  <c r="AU16" i="10"/>
  <c r="Y12" i="10"/>
  <c r="AV12" i="10"/>
  <c r="AU10" i="10"/>
  <c r="Y47" i="10"/>
  <c r="AV47" i="10"/>
  <c r="AU9" i="10"/>
  <c r="AU8" i="10"/>
  <c r="Y15" i="9"/>
  <c r="AV15" i="9"/>
  <c r="Y12" i="9"/>
  <c r="AV12" i="9"/>
  <c r="AS8" i="9"/>
  <c r="AU10" i="9"/>
  <c r="AU9" i="9"/>
  <c r="AU8" i="9"/>
  <c r="AT16" i="8"/>
  <c r="AT14" i="8"/>
  <c r="Y16" i="8"/>
  <c r="AV16" i="8"/>
  <c r="Y13" i="8"/>
  <c r="AV13" i="8"/>
  <c r="AT12" i="8"/>
  <c r="AT11" i="8"/>
  <c r="Y12" i="8"/>
  <c r="AV12" i="8"/>
  <c r="I47" i="8"/>
  <c r="AT8" i="8"/>
  <c r="AU10" i="8"/>
  <c r="AU8" i="8"/>
  <c r="AU9" i="8"/>
  <c r="AT18" i="7"/>
  <c r="AU18" i="7"/>
  <c r="AT17" i="7"/>
  <c r="Y17" i="7"/>
  <c r="AV17" i="7"/>
  <c r="AU16" i="7"/>
  <c r="AT12" i="7"/>
  <c r="AT11" i="7"/>
  <c r="Y12" i="7"/>
  <c r="AV12" i="7"/>
  <c r="AU10" i="7"/>
  <c r="AU8" i="7"/>
  <c r="AU9" i="7"/>
  <c r="AS47" i="6"/>
  <c r="Y16" i="6"/>
  <c r="AV16" i="6"/>
  <c r="AT15" i="6"/>
  <c r="AT14" i="6"/>
  <c r="AT47" i="6"/>
  <c r="Y15" i="6"/>
  <c r="AV15" i="6"/>
  <c r="Y12" i="6"/>
  <c r="AV12" i="6"/>
  <c r="AU10" i="6"/>
  <c r="AU8" i="6"/>
  <c r="AU9" i="6"/>
  <c r="Y46" i="5"/>
  <c r="AV46" i="5"/>
  <c r="AT46" i="5"/>
  <c r="Y18" i="5"/>
  <c r="AV18" i="5"/>
  <c r="AT16" i="5"/>
  <c r="Y16" i="5"/>
  <c r="AV16" i="5"/>
  <c r="AT13" i="5"/>
  <c r="Y13" i="5"/>
  <c r="Y9" i="5"/>
  <c r="AV9" i="5"/>
  <c r="AV8" i="5"/>
  <c r="AS47" i="4"/>
  <c r="AU8" i="4"/>
  <c r="I47" i="4"/>
  <c r="AT47" i="45"/>
  <c r="AV11" i="12"/>
  <c r="AU8" i="11"/>
  <c r="AU47" i="4"/>
  <c r="H47" i="5"/>
  <c r="AS10" i="5"/>
  <c r="AS8" i="5"/>
  <c r="AS47" i="5"/>
  <c r="I10" i="5"/>
  <c r="AT10" i="5"/>
  <c r="AT8" i="5"/>
  <c r="AT47" i="5"/>
  <c r="AU10" i="5"/>
  <c r="AU8" i="5"/>
  <c r="I47" i="5"/>
  <c r="Y10" i="5"/>
  <c r="AV10" i="5"/>
  <c r="BG30" i="48"/>
  <c r="BE30" i="48"/>
  <c r="BC30" i="48"/>
  <c r="BA30" i="48"/>
  <c r="AU30" i="48"/>
  <c r="AT30" i="48"/>
  <c r="BF30" i="48"/>
  <c r="AX30" i="48"/>
  <c r="BJ30" i="48"/>
  <c r="AZ30" i="48"/>
  <c r="AS30" i="48"/>
  <c r="I47" i="14"/>
  <c r="AU47" i="14"/>
  <c r="AU47" i="9"/>
  <c r="AU27" i="14"/>
  <c r="G47" i="9"/>
  <c r="E47" i="11"/>
  <c r="AR47" i="11"/>
  <c r="AR19" i="11"/>
  <c r="AR19" i="8"/>
  <c r="Y47" i="18"/>
  <c r="AU47" i="18"/>
  <c r="AR19" i="4"/>
  <c r="Y47" i="8"/>
  <c r="AV47" i="8"/>
  <c r="AU47" i="8"/>
  <c r="BA27" i="14"/>
  <c r="AV21" i="15"/>
  <c r="BI47" i="14"/>
  <c r="BB47" i="11"/>
  <c r="AV17" i="13"/>
  <c r="BG47" i="8"/>
  <c r="BB27" i="6"/>
  <c r="BB47" i="6"/>
  <c r="AV32" i="9"/>
  <c r="AV25" i="7"/>
  <c r="BA19" i="17"/>
  <c r="BI47" i="5"/>
  <c r="BI47" i="45"/>
  <c r="AW47" i="36"/>
  <c r="BE47" i="45"/>
  <c r="BA27" i="6"/>
  <c r="BE47" i="7"/>
  <c r="AY47" i="44"/>
  <c r="AV15" i="17"/>
  <c r="AV40" i="6"/>
  <c r="BE47" i="40"/>
  <c r="BC47" i="7"/>
  <c r="AV30" i="14"/>
  <c r="AV27" i="14"/>
  <c r="BA47" i="13"/>
  <c r="AV31" i="15"/>
  <c r="BC47" i="10"/>
  <c r="BG47" i="10"/>
  <c r="AV41" i="6"/>
  <c r="BA47" i="38"/>
  <c r="AV19" i="14"/>
  <c r="AW47" i="17"/>
  <c r="AV37" i="15"/>
  <c r="BA47" i="5"/>
  <c r="AV8" i="33"/>
  <c r="BA47" i="11"/>
  <c r="BA47" i="14"/>
  <c r="Y47" i="13"/>
  <c r="AV47" i="13"/>
  <c r="BE47" i="9"/>
  <c r="AY47" i="6"/>
  <c r="BI47" i="6"/>
  <c r="AV23" i="15"/>
  <c r="Y9" i="16"/>
  <c r="AV9" i="16"/>
  <c r="BA9" i="16"/>
  <c r="BA8" i="16"/>
  <c r="BA47" i="16"/>
  <c r="BE47" i="18"/>
  <c r="AV25" i="11"/>
  <c r="AV29" i="9"/>
  <c r="BA44" i="6"/>
  <c r="Y16" i="7"/>
  <c r="AV15" i="15"/>
  <c r="AU47" i="5"/>
  <c r="AV13" i="5"/>
  <c r="Y47" i="12"/>
  <c r="AV47" i="12"/>
  <c r="BA32" i="14"/>
  <c r="BA29" i="18"/>
  <c r="BA17" i="18"/>
  <c r="BA21" i="15"/>
  <c r="V47" i="33"/>
  <c r="Y46" i="14"/>
  <c r="AV46" i="14"/>
  <c r="Y38" i="14"/>
  <c r="AV38" i="14"/>
  <c r="BA30" i="14"/>
  <c r="Y10" i="8"/>
  <c r="AV10" i="8"/>
  <c r="AV8" i="8"/>
  <c r="AV15" i="13"/>
  <c r="AV14" i="13"/>
  <c r="BA41" i="6"/>
  <c r="BA29" i="6"/>
  <c r="AV39" i="15"/>
  <c r="BA15" i="15"/>
  <c r="BA14" i="15"/>
  <c r="BA44" i="45"/>
  <c r="BA44" i="18"/>
  <c r="V47" i="5"/>
  <c r="BA40" i="6"/>
  <c r="BA32" i="11"/>
  <c r="BA27" i="11"/>
  <c r="BA17" i="13"/>
  <c r="BA37" i="8"/>
  <c r="BA23" i="15"/>
  <c r="BA19" i="15"/>
  <c r="AV31" i="33"/>
  <c r="BB19" i="9"/>
  <c r="BB47" i="9"/>
  <c r="BB19" i="12"/>
  <c r="BB47" i="12"/>
  <c r="AY47" i="35"/>
  <c r="AV10" i="7"/>
  <c r="AV8" i="7"/>
  <c r="BA47" i="10"/>
  <c r="AT47" i="4"/>
  <c r="AZ47" i="4"/>
  <c r="BE27" i="5"/>
  <c r="BE47" i="5"/>
  <c r="BI27" i="6"/>
  <c r="AT27" i="7"/>
  <c r="BC14" i="7"/>
  <c r="AV16" i="7"/>
  <c r="AY47" i="17"/>
  <c r="Y30" i="14"/>
  <c r="Y47" i="14"/>
  <c r="AV47" i="14"/>
  <c r="BA32" i="9"/>
  <c r="BA27" i="9"/>
  <c r="BA26" i="8"/>
  <c r="BA19" i="8"/>
  <c r="AV39" i="40"/>
  <c r="AV17" i="8"/>
  <c r="BA19" i="40"/>
  <c r="BA31" i="6"/>
  <c r="BA18" i="6"/>
  <c r="BA8" i="12"/>
  <c r="BC47" i="39"/>
  <c r="AV46" i="15"/>
  <c r="BG47" i="45"/>
  <c r="BA43" i="5"/>
  <c r="BB19" i="5"/>
  <c r="BB47" i="5"/>
  <c r="BJ47" i="5"/>
  <c r="AX47" i="6"/>
  <c r="BA22" i="7"/>
  <c r="BA19" i="7"/>
  <c r="BH47" i="7"/>
  <c r="AT27" i="8"/>
  <c r="AT47" i="8"/>
  <c r="AV25" i="17"/>
  <c r="AV44" i="11"/>
  <c r="AV41" i="8"/>
  <c r="BE14" i="33"/>
  <c r="BE47" i="33"/>
  <c r="AR47" i="12"/>
  <c r="BA10" i="15"/>
  <c r="AV12" i="18"/>
  <c r="V47" i="16"/>
  <c r="AV28" i="33"/>
  <c r="V47" i="6"/>
  <c r="BA24" i="17"/>
  <c r="BA32" i="18"/>
  <c r="V47" i="38"/>
  <c r="Y46" i="45"/>
  <c r="AV46" i="45"/>
  <c r="BA46" i="45"/>
  <c r="BG11" i="7"/>
  <c r="AV9" i="40"/>
  <c r="BJ47" i="17"/>
  <c r="BH47" i="5"/>
  <c r="AW8" i="5"/>
  <c r="AW47" i="5"/>
  <c r="AT27" i="18"/>
  <c r="AT47" i="18"/>
  <c r="AV20" i="33"/>
  <c r="AV33" i="8"/>
  <c r="AV46" i="8"/>
  <c r="AV29" i="7"/>
  <c r="AT47" i="36"/>
  <c r="BA8" i="39"/>
  <c r="BA47" i="39"/>
  <c r="BA47" i="41"/>
  <c r="BA14" i="12"/>
  <c r="AV41" i="17"/>
  <c r="AY47" i="49"/>
  <c r="BE47" i="15"/>
  <c r="BG8" i="5"/>
  <c r="BG47" i="5"/>
  <c r="AZ47" i="6"/>
  <c r="Y10" i="6"/>
  <c r="AV10" i="6"/>
  <c r="AV18" i="7"/>
  <c r="BJ47" i="7"/>
  <c r="BG8" i="7"/>
  <c r="BA37" i="45"/>
  <c r="AR47" i="45"/>
  <c r="AV41" i="39"/>
  <c r="BA9" i="8"/>
  <c r="BA8" i="8"/>
  <c r="BA33" i="33"/>
  <c r="BA47" i="33"/>
  <c r="AR47" i="39"/>
  <c r="AV37" i="40"/>
  <c r="AR47" i="10"/>
  <c r="AV9" i="45"/>
  <c r="AS47" i="36"/>
  <c r="BI30" i="4"/>
  <c r="BI27" i="4"/>
  <c r="BI40" i="4"/>
  <c r="BE39" i="4"/>
  <c r="BE47" i="4"/>
  <c r="BI26" i="4"/>
  <c r="BI19" i="4"/>
  <c r="BI47" i="4"/>
  <c r="BG25" i="4"/>
  <c r="BG19" i="4"/>
  <c r="BG47" i="4"/>
  <c r="AU42" i="6"/>
  <c r="Y42" i="6"/>
  <c r="AV42" i="6"/>
  <c r="BB39" i="6"/>
  <c r="V39" i="6"/>
  <c r="AU39" i="6"/>
  <c r="Y39" i="6"/>
  <c r="AU38" i="6"/>
  <c r="Y38" i="6"/>
  <c r="AV38" i="6"/>
  <c r="AU36" i="6"/>
  <c r="Y36" i="6"/>
  <c r="AV36" i="6"/>
  <c r="BI31" i="6"/>
  <c r="BB30" i="6"/>
  <c r="Y29" i="6"/>
  <c r="AV29" i="6"/>
  <c r="AU29" i="6"/>
  <c r="AU28" i="6"/>
  <c r="Y28" i="6"/>
  <c r="AV28" i="6"/>
  <c r="Y25" i="6"/>
  <c r="AV25" i="6"/>
  <c r="AU25" i="6"/>
  <c r="AU23" i="6"/>
  <c r="Y23" i="6"/>
  <c r="AV23" i="6"/>
  <c r="AU22" i="6"/>
  <c r="Y22" i="6"/>
  <c r="AV22" i="6"/>
  <c r="BC18" i="6"/>
  <c r="BC47" i="6"/>
  <c r="AU15" i="6"/>
  <c r="AR10" i="6"/>
  <c r="AR8" i="6"/>
  <c r="Y9" i="6"/>
  <c r="AV9" i="6"/>
  <c r="AU46" i="7"/>
  <c r="Y46" i="7"/>
  <c r="AV46" i="7"/>
  <c r="AU36" i="7"/>
  <c r="Y36" i="7"/>
  <c r="AV36" i="7"/>
  <c r="AU34" i="7"/>
  <c r="Y34" i="7"/>
  <c r="AV34" i="7"/>
  <c r="V32" i="7"/>
  <c r="AU31" i="7"/>
  <c r="Y31" i="7"/>
  <c r="AV31" i="7"/>
  <c r="AU23" i="7"/>
  <c r="Y23" i="7"/>
  <c r="AV23" i="7"/>
  <c r="AU21" i="7"/>
  <c r="Y21" i="7"/>
  <c r="AV21" i="7"/>
  <c r="AU20" i="7"/>
  <c r="Y20" i="7"/>
  <c r="AV20" i="7"/>
  <c r="AU19" i="7"/>
  <c r="AV19" i="7"/>
  <c r="AU13" i="7"/>
  <c r="Y13" i="7"/>
  <c r="AV13" i="7"/>
  <c r="AT10" i="7"/>
  <c r="AT8" i="7"/>
  <c r="AT47" i="7"/>
  <c r="Y46" i="8"/>
  <c r="AU46" i="8"/>
  <c r="AU40" i="8"/>
  <c r="Y40" i="8"/>
  <c r="AV40" i="8"/>
  <c r="AU31" i="8"/>
  <c r="Y31" i="8"/>
  <c r="AV31" i="8"/>
  <c r="AS19" i="8"/>
  <c r="AU15" i="8"/>
  <c r="Y15" i="8"/>
  <c r="AV15" i="8"/>
  <c r="AR15" i="8"/>
  <c r="V40" i="9"/>
  <c r="Y40" i="9"/>
  <c r="AU39" i="9"/>
  <c r="Y39" i="9"/>
  <c r="AV39" i="9"/>
  <c r="BB33" i="9"/>
  <c r="BI30" i="9"/>
  <c r="BI27" i="9"/>
  <c r="BI47" i="9"/>
  <c r="AS27" i="9"/>
  <c r="AS47" i="9"/>
  <c r="AU27" i="9"/>
  <c r="AV27" i="9"/>
  <c r="AU22" i="9"/>
  <c r="Y22" i="9"/>
  <c r="AV22" i="9"/>
  <c r="AU21" i="9"/>
  <c r="Y21" i="9"/>
  <c r="AV21" i="9"/>
  <c r="BC20" i="9"/>
  <c r="BC19" i="9"/>
  <c r="BC47" i="9"/>
  <c r="BE20" i="9"/>
  <c r="BE19" i="9"/>
  <c r="V18" i="9"/>
  <c r="AU17" i="9"/>
  <c r="AU43" i="11"/>
  <c r="Y43" i="11"/>
  <c r="AV43" i="11"/>
  <c r="Y38" i="11"/>
  <c r="AV38" i="11"/>
  <c r="AU38" i="11"/>
  <c r="AR38" i="11"/>
  <c r="Y16" i="12"/>
  <c r="BA16" i="12"/>
  <c r="AV16" i="12"/>
  <c r="AV14" i="12"/>
  <c r="BC27" i="13"/>
  <c r="Y16" i="15"/>
  <c r="AV16" i="15"/>
  <c r="BA28" i="45"/>
  <c r="BA27" i="45"/>
  <c r="Y10" i="17"/>
  <c r="AV10" i="17"/>
  <c r="BC31" i="5"/>
  <c r="BC27" i="5"/>
  <c r="BC47" i="5"/>
  <c r="Y45" i="6"/>
  <c r="AV45" i="6"/>
  <c r="AU45" i="6"/>
  <c r="AU44" i="6"/>
  <c r="Y44" i="6"/>
  <c r="AV44" i="6"/>
  <c r="Y21" i="6"/>
  <c r="AV21" i="6"/>
  <c r="AU21" i="6"/>
  <c r="AU18" i="6"/>
  <c r="Y18" i="6"/>
  <c r="AV18" i="6"/>
  <c r="AU11" i="6"/>
  <c r="AV11" i="6"/>
  <c r="Y41" i="7"/>
  <c r="AV41" i="7"/>
  <c r="AU41" i="7"/>
  <c r="V28" i="7"/>
  <c r="AU26" i="7"/>
  <c r="Y26" i="7"/>
  <c r="AV26" i="7"/>
  <c r="AU25" i="7"/>
  <c r="Y25" i="7"/>
  <c r="AU11" i="7"/>
  <c r="AV11" i="7"/>
  <c r="AY44" i="8"/>
  <c r="AY47" i="8"/>
  <c r="AU43" i="8"/>
  <c r="Y43" i="8"/>
  <c r="AV43" i="8"/>
  <c r="AR43" i="8"/>
  <c r="Y42" i="8"/>
  <c r="AV42" i="8"/>
  <c r="AU42" i="8"/>
  <c r="AU35" i="8"/>
  <c r="Y35" i="8"/>
  <c r="AV35" i="8"/>
  <c r="AU33" i="8"/>
  <c r="Y33" i="8"/>
  <c r="AU29" i="8"/>
  <c r="Y29" i="8"/>
  <c r="AV29" i="8"/>
  <c r="BD27" i="8"/>
  <c r="BD47" i="8"/>
  <c r="Y22" i="8"/>
  <c r="AV22" i="8"/>
  <c r="AU22" i="8"/>
  <c r="AU21" i="8"/>
  <c r="Y21" i="8"/>
  <c r="AV21" i="8"/>
  <c r="AR21" i="8"/>
  <c r="Y18" i="8"/>
  <c r="AV18" i="8"/>
  <c r="AU18" i="8"/>
  <c r="AX11" i="8"/>
  <c r="AX47" i="8"/>
  <c r="AV11" i="8"/>
  <c r="AU11" i="8"/>
  <c r="AU42" i="9"/>
  <c r="Y42" i="9"/>
  <c r="AV42" i="9"/>
  <c r="AR42" i="9"/>
  <c r="AU25" i="9"/>
  <c r="Y25" i="9"/>
  <c r="AV25" i="9"/>
  <c r="V20" i="9"/>
  <c r="AU19" i="9"/>
  <c r="AV19" i="9"/>
  <c r="AY14" i="10"/>
  <c r="AY47" i="10"/>
  <c r="Y37" i="11"/>
  <c r="AV37" i="11"/>
  <c r="AU37" i="11"/>
  <c r="R47" i="11"/>
  <c r="Y9" i="11"/>
  <c r="Y10" i="12"/>
  <c r="AV10" i="12"/>
  <c r="BA10" i="12"/>
  <c r="AV9" i="12"/>
  <c r="Y10" i="15"/>
  <c r="AV10" i="15"/>
  <c r="BG14" i="17"/>
  <c r="BG47" i="17"/>
  <c r="AV39" i="17"/>
  <c r="BA16" i="34"/>
  <c r="BA14" i="34"/>
  <c r="Y10" i="11"/>
  <c r="AV10" i="11"/>
  <c r="Y10" i="45"/>
  <c r="AV10" i="45"/>
  <c r="Y16" i="45"/>
  <c r="AV16" i="45"/>
  <c r="AV14" i="45"/>
  <c r="AV33" i="39"/>
  <c r="AV37" i="39"/>
  <c r="BC28" i="4"/>
  <c r="BC27" i="4"/>
  <c r="BC47" i="4"/>
  <c r="AU43" i="6"/>
  <c r="Y43" i="6"/>
  <c r="AV43" i="6"/>
  <c r="Y41" i="6"/>
  <c r="AU41" i="6"/>
  <c r="AU34" i="6"/>
  <c r="Y34" i="6"/>
  <c r="AV34" i="6"/>
  <c r="AU32" i="6"/>
  <c r="Y32" i="6"/>
  <c r="AV32" i="6"/>
  <c r="AY30" i="6"/>
  <c r="AY27" i="6"/>
  <c r="AU26" i="6"/>
  <c r="Y26" i="6"/>
  <c r="AV26" i="6"/>
  <c r="AU19" i="6"/>
  <c r="AV19" i="6"/>
  <c r="Y17" i="6"/>
  <c r="AV17" i="6"/>
  <c r="AU17" i="6"/>
  <c r="AU13" i="6"/>
  <c r="Y13" i="6"/>
  <c r="AV13" i="6"/>
  <c r="AU45" i="7"/>
  <c r="Y45" i="7"/>
  <c r="AV45" i="7"/>
  <c r="AU43" i="7"/>
  <c r="Y43" i="7"/>
  <c r="AV43" i="7"/>
  <c r="AU42" i="7"/>
  <c r="Y42" i="7"/>
  <c r="AV42" i="7"/>
  <c r="AU37" i="7"/>
  <c r="Y37" i="7"/>
  <c r="AV37" i="7"/>
  <c r="AU32" i="7"/>
  <c r="Y32" i="7"/>
  <c r="AU28" i="7"/>
  <c r="Y28" i="7"/>
  <c r="AU24" i="7"/>
  <c r="Y24" i="7"/>
  <c r="AV24" i="7"/>
  <c r="AU14" i="7"/>
  <c r="AV14" i="7"/>
  <c r="AU44" i="8"/>
  <c r="Y44" i="8"/>
  <c r="AV44" i="8"/>
  <c r="AU41" i="8"/>
  <c r="Y41" i="8"/>
  <c r="AU39" i="8"/>
  <c r="Y39" i="8"/>
  <c r="AV39" i="8"/>
  <c r="Y38" i="8"/>
  <c r="AV38" i="8"/>
  <c r="AU38" i="8"/>
  <c r="Y34" i="8"/>
  <c r="AV34" i="8"/>
  <c r="AU34" i="8"/>
  <c r="AW26" i="8"/>
  <c r="AW19" i="8"/>
  <c r="AW47" i="8"/>
  <c r="Y26" i="8"/>
  <c r="AV26" i="8"/>
  <c r="AU26" i="8"/>
  <c r="AU24" i="8"/>
  <c r="Y24" i="8"/>
  <c r="AV24" i="8"/>
  <c r="AU20" i="8"/>
  <c r="Y20" i="8"/>
  <c r="AV20" i="8"/>
  <c r="AU19" i="8"/>
  <c r="AV19" i="8"/>
  <c r="AU17" i="8"/>
  <c r="Y17" i="8"/>
  <c r="AS8" i="8"/>
  <c r="AS47" i="8"/>
  <c r="AU46" i="9"/>
  <c r="Y46" i="9"/>
  <c r="AV46" i="9"/>
  <c r="AU45" i="9"/>
  <c r="Y45" i="9"/>
  <c r="AV45" i="9"/>
  <c r="Y44" i="9"/>
  <c r="AV44" i="9"/>
  <c r="AU44" i="9"/>
  <c r="AU43" i="9"/>
  <c r="Y43" i="9"/>
  <c r="AV43" i="9"/>
  <c r="Y36" i="9"/>
  <c r="AV36" i="9"/>
  <c r="AU36" i="9"/>
  <c r="AU30" i="9"/>
  <c r="Y30" i="9"/>
  <c r="AV30" i="9"/>
  <c r="Y28" i="9"/>
  <c r="AV28" i="9"/>
  <c r="AU28" i="9"/>
  <c r="AR28" i="9"/>
  <c r="AW17" i="9"/>
  <c r="AW47" i="9"/>
  <c r="V17" i="9"/>
  <c r="Y9" i="9"/>
  <c r="AV9" i="9"/>
  <c r="AV8" i="9"/>
  <c r="AZ19" i="10"/>
  <c r="AZ47" i="10"/>
  <c r="Y9" i="17"/>
  <c r="AV9" i="17"/>
  <c r="AV8" i="17"/>
  <c r="BC14" i="34"/>
  <c r="BC47" i="34"/>
  <c r="AV9" i="11"/>
  <c r="AU46" i="6"/>
  <c r="Y46" i="6"/>
  <c r="AV46" i="6"/>
  <c r="AU40" i="6"/>
  <c r="Y40" i="6"/>
  <c r="Y37" i="6"/>
  <c r="AV37" i="6"/>
  <c r="AU37" i="6"/>
  <c r="AU35" i="6"/>
  <c r="Y35" i="6"/>
  <c r="AV35" i="6"/>
  <c r="Y33" i="6"/>
  <c r="AV33" i="6"/>
  <c r="AU33" i="6"/>
  <c r="AU31" i="6"/>
  <c r="Y31" i="6"/>
  <c r="AV31" i="6"/>
  <c r="AU30" i="6"/>
  <c r="Y30" i="6"/>
  <c r="AV30" i="6"/>
  <c r="AU27" i="6"/>
  <c r="AV27" i="6"/>
  <c r="AU24" i="6"/>
  <c r="Y24" i="6"/>
  <c r="AV24" i="6"/>
  <c r="AU20" i="6"/>
  <c r="Y20" i="6"/>
  <c r="AV20" i="6"/>
  <c r="AU14" i="6"/>
  <c r="AV14" i="6"/>
  <c r="AU44" i="7"/>
  <c r="Y44" i="7"/>
  <c r="AV44" i="7"/>
  <c r="Y40" i="7"/>
  <c r="AV40" i="7"/>
  <c r="AU40" i="7"/>
  <c r="AU39" i="7"/>
  <c r="Y39" i="7"/>
  <c r="AV39" i="7"/>
  <c r="AU38" i="7"/>
  <c r="Y38" i="7"/>
  <c r="AV38" i="7"/>
  <c r="AU35" i="7"/>
  <c r="Y35" i="7"/>
  <c r="AV35" i="7"/>
  <c r="AU33" i="7"/>
  <c r="Y33" i="7"/>
  <c r="AV33" i="7"/>
  <c r="AU30" i="7"/>
  <c r="Y30" i="7"/>
  <c r="AV30" i="7"/>
  <c r="AU29" i="7"/>
  <c r="Y29" i="7"/>
  <c r="AU27" i="7"/>
  <c r="AV27" i="7"/>
  <c r="AU22" i="7"/>
  <c r="Y22" i="7"/>
  <c r="AV22" i="7"/>
  <c r="AU15" i="7"/>
  <c r="Y15" i="7"/>
  <c r="AV15" i="7"/>
  <c r="AU45" i="8"/>
  <c r="Y45" i="8"/>
  <c r="AV45" i="8"/>
  <c r="AU23" i="8"/>
  <c r="Y23" i="8"/>
  <c r="AV23" i="8"/>
  <c r="AU41" i="9"/>
  <c r="Y41" i="9"/>
  <c r="AV41" i="9"/>
  <c r="AR41" i="9"/>
  <c r="AU37" i="9"/>
  <c r="Y37" i="9"/>
  <c r="AV37" i="9"/>
  <c r="AR37" i="9"/>
  <c r="AU34" i="9"/>
  <c r="Y34" i="9"/>
  <c r="AV34" i="9"/>
  <c r="AR34" i="9"/>
  <c r="AU33" i="9"/>
  <c r="Y33" i="9"/>
  <c r="AV33" i="9"/>
  <c r="AU29" i="9"/>
  <c r="Y29" i="9"/>
  <c r="AR29" i="9"/>
  <c r="AX27" i="9"/>
  <c r="AX47" i="9"/>
  <c r="Y24" i="9"/>
  <c r="AV24" i="9"/>
  <c r="AU24" i="9"/>
  <c r="AU23" i="9"/>
  <c r="Y23" i="9"/>
  <c r="AV23" i="9"/>
  <c r="AU18" i="9"/>
  <c r="Y18" i="9"/>
  <c r="AU16" i="9"/>
  <c r="Y16" i="9"/>
  <c r="AV16" i="9"/>
  <c r="AR16" i="9"/>
  <c r="AU14" i="9"/>
  <c r="AV14" i="9"/>
  <c r="Y10" i="9"/>
  <c r="AV10" i="9"/>
  <c r="Y45" i="11"/>
  <c r="AV45" i="11"/>
  <c r="AU45" i="11"/>
  <c r="AR45" i="11"/>
  <c r="AU39" i="11"/>
  <c r="Y39" i="11"/>
  <c r="AV39" i="11"/>
  <c r="BC19" i="13"/>
  <c r="BC47" i="13"/>
  <c r="AU37" i="8"/>
  <c r="Y37" i="8"/>
  <c r="AV37" i="8"/>
  <c r="AU36" i="8"/>
  <c r="Y36" i="8"/>
  <c r="AV36" i="8"/>
  <c r="AU32" i="8"/>
  <c r="Y32" i="8"/>
  <c r="AV32" i="8"/>
  <c r="Y30" i="8"/>
  <c r="AV30" i="8"/>
  <c r="AU30" i="8"/>
  <c r="AU28" i="8"/>
  <c r="Y28" i="8"/>
  <c r="AV28" i="8"/>
  <c r="AU27" i="8"/>
  <c r="AV27" i="8"/>
  <c r="AU25" i="8"/>
  <c r="Y25" i="8"/>
  <c r="AV25" i="8"/>
  <c r="AU14" i="8"/>
  <c r="AU40" i="9"/>
  <c r="AU38" i="9"/>
  <c r="Y38" i="9"/>
  <c r="AV38" i="9"/>
  <c r="AU35" i="9"/>
  <c r="Y35" i="9"/>
  <c r="AV35" i="9"/>
  <c r="Y32" i="9"/>
  <c r="AU32" i="9"/>
  <c r="AU31" i="9"/>
  <c r="Y31" i="9"/>
  <c r="AV31" i="9"/>
  <c r="AU26" i="9"/>
  <c r="Y26" i="9"/>
  <c r="AV26" i="9"/>
  <c r="AU20" i="9"/>
  <c r="Y20" i="9"/>
  <c r="AU11" i="9"/>
  <c r="AV11" i="9"/>
  <c r="AR10" i="9"/>
  <c r="BI23" i="10"/>
  <c r="BI19" i="10"/>
  <c r="BI47" i="10"/>
  <c r="Y44" i="11"/>
  <c r="AU44" i="11"/>
  <c r="Y42" i="11"/>
  <c r="AV42" i="11"/>
  <c r="AU42" i="11"/>
  <c r="Y41" i="11"/>
  <c r="AV41" i="11"/>
  <c r="AU41" i="11"/>
  <c r="BE35" i="11"/>
  <c r="BE47" i="11"/>
  <c r="AU35" i="11"/>
  <c r="Y35" i="11"/>
  <c r="AV35" i="11"/>
  <c r="AU31" i="11"/>
  <c r="Y31" i="11"/>
  <c r="AV31" i="11"/>
  <c r="Y29" i="11"/>
  <c r="AV29" i="11"/>
  <c r="AU29" i="11"/>
  <c r="Y22" i="11"/>
  <c r="AV22" i="11"/>
  <c r="AU22" i="11"/>
  <c r="AW20" i="11"/>
  <c r="AW19" i="11"/>
  <c r="AW47" i="11"/>
  <c r="BC17" i="11"/>
  <c r="BC47" i="11"/>
  <c r="AV14" i="11"/>
  <c r="AU14" i="11"/>
  <c r="AU11" i="11"/>
  <c r="AV11" i="11"/>
  <c r="BB45" i="12"/>
  <c r="BE34" i="12"/>
  <c r="BE47" i="12"/>
  <c r="BI31" i="12"/>
  <c r="BI27" i="12"/>
  <c r="BI47" i="12"/>
  <c r="BC34" i="13"/>
  <c r="BI29" i="13"/>
  <c r="BI27" i="13"/>
  <c r="BI47" i="13"/>
  <c r="BE28" i="13"/>
  <c r="BE27" i="13"/>
  <c r="BE47" i="13"/>
  <c r="AW22" i="13"/>
  <c r="AW19" i="13"/>
  <c r="AW47" i="13"/>
  <c r="AU42" i="15"/>
  <c r="Y42" i="15"/>
  <c r="AV42" i="15"/>
  <c r="V41" i="15"/>
  <c r="AU36" i="15"/>
  <c r="Y36" i="15"/>
  <c r="AV36" i="15"/>
  <c r="Y35" i="15"/>
  <c r="AV35" i="15"/>
  <c r="AU35" i="15"/>
  <c r="AU25" i="15"/>
  <c r="Y25" i="15"/>
  <c r="AV25" i="15"/>
  <c r="AU24" i="15"/>
  <c r="Y24" i="15"/>
  <c r="AV24" i="15"/>
  <c r="V17" i="15"/>
  <c r="V9" i="15"/>
  <c r="BE15" i="16"/>
  <c r="BE14" i="16"/>
  <c r="BE47" i="16"/>
  <c r="AU36" i="17"/>
  <c r="Y36" i="17"/>
  <c r="AV36" i="17"/>
  <c r="V32" i="17"/>
  <c r="Y29" i="17"/>
  <c r="AV29" i="17"/>
  <c r="AU29" i="17"/>
  <c r="AU27" i="17"/>
  <c r="BC23" i="17"/>
  <c r="BC19" i="17"/>
  <c r="BC47" i="17"/>
  <c r="BI22" i="17"/>
  <c r="BI19" i="17"/>
  <c r="BI47" i="17"/>
  <c r="BB21" i="17"/>
  <c r="BB19" i="17"/>
  <c r="BB47" i="17"/>
  <c r="Y18" i="17"/>
  <c r="AV18" i="17"/>
  <c r="AU18" i="17"/>
  <c r="AU16" i="17"/>
  <c r="Y16" i="17"/>
  <c r="AV16" i="17"/>
  <c r="Y15" i="17"/>
  <c r="AU15" i="17"/>
  <c r="Y40" i="33"/>
  <c r="AV40" i="33"/>
  <c r="AU40" i="33"/>
  <c r="Y39" i="33"/>
  <c r="AV39" i="33"/>
  <c r="AU39" i="33"/>
  <c r="AU38" i="33"/>
  <c r="Y38" i="33"/>
  <c r="AV38" i="33"/>
  <c r="Y37" i="33"/>
  <c r="AV37" i="33"/>
  <c r="AU37" i="33"/>
  <c r="Y33" i="33"/>
  <c r="AV33" i="33"/>
  <c r="AU33" i="33"/>
  <c r="Y32" i="33"/>
  <c r="AV32" i="33"/>
  <c r="AU32" i="33"/>
  <c r="AU30" i="33"/>
  <c r="Y30" i="33"/>
  <c r="AV30" i="33"/>
  <c r="Y28" i="33"/>
  <c r="AU28" i="33"/>
  <c r="Y20" i="33"/>
  <c r="AU20" i="33"/>
  <c r="AU11" i="33"/>
  <c r="Y10" i="33"/>
  <c r="AV10" i="33"/>
  <c r="AU10" i="33"/>
  <c r="AU8" i="33"/>
  <c r="Y45" i="34"/>
  <c r="AV45" i="34"/>
  <c r="AU45" i="34"/>
  <c r="AU43" i="34"/>
  <c r="Y43" i="34"/>
  <c r="AV43" i="34"/>
  <c r="V42" i="34"/>
  <c r="BC32" i="34"/>
  <c r="BC27" i="34"/>
  <c r="AU32" i="34"/>
  <c r="Y32" i="34"/>
  <c r="AV32" i="34"/>
  <c r="BB30" i="34"/>
  <c r="BB27" i="34"/>
  <c r="BB47" i="34"/>
  <c r="V30" i="34"/>
  <c r="BG28" i="34"/>
  <c r="BG27" i="34"/>
  <c r="BG47" i="34"/>
  <c r="AU22" i="34"/>
  <c r="Y22" i="34"/>
  <c r="AV22" i="34"/>
  <c r="V21" i="34"/>
  <c r="V47" i="34"/>
  <c r="BC16" i="34"/>
  <c r="AU14" i="34"/>
  <c r="AR47" i="35"/>
  <c r="AY38" i="35"/>
  <c r="BB22" i="35"/>
  <c r="BB19" i="35"/>
  <c r="BB47" i="35"/>
  <c r="BI10" i="35"/>
  <c r="BI8" i="35"/>
  <c r="BI47" i="35"/>
  <c r="BC11" i="36"/>
  <c r="BC47" i="36"/>
  <c r="Y9" i="39"/>
  <c r="AV9" i="39"/>
  <c r="AV8" i="39"/>
  <c r="Y9" i="40"/>
  <c r="Y28" i="11"/>
  <c r="AV28" i="11"/>
  <c r="AU28" i="11"/>
  <c r="Y26" i="11"/>
  <c r="AV26" i="11"/>
  <c r="AU26" i="11"/>
  <c r="AU23" i="11"/>
  <c r="Y23" i="11"/>
  <c r="AV23" i="11"/>
  <c r="Y20" i="11"/>
  <c r="AV20" i="11"/>
  <c r="AU20" i="11"/>
  <c r="AU19" i="11"/>
  <c r="AV19" i="11"/>
  <c r="Y13" i="11"/>
  <c r="AV13" i="11"/>
  <c r="AU13" i="11"/>
  <c r="AU44" i="15"/>
  <c r="Y44" i="15"/>
  <c r="AV44" i="15"/>
  <c r="Y43" i="15"/>
  <c r="AV43" i="15"/>
  <c r="AU43" i="15"/>
  <c r="AU38" i="15"/>
  <c r="Y38" i="15"/>
  <c r="AV38" i="15"/>
  <c r="AU37" i="15"/>
  <c r="Y37" i="15"/>
  <c r="AY33" i="15"/>
  <c r="AY47" i="15"/>
  <c r="AU33" i="15"/>
  <c r="Y33" i="15"/>
  <c r="AV33" i="15"/>
  <c r="AU32" i="15"/>
  <c r="Y32" i="15"/>
  <c r="AV32" i="15"/>
  <c r="AU28" i="15"/>
  <c r="Y28" i="15"/>
  <c r="AV28" i="15"/>
  <c r="AV27" i="15"/>
  <c r="Y23" i="15"/>
  <c r="AU23" i="15"/>
  <c r="AU22" i="15"/>
  <c r="Y22" i="15"/>
  <c r="AV22" i="15"/>
  <c r="AU21" i="15"/>
  <c r="Y21" i="15"/>
  <c r="Y46" i="17"/>
  <c r="AV46" i="17"/>
  <c r="AU46" i="17"/>
  <c r="Y45" i="17"/>
  <c r="AV45" i="17"/>
  <c r="AU45" i="17"/>
  <c r="AU40" i="17"/>
  <c r="Y40" i="17"/>
  <c r="AV40" i="17"/>
  <c r="Y39" i="17"/>
  <c r="AU39" i="17"/>
  <c r="Y38" i="17"/>
  <c r="AV38" i="17"/>
  <c r="AU38" i="17"/>
  <c r="Y37" i="17"/>
  <c r="AV37" i="17"/>
  <c r="AU37" i="17"/>
  <c r="AU28" i="17"/>
  <c r="Y28" i="17"/>
  <c r="AV28" i="17"/>
  <c r="AU19" i="17"/>
  <c r="Y17" i="17"/>
  <c r="AV17" i="17"/>
  <c r="AU17" i="17"/>
  <c r="Y36" i="33"/>
  <c r="AV36" i="33"/>
  <c r="AU36" i="33"/>
  <c r="Y35" i="33"/>
  <c r="AV35" i="33"/>
  <c r="AU35" i="33"/>
  <c r="AU34" i="33"/>
  <c r="Y34" i="33"/>
  <c r="AV34" i="33"/>
  <c r="AU26" i="33"/>
  <c r="Y26" i="33"/>
  <c r="AV26" i="33"/>
  <c r="Y25" i="33"/>
  <c r="AV25" i="33"/>
  <c r="AU25" i="33"/>
  <c r="AU13" i="33"/>
  <c r="Y13" i="33"/>
  <c r="AV13" i="33"/>
  <c r="AV11" i="33"/>
  <c r="BC10" i="33"/>
  <c r="BC8" i="33"/>
  <c r="BC47" i="33"/>
  <c r="V44" i="34"/>
  <c r="AU44" i="34"/>
  <c r="Y44" i="34"/>
  <c r="AU42" i="34"/>
  <c r="Y42" i="34"/>
  <c r="V39" i="34"/>
  <c r="AU30" i="34"/>
  <c r="AU27" i="34"/>
  <c r="Y21" i="34"/>
  <c r="AU21" i="34"/>
  <c r="AU19" i="34"/>
  <c r="AU11" i="34"/>
  <c r="V45" i="35"/>
  <c r="V40" i="35"/>
  <c r="BB31" i="35"/>
  <c r="BB27" i="35"/>
  <c r="AW27" i="35"/>
  <c r="AW47" i="35"/>
  <c r="AU34" i="36"/>
  <c r="Y34" i="36"/>
  <c r="AV34" i="36"/>
  <c r="Y10" i="37"/>
  <c r="AU13" i="9"/>
  <c r="Y13" i="9"/>
  <c r="AV13" i="9"/>
  <c r="Y40" i="11"/>
  <c r="AV40" i="11"/>
  <c r="AU40" i="11"/>
  <c r="Y36" i="11"/>
  <c r="AV36" i="11"/>
  <c r="AU36" i="11"/>
  <c r="Y32" i="11"/>
  <c r="AV32" i="11"/>
  <c r="AU32" i="11"/>
  <c r="Y30" i="11"/>
  <c r="AV30" i="11"/>
  <c r="AU30" i="11"/>
  <c r="AU27" i="11"/>
  <c r="AV27" i="11"/>
  <c r="Y25" i="11"/>
  <c r="AU25" i="11"/>
  <c r="AW24" i="11"/>
  <c r="Y24" i="11"/>
  <c r="AV24" i="11"/>
  <c r="AU24" i="11"/>
  <c r="Y18" i="11"/>
  <c r="AV18" i="11"/>
  <c r="AU18" i="11"/>
  <c r="AY16" i="11"/>
  <c r="AY14" i="11"/>
  <c r="AY47" i="11"/>
  <c r="AU45" i="15"/>
  <c r="Y45" i="15"/>
  <c r="AV45" i="15"/>
  <c r="AU40" i="15"/>
  <c r="Y40" i="15"/>
  <c r="AV40" i="15"/>
  <c r="Y39" i="15"/>
  <c r="AU39" i="15"/>
  <c r="Y31" i="15"/>
  <c r="AU31" i="15"/>
  <c r="AU26" i="15"/>
  <c r="Y26" i="15"/>
  <c r="AV26" i="15"/>
  <c r="AU13" i="15"/>
  <c r="Y13" i="15"/>
  <c r="AV13" i="15"/>
  <c r="AU44" i="17"/>
  <c r="Y44" i="17"/>
  <c r="AV44" i="17"/>
  <c r="Y43" i="17"/>
  <c r="AV43" i="17"/>
  <c r="AU43" i="17"/>
  <c r="Y42" i="17"/>
  <c r="AV42" i="17"/>
  <c r="AU42" i="17"/>
  <c r="Y41" i="17"/>
  <c r="AU41" i="17"/>
  <c r="AU32" i="17"/>
  <c r="Y32" i="17"/>
  <c r="Y31" i="17"/>
  <c r="AV31" i="17"/>
  <c r="AU31" i="17"/>
  <c r="Y30" i="17"/>
  <c r="AV30" i="17"/>
  <c r="AU30" i="17"/>
  <c r="AU24" i="17"/>
  <c r="Y24" i="17"/>
  <c r="AV24" i="17"/>
  <c r="Y23" i="17"/>
  <c r="AV23" i="17"/>
  <c r="AU23" i="17"/>
  <c r="Y22" i="17"/>
  <c r="AV22" i="17"/>
  <c r="AU22" i="17"/>
  <c r="AU20" i="17"/>
  <c r="Y20" i="17"/>
  <c r="AV20" i="17"/>
  <c r="AU46" i="33"/>
  <c r="Y46" i="33"/>
  <c r="AV46" i="33"/>
  <c r="Y45" i="33"/>
  <c r="AV45" i="33"/>
  <c r="AU45" i="33"/>
  <c r="Y23" i="33"/>
  <c r="AV23" i="33"/>
  <c r="AU23" i="33"/>
  <c r="AU18" i="33"/>
  <c r="Y18" i="33"/>
  <c r="AV18" i="33"/>
  <c r="BE16" i="33"/>
  <c r="Y16" i="33"/>
  <c r="AV16" i="33"/>
  <c r="AV14" i="33"/>
  <c r="AU16" i="33"/>
  <c r="AU40" i="34"/>
  <c r="Y40" i="34"/>
  <c r="AV40" i="34"/>
  <c r="AU39" i="34"/>
  <c r="AU37" i="34"/>
  <c r="Y37" i="34"/>
  <c r="AV37" i="34"/>
  <c r="AU35" i="34"/>
  <c r="Y35" i="34"/>
  <c r="AV35" i="34"/>
  <c r="Y33" i="34"/>
  <c r="AV33" i="34"/>
  <c r="AU33" i="34"/>
  <c r="AU26" i="34"/>
  <c r="Y26" i="34"/>
  <c r="AV26" i="34"/>
  <c r="AU23" i="34"/>
  <c r="Y23" i="34"/>
  <c r="AV23" i="34"/>
  <c r="AZ27" i="35"/>
  <c r="BJ19" i="35"/>
  <c r="BJ47" i="35"/>
  <c r="AU42" i="36"/>
  <c r="Y42" i="36"/>
  <c r="AV42" i="36"/>
  <c r="AU39" i="36"/>
  <c r="Y39" i="36"/>
  <c r="AV39" i="36"/>
  <c r="AW37" i="36"/>
  <c r="V37" i="36"/>
  <c r="Y34" i="11"/>
  <c r="AV34" i="11"/>
  <c r="AU34" i="11"/>
  <c r="Y33" i="11"/>
  <c r="AV33" i="11"/>
  <c r="AU33" i="11"/>
  <c r="Y21" i="11"/>
  <c r="AV21" i="11"/>
  <c r="AU21" i="11"/>
  <c r="Y9" i="13"/>
  <c r="AV9" i="13"/>
  <c r="AU46" i="15"/>
  <c r="Y46" i="15"/>
  <c r="AU41" i="15"/>
  <c r="Y41" i="15"/>
  <c r="AU34" i="15"/>
  <c r="Y34" i="15"/>
  <c r="AV34" i="15"/>
  <c r="AU30" i="15"/>
  <c r="Y30" i="15"/>
  <c r="AV30" i="15"/>
  <c r="AU29" i="15"/>
  <c r="Y29" i="15"/>
  <c r="AV29" i="15"/>
  <c r="AU27" i="15"/>
  <c r="AU20" i="15"/>
  <c r="Y20" i="15"/>
  <c r="AV20" i="15"/>
  <c r="AU18" i="15"/>
  <c r="Y18" i="15"/>
  <c r="AV18" i="15"/>
  <c r="Y12" i="15"/>
  <c r="AV12" i="15"/>
  <c r="AU12" i="15"/>
  <c r="Y9" i="15"/>
  <c r="Y35" i="17"/>
  <c r="AV35" i="17"/>
  <c r="AU35" i="17"/>
  <c r="Y34" i="17"/>
  <c r="AV34" i="17"/>
  <c r="AU34" i="17"/>
  <c r="Y33" i="17"/>
  <c r="AV33" i="17"/>
  <c r="AU33" i="17"/>
  <c r="Y26" i="17"/>
  <c r="AV26" i="17"/>
  <c r="AU26" i="17"/>
  <c r="Y25" i="17"/>
  <c r="AU25" i="17"/>
  <c r="Y21" i="17"/>
  <c r="AV21" i="17"/>
  <c r="AU21" i="17"/>
  <c r="AU14" i="17"/>
  <c r="Y13" i="17"/>
  <c r="AV13" i="17"/>
  <c r="AV11" i="17"/>
  <c r="AU13" i="17"/>
  <c r="AU11" i="17"/>
  <c r="Y44" i="33"/>
  <c r="AV44" i="33"/>
  <c r="AU44" i="33"/>
  <c r="Y43" i="33"/>
  <c r="AV43" i="33"/>
  <c r="AU43" i="33"/>
  <c r="AU42" i="33"/>
  <c r="Y42" i="33"/>
  <c r="AV42" i="33"/>
  <c r="Y41" i="33"/>
  <c r="AV41" i="33"/>
  <c r="AU41" i="33"/>
  <c r="Y31" i="33"/>
  <c r="AU31" i="33"/>
  <c r="Y29" i="33"/>
  <c r="AV29" i="33"/>
  <c r="AU29" i="33"/>
  <c r="AU27" i="33"/>
  <c r="Y24" i="33"/>
  <c r="AV24" i="33"/>
  <c r="AU24" i="33"/>
  <c r="AU22" i="33"/>
  <c r="Y22" i="33"/>
  <c r="AV22" i="33"/>
  <c r="Y21" i="33"/>
  <c r="AV21" i="33"/>
  <c r="AU21" i="33"/>
  <c r="AU19" i="33"/>
  <c r="Y17" i="33"/>
  <c r="AV17" i="33"/>
  <c r="AU17" i="33"/>
  <c r="AU14" i="33"/>
  <c r="AU41" i="34"/>
  <c r="Y41" i="34"/>
  <c r="AV41" i="34"/>
  <c r="AU38" i="34"/>
  <c r="Y38" i="34"/>
  <c r="AV38" i="34"/>
  <c r="AU36" i="34"/>
  <c r="Y36" i="34"/>
  <c r="AV36" i="34"/>
  <c r="AU34" i="34"/>
  <c r="Y34" i="34"/>
  <c r="AV34" i="34"/>
  <c r="AU31" i="34"/>
  <c r="Y31" i="34"/>
  <c r="AV31" i="34"/>
  <c r="Y29" i="34"/>
  <c r="AV29" i="34"/>
  <c r="AU29" i="34"/>
  <c r="AU28" i="34"/>
  <c r="Y28" i="34"/>
  <c r="AV28" i="34"/>
  <c r="AU25" i="34"/>
  <c r="Y25" i="34"/>
  <c r="AV25" i="34"/>
  <c r="AU24" i="34"/>
  <c r="Y24" i="34"/>
  <c r="AV24" i="34"/>
  <c r="AR23" i="34"/>
  <c r="AR19" i="34"/>
  <c r="AU20" i="34"/>
  <c r="Y20" i="34"/>
  <c r="AV20" i="34"/>
  <c r="Y16" i="34"/>
  <c r="AV16" i="34"/>
  <c r="AU16" i="34"/>
  <c r="AU15" i="34"/>
  <c r="Y15" i="34"/>
  <c r="AV15" i="34"/>
  <c r="AR15" i="34"/>
  <c r="AR14" i="34"/>
  <c r="AU13" i="34"/>
  <c r="Y13" i="34"/>
  <c r="AV13" i="34"/>
  <c r="AV11" i="34"/>
  <c r="BH11" i="35"/>
  <c r="BH47" i="35"/>
  <c r="AZ11" i="35"/>
  <c r="AZ47" i="35"/>
  <c r="Y33" i="36"/>
  <c r="AV33" i="36"/>
  <c r="AU33" i="36"/>
  <c r="AR33" i="36"/>
  <c r="AV10" i="37"/>
  <c r="AV8" i="37"/>
  <c r="AU18" i="34"/>
  <c r="Y18" i="34"/>
  <c r="AV18" i="34"/>
  <c r="AU46" i="36"/>
  <c r="Y46" i="36"/>
  <c r="AV46" i="36"/>
  <c r="Y45" i="36"/>
  <c r="AV45" i="36"/>
  <c r="AU45" i="36"/>
  <c r="V43" i="36"/>
  <c r="AU43" i="36"/>
  <c r="Y41" i="36"/>
  <c r="AV41" i="36"/>
  <c r="AU41" i="36"/>
  <c r="AU35" i="36"/>
  <c r="Y35" i="36"/>
  <c r="AV35" i="36"/>
  <c r="V31" i="36"/>
  <c r="AU27" i="36"/>
  <c r="Y25" i="36"/>
  <c r="AV25" i="36"/>
  <c r="AU25" i="36"/>
  <c r="AU22" i="36"/>
  <c r="Y22" i="36"/>
  <c r="AV22" i="36"/>
  <c r="AU19" i="36"/>
  <c r="V17" i="36"/>
  <c r="BI15" i="36"/>
  <c r="BI14" i="36"/>
  <c r="BI47" i="36"/>
  <c r="V15" i="36"/>
  <c r="V13" i="36"/>
  <c r="AU11" i="36"/>
  <c r="AU9" i="36"/>
  <c r="Y9" i="36"/>
  <c r="AV9" i="36"/>
  <c r="AV8" i="36"/>
  <c r="AU44" i="37"/>
  <c r="Y44" i="37"/>
  <c r="AV44" i="37"/>
  <c r="AU42" i="37"/>
  <c r="Y42" i="37"/>
  <c r="AV42" i="37"/>
  <c r="Y41" i="37"/>
  <c r="AV41" i="37"/>
  <c r="AU41" i="37"/>
  <c r="Y36" i="37"/>
  <c r="AV36" i="37"/>
  <c r="AU36" i="37"/>
  <c r="AU31" i="37"/>
  <c r="Y31" i="37"/>
  <c r="AV31" i="37"/>
  <c r="AU30" i="37"/>
  <c r="Y30" i="37"/>
  <c r="AV30" i="37"/>
  <c r="AU26" i="37"/>
  <c r="Y26" i="37"/>
  <c r="AV26" i="37"/>
  <c r="AU23" i="37"/>
  <c r="Y23" i="37"/>
  <c r="AV23" i="37"/>
  <c r="AU19" i="37"/>
  <c r="BI16" i="37"/>
  <c r="BI14" i="37"/>
  <c r="BI47" i="37"/>
  <c r="BC9" i="37"/>
  <c r="BC8" i="37"/>
  <c r="BC47" i="37"/>
  <c r="BI32" i="38"/>
  <c r="BI27" i="38"/>
  <c r="AU43" i="39"/>
  <c r="Y43" i="39"/>
  <c r="AV43" i="39"/>
  <c r="AU42" i="39"/>
  <c r="Y42" i="39"/>
  <c r="AV42" i="39"/>
  <c r="AU39" i="39"/>
  <c r="Y39" i="39"/>
  <c r="AV39" i="39"/>
  <c r="AU31" i="39"/>
  <c r="Y31" i="39"/>
  <c r="AV31" i="39"/>
  <c r="Y15" i="39"/>
  <c r="AV15" i="39"/>
  <c r="AV14" i="39"/>
  <c r="AU15" i="39"/>
  <c r="AU12" i="39"/>
  <c r="Y12" i="39"/>
  <c r="AV12" i="39"/>
  <c r="AV11" i="39"/>
  <c r="BB9" i="39"/>
  <c r="BB8" i="39"/>
  <c r="AU46" i="40"/>
  <c r="Y46" i="40"/>
  <c r="AV46" i="40"/>
  <c r="AU37" i="40"/>
  <c r="Y37" i="40"/>
  <c r="V32" i="40"/>
  <c r="Y24" i="40"/>
  <c r="AV24" i="40"/>
  <c r="AU24" i="40"/>
  <c r="Y20" i="40"/>
  <c r="AV20" i="40"/>
  <c r="AU20" i="40"/>
  <c r="AU18" i="40"/>
  <c r="Y18" i="40"/>
  <c r="AV18" i="40"/>
  <c r="AU15" i="40"/>
  <c r="Y15" i="40"/>
  <c r="AV15" i="40"/>
  <c r="Y12" i="40"/>
  <c r="AV12" i="40"/>
  <c r="AV11" i="40"/>
  <c r="AU12" i="40"/>
  <c r="AY44" i="44"/>
  <c r="AU43" i="44"/>
  <c r="Y43" i="44"/>
  <c r="AV43" i="44"/>
  <c r="Y40" i="44"/>
  <c r="AV40" i="44"/>
  <c r="AU40" i="44"/>
  <c r="AR40" i="44"/>
  <c r="Y32" i="44"/>
  <c r="AV32" i="44"/>
  <c r="AU32" i="44"/>
  <c r="AU27" i="44"/>
  <c r="AZ19" i="44"/>
  <c r="AZ47" i="44"/>
  <c r="BJ19" i="44"/>
  <c r="BJ47" i="44"/>
  <c r="BD19" i="44"/>
  <c r="AS19" i="44"/>
  <c r="Y20" i="44"/>
  <c r="AV20" i="44"/>
  <c r="AU20" i="44"/>
  <c r="AR20" i="44"/>
  <c r="AR19" i="44"/>
  <c r="V18" i="44"/>
  <c r="AU18" i="44"/>
  <c r="Y18" i="44"/>
  <c r="BF14" i="44"/>
  <c r="AX14" i="44"/>
  <c r="AX47" i="44"/>
  <c r="BB15" i="44"/>
  <c r="BB14" i="44"/>
  <c r="V15" i="44"/>
  <c r="AU14" i="44"/>
  <c r="BD11" i="44"/>
  <c r="BD47" i="44"/>
  <c r="BF8" i="44"/>
  <c r="Y9" i="44"/>
  <c r="AV9" i="44"/>
  <c r="AV8" i="44"/>
  <c r="AV10" i="16"/>
  <c r="AU44" i="36"/>
  <c r="Y44" i="36"/>
  <c r="AV44" i="36"/>
  <c r="AU36" i="36"/>
  <c r="Y36" i="36"/>
  <c r="AV36" i="36"/>
  <c r="AU32" i="36"/>
  <c r="Y32" i="36"/>
  <c r="AV32" i="36"/>
  <c r="AU31" i="36"/>
  <c r="AU30" i="36"/>
  <c r="Y30" i="36"/>
  <c r="AV30" i="36"/>
  <c r="V28" i="36"/>
  <c r="Y21" i="36"/>
  <c r="AV21" i="36"/>
  <c r="AU21" i="36"/>
  <c r="V20" i="36"/>
  <c r="AU17" i="36"/>
  <c r="AU15" i="36"/>
  <c r="Y15" i="36"/>
  <c r="Y45" i="37"/>
  <c r="AV45" i="37"/>
  <c r="AU45" i="37"/>
  <c r="AU38" i="37"/>
  <c r="Y38" i="37"/>
  <c r="AV38" i="37"/>
  <c r="AU33" i="37"/>
  <c r="Y33" i="37"/>
  <c r="AV33" i="37"/>
  <c r="Y32" i="37"/>
  <c r="AV32" i="37"/>
  <c r="AU32" i="37"/>
  <c r="AU27" i="37"/>
  <c r="AU22" i="37"/>
  <c r="Y22" i="37"/>
  <c r="AV22" i="37"/>
  <c r="BC15" i="37"/>
  <c r="BC14" i="37"/>
  <c r="BI9" i="38"/>
  <c r="BI8" i="38"/>
  <c r="AU38" i="39"/>
  <c r="Y38" i="39"/>
  <c r="AV38" i="39"/>
  <c r="Y37" i="39"/>
  <c r="AU37" i="39"/>
  <c r="AU34" i="39"/>
  <c r="Y34" i="39"/>
  <c r="AV34" i="39"/>
  <c r="Y33" i="39"/>
  <c r="AU33" i="39"/>
  <c r="BB30" i="39"/>
  <c r="BB27" i="39"/>
  <c r="Y29" i="39"/>
  <c r="AV29" i="39"/>
  <c r="AU29" i="39"/>
  <c r="AU27" i="39"/>
  <c r="Y25" i="39"/>
  <c r="AV25" i="39"/>
  <c r="AU25" i="39"/>
  <c r="AU19" i="39"/>
  <c r="BB45" i="40"/>
  <c r="BB47" i="40"/>
  <c r="AU45" i="40"/>
  <c r="Y45" i="40"/>
  <c r="AV45" i="40"/>
  <c r="AU42" i="40"/>
  <c r="Y42" i="40"/>
  <c r="AV42" i="40"/>
  <c r="AU41" i="40"/>
  <c r="Y41" i="40"/>
  <c r="AV41" i="40"/>
  <c r="Y36" i="40"/>
  <c r="AV36" i="40"/>
  <c r="AU36" i="40"/>
  <c r="AU35" i="40"/>
  <c r="Y35" i="40"/>
  <c r="AV35" i="40"/>
  <c r="AU23" i="40"/>
  <c r="Y23" i="40"/>
  <c r="AV23" i="40"/>
  <c r="AU22" i="40"/>
  <c r="Y22" i="40"/>
  <c r="AV22" i="40"/>
  <c r="AU21" i="40"/>
  <c r="Y21" i="40"/>
  <c r="AV21" i="40"/>
  <c r="AU17" i="40"/>
  <c r="Y17" i="40"/>
  <c r="AV17" i="40"/>
  <c r="Y16" i="40"/>
  <c r="AV16" i="40"/>
  <c r="AU16" i="40"/>
  <c r="AU46" i="44"/>
  <c r="Y46" i="44"/>
  <c r="AV46" i="44"/>
  <c r="Y45" i="44"/>
  <c r="AV45" i="44"/>
  <c r="AU45" i="44"/>
  <c r="AR45" i="44"/>
  <c r="AU35" i="44"/>
  <c r="Y35" i="44"/>
  <c r="AV35" i="44"/>
  <c r="AU34" i="44"/>
  <c r="Y34" i="44"/>
  <c r="AV34" i="44"/>
  <c r="AR34" i="44"/>
  <c r="AU30" i="44"/>
  <c r="Y30" i="44"/>
  <c r="AV30" i="44"/>
  <c r="AR30" i="44"/>
  <c r="AR27" i="44"/>
  <c r="BE15" i="44"/>
  <c r="BE14" i="44"/>
  <c r="BE47" i="44"/>
  <c r="BB12" i="44"/>
  <c r="BB11" i="44"/>
  <c r="AV12" i="44"/>
  <c r="AU11" i="44"/>
  <c r="BG11" i="45"/>
  <c r="Y46" i="41"/>
  <c r="AV46" i="41"/>
  <c r="Y9" i="10"/>
  <c r="AU40" i="36"/>
  <c r="Y40" i="36"/>
  <c r="AV40" i="36"/>
  <c r="AU38" i="36"/>
  <c r="Y38" i="36"/>
  <c r="AV38" i="36"/>
  <c r="Y37" i="36"/>
  <c r="AU37" i="36"/>
  <c r="Y29" i="36"/>
  <c r="AV29" i="36"/>
  <c r="AU29" i="36"/>
  <c r="AU28" i="36"/>
  <c r="Y28" i="36"/>
  <c r="AU23" i="36"/>
  <c r="Y23" i="36"/>
  <c r="AV23" i="36"/>
  <c r="BB20" i="36"/>
  <c r="BB19" i="36"/>
  <c r="BB47" i="36"/>
  <c r="AU20" i="36"/>
  <c r="AU18" i="36"/>
  <c r="Y18" i="36"/>
  <c r="AV18" i="36"/>
  <c r="AU16" i="36"/>
  <c r="Y16" i="36"/>
  <c r="AV16" i="36"/>
  <c r="AU13" i="36"/>
  <c r="AU10" i="36"/>
  <c r="Y10" i="36"/>
  <c r="AV10" i="36"/>
  <c r="AU43" i="37"/>
  <c r="Y43" i="37"/>
  <c r="AV43" i="37"/>
  <c r="AU29" i="37"/>
  <c r="Y29" i="37"/>
  <c r="AV29" i="37"/>
  <c r="AU25" i="37"/>
  <c r="Y25" i="37"/>
  <c r="AV25" i="37"/>
  <c r="Y24" i="37"/>
  <c r="AV24" i="37"/>
  <c r="AU24" i="37"/>
  <c r="BB21" i="37"/>
  <c r="BB19" i="37"/>
  <c r="BB47" i="37"/>
  <c r="Y20" i="37"/>
  <c r="AV20" i="37"/>
  <c r="AU20" i="37"/>
  <c r="AU14" i="37"/>
  <c r="AU13" i="37"/>
  <c r="Y13" i="37"/>
  <c r="AV13" i="37"/>
  <c r="AV11" i="37"/>
  <c r="AU45" i="39"/>
  <c r="Y45" i="39"/>
  <c r="AV45" i="39"/>
  <c r="Y35" i="39"/>
  <c r="AV35" i="39"/>
  <c r="AU35" i="39"/>
  <c r="AU30" i="39"/>
  <c r="Y30" i="39"/>
  <c r="AV30" i="39"/>
  <c r="AU28" i="39"/>
  <c r="Y28" i="39"/>
  <c r="AV28" i="39"/>
  <c r="AU26" i="39"/>
  <c r="Y26" i="39"/>
  <c r="AV26" i="39"/>
  <c r="Y23" i="39"/>
  <c r="AV23" i="39"/>
  <c r="AU23" i="39"/>
  <c r="AU22" i="39"/>
  <c r="Y22" i="39"/>
  <c r="AV22" i="39"/>
  <c r="Y20" i="39"/>
  <c r="AV20" i="39"/>
  <c r="AV19" i="39"/>
  <c r="AU20" i="39"/>
  <c r="Y44" i="40"/>
  <c r="AV44" i="40"/>
  <c r="AU44" i="40"/>
  <c r="Y40" i="40"/>
  <c r="AV40" i="40"/>
  <c r="AU40" i="40"/>
  <c r="AU39" i="40"/>
  <c r="Y39" i="40"/>
  <c r="AU34" i="40"/>
  <c r="Y34" i="40"/>
  <c r="AV34" i="40"/>
  <c r="AU29" i="40"/>
  <c r="Y29" i="40"/>
  <c r="AV29" i="40"/>
  <c r="AU27" i="40"/>
  <c r="BB44" i="44"/>
  <c r="Y41" i="44"/>
  <c r="AV41" i="44"/>
  <c r="AU41" i="44"/>
  <c r="AU39" i="44"/>
  <c r="Y39" i="44"/>
  <c r="AV39" i="44"/>
  <c r="AR39" i="44"/>
  <c r="AU38" i="44"/>
  <c r="Y38" i="44"/>
  <c r="AV38" i="44"/>
  <c r="AR38" i="44"/>
  <c r="Y36" i="44"/>
  <c r="AV36" i="44"/>
  <c r="AU36" i="44"/>
  <c r="Y33" i="44"/>
  <c r="AV33" i="44"/>
  <c r="AU33" i="44"/>
  <c r="Y29" i="44"/>
  <c r="AV29" i="44"/>
  <c r="AU29" i="44"/>
  <c r="Y28" i="44"/>
  <c r="AV28" i="44"/>
  <c r="AU28" i="44"/>
  <c r="V22" i="44"/>
  <c r="BB22" i="44"/>
  <c r="BB19" i="44"/>
  <c r="AS14" i="44"/>
  <c r="AS47" i="44"/>
  <c r="Y9" i="38"/>
  <c r="AV9" i="38"/>
  <c r="AV8" i="38"/>
  <c r="Y12" i="13"/>
  <c r="AV12" i="13"/>
  <c r="AV11" i="13"/>
  <c r="AV9" i="10"/>
  <c r="AV8" i="10"/>
  <c r="AU26" i="36"/>
  <c r="Y26" i="36"/>
  <c r="AV26" i="36"/>
  <c r="AU24" i="36"/>
  <c r="Y24" i="36"/>
  <c r="AV24" i="36"/>
  <c r="AU14" i="36"/>
  <c r="AU40" i="37"/>
  <c r="Y40" i="37"/>
  <c r="AV40" i="37"/>
  <c r="AU37" i="37"/>
  <c r="Y37" i="37"/>
  <c r="AV37" i="37"/>
  <c r="AU35" i="37"/>
  <c r="Y35" i="37"/>
  <c r="AV35" i="37"/>
  <c r="AU34" i="37"/>
  <c r="Y34" i="37"/>
  <c r="AV34" i="37"/>
  <c r="Y28" i="37"/>
  <c r="AV28" i="37"/>
  <c r="AV27" i="37"/>
  <c r="AU28" i="37"/>
  <c r="AU21" i="37"/>
  <c r="Y21" i="37"/>
  <c r="AV21" i="37"/>
  <c r="AU11" i="37"/>
  <c r="AU46" i="39"/>
  <c r="Y46" i="39"/>
  <c r="AV46" i="39"/>
  <c r="AU44" i="39"/>
  <c r="Y44" i="39"/>
  <c r="AV44" i="39"/>
  <c r="Y41" i="39"/>
  <c r="AU41" i="39"/>
  <c r="AU40" i="39"/>
  <c r="Y40" i="39"/>
  <c r="AV40" i="39"/>
  <c r="Y36" i="39"/>
  <c r="AV36" i="39"/>
  <c r="AU36" i="39"/>
  <c r="Y32" i="39"/>
  <c r="AV32" i="39"/>
  <c r="AU32" i="39"/>
  <c r="AU24" i="39"/>
  <c r="Y24" i="39"/>
  <c r="AV24" i="39"/>
  <c r="Y21" i="39"/>
  <c r="AV21" i="39"/>
  <c r="AU21" i="39"/>
  <c r="AU18" i="39"/>
  <c r="Y18" i="39"/>
  <c r="AV18" i="39"/>
  <c r="AU14" i="39"/>
  <c r="AU11" i="39"/>
  <c r="Y10" i="39"/>
  <c r="AV10" i="39"/>
  <c r="AU10" i="39"/>
  <c r="AU8" i="39"/>
  <c r="AU43" i="40"/>
  <c r="Y43" i="40"/>
  <c r="AV43" i="40"/>
  <c r="AU38" i="40"/>
  <c r="Y38" i="40"/>
  <c r="AV38" i="40"/>
  <c r="AU33" i="40"/>
  <c r="Y33" i="40"/>
  <c r="AV33" i="40"/>
  <c r="Y32" i="40"/>
  <c r="AU32" i="40"/>
  <c r="AU31" i="40"/>
  <c r="Y31" i="40"/>
  <c r="AV31" i="40"/>
  <c r="AU30" i="40"/>
  <c r="Y30" i="40"/>
  <c r="AV30" i="40"/>
  <c r="Y28" i="40"/>
  <c r="AV28" i="40"/>
  <c r="AU28" i="40"/>
  <c r="AU26" i="40"/>
  <c r="Y26" i="40"/>
  <c r="AV26" i="40"/>
  <c r="AU25" i="40"/>
  <c r="Y25" i="40"/>
  <c r="AV25" i="40"/>
  <c r="AU19" i="40"/>
  <c r="AU14" i="40"/>
  <c r="AU13" i="40"/>
  <c r="Y13" i="40"/>
  <c r="AV13" i="40"/>
  <c r="AU11" i="40"/>
  <c r="AU10" i="40"/>
  <c r="AU8" i="40"/>
  <c r="Y10" i="40"/>
  <c r="AV10" i="40"/>
  <c r="AU42" i="44"/>
  <c r="Y42" i="44"/>
  <c r="AV42" i="44"/>
  <c r="Y37" i="44"/>
  <c r="AV37" i="44"/>
  <c r="AU37" i="44"/>
  <c r="AZ27" i="44"/>
  <c r="AU23" i="44"/>
  <c r="Y23" i="44"/>
  <c r="AV23" i="44"/>
  <c r="BF19" i="44"/>
  <c r="Y9" i="45"/>
  <c r="AV8" i="41"/>
  <c r="Y13" i="35"/>
  <c r="AV13" i="35"/>
  <c r="Y22" i="16"/>
  <c r="AV22" i="16"/>
  <c r="Y44" i="44"/>
  <c r="AV44" i="44"/>
  <c r="AU44" i="44"/>
  <c r="AU31" i="44"/>
  <c r="Y31" i="44"/>
  <c r="AV31" i="44"/>
  <c r="Y25" i="44"/>
  <c r="AV25" i="44"/>
  <c r="AU25" i="44"/>
  <c r="Y24" i="44"/>
  <c r="AV24" i="44"/>
  <c r="AU24" i="44"/>
  <c r="Y21" i="44"/>
  <c r="AV21" i="44"/>
  <c r="AU21" i="44"/>
  <c r="AU19" i="44"/>
  <c r="Y16" i="44"/>
  <c r="AV16" i="44"/>
  <c r="AU16" i="44"/>
  <c r="AU13" i="44"/>
  <c r="Y13" i="44"/>
  <c r="AV13" i="44"/>
  <c r="AU37" i="45"/>
  <c r="Y37" i="45"/>
  <c r="AV37" i="45"/>
  <c r="Y36" i="45"/>
  <c r="AV36" i="45"/>
  <c r="AU36" i="45"/>
  <c r="Y35" i="45"/>
  <c r="AV35" i="45"/>
  <c r="AU35" i="45"/>
  <c r="AU34" i="45"/>
  <c r="Y34" i="45"/>
  <c r="AV34" i="45"/>
  <c r="AU29" i="45"/>
  <c r="Y29" i="45"/>
  <c r="AV29" i="45"/>
  <c r="Y28" i="45"/>
  <c r="AV28" i="45"/>
  <c r="AV27" i="45"/>
  <c r="AU28" i="45"/>
  <c r="V23" i="45"/>
  <c r="AU14" i="45"/>
  <c r="BI9" i="49"/>
  <c r="BI8" i="49"/>
  <c r="BI47" i="49"/>
  <c r="AU43" i="41"/>
  <c r="Y43" i="41"/>
  <c r="AV43" i="41"/>
  <c r="Y39" i="41"/>
  <c r="AV39" i="41"/>
  <c r="AU39" i="41"/>
  <c r="Y35" i="41"/>
  <c r="AV35" i="41"/>
  <c r="AU35" i="41"/>
  <c r="Y31" i="41"/>
  <c r="AV31" i="41"/>
  <c r="AU31" i="41"/>
  <c r="AU27" i="41"/>
  <c r="Y23" i="41"/>
  <c r="AV23" i="41"/>
  <c r="AU23" i="41"/>
  <c r="AU19" i="41"/>
  <c r="AU15" i="41"/>
  <c r="Y15" i="41"/>
  <c r="AV15" i="41"/>
  <c r="AV14" i="41"/>
  <c r="AU11" i="41"/>
  <c r="AU43" i="38"/>
  <c r="Y43" i="38"/>
  <c r="AV43" i="38"/>
  <c r="Y39" i="38"/>
  <c r="AV39" i="38"/>
  <c r="AU39" i="38"/>
  <c r="AU35" i="38"/>
  <c r="Y35" i="38"/>
  <c r="AV35" i="38"/>
  <c r="Y31" i="38"/>
  <c r="AV31" i="38"/>
  <c r="AU31" i="38"/>
  <c r="AU27" i="38"/>
  <c r="Y23" i="38"/>
  <c r="AV23" i="38"/>
  <c r="AU23" i="38"/>
  <c r="AU19" i="38"/>
  <c r="Y15" i="38"/>
  <c r="AV15" i="38"/>
  <c r="AU15" i="38"/>
  <c r="AU11" i="38"/>
  <c r="AU43" i="35"/>
  <c r="Y43" i="35"/>
  <c r="AV43" i="35"/>
  <c r="Y39" i="35"/>
  <c r="AV39" i="35"/>
  <c r="AU39" i="35"/>
  <c r="AU35" i="35"/>
  <c r="Y35" i="35"/>
  <c r="AV35" i="35"/>
  <c r="AU31" i="35"/>
  <c r="Y31" i="35"/>
  <c r="AV31" i="35"/>
  <c r="AU27" i="35"/>
  <c r="Y23" i="35"/>
  <c r="AV23" i="35"/>
  <c r="AU23" i="35"/>
  <c r="AU19" i="35"/>
  <c r="AU15" i="35"/>
  <c r="Y15" i="35"/>
  <c r="AV15" i="35"/>
  <c r="AU11" i="35"/>
  <c r="Y46" i="13"/>
  <c r="AV46" i="13"/>
  <c r="AU46" i="13"/>
  <c r="Y42" i="13"/>
  <c r="AV42" i="13"/>
  <c r="AU42" i="13"/>
  <c r="Y37" i="13"/>
  <c r="AV37" i="13"/>
  <c r="AU37" i="13"/>
  <c r="Y33" i="13"/>
  <c r="AV33" i="13"/>
  <c r="AU33" i="13"/>
  <c r="Y29" i="13"/>
  <c r="AV29" i="13"/>
  <c r="AU29" i="13"/>
  <c r="Y25" i="13"/>
  <c r="AV25" i="13"/>
  <c r="AU25" i="13"/>
  <c r="Y21" i="13"/>
  <c r="AV21" i="13"/>
  <c r="AU21" i="13"/>
  <c r="Y17" i="13"/>
  <c r="AU17" i="13"/>
  <c r="Y13" i="13"/>
  <c r="AV13" i="13"/>
  <c r="AU13" i="13"/>
  <c r="AU45" i="5"/>
  <c r="Y45" i="5"/>
  <c r="AV45" i="5"/>
  <c r="AU41" i="5"/>
  <c r="Y41" i="5"/>
  <c r="AV41" i="5"/>
  <c r="AU34" i="5"/>
  <c r="Y34" i="5"/>
  <c r="AV34" i="5"/>
  <c r="AU30" i="5"/>
  <c r="Y30" i="5"/>
  <c r="AV30" i="5"/>
  <c r="AU27" i="5"/>
  <c r="AV27" i="5"/>
  <c r="AU23" i="5"/>
  <c r="Y23" i="5"/>
  <c r="AV23" i="5"/>
  <c r="AU20" i="5"/>
  <c r="Y20" i="5"/>
  <c r="AV20" i="5"/>
  <c r="AU12" i="5"/>
  <c r="Y12" i="5"/>
  <c r="AV12" i="5"/>
  <c r="Y45" i="16"/>
  <c r="AV45" i="16"/>
  <c r="AU45" i="16"/>
  <c r="AU40" i="16"/>
  <c r="Y40" i="16"/>
  <c r="AV40" i="16"/>
  <c r="AU36" i="16"/>
  <c r="Y36" i="16"/>
  <c r="AV36" i="16"/>
  <c r="AU32" i="16"/>
  <c r="Y32" i="16"/>
  <c r="AV32" i="16"/>
  <c r="AU28" i="16"/>
  <c r="Y28" i="16"/>
  <c r="AV28" i="16"/>
  <c r="AU24" i="16"/>
  <c r="Y24" i="16"/>
  <c r="AV24" i="16"/>
  <c r="Y20" i="16"/>
  <c r="AV20" i="16"/>
  <c r="AU20" i="16"/>
  <c r="Y16" i="16"/>
  <c r="AV16" i="16"/>
  <c r="AU16" i="16"/>
  <c r="Y12" i="16"/>
  <c r="AV12" i="16"/>
  <c r="AU12" i="16"/>
  <c r="Y45" i="12"/>
  <c r="AV45" i="12"/>
  <c r="AU45" i="12"/>
  <c r="Y41" i="12"/>
  <c r="AV41" i="12"/>
  <c r="AU41" i="12"/>
  <c r="Y37" i="12"/>
  <c r="AV37" i="12"/>
  <c r="AU37" i="12"/>
  <c r="Y33" i="12"/>
  <c r="AV33" i="12"/>
  <c r="AU33" i="12"/>
  <c r="Y29" i="12"/>
  <c r="AV29" i="12"/>
  <c r="AU29" i="12"/>
  <c r="Y25" i="12"/>
  <c r="AV25" i="12"/>
  <c r="AU25" i="12"/>
  <c r="Y21" i="12"/>
  <c r="AV21" i="12"/>
  <c r="AU21" i="12"/>
  <c r="Y16" i="49"/>
  <c r="Y9" i="49"/>
  <c r="AV9" i="49"/>
  <c r="Y9" i="18"/>
  <c r="AV9" i="18"/>
  <c r="AV8" i="18"/>
  <c r="AU26" i="44"/>
  <c r="Y26" i="44"/>
  <c r="AV26" i="44"/>
  <c r="AU22" i="44"/>
  <c r="Y22" i="44"/>
  <c r="AU15" i="44"/>
  <c r="AU38" i="45"/>
  <c r="Y38" i="45"/>
  <c r="AV38" i="45"/>
  <c r="AU33" i="45"/>
  <c r="Y33" i="45"/>
  <c r="AV33" i="45"/>
  <c r="AW32" i="45"/>
  <c r="AW27" i="45"/>
  <c r="Y31" i="45"/>
  <c r="AV31" i="45"/>
  <c r="AU31" i="45"/>
  <c r="AU30" i="45"/>
  <c r="Y30" i="45"/>
  <c r="AV30" i="45"/>
  <c r="AU26" i="45"/>
  <c r="Y26" i="45"/>
  <c r="AV26" i="45"/>
  <c r="Y23" i="45"/>
  <c r="AU23" i="45"/>
  <c r="AW21" i="45"/>
  <c r="AW19" i="45"/>
  <c r="AU21" i="45"/>
  <c r="Y21" i="45"/>
  <c r="AV21" i="45"/>
  <c r="AW18" i="45"/>
  <c r="AW47" i="45"/>
  <c r="AU18" i="45"/>
  <c r="Y18" i="45"/>
  <c r="AV18" i="45"/>
  <c r="AY13" i="45"/>
  <c r="AY11" i="45"/>
  <c r="AY47" i="45"/>
  <c r="AU11" i="45"/>
  <c r="Y42" i="41"/>
  <c r="AV42" i="41"/>
  <c r="AU42" i="41"/>
  <c r="Y38" i="41"/>
  <c r="AV38" i="41"/>
  <c r="AU38" i="41"/>
  <c r="Y34" i="41"/>
  <c r="AV34" i="41"/>
  <c r="AU34" i="41"/>
  <c r="Y30" i="41"/>
  <c r="AV30" i="41"/>
  <c r="AU30" i="41"/>
  <c r="Y26" i="41"/>
  <c r="AV26" i="41"/>
  <c r="AU26" i="41"/>
  <c r="Y22" i="41"/>
  <c r="AV22" i="41"/>
  <c r="AU22" i="41"/>
  <c r="Y18" i="41"/>
  <c r="AV18" i="41"/>
  <c r="AU18" i="41"/>
  <c r="AU14" i="41"/>
  <c r="Y10" i="41"/>
  <c r="AV10" i="41"/>
  <c r="AU10" i="41"/>
  <c r="AU8" i="41"/>
  <c r="AU46" i="38"/>
  <c r="Y46" i="38"/>
  <c r="AV46" i="38"/>
  <c r="AU42" i="38"/>
  <c r="Y42" i="38"/>
  <c r="AV42" i="38"/>
  <c r="AU38" i="38"/>
  <c r="Y38" i="38"/>
  <c r="AV38" i="38"/>
  <c r="AU34" i="38"/>
  <c r="Y34" i="38"/>
  <c r="AV34" i="38"/>
  <c r="AU30" i="38"/>
  <c r="Y30" i="38"/>
  <c r="AV30" i="38"/>
  <c r="AU26" i="38"/>
  <c r="Y26" i="38"/>
  <c r="AV26" i="38"/>
  <c r="AU22" i="38"/>
  <c r="Y22" i="38"/>
  <c r="AV22" i="38"/>
  <c r="AU18" i="38"/>
  <c r="Y18" i="38"/>
  <c r="AV18" i="38"/>
  <c r="AU14" i="38"/>
  <c r="AU10" i="38"/>
  <c r="AU8" i="38"/>
  <c r="Y10" i="38"/>
  <c r="AV10" i="38"/>
  <c r="AU46" i="35"/>
  <c r="Y46" i="35"/>
  <c r="AV46" i="35"/>
  <c r="AU42" i="35"/>
  <c r="Y42" i="35"/>
  <c r="AV42" i="35"/>
  <c r="AU38" i="35"/>
  <c r="Y38" i="35"/>
  <c r="AV38" i="35"/>
  <c r="AU34" i="35"/>
  <c r="Y34" i="35"/>
  <c r="AV34" i="35"/>
  <c r="AU30" i="35"/>
  <c r="Y30" i="35"/>
  <c r="AV30" i="35"/>
  <c r="AU26" i="35"/>
  <c r="Y26" i="35"/>
  <c r="AV26" i="35"/>
  <c r="AU22" i="35"/>
  <c r="Y22" i="35"/>
  <c r="AV22" i="35"/>
  <c r="AU18" i="35"/>
  <c r="Y18" i="35"/>
  <c r="AV18" i="35"/>
  <c r="AU14" i="35"/>
  <c r="AU10" i="35"/>
  <c r="AU8" i="35"/>
  <c r="Y10" i="35"/>
  <c r="AV10" i="35"/>
  <c r="AV8" i="35"/>
  <c r="Y45" i="13"/>
  <c r="AV45" i="13"/>
  <c r="AU45" i="13"/>
  <c r="Y41" i="13"/>
  <c r="AV41" i="13"/>
  <c r="AU41" i="13"/>
  <c r="AU36" i="13"/>
  <c r="Y36" i="13"/>
  <c r="AV36" i="13"/>
  <c r="AU32" i="13"/>
  <c r="Y32" i="13"/>
  <c r="AV32" i="13"/>
  <c r="AU28" i="13"/>
  <c r="Y28" i="13"/>
  <c r="AV28" i="13"/>
  <c r="AV27" i="13"/>
  <c r="AU24" i="13"/>
  <c r="Y24" i="13"/>
  <c r="AV24" i="13"/>
  <c r="AU20" i="13"/>
  <c r="Y20" i="13"/>
  <c r="AV20" i="13"/>
  <c r="AV19" i="13"/>
  <c r="AU44" i="5"/>
  <c r="Y44" i="5"/>
  <c r="AV44" i="5"/>
  <c r="AU40" i="5"/>
  <c r="Y40" i="5"/>
  <c r="AV40" i="5"/>
  <c r="AU37" i="5"/>
  <c r="Y37" i="5"/>
  <c r="AV37" i="5"/>
  <c r="AU33" i="5"/>
  <c r="Y33" i="5"/>
  <c r="AV33" i="5"/>
  <c r="AU26" i="5"/>
  <c r="Y26" i="5"/>
  <c r="AV26" i="5"/>
  <c r="AU22" i="5"/>
  <c r="Y22" i="5"/>
  <c r="AV22" i="5"/>
  <c r="AU19" i="5"/>
  <c r="AV19" i="5"/>
  <c r="AU15" i="5"/>
  <c r="Y15" i="5"/>
  <c r="AV15" i="5"/>
  <c r="AU11" i="5"/>
  <c r="AV11" i="5"/>
  <c r="AU43" i="16"/>
  <c r="Y43" i="16"/>
  <c r="AV43" i="16"/>
  <c r="AU39" i="16"/>
  <c r="Y39" i="16"/>
  <c r="AV39" i="16"/>
  <c r="AU35" i="16"/>
  <c r="Y35" i="16"/>
  <c r="AV35" i="16"/>
  <c r="AU31" i="16"/>
  <c r="Y31" i="16"/>
  <c r="AV31" i="16"/>
  <c r="AU27" i="16"/>
  <c r="AV27" i="16"/>
  <c r="AU23" i="16"/>
  <c r="Y23" i="16"/>
  <c r="AV23" i="16"/>
  <c r="AU19" i="16"/>
  <c r="AV19" i="16"/>
  <c r="AU15" i="16"/>
  <c r="Y15" i="16"/>
  <c r="AV15" i="16"/>
  <c r="AV11" i="16"/>
  <c r="AU11" i="16"/>
  <c r="Y44" i="12"/>
  <c r="AV44" i="12"/>
  <c r="AU44" i="12"/>
  <c r="Y40" i="12"/>
  <c r="AV40" i="12"/>
  <c r="AU40" i="12"/>
  <c r="V9" i="4"/>
  <c r="V39" i="4"/>
  <c r="V31" i="4"/>
  <c r="V23" i="4"/>
  <c r="Y25" i="14"/>
  <c r="AV25" i="14"/>
  <c r="Y15" i="18"/>
  <c r="AV15" i="18"/>
  <c r="AU45" i="45"/>
  <c r="Y45" i="45"/>
  <c r="AV45" i="45"/>
  <c r="Y43" i="45"/>
  <c r="AV43" i="45"/>
  <c r="AU43" i="45"/>
  <c r="AU42" i="45"/>
  <c r="Y42" i="45"/>
  <c r="AV42" i="45"/>
  <c r="Y32" i="45"/>
  <c r="AV32" i="45"/>
  <c r="AU32" i="45"/>
  <c r="AU25" i="45"/>
  <c r="Y25" i="45"/>
  <c r="AV25" i="45"/>
  <c r="Y24" i="45"/>
  <c r="AV24" i="45"/>
  <c r="AU24" i="45"/>
  <c r="AU22" i="45"/>
  <c r="Y22" i="45"/>
  <c r="AV22" i="45"/>
  <c r="AU19" i="45"/>
  <c r="AU45" i="41"/>
  <c r="Y45" i="41"/>
  <c r="AV45" i="41"/>
  <c r="Y41" i="41"/>
  <c r="AV41" i="41"/>
  <c r="AU41" i="41"/>
  <c r="Y37" i="41"/>
  <c r="AV37" i="41"/>
  <c r="AU37" i="41"/>
  <c r="Y33" i="41"/>
  <c r="AV33" i="41"/>
  <c r="AU33" i="41"/>
  <c r="Y29" i="41"/>
  <c r="AV29" i="41"/>
  <c r="AU29" i="41"/>
  <c r="Y25" i="41"/>
  <c r="AV25" i="41"/>
  <c r="AU25" i="41"/>
  <c r="Y21" i="41"/>
  <c r="AV21" i="41"/>
  <c r="AU21" i="41"/>
  <c r="Y17" i="41"/>
  <c r="AV17" i="41"/>
  <c r="AU17" i="41"/>
  <c r="Y13" i="41"/>
  <c r="AV13" i="41"/>
  <c r="AU13" i="41"/>
  <c r="AU45" i="38"/>
  <c r="Y45" i="38"/>
  <c r="AV45" i="38"/>
  <c r="AU41" i="38"/>
  <c r="Y41" i="38"/>
  <c r="AV41" i="38"/>
  <c r="AU37" i="38"/>
  <c r="Y37" i="38"/>
  <c r="AV37" i="38"/>
  <c r="AU33" i="38"/>
  <c r="Y33" i="38"/>
  <c r="AV33" i="38"/>
  <c r="AU29" i="38"/>
  <c r="Y29" i="38"/>
  <c r="AV29" i="38"/>
  <c r="AU25" i="38"/>
  <c r="Y25" i="38"/>
  <c r="AV25" i="38"/>
  <c r="AU21" i="38"/>
  <c r="Y21" i="38"/>
  <c r="AV21" i="38"/>
  <c r="AU17" i="38"/>
  <c r="Y17" i="38"/>
  <c r="AV17" i="38"/>
  <c r="AU13" i="38"/>
  <c r="Y13" i="38"/>
  <c r="AV13" i="38"/>
  <c r="AU45" i="35"/>
  <c r="Y45" i="35"/>
  <c r="AU41" i="35"/>
  <c r="Y41" i="35"/>
  <c r="AV41" i="35"/>
  <c r="AU37" i="35"/>
  <c r="Y37" i="35"/>
  <c r="AV37" i="35"/>
  <c r="AU33" i="35"/>
  <c r="Y33" i="35"/>
  <c r="AV33" i="35"/>
  <c r="AU29" i="35"/>
  <c r="Y29" i="35"/>
  <c r="AV29" i="35"/>
  <c r="AU25" i="35"/>
  <c r="Y25" i="35"/>
  <c r="AV25" i="35"/>
  <c r="AU21" i="35"/>
  <c r="Y21" i="35"/>
  <c r="AV21" i="35"/>
  <c r="AU17" i="35"/>
  <c r="Y17" i="35"/>
  <c r="AV17" i="35"/>
  <c r="AU44" i="13"/>
  <c r="Y44" i="13"/>
  <c r="AV44" i="13"/>
  <c r="AU40" i="13"/>
  <c r="Y40" i="13"/>
  <c r="AV40" i="13"/>
  <c r="Y35" i="13"/>
  <c r="AV35" i="13"/>
  <c r="AU35" i="13"/>
  <c r="Y31" i="13"/>
  <c r="AV31" i="13"/>
  <c r="AU31" i="13"/>
  <c r="AU27" i="13"/>
  <c r="Y23" i="13"/>
  <c r="AV23" i="13"/>
  <c r="AU23" i="13"/>
  <c r="AU19" i="13"/>
  <c r="AU15" i="13"/>
  <c r="Y15" i="13"/>
  <c r="AU11" i="13"/>
  <c r="AU43" i="5"/>
  <c r="Y43" i="5"/>
  <c r="AV43" i="5"/>
  <c r="AU39" i="5"/>
  <c r="Y39" i="5"/>
  <c r="AV39" i="5"/>
  <c r="AU36" i="5"/>
  <c r="Y36" i="5"/>
  <c r="AV36" i="5"/>
  <c r="AU32" i="5"/>
  <c r="Y32" i="5"/>
  <c r="AV32" i="5"/>
  <c r="AU29" i="5"/>
  <c r="Y29" i="5"/>
  <c r="AV29" i="5"/>
  <c r="AU25" i="5"/>
  <c r="Y25" i="5"/>
  <c r="AV25" i="5"/>
  <c r="AU14" i="5"/>
  <c r="AV14" i="5"/>
  <c r="Y42" i="16"/>
  <c r="AV42" i="16"/>
  <c r="AU42" i="16"/>
  <c r="Y38" i="16"/>
  <c r="AV38" i="16"/>
  <c r="AU38" i="16"/>
  <c r="Y34" i="16"/>
  <c r="AV34" i="16"/>
  <c r="AU34" i="16"/>
  <c r="Y30" i="16"/>
  <c r="AV30" i="16"/>
  <c r="AU30" i="16"/>
  <c r="Y26" i="16"/>
  <c r="AV26" i="16"/>
  <c r="AU26" i="16"/>
  <c r="AU18" i="16"/>
  <c r="Y18" i="16"/>
  <c r="AV18" i="16"/>
  <c r="AU14" i="16"/>
  <c r="AV14" i="16"/>
  <c r="Y43" i="12"/>
  <c r="AV43" i="12"/>
  <c r="AU43" i="12"/>
  <c r="Y39" i="12"/>
  <c r="AV39" i="12"/>
  <c r="AU39" i="12"/>
  <c r="Y35" i="12"/>
  <c r="AV35" i="12"/>
  <c r="AU35" i="12"/>
  <c r="Y31" i="12"/>
  <c r="AV31" i="12"/>
  <c r="AU31" i="12"/>
  <c r="AU27" i="12"/>
  <c r="Y23" i="12"/>
  <c r="AV23" i="12"/>
  <c r="AU23" i="12"/>
  <c r="AU19" i="12"/>
  <c r="AU43" i="10"/>
  <c r="AV11" i="10"/>
  <c r="AV16" i="49"/>
  <c r="Y44" i="45"/>
  <c r="AV44" i="45"/>
  <c r="AU44" i="45"/>
  <c r="AU41" i="45"/>
  <c r="Y41" i="45"/>
  <c r="AV41" i="45"/>
  <c r="Y40" i="45"/>
  <c r="AV40" i="45"/>
  <c r="AU40" i="45"/>
  <c r="Y39" i="45"/>
  <c r="AV39" i="45"/>
  <c r="AU39" i="45"/>
  <c r="BB32" i="45"/>
  <c r="BB27" i="45"/>
  <c r="BB47" i="45"/>
  <c r="AU27" i="45"/>
  <c r="Y20" i="45"/>
  <c r="AV20" i="45"/>
  <c r="AU20" i="45"/>
  <c r="AU44" i="41"/>
  <c r="Y44" i="41"/>
  <c r="AV44" i="41"/>
  <c r="AU40" i="41"/>
  <c r="Y40" i="41"/>
  <c r="AV40" i="41"/>
  <c r="AU36" i="41"/>
  <c r="Y36" i="41"/>
  <c r="AV36" i="41"/>
  <c r="AU32" i="41"/>
  <c r="Y32" i="41"/>
  <c r="AV32" i="41"/>
  <c r="AU28" i="41"/>
  <c r="Y28" i="41"/>
  <c r="AV28" i="41"/>
  <c r="AV27" i="41"/>
  <c r="AU24" i="41"/>
  <c r="Y24" i="41"/>
  <c r="AV24" i="41"/>
  <c r="AU20" i="41"/>
  <c r="Y20" i="41"/>
  <c r="AV20" i="41"/>
  <c r="AV19" i="41"/>
  <c r="Y12" i="41"/>
  <c r="AV12" i="41"/>
  <c r="AU12" i="41"/>
  <c r="Y44" i="38"/>
  <c r="AV44" i="38"/>
  <c r="AU44" i="38"/>
  <c r="Y40" i="38"/>
  <c r="AV40" i="38"/>
  <c r="AU40" i="38"/>
  <c r="Y36" i="38"/>
  <c r="AV36" i="38"/>
  <c r="AU36" i="38"/>
  <c r="Y32" i="38"/>
  <c r="AV32" i="38"/>
  <c r="AU32" i="38"/>
  <c r="Y28" i="38"/>
  <c r="AV28" i="38"/>
  <c r="AU28" i="38"/>
  <c r="Y24" i="38"/>
  <c r="AV24" i="38"/>
  <c r="AU24" i="38"/>
  <c r="Y20" i="38"/>
  <c r="AV20" i="38"/>
  <c r="AU20" i="38"/>
  <c r="Y16" i="38"/>
  <c r="AV16" i="38"/>
  <c r="AU16" i="38"/>
  <c r="Y12" i="38"/>
  <c r="AV12" i="38"/>
  <c r="AV11" i="38"/>
  <c r="AU12" i="38"/>
  <c r="AU44" i="35"/>
  <c r="Y44" i="35"/>
  <c r="AV44" i="35"/>
  <c r="AU40" i="35"/>
  <c r="Y40" i="35"/>
  <c r="AU36" i="35"/>
  <c r="Y36" i="35"/>
  <c r="AV36" i="35"/>
  <c r="AU32" i="35"/>
  <c r="Y32" i="35"/>
  <c r="AV32" i="35"/>
  <c r="AU28" i="35"/>
  <c r="Y28" i="35"/>
  <c r="AV28" i="35"/>
  <c r="AU24" i="35"/>
  <c r="Y24" i="35"/>
  <c r="AV24" i="35"/>
  <c r="AU20" i="35"/>
  <c r="Y20" i="35"/>
  <c r="AV20" i="35"/>
  <c r="AU16" i="35"/>
  <c r="Y16" i="35"/>
  <c r="AV16" i="35"/>
  <c r="AU12" i="35"/>
  <c r="Y12" i="35"/>
  <c r="AV12" i="35"/>
  <c r="Y43" i="13"/>
  <c r="AV43" i="13"/>
  <c r="AU43" i="13"/>
  <c r="Y38" i="13"/>
  <c r="AV38" i="13"/>
  <c r="AU38" i="13"/>
  <c r="Y34" i="13"/>
  <c r="AV34" i="13"/>
  <c r="AU34" i="13"/>
  <c r="Y30" i="13"/>
  <c r="AV30" i="13"/>
  <c r="AU30" i="13"/>
  <c r="Y26" i="13"/>
  <c r="AV26" i="13"/>
  <c r="AU26" i="13"/>
  <c r="Y22" i="13"/>
  <c r="AV22" i="13"/>
  <c r="AU22" i="13"/>
  <c r="Y18" i="13"/>
  <c r="AV18" i="13"/>
  <c r="AU18" i="13"/>
  <c r="AU14" i="13"/>
  <c r="AU10" i="13"/>
  <c r="AU8" i="13"/>
  <c r="Y10" i="13"/>
  <c r="AV10" i="13"/>
  <c r="AU42" i="5"/>
  <c r="Y42" i="5"/>
  <c r="AV42" i="5"/>
  <c r="AU38" i="5"/>
  <c r="Y38" i="5"/>
  <c r="AV38" i="5"/>
  <c r="AU35" i="5"/>
  <c r="Y35" i="5"/>
  <c r="AV35" i="5"/>
  <c r="AU31" i="5"/>
  <c r="Y31" i="5"/>
  <c r="AV31" i="5"/>
  <c r="AU28" i="5"/>
  <c r="Y28" i="5"/>
  <c r="AV28" i="5"/>
  <c r="AU24" i="5"/>
  <c r="Y24" i="5"/>
  <c r="AV24" i="5"/>
  <c r="AU21" i="5"/>
  <c r="Y21" i="5"/>
  <c r="AV21" i="5"/>
  <c r="AU17" i="5"/>
  <c r="Y17" i="5"/>
  <c r="AV17" i="5"/>
  <c r="Y46" i="16"/>
  <c r="AV46" i="16"/>
  <c r="AU46" i="16"/>
  <c r="Y41" i="16"/>
  <c r="AV41" i="16"/>
  <c r="AU41" i="16"/>
  <c r="Y37" i="16"/>
  <c r="AV37" i="16"/>
  <c r="AU37" i="16"/>
  <c r="Y33" i="16"/>
  <c r="AV33" i="16"/>
  <c r="AU33" i="16"/>
  <c r="Y29" i="16"/>
  <c r="AV29" i="16"/>
  <c r="AU29" i="16"/>
  <c r="Y25" i="16"/>
  <c r="AV25" i="16"/>
  <c r="AU25" i="16"/>
  <c r="Y21" i="16"/>
  <c r="AV21" i="16"/>
  <c r="AU21" i="16"/>
  <c r="Y17" i="16"/>
  <c r="AV17" i="16"/>
  <c r="AU17" i="16"/>
  <c r="AU46" i="12"/>
  <c r="Y46" i="12"/>
  <c r="AV46" i="12"/>
  <c r="AU42" i="12"/>
  <c r="Y42" i="12"/>
  <c r="AV42" i="12"/>
  <c r="AU38" i="12"/>
  <c r="Y38" i="12"/>
  <c r="AV38" i="12"/>
  <c r="AU34" i="12"/>
  <c r="Y34" i="12"/>
  <c r="AV34" i="12"/>
  <c r="AU30" i="12"/>
  <c r="Y30" i="12"/>
  <c r="AV30" i="12"/>
  <c r="AU26" i="12"/>
  <c r="Y26" i="12"/>
  <c r="AV26" i="12"/>
  <c r="AU22" i="12"/>
  <c r="Y22" i="12"/>
  <c r="AV22" i="12"/>
  <c r="AU18" i="12"/>
  <c r="Y18" i="12"/>
  <c r="AV18" i="12"/>
  <c r="AU14" i="12"/>
  <c r="V43" i="4"/>
  <c r="V35" i="4"/>
  <c r="Y46" i="10"/>
  <c r="AV46" i="10"/>
  <c r="Y42" i="10"/>
  <c r="AV42" i="10"/>
  <c r="Y30" i="10"/>
  <c r="AV30" i="10"/>
  <c r="Y12" i="18"/>
  <c r="Y36" i="12"/>
  <c r="AV36" i="12"/>
  <c r="AU36" i="12"/>
  <c r="Y32" i="12"/>
  <c r="AV32" i="12"/>
  <c r="AU32" i="12"/>
  <c r="Y28" i="12"/>
  <c r="AV28" i="12"/>
  <c r="AV27" i="12"/>
  <c r="AU28" i="12"/>
  <c r="Y24" i="12"/>
  <c r="AV24" i="12"/>
  <c r="AU24" i="12"/>
  <c r="Y20" i="12"/>
  <c r="AV20" i="12"/>
  <c r="AU20" i="12"/>
  <c r="AU45" i="10"/>
  <c r="Y45" i="10"/>
  <c r="AV45" i="10"/>
  <c r="AU41" i="10"/>
  <c r="Y41" i="10"/>
  <c r="AV41" i="10"/>
  <c r="AU37" i="10"/>
  <c r="Y37" i="10"/>
  <c r="AV37" i="10"/>
  <c r="AU33" i="10"/>
  <c r="Y33" i="10"/>
  <c r="AV33" i="10"/>
  <c r="AU29" i="10"/>
  <c r="Y29" i="10"/>
  <c r="AV29" i="10"/>
  <c r="AU25" i="10"/>
  <c r="Y25" i="10"/>
  <c r="AV25" i="10"/>
  <c r="AU21" i="10"/>
  <c r="Y21" i="10"/>
  <c r="AV21" i="10"/>
  <c r="AU17" i="10"/>
  <c r="Y17" i="10"/>
  <c r="AV17" i="10"/>
  <c r="Y13" i="10"/>
  <c r="AV13" i="10"/>
  <c r="Y44" i="49"/>
  <c r="AV44" i="49"/>
  <c r="AU44" i="49"/>
  <c r="Y40" i="49"/>
  <c r="AV40" i="49"/>
  <c r="AU40" i="49"/>
  <c r="Y33" i="49"/>
  <c r="AV33" i="49"/>
  <c r="AU33" i="49"/>
  <c r="Y29" i="49"/>
  <c r="AV29" i="49"/>
  <c r="AU29" i="49"/>
  <c r="Y25" i="49"/>
  <c r="AV25" i="49"/>
  <c r="AU25" i="49"/>
  <c r="Y22" i="49"/>
  <c r="AV22" i="49"/>
  <c r="AU22" i="49"/>
  <c r="AU13" i="49"/>
  <c r="Y13" i="49"/>
  <c r="AV13" i="49"/>
  <c r="AU14" i="49"/>
  <c r="BB9" i="18"/>
  <c r="BB8" i="18"/>
  <c r="AW21" i="18"/>
  <c r="AW19" i="18"/>
  <c r="AW47" i="18"/>
  <c r="BB21" i="18"/>
  <c r="BB19" i="18"/>
  <c r="AY30" i="18"/>
  <c r="AY27" i="18"/>
  <c r="AY47" i="18"/>
  <c r="AW33" i="18"/>
  <c r="BB33" i="18"/>
  <c r="AW37" i="18"/>
  <c r="BB37" i="18"/>
  <c r="AY38" i="18"/>
  <c r="AW41" i="18"/>
  <c r="BB41" i="18"/>
  <c r="AU9" i="18"/>
  <c r="AU8" i="18"/>
  <c r="Y45" i="18"/>
  <c r="AV45" i="18"/>
  <c r="Y39" i="18"/>
  <c r="AV39" i="18"/>
  <c r="Y33" i="18"/>
  <c r="AV33" i="18"/>
  <c r="Y21" i="18"/>
  <c r="AV21" i="18"/>
  <c r="AU18" i="18"/>
  <c r="Y16" i="18"/>
  <c r="AV16" i="18"/>
  <c r="AV11" i="18"/>
  <c r="AU13" i="10"/>
  <c r="AU11" i="12"/>
  <c r="AU44" i="10"/>
  <c r="Y44" i="10"/>
  <c r="AV44" i="10"/>
  <c r="AU40" i="10"/>
  <c r="Y40" i="10"/>
  <c r="AV40" i="10"/>
  <c r="AU36" i="10"/>
  <c r="Y36" i="10"/>
  <c r="AV36" i="10"/>
  <c r="AU32" i="10"/>
  <c r="Y32" i="10"/>
  <c r="AV32" i="10"/>
  <c r="AU28" i="10"/>
  <c r="Y28" i="10"/>
  <c r="AV28" i="10"/>
  <c r="AU24" i="10"/>
  <c r="Y24" i="10"/>
  <c r="AV24" i="10"/>
  <c r="AU20" i="10"/>
  <c r="Y20" i="10"/>
  <c r="AV20" i="10"/>
  <c r="Y46" i="49"/>
  <c r="AV46" i="49"/>
  <c r="AU46" i="49"/>
  <c r="AU43" i="49"/>
  <c r="Y43" i="49"/>
  <c r="AV43" i="49"/>
  <c r="AU39" i="49"/>
  <c r="Y39" i="49"/>
  <c r="AV39" i="49"/>
  <c r="Y36" i="49"/>
  <c r="AV36" i="49"/>
  <c r="AU36" i="49"/>
  <c r="Y32" i="49"/>
  <c r="AV32" i="49"/>
  <c r="AU32" i="49"/>
  <c r="Y28" i="49"/>
  <c r="AV28" i="49"/>
  <c r="AV27" i="49"/>
  <c r="AU28" i="49"/>
  <c r="Y21" i="49"/>
  <c r="AV21" i="49"/>
  <c r="AU21" i="49"/>
  <c r="Y17" i="49"/>
  <c r="AV17" i="49"/>
  <c r="AU17" i="49"/>
  <c r="Y12" i="49"/>
  <c r="AV12" i="49"/>
  <c r="AU12" i="49"/>
  <c r="AR20" i="18"/>
  <c r="AR19" i="18"/>
  <c r="Y44" i="18"/>
  <c r="AV44" i="18"/>
  <c r="Y41" i="18"/>
  <c r="AV41" i="18"/>
  <c r="Y38" i="18"/>
  <c r="AV38" i="18"/>
  <c r="Y35" i="18"/>
  <c r="AV35" i="18"/>
  <c r="Y32" i="18"/>
  <c r="AV32" i="18"/>
  <c r="Y30" i="18"/>
  <c r="AV30" i="18"/>
  <c r="AV27" i="18"/>
  <c r="Y25" i="18"/>
  <c r="AV25" i="18"/>
  <c r="Y23" i="18"/>
  <c r="AV23" i="18"/>
  <c r="AU20" i="18"/>
  <c r="Y18" i="18"/>
  <c r="AV18" i="18"/>
  <c r="Y13" i="18"/>
  <c r="AV13" i="18"/>
  <c r="AU44" i="16"/>
  <c r="Y44" i="16"/>
  <c r="AV44" i="16"/>
  <c r="Y43" i="10"/>
  <c r="AV43" i="10"/>
  <c r="Y39" i="10"/>
  <c r="AV39" i="10"/>
  <c r="AU39" i="10"/>
  <c r="Y35" i="10"/>
  <c r="AV35" i="10"/>
  <c r="AU35" i="10"/>
  <c r="Y31" i="10"/>
  <c r="AV31" i="10"/>
  <c r="AV27" i="10"/>
  <c r="Y23" i="10"/>
  <c r="AV23" i="10"/>
  <c r="AU23" i="10"/>
  <c r="AV19" i="10"/>
  <c r="AU19" i="10"/>
  <c r="AU15" i="10"/>
  <c r="Y15" i="10"/>
  <c r="AV15" i="10"/>
  <c r="AU11" i="10"/>
  <c r="Y45" i="49"/>
  <c r="AV45" i="49"/>
  <c r="AU45" i="49"/>
  <c r="Y42" i="49"/>
  <c r="AV42" i="49"/>
  <c r="AU42" i="49"/>
  <c r="Y38" i="49"/>
  <c r="AV38" i="49"/>
  <c r="AU38" i="49"/>
  <c r="AU35" i="49"/>
  <c r="Y35" i="49"/>
  <c r="AV35" i="49"/>
  <c r="AU31" i="49"/>
  <c r="Y31" i="49"/>
  <c r="AV31" i="49"/>
  <c r="AU27" i="49"/>
  <c r="Y24" i="49"/>
  <c r="AV24" i="49"/>
  <c r="AU24" i="49"/>
  <c r="Y20" i="49"/>
  <c r="AV20" i="49"/>
  <c r="AU20" i="49"/>
  <c r="AU11" i="49"/>
  <c r="Y46" i="18"/>
  <c r="AV46" i="18"/>
  <c r="Y40" i="18"/>
  <c r="AV40" i="18"/>
  <c r="Y37" i="18"/>
  <c r="AV37" i="18"/>
  <c r="Y34" i="18"/>
  <c r="AV34" i="18"/>
  <c r="Y29" i="18"/>
  <c r="AV29" i="18"/>
  <c r="Y39" i="13"/>
  <c r="AV39" i="13"/>
  <c r="AU39" i="13"/>
  <c r="AU31" i="10"/>
  <c r="AU46" i="10"/>
  <c r="AU42" i="10"/>
  <c r="AU38" i="10"/>
  <c r="Y38" i="10"/>
  <c r="AV38" i="10"/>
  <c r="AU34" i="10"/>
  <c r="Y34" i="10"/>
  <c r="AV34" i="10"/>
  <c r="AU30" i="10"/>
  <c r="AU26" i="10"/>
  <c r="AU22" i="10"/>
  <c r="Y22" i="10"/>
  <c r="AV22" i="10"/>
  <c r="AU14" i="10"/>
  <c r="AV14" i="10"/>
  <c r="Y41" i="49"/>
  <c r="AV41" i="49"/>
  <c r="AU41" i="49"/>
  <c r="Y37" i="49"/>
  <c r="AV37" i="49"/>
  <c r="AU37" i="49"/>
  <c r="Y34" i="49"/>
  <c r="AV34" i="49"/>
  <c r="AU34" i="49"/>
  <c r="Y30" i="49"/>
  <c r="AV30" i="49"/>
  <c r="AU30" i="49"/>
  <c r="Y26" i="49"/>
  <c r="AV26" i="49"/>
  <c r="AU26" i="49"/>
  <c r="AU23" i="49"/>
  <c r="Y23" i="49"/>
  <c r="AV23" i="49"/>
  <c r="AU19" i="49"/>
  <c r="Y15" i="49"/>
  <c r="AV15" i="49"/>
  <c r="AV14" i="49"/>
  <c r="AU15" i="49"/>
  <c r="Y10" i="49"/>
  <c r="AV10" i="49"/>
  <c r="AU10" i="49"/>
  <c r="AU8" i="49"/>
  <c r="Y42" i="18"/>
  <c r="AV42" i="18"/>
  <c r="Y36" i="18"/>
  <c r="AV36" i="18"/>
  <c r="Y28" i="18"/>
  <c r="AV28" i="18"/>
  <c r="Y26" i="18"/>
  <c r="AV26" i="18"/>
  <c r="Y24" i="18"/>
  <c r="AV24" i="18"/>
  <c r="Y22" i="18"/>
  <c r="AV22" i="18"/>
  <c r="Y17" i="18"/>
  <c r="AV17" i="18"/>
  <c r="AV14" i="18"/>
  <c r="Y26" i="10"/>
  <c r="AV26" i="10"/>
  <c r="AU27" i="10"/>
  <c r="AU47" i="11"/>
  <c r="Y47" i="11"/>
  <c r="AV47" i="11"/>
  <c r="Y47" i="34"/>
  <c r="AV47" i="34"/>
  <c r="BA47" i="18"/>
  <c r="BA35" i="4"/>
  <c r="AV35" i="4"/>
  <c r="Y35" i="4"/>
  <c r="AV11" i="44"/>
  <c r="BA17" i="36"/>
  <c r="BA17" i="15"/>
  <c r="Y17" i="15"/>
  <c r="AV17" i="15"/>
  <c r="AV8" i="40"/>
  <c r="AV47" i="5"/>
  <c r="AV14" i="17"/>
  <c r="BA43" i="4"/>
  <c r="Y43" i="4"/>
  <c r="AV43" i="4"/>
  <c r="AV27" i="38"/>
  <c r="AV8" i="49"/>
  <c r="AV19" i="37"/>
  <c r="BB47" i="44"/>
  <c r="AV19" i="44"/>
  <c r="BA13" i="36"/>
  <c r="BA11" i="36"/>
  <c r="V47" i="36"/>
  <c r="BA31" i="36"/>
  <c r="AV14" i="34"/>
  <c r="AV19" i="34"/>
  <c r="AV8" i="13"/>
  <c r="BA37" i="36"/>
  <c r="AV37" i="36"/>
  <c r="BA40" i="35"/>
  <c r="AV40" i="35"/>
  <c r="V47" i="35"/>
  <c r="BA39" i="34"/>
  <c r="BA41" i="15"/>
  <c r="AV41" i="15"/>
  <c r="AR47" i="9"/>
  <c r="AV8" i="12"/>
  <c r="AV14" i="8"/>
  <c r="BA32" i="7"/>
  <c r="AV32" i="7"/>
  <c r="BA47" i="8"/>
  <c r="AV27" i="33"/>
  <c r="AV8" i="16"/>
  <c r="Y47" i="5"/>
  <c r="AV14" i="35"/>
  <c r="BF47" i="44"/>
  <c r="BA15" i="44"/>
  <c r="BA14" i="44"/>
  <c r="V47" i="44"/>
  <c r="BA43" i="36"/>
  <c r="AV11" i="15"/>
  <c r="BA17" i="9"/>
  <c r="Y17" i="9"/>
  <c r="AV17" i="9"/>
  <c r="BA20" i="9"/>
  <c r="BA19" i="9"/>
  <c r="AV20" i="9"/>
  <c r="AV8" i="6"/>
  <c r="BA47" i="12"/>
  <c r="V47" i="9"/>
  <c r="AV14" i="15"/>
  <c r="AV19" i="49"/>
  <c r="BB47" i="18"/>
  <c r="AV19" i="35"/>
  <c r="AU8" i="36"/>
  <c r="Y43" i="36"/>
  <c r="AV43" i="36"/>
  <c r="AV19" i="17"/>
  <c r="AR8" i="9"/>
  <c r="Y47" i="38"/>
  <c r="AV47" i="38"/>
  <c r="BA27" i="18"/>
  <c r="Y47" i="33"/>
  <c r="AV47" i="33"/>
  <c r="BA23" i="4"/>
  <c r="BA19" i="4"/>
  <c r="AV23" i="4"/>
  <c r="Y23" i="4"/>
  <c r="AV27" i="44"/>
  <c r="AV27" i="39"/>
  <c r="BA20" i="36"/>
  <c r="BA19" i="36"/>
  <c r="BA40" i="9"/>
  <c r="AV40" i="9"/>
  <c r="AV8" i="45"/>
  <c r="AV19" i="33"/>
  <c r="Y47" i="6"/>
  <c r="AV47" i="6"/>
  <c r="AV19" i="12"/>
  <c r="AV19" i="38"/>
  <c r="BA31" i="4"/>
  <c r="BA27" i="4"/>
  <c r="Y31" i="4"/>
  <c r="AV31" i="4"/>
  <c r="AV11" i="49"/>
  <c r="AV19" i="4"/>
  <c r="AV11" i="35"/>
  <c r="AV27" i="35"/>
  <c r="BA39" i="4"/>
  <c r="Y39" i="4"/>
  <c r="AV39" i="4"/>
  <c r="BA22" i="44"/>
  <c r="BA19" i="44"/>
  <c r="AV22" i="44"/>
  <c r="Y13" i="36"/>
  <c r="AV13" i="36"/>
  <c r="AV11" i="36"/>
  <c r="BI47" i="38"/>
  <c r="Y31" i="36"/>
  <c r="AV31" i="36"/>
  <c r="BA18" i="44"/>
  <c r="AV18" i="44"/>
  <c r="AV14" i="40"/>
  <c r="BA32" i="40"/>
  <c r="BA27" i="40"/>
  <c r="BA47" i="40"/>
  <c r="AV32" i="40"/>
  <c r="BA15" i="36"/>
  <c r="BA14" i="36"/>
  <c r="AV15" i="36"/>
  <c r="AV14" i="36"/>
  <c r="BA45" i="35"/>
  <c r="AV45" i="35"/>
  <c r="BA44" i="34"/>
  <c r="AV44" i="34"/>
  <c r="BA21" i="34"/>
  <c r="BA19" i="34"/>
  <c r="BA47" i="34"/>
  <c r="AV21" i="34"/>
  <c r="BA30" i="34"/>
  <c r="BA27" i="34"/>
  <c r="AV8" i="11"/>
  <c r="AV18" i="9"/>
  <c r="BA18" i="9"/>
  <c r="BA39" i="6"/>
  <c r="BA47" i="6"/>
  <c r="AV39" i="6"/>
  <c r="AV27" i="4"/>
  <c r="AV11" i="41"/>
  <c r="V47" i="4"/>
  <c r="BA9" i="4"/>
  <c r="BA8" i="4"/>
  <c r="Y9" i="4"/>
  <c r="AV9" i="4"/>
  <c r="AV8" i="4"/>
  <c r="Y15" i="44"/>
  <c r="AV15" i="44"/>
  <c r="AV14" i="44"/>
  <c r="AV14" i="38"/>
  <c r="AV23" i="45"/>
  <c r="AV19" i="45"/>
  <c r="BA23" i="45"/>
  <c r="BA19" i="45"/>
  <c r="BA47" i="45"/>
  <c r="V47" i="45"/>
  <c r="Y47" i="45"/>
  <c r="AV27" i="40"/>
  <c r="Y20" i="36"/>
  <c r="AV20" i="36"/>
  <c r="AV19" i="36"/>
  <c r="Y17" i="36"/>
  <c r="AV17" i="36"/>
  <c r="BA28" i="36"/>
  <c r="AV28" i="36"/>
  <c r="AV19" i="40"/>
  <c r="BB47" i="39"/>
  <c r="AV19" i="15"/>
  <c r="Y39" i="34"/>
  <c r="AV39" i="34"/>
  <c r="Y30" i="34"/>
  <c r="AV30" i="34"/>
  <c r="AV27" i="34"/>
  <c r="BA42" i="34"/>
  <c r="AV42" i="34"/>
  <c r="BA32" i="17"/>
  <c r="BA27" i="17"/>
  <c r="BA47" i="17"/>
  <c r="AV32" i="17"/>
  <c r="AV27" i="17"/>
  <c r="V47" i="17"/>
  <c r="AV9" i="15"/>
  <c r="AV8" i="15"/>
  <c r="BA9" i="15"/>
  <c r="BA8" i="15"/>
  <c r="V47" i="15"/>
  <c r="AV28" i="7"/>
  <c r="BA28" i="7"/>
  <c r="BA27" i="7"/>
  <c r="BA47" i="7"/>
  <c r="BG47" i="7"/>
  <c r="Y47" i="16"/>
  <c r="AV47" i="16"/>
  <c r="V47" i="7"/>
  <c r="V47" i="40"/>
  <c r="AV27" i="36"/>
  <c r="Y47" i="44"/>
  <c r="AV47" i="44"/>
  <c r="AV47" i="36"/>
  <c r="Y47" i="36"/>
  <c r="Y47" i="7"/>
  <c r="AV47" i="7"/>
  <c r="BA27" i="36"/>
  <c r="BA47" i="36"/>
  <c r="Y47" i="4"/>
  <c r="AV47" i="4"/>
  <c r="AV47" i="45"/>
  <c r="Y47" i="9"/>
  <c r="AV47" i="9"/>
  <c r="Y47" i="15"/>
  <c r="AV47" i="15"/>
  <c r="AV47" i="40"/>
  <c r="Y47" i="40"/>
  <c r="BA47" i="15"/>
  <c r="BA47" i="4"/>
  <c r="BA47" i="9"/>
  <c r="BA47" i="35"/>
  <c r="Y47" i="17"/>
  <c r="AV47" i="17"/>
  <c r="BA47" i="44"/>
  <c r="Y47" i="35"/>
  <c r="AV47" i="35"/>
  <c r="AV47" i="49"/>
</calcChain>
</file>

<file path=xl/sharedStrings.xml><?xml version="1.0" encoding="utf-8"?>
<sst xmlns="http://schemas.openxmlformats.org/spreadsheetml/2006/main" count="3759" uniqueCount="220">
  <si>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</si>
  <si>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</si>
  <si>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</si>
  <si>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</si>
  <si>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</si>
  <si>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</si>
  <si>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</si>
  <si>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</si>
  <si>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</si>
  <si>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</si>
  <si>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</si>
  <si>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</si>
  <si>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</si>
  <si>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</si>
  <si>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</si>
  <si>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</si>
  <si>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</si>
  <si>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</si>
  <si>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</si>
  <si>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</si>
  <si>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</si>
  <si>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</si>
  <si>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</si>
  <si>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</si>
  <si>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</si>
  <si>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</si>
  <si>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</si>
  <si>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</si>
  <si>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</si>
  <si>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</si>
  <si>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</si>
  <si>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</si>
  <si>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</si>
  <si>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</si>
  <si>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</si>
  <si>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</si>
  <si>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</si>
  <si>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</si>
  <si>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</si>
  <si>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</si>
  <si>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</si>
  <si>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</si>
  <si>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</si>
  <si>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</si>
  <si>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</si>
  <si>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</si>
  <si>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</si>
  <si>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</si>
  <si>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</si>
  <si>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</si>
  <si>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</si>
  <si>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</si>
  <si>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</si>
  <si>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</si>
  <si>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</si>
  <si>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</si>
  <si>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</si>
  <si>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</si>
  <si>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</si>
  <si>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</si>
  <si>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</si>
  <si>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</si>
  <si>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</si>
  <si>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</si>
  <si>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</si>
  <si>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</si>
  <si>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</si>
  <si>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</si>
  <si>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</si>
  <si>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</si>
  <si>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</si>
  <si>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</si>
  <si>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</si>
  <si>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</si>
  <si>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</si>
  <si>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</si>
  <si>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</si>
  <si>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</si>
  <si>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</si>
  <si>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</si>
  <si>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</si>
  <si>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</si>
  <si>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</si>
  <si>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</si>
  <si>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</si>
  <si>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</si>
  <si>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</si>
  <si>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</si>
  <si>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</si>
  <si>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</si>
  <si>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</si>
  <si>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</si>
  <si>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</si>
  <si>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</si>
  <si>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 xml:space="preserve">Ï³ÛáõÝáõÃÛ³Ý ïáÏáëÁ(Ñ³ßí»ïáõ Å³Ù³Ý³Ñ³ïí³ÍáõÙ) </t>
  </si>
  <si>
    <t xml:space="preserve">ÐÐ ì²ðâ²Î²Ü ¸²î²ð²ÜÆ ¸²î²ìàð  ԱԼԵՔՍԱՆԴՐԱ ՀԱՐՈՒԹՅՈՒՆՅԱՆԻ  ¶àðÌàôÜºàôÂÚ²Ü ìºð²´ºðÚ²È </t>
  </si>
  <si>
    <t>9.15</t>
  </si>
  <si>
    <t>9.19</t>
  </si>
  <si>
    <t>9.31</t>
  </si>
  <si>
    <t>9.33</t>
  </si>
  <si>
    <t>1</t>
  </si>
  <si>
    <t>2</t>
  </si>
  <si>
    <t>4</t>
  </si>
  <si>
    <t>5</t>
  </si>
  <si>
    <t>6</t>
  </si>
  <si>
    <t>7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</si>
  <si>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</si>
  <si>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</si>
  <si>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</si>
  <si>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</si>
  <si>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</si>
  <si>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</si>
  <si>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</si>
  <si>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</si>
  <si>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</si>
  <si>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</si>
  <si>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</si>
  <si>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</si>
  <si>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</si>
  <si>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</si>
  <si>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</si>
  <si>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</si>
  <si>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</si>
  <si>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</si>
  <si>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</si>
  <si>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</si>
  <si>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</si>
  <si>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</si>
  <si>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</si>
  <si>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</si>
  <si>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</si>
  <si>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</si>
  <si>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</si>
  <si>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</si>
  <si>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</si>
  <si>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</si>
  <si>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</si>
  <si>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>6=7+8+9</t>
  </si>
  <si>
    <t>16=17+18+19</t>
  </si>
  <si>
    <t>20=11+16</t>
  </si>
  <si>
    <t>27=25+26</t>
  </si>
  <si>
    <t>27=28+29</t>
  </si>
  <si>
    <t>34=32+33</t>
  </si>
  <si>
    <t>34=35+36</t>
  </si>
  <si>
    <t>11=12+13+14+15</t>
  </si>
  <si>
    <t xml:space="preserve">ÐÐ ì²ðâ²Î²Ü ¸²î²ð²ÜÆ ¸²î²ìàð  ԱՂԱՍԻ ԴԱՐԲԻՆՅԱՆԻ  ¶àðÌàôÜºàôÂÚ²Ü ìºð²´ºðÚ²È </t>
  </si>
  <si>
    <t>9.14</t>
  </si>
  <si>
    <t>Ժողովներ, հանրահավաքներ, երթեր և ցույցեր անցկացնելու կարգը խախտելը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</si>
  <si>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</si>
  <si>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ԱՐԳԻՇՏԻ ՂԱԶԱՐՅԱՆԻ  ¶àðÌàôÜºàôÂÚ²Ü ìºð²´ºðÚ²È </t>
  </si>
  <si>
    <t>Այլ վեճեր</t>
  </si>
  <si>
    <t xml:space="preserve">ÐÐ ì²ðâ²Î²Ü ¸²î²ð²ÜÆ ¸²î²ìàð  ԱՐԹՈՒՐ ԱՎԱԳՅԱՆԻ  ¶àðÌàôÜºàôÂÚ²Ü ìºð²´ºðÚ²È </t>
  </si>
  <si>
    <t xml:space="preserve">ÐÐ ì²ðâ²Î²Ü ¸²î²ð²ÜÆ ¸²î²ìàð  ԱՐԹՈՒՐ ԾԱՏՈՒՐՅԱՆԻ  ¶àðÌàôÜºàôÂÚ²Ü ìºð²´ºðÚ²È </t>
  </si>
  <si>
    <t xml:space="preserve">ÐÐ ì²ðâ²Î²Ü ¸²î²ð²ÜÆ ¸²î²ìàð  ԱՐԹՈՒՐ ՊՈՂՈՍՅԱՆԻ  ¶àðÌàôÜºàôÂÚ²Ü ìºð²´ºðÚ²È </t>
  </si>
  <si>
    <t xml:space="preserve">ÐÐ ì²ðâ²Î²Ü ¸²î²ð²ÜÆ ¸²î²ìàð ԱՐԾՐՈՒՆ ՄԻՐԶՈՅԱՆԻ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</si>
  <si>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</si>
  <si>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 ԱՐՄԱՆ ԴԻԼԱՆՅԱՆԻ  ¶àðÌàôÜºàôÂÚ²Ü ìºð²´ºðÚ²È </t>
  </si>
  <si>
    <t>9.26</t>
  </si>
  <si>
    <t>Տեղեկություն (տվյալ) չտրամադրելը կամ կեղծ տեղեկություն (տվյալ) ներկայացնելը</t>
  </si>
  <si>
    <t xml:space="preserve">ÐÐ ì²ðâ²Î²Ü ¸²î²ð²ÜÆ ¸²î²ìàð  ԱՐՄԱՆ ԹՈՎՄԱՍՅԱՆԻ  ¶àðÌàôÜºàôÂÚ²Ü ìºð²´ºðÚ²È </t>
  </si>
  <si>
    <t xml:space="preserve">ÐÐ ì²ðâ²Î²Ü ¸²î²ð²ÜÆ ¸²î²ìàð  ԱՐՇԱԿ ԱԼԱՎԵՐԴՅԱՆԻ  ¶àðÌàôÜºàôÂÚ²Ü ìºð²´ºðÚ²È </t>
  </si>
  <si>
    <t>9.7</t>
  </si>
  <si>
    <t>Գույքի մանր հափշտակում</t>
  </si>
  <si>
    <t xml:space="preserve">ÐÐ ì²ðâ²Î²Ü ¸²î²ð²ÜÆ ¸²î²ìàð  ԳՐԻԳՈՐ ԱՌԱՔԵԼՅԱՆԻ  ¶àðÌàôÜºàôÂÚ²Ü ìºð²´ºðÚ²È </t>
  </si>
  <si>
    <t xml:space="preserve">ÐÐ ì²ðâ²Î²Ü ¸²î²ð²ÜÆ ¸²î²ìàð  ԷԴՎԱՐԴ ՆԱՀԱՊԵՏՅԱՆԻ  ¶àðÌàôÜºàôÂÚ²Ü ìºð²´ºðÚ²È </t>
  </si>
  <si>
    <t xml:space="preserve">ÐÐ ì²ðâ²Î²Ü ¸²î²ð²ÜÆ ¸²î²ìàð  ԼԻԱՆԱ ՀԱԿՈԲՅԱՆԻ  ¶àðÌàôÜºàôÂÚ²Ü ìºð²´ºðÚ²È </t>
  </si>
  <si>
    <t xml:space="preserve">ÐÐ ì²ðâ²Î²Ü ¸²î²ð²ÜÆ ¸²î²ìàð ԿԱՐԵՆ ԱՎԵՏԻՍՅԱՆԻ  ¶àðÌàôÜºàôÂÚ²Ü ìºð²´ºðÚ²È 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</si>
  <si>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</si>
  <si>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 ԿԱՐԵՆ ՄԱԹԵՎՈՍՅԱՆԻ  ¶àðÌàôÜºàôÂÚ²Ü ìºð²´ºðÚ²È </t>
  </si>
  <si>
    <t xml:space="preserve">ÐÐ ì²ðâ²Î²Ü ¸²î²ð²ÜÆ ¸²î²ìàð  ԿԱՐԻՆԵ ԲԱՂԴԱՍԱՐՅԱՆԻ  ¶àðÌàôÜºàôÂÚ²Ü ìºð²´ºðÚ²È </t>
  </si>
  <si>
    <t xml:space="preserve">ÐÐ ì²ðâ²Î²Ü ¸²î²ð²ÜÆ ¸²î²ìàð ՀԱՍՄԻԿ ՀՈՎՀԱՆՆԻՍՅԱՆԻ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</si>
  <si>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</si>
  <si>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</si>
  <si>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</si>
  <si>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 ՌԱՖԻԿ ԽԱՆԴԱՆՅԱՆԻ  ¶àðÌàôÜºàôÂÚ²Ü ìºð²´ºðÚ²È </t>
  </si>
  <si>
    <t xml:space="preserve">ÐÐ ì²ðâ²Î²Ü ¸²î²ð²ÜÆ ¸²î²ìàð  ՍԱՄՎԵԼ ՀՈՎԱԿԻՄՅԱՆԻ  ¶àðÌàôÜºàôÂÚ²Ü ìºð²´ºðÚ²È </t>
  </si>
  <si>
    <t>9.23</t>
  </si>
  <si>
    <t>Տեղեկություն տալու պարտականությունը չկատարելը</t>
  </si>
  <si>
    <t>1=2+3+4+5</t>
  </si>
  <si>
    <t>27=25+26=28+29</t>
  </si>
  <si>
    <t>34=32+33=35+36</t>
  </si>
  <si>
    <t>ԱՆԻ ՀԱՐՈՒԹՅՈՒՆՅԱՆԻ</t>
  </si>
  <si>
    <t>ԱԼԵՔՍԱՆԴՐԱ ՀԱՐՈՒԹՅՈՒՆՅԱՆ</t>
  </si>
  <si>
    <t>ԱՂԱՍԻ ԴԱՐԲԻՆՅԱՆ</t>
  </si>
  <si>
    <t>ԱՐԹՈՒՐ ԾԱՏՈՒՐՅԱՆ</t>
  </si>
  <si>
    <t>ԱՐԹՈՒՐ ՊՈՂՈՍՅԱՆ</t>
  </si>
  <si>
    <t>ԱՐԳԻՇՏԻ ՂԱԶԱՐՅԱՆ</t>
  </si>
  <si>
    <t xml:space="preserve"> ԱՐԹՈՒՐ ԱՎԱԳՅԱՆ</t>
  </si>
  <si>
    <t>ԱՐԾՐՈՒՆ ՄԻՐԶՈՅԱՆ</t>
  </si>
  <si>
    <t>ԱՐԿԱԴԻԿ ՄԿՐՏՉՅԱՆ</t>
  </si>
  <si>
    <t>ԱՐՄԱՆ ԴԻԼԱՆՅԱՆ</t>
  </si>
  <si>
    <t>ԱՐՄԱՆ ԹՈՎՄԱՍՅԱՆ</t>
  </si>
  <si>
    <t>ԱՐՇԱԿ ԱԼԱՎԵՐԴՅԱՆ</t>
  </si>
  <si>
    <t>ԳԵՎՈՐԳ ՍՈՍՅԱՆ</t>
  </si>
  <si>
    <t>ԳՐԻԳՈՐ ԱՌԱՔԵԼՅԱՆ</t>
  </si>
  <si>
    <t>ԷԴՎԱՐԴ ՆԱՀԱՊԵՏՅԱՆ</t>
  </si>
  <si>
    <t>ԼԻԱՆԱ ՀԱԿՈԲՅԱՆ</t>
  </si>
  <si>
    <t>ԿԱՐԵՆ ԱՎԵՏԻՍՅԱՆ</t>
  </si>
  <si>
    <t>ԿԱՐԵՆ ԶԱՐԻԿՅԱՆ</t>
  </si>
  <si>
    <t xml:space="preserve"> ԿԱՐԵՆ ՄԱԹԵՎՈՍՅԱՆ</t>
  </si>
  <si>
    <t>ԿԱՐԻՆԵ ԲԱՂԴԱՍԱՐՅԱՆ</t>
  </si>
  <si>
    <t>ՀԱՍՄԻԿ ՀՈՎՀԱՆՆԻՍՅԱՆ</t>
  </si>
  <si>
    <t>ՀՐԱՉ ԱՅՎԱԶՅԱՆ</t>
  </si>
  <si>
    <t>ՄԵՐԻ ՀԱՄԲԱՐՁՈՒՄՅԱՆ</t>
  </si>
  <si>
    <t>ՄԻՔԱՅԵԼ ՄԵԼՔՈՒՄՅԱՆ</t>
  </si>
  <si>
    <t>ՌԱՖԻԿ ԽԱՆԴԱՆՅԱՆ</t>
  </si>
  <si>
    <t>ՍԱՄՎԵԼ ՀՈՎԱԿԻՄՅԱՆ</t>
  </si>
  <si>
    <t>ՄՀԵՐ ՊԵՏՐՈՍՅԱՆ</t>
  </si>
  <si>
    <t>ÐÐ í³ñã³Ï³Ý ¹³ï³ñ³ÝÇ ¹³ï³íáñÝ»ñÇ Ñ³ëïÇùÝ»ñÇ ÃÇíÁ` 27</t>
  </si>
  <si>
    <t xml:space="preserve">                                                                                          ÐÐ í³ñã³Ï³Ý ¹³ï³ñ³ÝÇ ¹³ï³íáñÝ»ñÇ Ñ³ëïÇùÝ»ñÇ ÃÇíÁ` 27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</si>
  <si>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ÐÐ í³ñã³Ï³Ý ¹³ï³ñ³ÝÇ ¹³ï³íáñÝ»ñÇ Ñ³ëïÇùÝ»ñÇ ÃÇíÁ` 27</t>
  </si>
  <si>
    <t xml:space="preserve">   ÐÐ í³ñã³Ï³Ý ¹³ï³ñ³ÝÇ ¹³ï³íáñÝ»ñÇ Ñ³ëïÇùÝ»ñÇ ÃÇíÁ` 27</t>
  </si>
  <si>
    <t xml:space="preserve">                                                ÐÐ í³ñã³Ï³Ý ¹³ï³ñ³ÝÇ ¹³ï³íáñÝ»ñÇ Ñ³ëïÇùÝ»ñÇ ÃÇíÁ` 27</t>
  </si>
  <si>
    <t>``</t>
  </si>
  <si>
    <t>2+3+7+24=10+20+21+23</t>
  </si>
  <si>
    <t>2+3+7=10+20+21+23</t>
  </si>
  <si>
    <t>2017Ã.</t>
  </si>
  <si>
    <t>Հավելված                                                                    Հայաստանի Հանրապետության                                  Դատարանների նախագահների խորհրդի 29.01.2018թ.                  թիվ 10-Լ որոշման</t>
  </si>
  <si>
    <t xml:space="preserve">ÐÐ ì²ðâ²Î²Ü ¸²î²ð²ÜÆ ¸²î²ìàð  ՄՀԵՐ ՊԵՏՐՈՍՅԱՆԻ  ¶àðÌàôÜºàôÂÚ²Ü ìºð²´ºðÚ²È </t>
  </si>
  <si>
    <t xml:space="preserve">ÐÐ ì²ðâ²Î²Ü ¸²î²ð²ÜÆ ¸²î²ìàð  ԳԵՎՈՐԳ ՍՈՍՅԱՆԻ  ¶àðÌàôÜºàôÂÚ²Ü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</si>
</sst>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indexed="8"/>
      <name val="Calibri"/>
      <family val="2"/>
    </font>
    <font>
      <sz val="10"/>
      <name val="Times Armenian"/>
      <family val="1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Times Armenian"/>
      <family val="1"/>
    </font>
    <font>
      <b/>
      <i/>
      <sz val="10"/>
      <name val="Arial LatArm"/>
      <family val="2"/>
    </font>
    <font>
      <i/>
      <sz val="10"/>
      <name val="Arial LatArm"/>
      <family val="2"/>
    </font>
    <font>
      <b/>
      <sz val="14"/>
      <name val="Arial LatArm"/>
      <family val="2"/>
    </font>
    <font>
      <sz val="14"/>
      <name val="Arial LatArm"/>
      <family val="2"/>
    </font>
    <font>
      <b/>
      <i/>
      <sz val="14"/>
      <name val="Arial LatArm"/>
      <family val="2"/>
    </font>
    <font>
      <sz val="12"/>
      <name val="Arial LatArm"/>
      <family val="2"/>
    </font>
    <font>
      <sz val="9"/>
      <name val="Arial LatArm"/>
      <family val="2"/>
    </font>
    <font>
      <sz val="11"/>
      <name val="Arial LatArm"/>
      <family val="2"/>
    </font>
    <font>
      <sz val="8"/>
      <color indexed="8"/>
      <name val="Calibri"/>
      <family val="2"/>
    </font>
    <font>
      <b/>
      <sz val="11"/>
      <name val="Arial LatArm"/>
      <family val="2"/>
    </font>
    <font>
      <sz val="11"/>
      <color indexed="8"/>
      <name val="Calibri"/>
      <family val="2"/>
    </font>
    <font>
      <sz val="10"/>
      <name val="Arial LatRus"/>
      <family val="2"/>
    </font>
    <font>
      <b/>
      <i/>
      <sz val="10"/>
      <name val="Arial LatRus"/>
      <family val="2"/>
    </font>
    <font>
      <b/>
      <i/>
      <sz val="12"/>
      <name val="Arial LatArm"/>
      <family val="2"/>
    </font>
    <font>
      <sz val="10"/>
      <color indexed="9"/>
      <name val="Arial LatArm"/>
      <family val="2"/>
    </font>
    <font>
      <sz val="11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0"/>
      <color theme="1"/>
      <name val="Arial LatArm"/>
      <family val="2"/>
    </font>
    <font>
      <sz val="10"/>
      <color theme="1"/>
      <name val="Arial LatArm"/>
      <family val="2"/>
    </font>
    <font>
      <sz val="11"/>
      <color theme="1"/>
      <name val="Arial LatArm"/>
      <family val="2"/>
    </font>
    <font>
      <b/>
      <sz val="10"/>
      <color theme="1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5" fillId="0" borderId="0"/>
  </cellStyleXfs>
  <cellXfs count="213">
    <xf numFmtId="0" fontId="0" fillId="0" borderId="0" xfId="0"/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49" fontId="5" fillId="3" borderId="2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49" fontId="26" fillId="3" borderId="2" xfId="0" applyNumberFormat="1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27" fillId="3" borderId="2" xfId="0" applyFont="1" applyFill="1" applyBorder="1" applyAlignment="1" applyProtection="1">
      <alignment horizontal="center" vertical="center" wrapText="1"/>
      <protection locked="0"/>
    </xf>
    <xf numFmtId="0" fontId="27" fillId="3" borderId="2" xfId="0" applyFont="1" applyFill="1" applyBorder="1" applyAlignment="1" applyProtection="1">
      <alignment horizontal="center" vertical="center"/>
      <protection locked="0"/>
    </xf>
    <xf numFmtId="0" fontId="28" fillId="3" borderId="2" xfId="0" applyFont="1" applyFill="1" applyBorder="1"/>
    <xf numFmtId="0" fontId="26" fillId="3" borderId="2" xfId="0" applyFont="1" applyFill="1" applyBorder="1" applyAlignment="1" applyProtection="1">
      <alignment horizontal="center" vertical="center" wrapText="1"/>
    </xf>
    <xf numFmtId="0" fontId="29" fillId="3" borderId="2" xfId="0" applyFont="1" applyFill="1" applyBorder="1" applyAlignment="1" applyProtection="1">
      <alignment horizontal="center" vertical="center"/>
    </xf>
    <xf numFmtId="0" fontId="27" fillId="3" borderId="0" xfId="0" applyFont="1" applyFill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12" fillId="3" borderId="2" xfId="0" applyFont="1" applyFill="1" applyBorder="1" applyAlignment="1">
      <alignment horizontal="left"/>
    </xf>
    <xf numFmtId="49" fontId="5" fillId="3" borderId="2" xfId="0" applyNumberFormat="1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49" fontId="3" fillId="3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textRotation="90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49" fontId="2" fillId="3" borderId="0" xfId="0" applyNumberFormat="1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 textRotation="90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1" fontId="2" fillId="3" borderId="2" xfId="0" applyNumberFormat="1" applyFont="1" applyFill="1" applyBorder="1" applyAlignment="1" applyProtection="1">
      <alignment horizontal="center" vertical="center"/>
    </xf>
    <xf numFmtId="0" fontId="12" fillId="3" borderId="2" xfId="0" applyFont="1" applyFill="1" applyBorder="1"/>
    <xf numFmtId="0" fontId="0" fillId="3" borderId="2" xfId="0" applyFill="1" applyBorder="1"/>
    <xf numFmtId="0" fontId="0" fillId="3" borderId="0" xfId="0" applyFill="1"/>
    <xf numFmtId="0" fontId="20" fillId="3" borderId="0" xfId="0" applyFont="1" applyFill="1"/>
    <xf numFmtId="0" fontId="13" fillId="3" borderId="0" xfId="0" applyFont="1" applyFill="1"/>
    <xf numFmtId="0" fontId="21" fillId="3" borderId="0" xfId="0" applyFont="1" applyFill="1"/>
    <xf numFmtId="1" fontId="5" fillId="3" borderId="2" xfId="0" applyNumberFormat="1" applyFont="1" applyFill="1" applyBorder="1" applyAlignment="1" applyProtection="1">
      <alignment horizontal="center" vertical="center" wrapText="1"/>
    </xf>
    <xf numFmtId="1" fontId="0" fillId="3" borderId="6" xfId="0" applyNumberFormat="1" applyFill="1" applyBorder="1"/>
    <xf numFmtId="1" fontId="0" fillId="3" borderId="0" xfId="0" applyNumberFormat="1" applyFill="1" applyBorder="1"/>
    <xf numFmtId="0" fontId="0" fillId="3" borderId="7" xfId="0" applyFill="1" applyBorder="1"/>
    <xf numFmtId="0" fontId="0" fillId="3" borderId="8" xfId="0" applyFill="1" applyBorder="1"/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16" fillId="3" borderId="2" xfId="6" applyFont="1" applyFill="1" applyBorder="1" applyAlignment="1" applyProtection="1">
      <alignment horizontal="center" vertical="center"/>
      <protection locked="0"/>
    </xf>
    <xf numFmtId="0" fontId="16" fillId="3" borderId="3" xfId="6" applyFont="1" applyFill="1" applyBorder="1" applyAlignment="1" applyProtection="1">
      <alignment horizontal="center" vertical="center" wrapText="1"/>
      <protection locked="0"/>
    </xf>
    <xf numFmtId="0" fontId="17" fillId="3" borderId="2" xfId="6" applyFont="1" applyFill="1" applyBorder="1" applyAlignment="1" applyProtection="1">
      <alignment horizontal="center" vertical="center" wrapText="1"/>
    </xf>
    <xf numFmtId="0" fontId="16" fillId="3" borderId="1" xfId="6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</xf>
    <xf numFmtId="0" fontId="8" fillId="3" borderId="2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 wrapText="1"/>
    </xf>
    <xf numFmtId="0" fontId="18" fillId="3" borderId="2" xfId="0" applyFont="1" applyFill="1" applyBorder="1" applyAlignment="1" applyProtection="1">
      <alignment horizontal="center" vertical="center" wrapText="1"/>
    </xf>
    <xf numFmtId="0" fontId="9" fillId="3" borderId="2" xfId="0" applyNumberFormat="1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49" fontId="9" fillId="3" borderId="2" xfId="0" applyNumberFormat="1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/>
    </xf>
    <xf numFmtId="49" fontId="9" fillId="3" borderId="2" xfId="0" applyNumberFormat="1" applyFont="1" applyFill="1" applyBorder="1" applyAlignment="1" applyProtection="1">
      <alignment vertical="center"/>
    </xf>
    <xf numFmtId="0" fontId="9" fillId="3" borderId="2" xfId="0" applyFont="1" applyFill="1" applyBorder="1" applyAlignment="1" applyProtection="1">
      <alignment vertical="center" wrapText="1"/>
    </xf>
    <xf numFmtId="0" fontId="8" fillId="3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49" fontId="9" fillId="3" borderId="0" xfId="0" applyNumberFormat="1" applyFont="1" applyFill="1" applyBorder="1" applyAlignment="1" applyProtection="1">
      <alignment horizontal="center" vertical="center"/>
    </xf>
    <xf numFmtId="49" fontId="8" fillId="3" borderId="0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1" fontId="3" fillId="3" borderId="0" xfId="0" applyNumberFormat="1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12" fillId="3" borderId="5" xfId="0" applyFont="1" applyFill="1" applyBorder="1" applyAlignment="1">
      <alignment horizontal="left"/>
    </xf>
    <xf numFmtId="0" fontId="12" fillId="3" borderId="0" xfId="0" applyFont="1" applyFill="1" applyAlignment="1">
      <alignment horizontal="left"/>
    </xf>
    <xf numFmtId="0" fontId="2" fillId="3" borderId="0" xfId="0" applyFont="1" applyFill="1" applyAlignment="1" applyProtection="1">
      <alignment horizontal="center" vertical="center"/>
      <protection locked="0"/>
    </xf>
    <xf numFmtId="0" fontId="5" fillId="3" borderId="2" xfId="6" applyFont="1" applyFill="1" applyBorder="1" applyAlignment="1" applyProtection="1">
      <alignment horizontal="center" vertical="center" wrapText="1"/>
    </xf>
    <xf numFmtId="0" fontId="3" fillId="3" borderId="1" xfId="6" applyFont="1" applyFill="1" applyBorder="1" applyAlignment="1" applyProtection="1">
      <alignment horizontal="center" vertical="center" wrapText="1"/>
      <protection locked="0"/>
    </xf>
    <xf numFmtId="0" fontId="12" fillId="3" borderId="3" xfId="6" applyFont="1" applyFill="1" applyBorder="1" applyAlignment="1" applyProtection="1">
      <alignment horizontal="center" vertical="center" wrapText="1"/>
      <protection locked="0"/>
    </xf>
    <xf numFmtId="0" fontId="3" fillId="3" borderId="2" xfId="6" applyFont="1" applyFill="1" applyBorder="1" applyAlignment="1" applyProtection="1">
      <alignment horizontal="center" vertical="center"/>
      <protection locked="0"/>
    </xf>
    <xf numFmtId="0" fontId="12" fillId="3" borderId="2" xfId="6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/>
    </xf>
    <xf numFmtId="0" fontId="3" fillId="3" borderId="0" xfId="0" applyFont="1" applyFill="1" applyAlignment="1" applyProtection="1">
      <alignment horizontal="left" vertical="center"/>
      <protection locked="0"/>
    </xf>
    <xf numFmtId="0" fontId="12" fillId="3" borderId="4" xfId="0" applyFont="1" applyFill="1" applyBorder="1" applyAlignment="1">
      <alignment horizontal="left"/>
    </xf>
    <xf numFmtId="49" fontId="5" fillId="3" borderId="2" xfId="0" applyNumberFormat="1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wrapText="1"/>
    </xf>
    <xf numFmtId="0" fontId="2" fillId="3" borderId="0" xfId="0" applyFont="1" applyFill="1" applyAlignment="1" applyProtection="1">
      <alignment horizontal="center"/>
      <protection locked="0"/>
    </xf>
    <xf numFmtId="0" fontId="12" fillId="3" borderId="2" xfId="0" applyFont="1" applyFill="1" applyBorder="1" applyAlignment="1">
      <alignment horizontal="center" vertical="top"/>
    </xf>
    <xf numFmtId="0" fontId="3" fillId="3" borderId="2" xfId="0" applyFont="1" applyFill="1" applyBorder="1" applyAlignment="1" applyProtection="1">
      <alignment horizontal="center" vertical="top"/>
      <protection locked="0"/>
    </xf>
    <xf numFmtId="0" fontId="12" fillId="3" borderId="2" xfId="0" applyFont="1" applyFill="1" applyBorder="1" applyAlignment="1">
      <alignment vertical="top"/>
    </xf>
    <xf numFmtId="0" fontId="3" fillId="3" borderId="3" xfId="0" applyFont="1" applyFill="1" applyBorder="1" applyAlignment="1" applyProtection="1">
      <alignment horizontal="center" vertical="top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6" fillId="3" borderId="2" xfId="0" applyNumberFormat="1" applyFont="1" applyFill="1" applyBorder="1" applyAlignment="1" applyProtection="1">
      <alignment horizontal="center" vertical="center" wrapText="1"/>
    </xf>
    <xf numFmtId="49" fontId="6" fillId="3" borderId="2" xfId="0" applyNumberFormat="1" applyFont="1" applyFill="1" applyBorder="1" applyAlignment="1" applyProtection="1">
      <alignment horizontal="center" vertical="center" wrapText="1"/>
    </xf>
    <xf numFmtId="49" fontId="6" fillId="3" borderId="2" xfId="0" applyNumberFormat="1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>
      <alignment vertical="center"/>
    </xf>
    <xf numFmtId="0" fontId="5" fillId="3" borderId="1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left" vertical="center" wrapText="1"/>
    </xf>
    <xf numFmtId="0" fontId="0" fillId="4" borderId="0" xfId="0" applyFill="1"/>
    <xf numFmtId="0" fontId="3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>
      <alignment horizontal="left" vertical="center"/>
    </xf>
    <xf numFmtId="0" fontId="5" fillId="3" borderId="2" xfId="6" applyNumberFormat="1" applyFont="1" applyFill="1" applyBorder="1" applyAlignment="1" applyProtection="1">
      <alignment horizontal="center" vertical="center" wrapText="1"/>
    </xf>
    <xf numFmtId="0" fontId="4" fillId="3" borderId="0" xfId="0" applyNumberFormat="1" applyFont="1" applyFill="1" applyBorder="1" applyAlignment="1" applyProtection="1">
      <alignment horizontal="center" vertical="center" wrapText="1"/>
    </xf>
    <xf numFmtId="0" fontId="3" fillId="3" borderId="2" xfId="6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1" fontId="4" fillId="3" borderId="0" xfId="0" applyNumberFormat="1" applyFont="1" applyFill="1" applyBorder="1" applyAlignment="1" applyProtection="1">
      <alignment horizontal="center" vertical="center" wrapText="1"/>
    </xf>
    <xf numFmtId="0" fontId="0" fillId="3" borderId="4" xfId="0" applyFill="1" applyBorder="1"/>
    <xf numFmtId="0" fontId="22" fillId="3" borderId="2" xfId="0" applyFont="1" applyFill="1" applyBorder="1"/>
    <xf numFmtId="0" fontId="23" fillId="3" borderId="2" xfId="0" applyFont="1" applyFill="1" applyBorder="1"/>
    <xf numFmtId="0" fontId="22" fillId="3" borderId="0" xfId="0" applyFont="1" applyFill="1"/>
    <xf numFmtId="0" fontId="3" fillId="3" borderId="2" xfId="0" applyFont="1" applyFill="1" applyBorder="1" applyAlignment="1" applyProtection="1">
      <alignment horizontal="left" vertical="center" wrapText="1"/>
    </xf>
    <xf numFmtId="0" fontId="10" fillId="3" borderId="1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>
      <alignment horizontal="left" vertical="center"/>
    </xf>
    <xf numFmtId="0" fontId="10" fillId="3" borderId="3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left" vertical="center"/>
    </xf>
    <xf numFmtId="0" fontId="10" fillId="3" borderId="2" xfId="0" applyFont="1" applyFill="1" applyBorder="1" applyAlignment="1">
      <alignment horizontal="left"/>
    </xf>
    <xf numFmtId="0" fontId="10" fillId="3" borderId="2" xfId="0" applyFont="1" applyFill="1" applyBorder="1" applyAlignment="1" applyProtection="1">
      <alignment horizontal="left" vertical="center"/>
      <protection locked="0"/>
    </xf>
    <xf numFmtId="0" fontId="10" fillId="3" borderId="1" xfId="0" applyFont="1" applyFill="1" applyBorder="1" applyAlignment="1" applyProtection="1">
      <alignment horizontal="left" vertical="center"/>
      <protection locked="0"/>
    </xf>
    <xf numFmtId="0" fontId="3" fillId="3" borderId="2" xfId="0" applyNumberFormat="1" applyFont="1" applyFill="1" applyBorder="1" applyAlignment="1" applyProtection="1">
      <alignment horizontal="left" vertical="center" wrapText="1"/>
    </xf>
    <xf numFmtId="49" fontId="3" fillId="3" borderId="0" xfId="0" applyNumberFormat="1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0" fillId="3" borderId="2" xfId="0" applyFill="1" applyBorder="1" applyAlignment="1">
      <alignment horizontal="center"/>
    </xf>
    <xf numFmtId="0" fontId="14" fillId="3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textRotation="90" wrapText="1"/>
    </xf>
    <xf numFmtId="0" fontId="3" fillId="3" borderId="5" xfId="0" applyFont="1" applyFill="1" applyBorder="1" applyAlignment="1" applyProtection="1">
      <alignment horizontal="center" vertical="center" textRotation="90" wrapText="1"/>
    </xf>
    <xf numFmtId="0" fontId="3" fillId="3" borderId="9" xfId="0" applyFont="1" applyFill="1" applyBorder="1" applyAlignment="1" applyProtection="1">
      <alignment horizontal="center" vertical="center" textRotation="90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textRotation="90" wrapText="1"/>
    </xf>
    <xf numFmtId="0" fontId="14" fillId="3" borderId="2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left" vertical="center" textRotation="90" wrapText="1"/>
    </xf>
    <xf numFmtId="0" fontId="3" fillId="3" borderId="9" xfId="0" applyFont="1" applyFill="1" applyBorder="1" applyAlignment="1" applyProtection="1">
      <alignment horizontal="left" vertical="center" textRotation="90" wrapText="1"/>
    </xf>
    <xf numFmtId="0" fontId="11" fillId="3" borderId="4" xfId="0" applyFont="1" applyFill="1" applyBorder="1" applyAlignment="1" applyProtection="1">
      <alignment horizontal="center" vertical="center" textRotation="90" wrapText="1"/>
    </xf>
    <xf numFmtId="0" fontId="11" fillId="3" borderId="9" xfId="0" applyFont="1" applyFill="1" applyBorder="1" applyAlignment="1" applyProtection="1">
      <alignment horizontal="center" vertical="center" textRotation="90" wrapText="1"/>
    </xf>
    <xf numFmtId="0" fontId="3" fillId="3" borderId="4" xfId="0" applyNumberFormat="1" applyFont="1" applyFill="1" applyBorder="1" applyAlignment="1" applyProtection="1">
      <alignment horizontal="center" vertical="center" textRotation="90" wrapText="1"/>
    </xf>
    <xf numFmtId="0" fontId="3" fillId="3" borderId="9" xfId="0" applyNumberFormat="1" applyFont="1" applyFill="1" applyBorder="1" applyAlignment="1" applyProtection="1">
      <alignment horizontal="center" vertical="center" textRotation="90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0" fontId="3" fillId="3" borderId="10" xfId="0" applyNumberFormat="1" applyFont="1" applyFill="1" applyBorder="1" applyAlignment="1" applyProtection="1">
      <alignment horizontal="center" vertical="center" wrapText="1"/>
    </xf>
    <xf numFmtId="0" fontId="3" fillId="3" borderId="11" xfId="0" applyNumberFormat="1" applyFont="1" applyFill="1" applyBorder="1" applyAlignment="1" applyProtection="1">
      <alignment horizontal="center" vertical="center" wrapText="1"/>
    </xf>
    <xf numFmtId="0" fontId="3" fillId="3" borderId="5" xfId="0" applyNumberFormat="1" applyFont="1" applyFill="1" applyBorder="1" applyAlignment="1" applyProtection="1">
      <alignment horizontal="center" vertical="center" textRotation="90" wrapText="1"/>
    </xf>
    <xf numFmtId="0" fontId="2" fillId="3" borderId="10" xfId="0" applyNumberFormat="1" applyFont="1" applyFill="1" applyBorder="1" applyAlignment="1" applyProtection="1">
      <alignment horizontal="center" vertical="center" wrapText="1"/>
    </xf>
    <xf numFmtId="0" fontId="2" fillId="3" borderId="11" xfId="0" applyNumberFormat="1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/>
    </xf>
    <xf numFmtId="0" fontId="14" fillId="3" borderId="11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textRotation="90" wrapText="1"/>
    </xf>
    <xf numFmtId="0" fontId="3" fillId="3" borderId="9" xfId="0" applyFont="1" applyFill="1" applyBorder="1" applyAlignment="1" applyProtection="1">
      <alignment horizontal="center" textRotation="90" wrapText="1"/>
    </xf>
  </cellXfs>
  <cellStyles count="12">
    <cellStyle name="Normal 2 2" xfId="1"/>
    <cellStyle name="Normal 2 3" xfId="2"/>
    <cellStyle name="Normal 2 4" xfId="3"/>
    <cellStyle name="Normal 2 5" xfId="4"/>
    <cellStyle name="Normal 3" xfId="5"/>
    <cellStyle name="Обычный" xfId="0" builtinId="0"/>
    <cellStyle name="Обычный 2" xfId="6"/>
    <cellStyle name="Обычный 3" xfId="7"/>
    <cellStyle name="Обычный 3 2" xfId="8"/>
    <cellStyle name="Обычный 4" xfId="9"/>
    <cellStyle name="Обычный 5" xfId="10"/>
    <cellStyle name="Обычный 6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CO35"/>
  <sheetViews>
    <sheetView topLeftCell="A19" workbookViewId="0">
      <selection activeCell="B33" sqref="B33:AF33"/>
    </sheetView>
  </sheetViews>
  <sheetFormatPr defaultColWidth="8.85546875" defaultRowHeight="15" x14ac:dyDescent="0.25"/>
  <cols>
    <col min="1" max="1" width="28" style="72" customWidth="1"/>
    <col min="2" max="6" width="4.85546875" style="72" customWidth="1"/>
    <col min="7" max="7" width="8.28515625" style="72" customWidth="1"/>
    <col min="8" max="8" width="6.28515625" style="72" customWidth="1"/>
    <col min="9" max="10" width="4.85546875" style="72" customWidth="1"/>
    <col min="11" max="11" width="7.5703125" style="72" customWidth="1"/>
    <col min="12" max="12" width="6.28515625" style="72" customWidth="1"/>
    <col min="13" max="19" width="4.85546875" style="72" customWidth="1"/>
    <col min="20" max="20" width="6.5703125" style="72" customWidth="1"/>
    <col min="21" max="21" width="6.7109375" style="72" customWidth="1"/>
    <col min="22" max="31" width="4.85546875" style="72" customWidth="1"/>
    <col min="32" max="32" width="4.85546875" style="73" customWidth="1"/>
    <col min="33" max="43" width="4.85546875" style="72" customWidth="1"/>
    <col min="44" max="16384" width="8.85546875" style="72"/>
  </cols>
  <sheetData>
    <row r="2" spans="1:93" x14ac:dyDescent="0.25">
      <c r="A2" s="158"/>
      <c r="B2" s="74">
        <v>1</v>
      </c>
      <c r="C2" s="74" t="s">
        <v>101</v>
      </c>
      <c r="D2" s="74" t="s">
        <v>46</v>
      </c>
      <c r="E2" s="74" t="s">
        <v>102</v>
      </c>
      <c r="F2" s="74" t="s">
        <v>103</v>
      </c>
      <c r="G2" s="74" t="s">
        <v>104</v>
      </c>
      <c r="H2" s="74" t="s">
        <v>105</v>
      </c>
      <c r="I2" s="74" t="s">
        <v>51</v>
      </c>
      <c r="J2" s="74" t="s">
        <v>80</v>
      </c>
      <c r="K2" s="74" t="s">
        <v>81</v>
      </c>
      <c r="L2" s="74" t="s">
        <v>82</v>
      </c>
      <c r="M2" s="74" t="s">
        <v>83</v>
      </c>
      <c r="N2" s="74" t="s">
        <v>92</v>
      </c>
      <c r="O2" s="74" t="s">
        <v>106</v>
      </c>
      <c r="P2" s="74" t="s">
        <v>107</v>
      </c>
      <c r="Q2" s="75" t="s">
        <v>108</v>
      </c>
      <c r="R2" s="75" t="s">
        <v>109</v>
      </c>
      <c r="S2" s="75" t="s">
        <v>110</v>
      </c>
      <c r="T2" s="75" t="s">
        <v>111</v>
      </c>
      <c r="U2" s="74" t="s">
        <v>112</v>
      </c>
      <c r="V2" s="74" t="s">
        <v>113</v>
      </c>
      <c r="W2" s="74" t="s">
        <v>114</v>
      </c>
      <c r="X2" s="74" t="s">
        <v>115</v>
      </c>
      <c r="Y2" s="74" t="s">
        <v>116</v>
      </c>
      <c r="Z2" s="74" t="s">
        <v>117</v>
      </c>
      <c r="AA2" s="74" t="s">
        <v>118</v>
      </c>
      <c r="AB2" s="74" t="s">
        <v>119</v>
      </c>
      <c r="AC2" s="74" t="s">
        <v>120</v>
      </c>
      <c r="AD2" s="74" t="s">
        <v>121</v>
      </c>
      <c r="AE2" s="74" t="s">
        <v>122</v>
      </c>
      <c r="AF2" s="75" t="s">
        <v>123</v>
      </c>
      <c r="AG2" s="74" t="s">
        <v>124</v>
      </c>
      <c r="AH2" s="74" t="s">
        <v>125</v>
      </c>
      <c r="AI2" s="74" t="s">
        <v>126</v>
      </c>
      <c r="AJ2" s="74" t="s">
        <v>127</v>
      </c>
      <c r="AK2" s="74" t="s">
        <v>128</v>
      </c>
      <c r="AL2" s="74" t="s">
        <v>129</v>
      </c>
      <c r="AM2" s="74" t="s">
        <v>130</v>
      </c>
      <c r="AN2" s="74" t="s">
        <v>131</v>
      </c>
      <c r="AO2" s="74" t="s">
        <v>132</v>
      </c>
      <c r="AP2" s="74"/>
      <c r="AQ2" s="74"/>
      <c r="AS2" s="174" t="s">
        <v>214</v>
      </c>
      <c r="AT2" s="174"/>
      <c r="AU2" s="174" t="s">
        <v>178</v>
      </c>
      <c r="AV2" s="174"/>
      <c r="AW2" s="174" t="s">
        <v>137</v>
      </c>
      <c r="AX2" s="174"/>
      <c r="AY2" s="174" t="s">
        <v>144</v>
      </c>
      <c r="AZ2" s="174"/>
      <c r="BA2" s="174" t="s">
        <v>138</v>
      </c>
      <c r="BB2" s="174"/>
      <c r="BC2" s="174" t="s">
        <v>139</v>
      </c>
      <c r="BD2" s="174"/>
      <c r="BE2" s="174" t="s">
        <v>179</v>
      </c>
      <c r="BF2" s="174"/>
      <c r="BG2" s="174"/>
      <c r="BH2" s="174" t="s">
        <v>180</v>
      </c>
      <c r="BI2" s="174"/>
      <c r="BJ2" s="174"/>
    </row>
    <row r="3" spans="1:93" s="145" customFormat="1" x14ac:dyDescent="0.25">
      <c r="A3" s="159" t="s">
        <v>181</v>
      </c>
      <c r="B3" s="152">
        <v>220</v>
      </c>
      <c r="C3" s="152">
        <v>8</v>
      </c>
      <c r="D3" s="152">
        <v>212</v>
      </c>
      <c r="E3" s="152">
        <v>0</v>
      </c>
      <c r="F3" s="152">
        <v>0</v>
      </c>
      <c r="G3" s="152">
        <v>730</v>
      </c>
      <c r="H3" s="152">
        <v>685</v>
      </c>
      <c r="I3" s="152">
        <v>27</v>
      </c>
      <c r="J3" s="152">
        <v>18</v>
      </c>
      <c r="K3" s="152">
        <v>8</v>
      </c>
      <c r="L3" s="152">
        <v>555</v>
      </c>
      <c r="M3" s="152">
        <v>377</v>
      </c>
      <c r="N3" s="152">
        <v>6</v>
      </c>
      <c r="O3" s="152">
        <v>172</v>
      </c>
      <c r="P3" s="152">
        <v>0</v>
      </c>
      <c r="Q3" s="152">
        <v>53</v>
      </c>
      <c r="R3" s="152">
        <v>0</v>
      </c>
      <c r="S3" s="152">
        <v>12</v>
      </c>
      <c r="T3" s="152">
        <v>41</v>
      </c>
      <c r="U3" s="152">
        <v>608</v>
      </c>
      <c r="V3" s="152">
        <v>1</v>
      </c>
      <c r="W3" s="152">
        <v>2</v>
      </c>
      <c r="X3" s="152">
        <v>288</v>
      </c>
      <c r="Y3" s="152">
        <v>11</v>
      </c>
      <c r="Z3" s="152">
        <v>157</v>
      </c>
      <c r="AA3" s="152">
        <v>22</v>
      </c>
      <c r="AB3" s="152">
        <v>179</v>
      </c>
      <c r="AC3" s="152">
        <v>19</v>
      </c>
      <c r="AD3" s="152">
        <v>160</v>
      </c>
      <c r="AE3" s="152">
        <v>0</v>
      </c>
      <c r="AF3" s="152">
        <v>162</v>
      </c>
      <c r="AG3" s="152">
        <v>2</v>
      </c>
      <c r="AH3" s="152">
        <v>0</v>
      </c>
      <c r="AI3" s="152">
        <v>2</v>
      </c>
      <c r="AJ3" s="152">
        <v>0</v>
      </c>
      <c r="AK3" s="152">
        <v>2</v>
      </c>
      <c r="AL3" s="152">
        <v>0</v>
      </c>
      <c r="AM3" s="152">
        <v>0</v>
      </c>
      <c r="AN3" s="152">
        <v>0</v>
      </c>
      <c r="AO3" s="152">
        <v>0</v>
      </c>
      <c r="AP3" s="153"/>
      <c r="AQ3" s="153"/>
      <c r="AR3" s="72"/>
      <c r="AS3" s="71">
        <f t="shared" ref="AS3:AS30" si="0">C3+D3+H3+Y3</f>
        <v>916</v>
      </c>
      <c r="AT3" s="71">
        <f t="shared" ref="AT3:AT29" si="1">K3+U3+V3+X3</f>
        <v>905</v>
      </c>
      <c r="AU3" s="71">
        <f t="shared" ref="AU3:AU29" si="2">B3</f>
        <v>220</v>
      </c>
      <c r="AV3" s="71">
        <f t="shared" ref="AV3:AV29" si="3">C3+D3+E3+F3</f>
        <v>220</v>
      </c>
      <c r="AW3" s="71">
        <f t="shared" ref="AW3:AW29" si="4">G3</f>
        <v>730</v>
      </c>
      <c r="AX3" s="71">
        <f t="shared" ref="AX3:AX29" si="5">H3+I3+J3</f>
        <v>730</v>
      </c>
      <c r="AY3" s="71">
        <f t="shared" ref="AY3:AY29" si="6">L3</f>
        <v>555</v>
      </c>
      <c r="AZ3" s="71">
        <f t="shared" ref="AZ3:AZ29" si="7">M3+N3+O3+P3</f>
        <v>555</v>
      </c>
      <c r="BA3" s="71">
        <f t="shared" ref="BA3:BA29" si="8">Q3</f>
        <v>53</v>
      </c>
      <c r="BB3" s="71">
        <f t="shared" ref="BB3:BB29" si="9">R3+S3+T3</f>
        <v>53</v>
      </c>
      <c r="BC3" s="71">
        <f t="shared" ref="BC3:BC29" si="10">U3</f>
        <v>608</v>
      </c>
      <c r="BD3" s="71">
        <f t="shared" ref="BD3:BD29" si="11">L3+Q3</f>
        <v>608</v>
      </c>
      <c r="BE3" s="71">
        <f>Z3+AA3</f>
        <v>179</v>
      </c>
      <c r="BF3" s="71">
        <f>AB3</f>
        <v>179</v>
      </c>
      <c r="BG3" s="71">
        <f>AC3+AD3</f>
        <v>179</v>
      </c>
      <c r="BH3" s="71">
        <f>AG3+AH3</f>
        <v>2</v>
      </c>
      <c r="BI3" s="71">
        <f>AI3</f>
        <v>2</v>
      </c>
      <c r="BJ3" s="71">
        <f>AJ3+AK3</f>
        <v>2</v>
      </c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</row>
    <row r="4" spans="1:93" s="145" customFormat="1" x14ac:dyDescent="0.25">
      <c r="A4" s="159" t="s">
        <v>182</v>
      </c>
      <c r="B4" s="152">
        <v>302</v>
      </c>
      <c r="C4" s="152">
        <v>4</v>
      </c>
      <c r="D4" s="152">
        <v>298</v>
      </c>
      <c r="E4" s="152">
        <v>0</v>
      </c>
      <c r="F4" s="152">
        <v>0</v>
      </c>
      <c r="G4" s="152">
        <v>714</v>
      </c>
      <c r="H4" s="152">
        <v>632</v>
      </c>
      <c r="I4" s="152">
        <v>59</v>
      </c>
      <c r="J4" s="152">
        <v>23</v>
      </c>
      <c r="K4" s="152">
        <v>12</v>
      </c>
      <c r="L4" s="152">
        <v>586</v>
      </c>
      <c r="M4" s="152">
        <v>330</v>
      </c>
      <c r="N4" s="152">
        <v>7</v>
      </c>
      <c r="O4" s="152">
        <v>249</v>
      </c>
      <c r="P4" s="152">
        <v>0</v>
      </c>
      <c r="Q4" s="152">
        <v>78</v>
      </c>
      <c r="R4" s="152">
        <v>1</v>
      </c>
      <c r="S4" s="152">
        <v>19</v>
      </c>
      <c r="T4" s="152">
        <v>58</v>
      </c>
      <c r="U4" s="152">
        <v>664</v>
      </c>
      <c r="V4" s="152">
        <v>0</v>
      </c>
      <c r="W4" s="152">
        <v>7</v>
      </c>
      <c r="X4" s="152">
        <v>258</v>
      </c>
      <c r="Y4" s="152">
        <v>8</v>
      </c>
      <c r="Z4" s="152">
        <v>99</v>
      </c>
      <c r="AA4" s="152">
        <v>45</v>
      </c>
      <c r="AB4" s="152">
        <v>144</v>
      </c>
      <c r="AC4" s="152">
        <v>10</v>
      </c>
      <c r="AD4" s="152">
        <v>134</v>
      </c>
      <c r="AE4" s="152">
        <v>0</v>
      </c>
      <c r="AF4" s="152">
        <v>117</v>
      </c>
      <c r="AG4" s="152">
        <v>1</v>
      </c>
      <c r="AH4" s="152">
        <v>2</v>
      </c>
      <c r="AI4" s="152">
        <v>3</v>
      </c>
      <c r="AJ4" s="152">
        <v>0</v>
      </c>
      <c r="AK4" s="152">
        <v>3</v>
      </c>
      <c r="AL4" s="152">
        <v>0</v>
      </c>
      <c r="AM4" s="152">
        <v>0</v>
      </c>
      <c r="AN4" s="152">
        <v>0</v>
      </c>
      <c r="AO4" s="152">
        <v>0</v>
      </c>
      <c r="AP4" s="153"/>
      <c r="AQ4" s="153"/>
      <c r="AR4" s="72"/>
      <c r="AS4" s="71">
        <f t="shared" si="0"/>
        <v>942</v>
      </c>
      <c r="AT4" s="71">
        <f t="shared" si="1"/>
        <v>934</v>
      </c>
      <c r="AU4" s="71">
        <f t="shared" si="2"/>
        <v>302</v>
      </c>
      <c r="AV4" s="71">
        <f t="shared" si="3"/>
        <v>302</v>
      </c>
      <c r="AW4" s="71">
        <f t="shared" si="4"/>
        <v>714</v>
      </c>
      <c r="AX4" s="71">
        <f t="shared" si="5"/>
        <v>714</v>
      </c>
      <c r="AY4" s="71">
        <f t="shared" si="6"/>
        <v>586</v>
      </c>
      <c r="AZ4" s="71">
        <f t="shared" si="7"/>
        <v>586</v>
      </c>
      <c r="BA4" s="71">
        <f t="shared" si="8"/>
        <v>78</v>
      </c>
      <c r="BB4" s="71">
        <f t="shared" si="9"/>
        <v>78</v>
      </c>
      <c r="BC4" s="71">
        <f t="shared" si="10"/>
        <v>664</v>
      </c>
      <c r="BD4" s="71">
        <f t="shared" si="11"/>
        <v>664</v>
      </c>
      <c r="BE4" s="71">
        <f t="shared" ref="BE4:BE29" si="12">Z4+AA4</f>
        <v>144</v>
      </c>
      <c r="BF4" s="71">
        <f t="shared" ref="BF4:BF29" si="13">AB4</f>
        <v>144</v>
      </c>
      <c r="BG4" s="71">
        <f t="shared" ref="BG4:BG29" si="14">AC4+AD4</f>
        <v>144</v>
      </c>
      <c r="BH4" s="71">
        <f t="shared" ref="BH4:BH29" si="15">AG4+AH4</f>
        <v>3</v>
      </c>
      <c r="BI4" s="71">
        <f t="shared" ref="BI4:BI29" si="16">AI4</f>
        <v>3</v>
      </c>
      <c r="BJ4" s="71">
        <f t="shared" ref="BJ4:BJ29" si="17">AJ4+AK4</f>
        <v>3</v>
      </c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</row>
    <row r="5" spans="1:93" s="145" customFormat="1" x14ac:dyDescent="0.25">
      <c r="A5" s="158" t="s">
        <v>183</v>
      </c>
      <c r="B5" s="152">
        <v>154</v>
      </c>
      <c r="C5" s="152">
        <v>8</v>
      </c>
      <c r="D5" s="152">
        <v>143</v>
      </c>
      <c r="E5" s="152">
        <v>1</v>
      </c>
      <c r="F5" s="152">
        <v>2</v>
      </c>
      <c r="G5" s="152">
        <v>432</v>
      </c>
      <c r="H5" s="152">
        <v>398</v>
      </c>
      <c r="I5" s="152">
        <v>19</v>
      </c>
      <c r="J5" s="152">
        <v>15</v>
      </c>
      <c r="K5" s="152">
        <v>7</v>
      </c>
      <c r="L5" s="152">
        <v>300</v>
      </c>
      <c r="M5" s="152">
        <v>177</v>
      </c>
      <c r="N5" s="152">
        <v>10</v>
      </c>
      <c r="O5" s="152">
        <v>113</v>
      </c>
      <c r="P5" s="152">
        <v>0</v>
      </c>
      <c r="Q5" s="152">
        <v>53</v>
      </c>
      <c r="R5" s="152">
        <v>0</v>
      </c>
      <c r="S5" s="152">
        <v>11</v>
      </c>
      <c r="T5" s="152">
        <v>42</v>
      </c>
      <c r="U5" s="152">
        <v>353</v>
      </c>
      <c r="V5" s="152">
        <v>1</v>
      </c>
      <c r="W5" s="152">
        <v>7</v>
      </c>
      <c r="X5" s="152">
        <v>188</v>
      </c>
      <c r="Y5" s="152">
        <v>14</v>
      </c>
      <c r="Z5" s="152">
        <v>85</v>
      </c>
      <c r="AA5" s="152">
        <v>20</v>
      </c>
      <c r="AB5" s="152">
        <v>105</v>
      </c>
      <c r="AC5" s="152">
        <v>6</v>
      </c>
      <c r="AD5" s="152">
        <v>99</v>
      </c>
      <c r="AE5" s="152">
        <v>0</v>
      </c>
      <c r="AF5" s="152">
        <v>99</v>
      </c>
      <c r="AG5" s="152">
        <v>0</v>
      </c>
      <c r="AH5" s="152">
        <v>2</v>
      </c>
      <c r="AI5" s="152">
        <v>2</v>
      </c>
      <c r="AJ5" s="152">
        <v>1</v>
      </c>
      <c r="AK5" s="152">
        <v>1</v>
      </c>
      <c r="AL5" s="152">
        <v>0</v>
      </c>
      <c r="AM5" s="152">
        <v>0</v>
      </c>
      <c r="AN5" s="152">
        <v>0</v>
      </c>
      <c r="AO5" s="152">
        <v>0</v>
      </c>
      <c r="AP5" s="153"/>
      <c r="AQ5" s="153"/>
      <c r="AR5" s="72"/>
      <c r="AS5" s="71">
        <f t="shared" si="0"/>
        <v>563</v>
      </c>
      <c r="AT5" s="71">
        <f t="shared" si="1"/>
        <v>549</v>
      </c>
      <c r="AU5" s="71">
        <f t="shared" si="2"/>
        <v>154</v>
      </c>
      <c r="AV5" s="71">
        <f t="shared" si="3"/>
        <v>154</v>
      </c>
      <c r="AW5" s="71">
        <f t="shared" si="4"/>
        <v>432</v>
      </c>
      <c r="AX5" s="71">
        <f t="shared" si="5"/>
        <v>432</v>
      </c>
      <c r="AY5" s="71">
        <f t="shared" si="6"/>
        <v>300</v>
      </c>
      <c r="AZ5" s="71">
        <f t="shared" si="7"/>
        <v>300</v>
      </c>
      <c r="BA5" s="71">
        <f t="shared" si="8"/>
        <v>53</v>
      </c>
      <c r="BB5" s="71">
        <f t="shared" si="9"/>
        <v>53</v>
      </c>
      <c r="BC5" s="71">
        <f t="shared" si="10"/>
        <v>353</v>
      </c>
      <c r="BD5" s="71">
        <f t="shared" si="11"/>
        <v>353</v>
      </c>
      <c r="BE5" s="71">
        <f t="shared" si="12"/>
        <v>105</v>
      </c>
      <c r="BF5" s="71">
        <f t="shared" si="13"/>
        <v>105</v>
      </c>
      <c r="BG5" s="71">
        <f t="shared" si="14"/>
        <v>105</v>
      </c>
      <c r="BH5" s="71">
        <f t="shared" si="15"/>
        <v>2</v>
      </c>
      <c r="BI5" s="71">
        <f t="shared" si="16"/>
        <v>2</v>
      </c>
      <c r="BJ5" s="71">
        <f t="shared" si="17"/>
        <v>2</v>
      </c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</row>
    <row r="6" spans="1:93" s="145" customFormat="1" x14ac:dyDescent="0.25">
      <c r="A6" s="158" t="s">
        <v>184</v>
      </c>
      <c r="B6" s="38">
        <v>373</v>
      </c>
      <c r="C6" s="38">
        <v>4</v>
      </c>
      <c r="D6" s="38">
        <v>367</v>
      </c>
      <c r="E6" s="38">
        <v>1</v>
      </c>
      <c r="F6" s="38">
        <v>1</v>
      </c>
      <c r="G6" s="38">
        <v>883</v>
      </c>
      <c r="H6" s="38">
        <v>791</v>
      </c>
      <c r="I6" s="38">
        <v>46</v>
      </c>
      <c r="J6" s="38">
        <v>46</v>
      </c>
      <c r="K6" s="38">
        <v>4</v>
      </c>
      <c r="L6" s="38">
        <v>457</v>
      </c>
      <c r="M6" s="38">
        <v>314</v>
      </c>
      <c r="N6" s="38">
        <v>14</v>
      </c>
      <c r="O6" s="38">
        <v>129</v>
      </c>
      <c r="P6" s="38">
        <v>0</v>
      </c>
      <c r="Q6" s="38">
        <v>119</v>
      </c>
      <c r="R6" s="38">
        <v>1</v>
      </c>
      <c r="S6" s="38">
        <v>25</v>
      </c>
      <c r="T6" s="38">
        <v>93</v>
      </c>
      <c r="U6" s="38">
        <v>576</v>
      </c>
      <c r="V6" s="38">
        <v>3</v>
      </c>
      <c r="W6" s="38">
        <v>5</v>
      </c>
      <c r="X6" s="38">
        <v>579</v>
      </c>
      <c r="Y6" s="38">
        <v>19</v>
      </c>
      <c r="Z6" s="38">
        <v>104</v>
      </c>
      <c r="AA6" s="38">
        <v>38</v>
      </c>
      <c r="AB6" s="38">
        <v>142</v>
      </c>
      <c r="AC6" s="38">
        <v>19</v>
      </c>
      <c r="AD6" s="38">
        <v>123</v>
      </c>
      <c r="AE6" s="38">
        <v>0</v>
      </c>
      <c r="AF6" s="38">
        <v>130</v>
      </c>
      <c r="AG6" s="38">
        <v>0</v>
      </c>
      <c r="AH6" s="38">
        <v>6</v>
      </c>
      <c r="AI6" s="38">
        <v>6</v>
      </c>
      <c r="AJ6" s="38">
        <v>3</v>
      </c>
      <c r="AK6" s="38">
        <v>3</v>
      </c>
      <c r="AL6" s="38">
        <v>0</v>
      </c>
      <c r="AM6" s="38">
        <v>0</v>
      </c>
      <c r="AN6" s="38">
        <v>0</v>
      </c>
      <c r="AO6" s="38">
        <v>0</v>
      </c>
      <c r="AP6" s="153"/>
      <c r="AQ6" s="153"/>
      <c r="AR6" s="72"/>
      <c r="AS6" s="71">
        <f t="shared" si="0"/>
        <v>1181</v>
      </c>
      <c r="AT6" s="71">
        <f t="shared" si="1"/>
        <v>1162</v>
      </c>
      <c r="AU6" s="71">
        <f t="shared" si="2"/>
        <v>373</v>
      </c>
      <c r="AV6" s="71">
        <f t="shared" si="3"/>
        <v>373</v>
      </c>
      <c r="AW6" s="71">
        <f t="shared" si="4"/>
        <v>883</v>
      </c>
      <c r="AX6" s="71">
        <f t="shared" si="5"/>
        <v>883</v>
      </c>
      <c r="AY6" s="71">
        <f t="shared" si="6"/>
        <v>457</v>
      </c>
      <c r="AZ6" s="71">
        <f t="shared" si="7"/>
        <v>457</v>
      </c>
      <c r="BA6" s="71">
        <f t="shared" si="8"/>
        <v>119</v>
      </c>
      <c r="BB6" s="71">
        <f t="shared" si="9"/>
        <v>119</v>
      </c>
      <c r="BC6" s="71">
        <f t="shared" si="10"/>
        <v>576</v>
      </c>
      <c r="BD6" s="71">
        <f t="shared" si="11"/>
        <v>576</v>
      </c>
      <c r="BE6" s="71">
        <f t="shared" si="12"/>
        <v>142</v>
      </c>
      <c r="BF6" s="71">
        <f t="shared" si="13"/>
        <v>142</v>
      </c>
      <c r="BG6" s="71">
        <f t="shared" si="14"/>
        <v>142</v>
      </c>
      <c r="BH6" s="71">
        <f t="shared" si="15"/>
        <v>6</v>
      </c>
      <c r="BI6" s="71">
        <f t="shared" si="16"/>
        <v>6</v>
      </c>
      <c r="BJ6" s="71">
        <f t="shared" si="17"/>
        <v>6</v>
      </c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</row>
    <row r="7" spans="1:93" s="145" customFormat="1" x14ac:dyDescent="0.25">
      <c r="A7" s="158" t="s">
        <v>185</v>
      </c>
      <c r="B7" s="38">
        <v>34</v>
      </c>
      <c r="C7" s="38">
        <v>3</v>
      </c>
      <c r="D7" s="38">
        <v>28</v>
      </c>
      <c r="E7" s="38">
        <v>0</v>
      </c>
      <c r="F7" s="38">
        <v>3</v>
      </c>
      <c r="G7" s="38">
        <v>371</v>
      </c>
      <c r="H7" s="38">
        <v>204</v>
      </c>
      <c r="I7" s="38">
        <v>47</v>
      </c>
      <c r="J7" s="38">
        <v>120</v>
      </c>
      <c r="K7" s="38">
        <v>6</v>
      </c>
      <c r="L7" s="38">
        <v>84</v>
      </c>
      <c r="M7" s="38">
        <v>62</v>
      </c>
      <c r="N7" s="38">
        <v>4</v>
      </c>
      <c r="O7" s="38">
        <v>13</v>
      </c>
      <c r="P7" s="38">
        <v>5</v>
      </c>
      <c r="Q7" s="38">
        <v>59</v>
      </c>
      <c r="R7" s="38">
        <v>0</v>
      </c>
      <c r="S7" s="38">
        <v>13</v>
      </c>
      <c r="T7" s="38">
        <v>46</v>
      </c>
      <c r="U7" s="38">
        <v>143</v>
      </c>
      <c r="V7" s="38">
        <v>2</v>
      </c>
      <c r="W7" s="38">
        <v>5</v>
      </c>
      <c r="X7" s="38">
        <v>84</v>
      </c>
      <c r="Y7" s="38">
        <v>13</v>
      </c>
      <c r="Z7" s="38">
        <v>16</v>
      </c>
      <c r="AA7" s="38">
        <v>89</v>
      </c>
      <c r="AB7" s="38">
        <v>105</v>
      </c>
      <c r="AC7" s="38">
        <v>2</v>
      </c>
      <c r="AD7" s="38">
        <v>103</v>
      </c>
      <c r="AE7" s="38">
        <v>0</v>
      </c>
      <c r="AF7" s="38">
        <v>100</v>
      </c>
      <c r="AG7" s="38">
        <v>0</v>
      </c>
      <c r="AH7" s="38">
        <v>5</v>
      </c>
      <c r="AI7" s="38">
        <v>5</v>
      </c>
      <c r="AJ7" s="38">
        <v>2</v>
      </c>
      <c r="AK7" s="38">
        <v>3</v>
      </c>
      <c r="AL7" s="38">
        <v>0</v>
      </c>
      <c r="AM7" s="38">
        <v>0</v>
      </c>
      <c r="AN7" s="38">
        <v>0</v>
      </c>
      <c r="AO7" s="38">
        <v>0</v>
      </c>
      <c r="AP7" s="153"/>
      <c r="AQ7" s="153"/>
      <c r="AR7" s="72"/>
      <c r="AS7" s="71">
        <f t="shared" si="0"/>
        <v>248</v>
      </c>
      <c r="AT7" s="71">
        <f t="shared" si="1"/>
        <v>235</v>
      </c>
      <c r="AU7" s="71">
        <f t="shared" si="2"/>
        <v>34</v>
      </c>
      <c r="AV7" s="71">
        <f t="shared" si="3"/>
        <v>34</v>
      </c>
      <c r="AW7" s="71">
        <f t="shared" si="4"/>
        <v>371</v>
      </c>
      <c r="AX7" s="71">
        <f t="shared" si="5"/>
        <v>371</v>
      </c>
      <c r="AY7" s="71">
        <f t="shared" si="6"/>
        <v>84</v>
      </c>
      <c r="AZ7" s="71">
        <f t="shared" si="7"/>
        <v>84</v>
      </c>
      <c r="BA7" s="71">
        <f t="shared" si="8"/>
        <v>59</v>
      </c>
      <c r="BB7" s="71">
        <f t="shared" si="9"/>
        <v>59</v>
      </c>
      <c r="BC7" s="71">
        <f t="shared" si="10"/>
        <v>143</v>
      </c>
      <c r="BD7" s="71">
        <f t="shared" si="11"/>
        <v>143</v>
      </c>
      <c r="BE7" s="71">
        <f t="shared" si="12"/>
        <v>105</v>
      </c>
      <c r="BF7" s="71">
        <f t="shared" si="13"/>
        <v>105</v>
      </c>
      <c r="BG7" s="71">
        <f t="shared" si="14"/>
        <v>105</v>
      </c>
      <c r="BH7" s="71">
        <f t="shared" si="15"/>
        <v>5</v>
      </c>
      <c r="BI7" s="71">
        <f t="shared" si="16"/>
        <v>5</v>
      </c>
      <c r="BJ7" s="71">
        <f t="shared" si="17"/>
        <v>5</v>
      </c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</row>
    <row r="8" spans="1:93" s="145" customFormat="1" x14ac:dyDescent="0.25">
      <c r="A8" s="158" t="s">
        <v>186</v>
      </c>
      <c r="B8" s="152">
        <v>471</v>
      </c>
      <c r="C8" s="152">
        <v>7</v>
      </c>
      <c r="D8" s="152">
        <v>462</v>
      </c>
      <c r="E8" s="152">
        <v>0</v>
      </c>
      <c r="F8" s="152">
        <v>2</v>
      </c>
      <c r="G8" s="152">
        <v>905</v>
      </c>
      <c r="H8" s="152">
        <v>781</v>
      </c>
      <c r="I8" s="152">
        <v>50</v>
      </c>
      <c r="J8" s="152">
        <v>74</v>
      </c>
      <c r="K8" s="152">
        <v>3</v>
      </c>
      <c r="L8" s="152">
        <v>336</v>
      </c>
      <c r="M8" s="152">
        <v>167</v>
      </c>
      <c r="N8" s="152">
        <v>31</v>
      </c>
      <c r="O8" s="152">
        <v>136</v>
      </c>
      <c r="P8" s="152">
        <v>2</v>
      </c>
      <c r="Q8" s="152">
        <v>102</v>
      </c>
      <c r="R8" s="152">
        <v>1</v>
      </c>
      <c r="S8" s="152">
        <v>19</v>
      </c>
      <c r="T8" s="152">
        <v>82</v>
      </c>
      <c r="U8" s="152">
        <v>438</v>
      </c>
      <c r="V8" s="152">
        <v>2</v>
      </c>
      <c r="W8" s="152">
        <v>11</v>
      </c>
      <c r="X8" s="152">
        <v>807</v>
      </c>
      <c r="Y8" s="152">
        <v>20</v>
      </c>
      <c r="Z8" s="152">
        <v>122</v>
      </c>
      <c r="AA8" s="152">
        <v>75</v>
      </c>
      <c r="AB8" s="152">
        <v>197</v>
      </c>
      <c r="AC8" s="152">
        <v>27</v>
      </c>
      <c r="AD8" s="152">
        <v>170</v>
      </c>
      <c r="AE8" s="152">
        <v>0</v>
      </c>
      <c r="AF8" s="152">
        <v>137</v>
      </c>
      <c r="AG8" s="152">
        <v>0</v>
      </c>
      <c r="AH8" s="152">
        <v>49</v>
      </c>
      <c r="AI8" s="152">
        <v>49</v>
      </c>
      <c r="AJ8" s="152">
        <v>4</v>
      </c>
      <c r="AK8" s="152">
        <v>45</v>
      </c>
      <c r="AL8" s="152">
        <v>0</v>
      </c>
      <c r="AM8" s="152">
        <v>0</v>
      </c>
      <c r="AN8" s="152">
        <v>0</v>
      </c>
      <c r="AO8" s="152">
        <v>0</v>
      </c>
      <c r="AP8" s="153"/>
      <c r="AQ8" s="153"/>
      <c r="AR8" s="72"/>
      <c r="AS8" s="71">
        <f t="shared" si="0"/>
        <v>1270</v>
      </c>
      <c r="AT8" s="71">
        <f t="shared" si="1"/>
        <v>1250</v>
      </c>
      <c r="AU8" s="71">
        <f t="shared" si="2"/>
        <v>471</v>
      </c>
      <c r="AV8" s="71">
        <f t="shared" si="3"/>
        <v>471</v>
      </c>
      <c r="AW8" s="71">
        <f t="shared" si="4"/>
        <v>905</v>
      </c>
      <c r="AX8" s="71">
        <f t="shared" si="5"/>
        <v>905</v>
      </c>
      <c r="AY8" s="71">
        <f t="shared" si="6"/>
        <v>336</v>
      </c>
      <c r="AZ8" s="71">
        <f t="shared" si="7"/>
        <v>336</v>
      </c>
      <c r="BA8" s="71">
        <f t="shared" si="8"/>
        <v>102</v>
      </c>
      <c r="BB8" s="71">
        <f t="shared" si="9"/>
        <v>102</v>
      </c>
      <c r="BC8" s="71">
        <f t="shared" si="10"/>
        <v>438</v>
      </c>
      <c r="BD8" s="71">
        <f t="shared" si="11"/>
        <v>438</v>
      </c>
      <c r="BE8" s="71">
        <f t="shared" si="12"/>
        <v>197</v>
      </c>
      <c r="BF8" s="71">
        <f t="shared" si="13"/>
        <v>197</v>
      </c>
      <c r="BG8" s="71">
        <f t="shared" si="14"/>
        <v>197</v>
      </c>
      <c r="BH8" s="71">
        <f t="shared" si="15"/>
        <v>49</v>
      </c>
      <c r="BI8" s="71">
        <f t="shared" si="16"/>
        <v>49</v>
      </c>
      <c r="BJ8" s="71">
        <f t="shared" si="17"/>
        <v>49</v>
      </c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</row>
    <row r="9" spans="1:93" s="145" customFormat="1" x14ac:dyDescent="0.25">
      <c r="A9" s="158" t="s">
        <v>187</v>
      </c>
      <c r="B9" s="154">
        <v>284</v>
      </c>
      <c r="C9" s="154">
        <v>5</v>
      </c>
      <c r="D9" s="152">
        <v>279</v>
      </c>
      <c r="E9" s="154">
        <v>0</v>
      </c>
      <c r="F9" s="154">
        <v>0</v>
      </c>
      <c r="G9" s="154">
        <v>717</v>
      </c>
      <c r="H9" s="152">
        <v>638</v>
      </c>
      <c r="I9" s="154">
        <v>46</v>
      </c>
      <c r="J9" s="154">
        <v>33</v>
      </c>
      <c r="K9" s="154">
        <v>19</v>
      </c>
      <c r="L9" s="152">
        <v>534</v>
      </c>
      <c r="M9" s="154">
        <v>264</v>
      </c>
      <c r="N9" s="154">
        <v>11</v>
      </c>
      <c r="O9" s="154">
        <v>259</v>
      </c>
      <c r="P9" s="154">
        <v>0</v>
      </c>
      <c r="Q9" s="152">
        <v>77</v>
      </c>
      <c r="R9" s="154">
        <v>0</v>
      </c>
      <c r="S9" s="154">
        <v>12</v>
      </c>
      <c r="T9" s="154">
        <v>65</v>
      </c>
      <c r="U9" s="152">
        <v>611</v>
      </c>
      <c r="V9" s="154">
        <v>1</v>
      </c>
      <c r="W9" s="154">
        <v>11</v>
      </c>
      <c r="X9" s="152">
        <v>291</v>
      </c>
      <c r="Y9" s="154">
        <v>16</v>
      </c>
      <c r="Z9" s="154">
        <v>128</v>
      </c>
      <c r="AA9" s="154">
        <v>18</v>
      </c>
      <c r="AB9" s="154">
        <v>146</v>
      </c>
      <c r="AC9" s="154">
        <v>7</v>
      </c>
      <c r="AD9" s="154">
        <v>139</v>
      </c>
      <c r="AE9" s="154">
        <v>0</v>
      </c>
      <c r="AF9" s="154">
        <v>130</v>
      </c>
      <c r="AG9" s="154">
        <v>2</v>
      </c>
      <c r="AH9" s="154">
        <v>0</v>
      </c>
      <c r="AI9" s="154">
        <v>2</v>
      </c>
      <c r="AJ9" s="154">
        <v>0</v>
      </c>
      <c r="AK9" s="154">
        <v>2</v>
      </c>
      <c r="AL9" s="154">
        <v>0</v>
      </c>
      <c r="AM9" s="154">
        <v>0</v>
      </c>
      <c r="AN9" s="154">
        <v>0</v>
      </c>
      <c r="AO9" s="154">
        <v>0</v>
      </c>
      <c r="AP9" s="155"/>
      <c r="AQ9" s="155"/>
      <c r="AR9" s="72"/>
      <c r="AS9" s="71">
        <f t="shared" si="0"/>
        <v>938</v>
      </c>
      <c r="AT9" s="71">
        <f t="shared" si="1"/>
        <v>922</v>
      </c>
      <c r="AU9" s="71">
        <f t="shared" si="2"/>
        <v>284</v>
      </c>
      <c r="AV9" s="71">
        <f t="shared" si="3"/>
        <v>284</v>
      </c>
      <c r="AW9" s="71">
        <f t="shared" si="4"/>
        <v>717</v>
      </c>
      <c r="AX9" s="71">
        <f t="shared" si="5"/>
        <v>717</v>
      </c>
      <c r="AY9" s="71">
        <f t="shared" si="6"/>
        <v>534</v>
      </c>
      <c r="AZ9" s="71">
        <f t="shared" si="7"/>
        <v>534</v>
      </c>
      <c r="BA9" s="71">
        <f t="shared" si="8"/>
        <v>77</v>
      </c>
      <c r="BB9" s="71">
        <f t="shared" si="9"/>
        <v>77</v>
      </c>
      <c r="BC9" s="71">
        <f t="shared" si="10"/>
        <v>611</v>
      </c>
      <c r="BD9" s="71">
        <f t="shared" si="11"/>
        <v>611</v>
      </c>
      <c r="BE9" s="71">
        <f t="shared" si="12"/>
        <v>146</v>
      </c>
      <c r="BF9" s="71">
        <f t="shared" si="13"/>
        <v>146</v>
      </c>
      <c r="BG9" s="71">
        <f t="shared" si="14"/>
        <v>146</v>
      </c>
      <c r="BH9" s="71">
        <f t="shared" si="15"/>
        <v>2</v>
      </c>
      <c r="BI9" s="71">
        <f t="shared" si="16"/>
        <v>2</v>
      </c>
      <c r="BJ9" s="71">
        <f t="shared" si="17"/>
        <v>2</v>
      </c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</row>
    <row r="10" spans="1:93" s="145" customFormat="1" ht="14.25" customHeight="1" x14ac:dyDescent="0.25">
      <c r="A10" s="158" t="s">
        <v>188</v>
      </c>
      <c r="B10" s="38">
        <v>224</v>
      </c>
      <c r="C10" s="38">
        <v>6</v>
      </c>
      <c r="D10" s="38">
        <v>215</v>
      </c>
      <c r="E10" s="38">
        <v>2</v>
      </c>
      <c r="F10" s="38">
        <v>1</v>
      </c>
      <c r="G10" s="38">
        <v>906</v>
      </c>
      <c r="H10" s="38">
        <v>768</v>
      </c>
      <c r="I10" s="38">
        <v>84</v>
      </c>
      <c r="J10" s="38">
        <v>54</v>
      </c>
      <c r="K10" s="38">
        <v>0</v>
      </c>
      <c r="L10" s="38">
        <v>533</v>
      </c>
      <c r="M10" s="38">
        <v>298</v>
      </c>
      <c r="N10" s="38">
        <v>14</v>
      </c>
      <c r="O10" s="38">
        <v>221</v>
      </c>
      <c r="P10" s="38">
        <v>0</v>
      </c>
      <c r="Q10" s="38">
        <v>65</v>
      </c>
      <c r="R10" s="38">
        <v>0</v>
      </c>
      <c r="S10" s="38">
        <v>8</v>
      </c>
      <c r="T10" s="38">
        <v>57</v>
      </c>
      <c r="U10" s="38">
        <v>598</v>
      </c>
      <c r="V10" s="38">
        <v>0</v>
      </c>
      <c r="W10" s="38">
        <v>8</v>
      </c>
      <c r="X10" s="38">
        <v>391</v>
      </c>
      <c r="Y10" s="38">
        <v>50</v>
      </c>
      <c r="Z10" s="38">
        <v>186</v>
      </c>
      <c r="AA10" s="38">
        <v>92</v>
      </c>
      <c r="AB10" s="38">
        <v>278</v>
      </c>
      <c r="AC10" s="38">
        <v>56</v>
      </c>
      <c r="AD10" s="38">
        <v>222</v>
      </c>
      <c r="AE10" s="38">
        <v>0</v>
      </c>
      <c r="AF10" s="38">
        <v>177</v>
      </c>
      <c r="AG10" s="38">
        <v>4</v>
      </c>
      <c r="AH10" s="38">
        <v>60</v>
      </c>
      <c r="AI10" s="38">
        <v>64</v>
      </c>
      <c r="AJ10" s="38">
        <v>9</v>
      </c>
      <c r="AK10" s="38">
        <v>55</v>
      </c>
      <c r="AL10" s="38">
        <v>0</v>
      </c>
      <c r="AM10" s="38">
        <v>0</v>
      </c>
      <c r="AN10" s="38">
        <v>0</v>
      </c>
      <c r="AO10" s="38">
        <v>0</v>
      </c>
      <c r="AP10" s="153"/>
      <c r="AQ10" s="153"/>
      <c r="AR10" s="72"/>
      <c r="AS10" s="71">
        <f t="shared" si="0"/>
        <v>1039</v>
      </c>
      <c r="AT10" s="71">
        <f t="shared" si="1"/>
        <v>989</v>
      </c>
      <c r="AU10" s="71">
        <f t="shared" si="2"/>
        <v>224</v>
      </c>
      <c r="AV10" s="71">
        <f t="shared" si="3"/>
        <v>224</v>
      </c>
      <c r="AW10" s="71">
        <f t="shared" si="4"/>
        <v>906</v>
      </c>
      <c r="AX10" s="71">
        <f t="shared" si="5"/>
        <v>906</v>
      </c>
      <c r="AY10" s="71">
        <f t="shared" si="6"/>
        <v>533</v>
      </c>
      <c r="AZ10" s="71">
        <f t="shared" si="7"/>
        <v>533</v>
      </c>
      <c r="BA10" s="71">
        <f t="shared" si="8"/>
        <v>65</v>
      </c>
      <c r="BB10" s="71">
        <f t="shared" si="9"/>
        <v>65</v>
      </c>
      <c r="BC10" s="71">
        <f t="shared" si="10"/>
        <v>598</v>
      </c>
      <c r="BD10" s="71">
        <f t="shared" si="11"/>
        <v>598</v>
      </c>
      <c r="BE10" s="71">
        <f t="shared" si="12"/>
        <v>278</v>
      </c>
      <c r="BF10" s="71">
        <f t="shared" si="13"/>
        <v>278</v>
      </c>
      <c r="BG10" s="71">
        <f t="shared" si="14"/>
        <v>278</v>
      </c>
      <c r="BH10" s="71">
        <f t="shared" si="15"/>
        <v>64</v>
      </c>
      <c r="BI10" s="71">
        <f t="shared" si="16"/>
        <v>64</v>
      </c>
      <c r="BJ10" s="71">
        <f t="shared" si="17"/>
        <v>64</v>
      </c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</row>
    <row r="11" spans="1:93" s="145" customFormat="1" x14ac:dyDescent="0.25">
      <c r="A11" s="158" t="s">
        <v>189</v>
      </c>
      <c r="B11" s="76">
        <v>138</v>
      </c>
      <c r="C11" s="76">
        <v>20</v>
      </c>
      <c r="D11" s="76">
        <v>117</v>
      </c>
      <c r="E11" s="76">
        <v>0</v>
      </c>
      <c r="F11" s="76">
        <v>1</v>
      </c>
      <c r="G11" s="76">
        <v>308</v>
      </c>
      <c r="H11" s="76">
        <v>209</v>
      </c>
      <c r="I11" s="76">
        <v>71</v>
      </c>
      <c r="J11" s="76">
        <v>28</v>
      </c>
      <c r="K11" s="76">
        <v>0</v>
      </c>
      <c r="L11" s="76">
        <v>184</v>
      </c>
      <c r="M11" s="76">
        <v>147</v>
      </c>
      <c r="N11" s="76">
        <v>9</v>
      </c>
      <c r="O11" s="76">
        <v>28</v>
      </c>
      <c r="P11" s="76">
        <v>0</v>
      </c>
      <c r="Q11" s="76">
        <v>44</v>
      </c>
      <c r="R11" s="76">
        <v>0</v>
      </c>
      <c r="S11" s="76">
        <v>11</v>
      </c>
      <c r="T11" s="76">
        <v>33</v>
      </c>
      <c r="U11" s="76">
        <v>228</v>
      </c>
      <c r="V11" s="76">
        <v>1</v>
      </c>
      <c r="W11" s="76">
        <v>7</v>
      </c>
      <c r="X11" s="76">
        <v>117</v>
      </c>
      <c r="Y11" s="76">
        <v>28</v>
      </c>
      <c r="Z11" s="76">
        <v>41</v>
      </c>
      <c r="AA11" s="76">
        <v>57</v>
      </c>
      <c r="AB11" s="76">
        <v>98</v>
      </c>
      <c r="AC11" s="76">
        <v>3</v>
      </c>
      <c r="AD11" s="76">
        <v>95</v>
      </c>
      <c r="AE11" s="76">
        <v>0</v>
      </c>
      <c r="AF11" s="76">
        <v>98</v>
      </c>
      <c r="AG11" s="76">
        <v>0</v>
      </c>
      <c r="AH11" s="76">
        <v>0</v>
      </c>
      <c r="AI11" s="76">
        <v>0</v>
      </c>
      <c r="AJ11" s="76">
        <v>0</v>
      </c>
      <c r="AK11" s="76">
        <v>0</v>
      </c>
      <c r="AL11" s="76">
        <v>0</v>
      </c>
      <c r="AM11" s="76">
        <v>0</v>
      </c>
      <c r="AN11" s="76">
        <v>0</v>
      </c>
      <c r="AO11" s="76">
        <v>0</v>
      </c>
      <c r="AP11" s="156"/>
      <c r="AQ11" s="156"/>
      <c r="AR11" s="72"/>
      <c r="AS11" s="71">
        <f t="shared" si="0"/>
        <v>374</v>
      </c>
      <c r="AT11" s="71">
        <f t="shared" si="1"/>
        <v>346</v>
      </c>
      <c r="AU11" s="71">
        <f t="shared" si="2"/>
        <v>138</v>
      </c>
      <c r="AV11" s="71">
        <f t="shared" si="3"/>
        <v>138</v>
      </c>
      <c r="AW11" s="71">
        <f t="shared" si="4"/>
        <v>308</v>
      </c>
      <c r="AX11" s="71">
        <f t="shared" si="5"/>
        <v>308</v>
      </c>
      <c r="AY11" s="71">
        <f t="shared" si="6"/>
        <v>184</v>
      </c>
      <c r="AZ11" s="71">
        <f t="shared" si="7"/>
        <v>184</v>
      </c>
      <c r="BA11" s="71">
        <f t="shared" si="8"/>
        <v>44</v>
      </c>
      <c r="BB11" s="71">
        <f t="shared" si="9"/>
        <v>44</v>
      </c>
      <c r="BC11" s="71">
        <f t="shared" si="10"/>
        <v>228</v>
      </c>
      <c r="BD11" s="71">
        <f t="shared" si="11"/>
        <v>228</v>
      </c>
      <c r="BE11" s="71">
        <f t="shared" si="12"/>
        <v>98</v>
      </c>
      <c r="BF11" s="71">
        <f t="shared" si="13"/>
        <v>98</v>
      </c>
      <c r="BG11" s="71">
        <f t="shared" si="14"/>
        <v>98</v>
      </c>
      <c r="BH11" s="71">
        <f t="shared" si="15"/>
        <v>0</v>
      </c>
      <c r="BI11" s="71">
        <f t="shared" si="16"/>
        <v>0</v>
      </c>
      <c r="BJ11" s="71">
        <f t="shared" si="17"/>
        <v>0</v>
      </c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</row>
    <row r="12" spans="1:93" s="145" customFormat="1" x14ac:dyDescent="0.25">
      <c r="A12" s="158" t="s">
        <v>190</v>
      </c>
      <c r="B12" s="38">
        <v>211</v>
      </c>
      <c r="C12" s="38">
        <v>6</v>
      </c>
      <c r="D12" s="38">
        <v>205</v>
      </c>
      <c r="E12" s="38">
        <v>0</v>
      </c>
      <c r="F12" s="38">
        <v>0</v>
      </c>
      <c r="G12" s="38">
        <v>739</v>
      </c>
      <c r="H12" s="38">
        <v>658</v>
      </c>
      <c r="I12" s="38">
        <v>63</v>
      </c>
      <c r="J12" s="38">
        <v>18</v>
      </c>
      <c r="K12" s="38">
        <v>16</v>
      </c>
      <c r="L12" s="38">
        <v>501</v>
      </c>
      <c r="M12" s="38">
        <v>312</v>
      </c>
      <c r="N12" s="38">
        <v>17</v>
      </c>
      <c r="O12" s="38">
        <v>170</v>
      </c>
      <c r="P12" s="38">
        <v>2</v>
      </c>
      <c r="Q12" s="38">
        <v>87</v>
      </c>
      <c r="R12" s="38">
        <v>1</v>
      </c>
      <c r="S12" s="38">
        <v>17</v>
      </c>
      <c r="T12" s="38">
        <v>69</v>
      </c>
      <c r="U12" s="38">
        <v>588</v>
      </c>
      <c r="V12" s="38">
        <v>2</v>
      </c>
      <c r="W12" s="38">
        <v>5</v>
      </c>
      <c r="X12" s="38">
        <v>263</v>
      </c>
      <c r="Y12" s="38">
        <v>9</v>
      </c>
      <c r="Z12" s="38">
        <v>161</v>
      </c>
      <c r="AA12" s="38">
        <v>49</v>
      </c>
      <c r="AB12" s="38">
        <v>210</v>
      </c>
      <c r="AC12" s="38">
        <v>25</v>
      </c>
      <c r="AD12" s="38">
        <v>185</v>
      </c>
      <c r="AE12" s="38">
        <v>0</v>
      </c>
      <c r="AF12" s="38">
        <v>169</v>
      </c>
      <c r="AG12" s="38">
        <v>0</v>
      </c>
      <c r="AH12" s="38">
        <v>10</v>
      </c>
      <c r="AI12" s="38">
        <v>10</v>
      </c>
      <c r="AJ12" s="38">
        <v>7</v>
      </c>
      <c r="AK12" s="38">
        <v>3</v>
      </c>
      <c r="AL12" s="38">
        <v>0</v>
      </c>
      <c r="AM12" s="38">
        <v>0</v>
      </c>
      <c r="AN12" s="38">
        <v>0</v>
      </c>
      <c r="AO12" s="38">
        <v>0</v>
      </c>
      <c r="AP12" s="153"/>
      <c r="AQ12" s="153"/>
      <c r="AR12" s="72"/>
      <c r="AS12" s="71">
        <f t="shared" si="0"/>
        <v>878</v>
      </c>
      <c r="AT12" s="71">
        <f t="shared" si="1"/>
        <v>869</v>
      </c>
      <c r="AU12" s="71">
        <f t="shared" si="2"/>
        <v>211</v>
      </c>
      <c r="AV12" s="71">
        <f t="shared" si="3"/>
        <v>211</v>
      </c>
      <c r="AW12" s="71">
        <f t="shared" si="4"/>
        <v>739</v>
      </c>
      <c r="AX12" s="71">
        <f t="shared" si="5"/>
        <v>739</v>
      </c>
      <c r="AY12" s="71">
        <f t="shared" si="6"/>
        <v>501</v>
      </c>
      <c r="AZ12" s="71">
        <f t="shared" si="7"/>
        <v>501</v>
      </c>
      <c r="BA12" s="71">
        <f t="shared" si="8"/>
        <v>87</v>
      </c>
      <c r="BB12" s="71">
        <f t="shared" si="9"/>
        <v>87</v>
      </c>
      <c r="BC12" s="71">
        <f t="shared" si="10"/>
        <v>588</v>
      </c>
      <c r="BD12" s="71">
        <f t="shared" si="11"/>
        <v>588</v>
      </c>
      <c r="BE12" s="71">
        <f t="shared" si="12"/>
        <v>210</v>
      </c>
      <c r="BF12" s="71">
        <f t="shared" si="13"/>
        <v>210</v>
      </c>
      <c r="BG12" s="71">
        <f t="shared" si="14"/>
        <v>210</v>
      </c>
      <c r="BH12" s="71">
        <f t="shared" si="15"/>
        <v>10</v>
      </c>
      <c r="BI12" s="71">
        <f t="shared" si="16"/>
        <v>10</v>
      </c>
      <c r="BJ12" s="71">
        <f t="shared" si="17"/>
        <v>10</v>
      </c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</row>
    <row r="13" spans="1:93" s="145" customFormat="1" x14ac:dyDescent="0.25">
      <c r="A13" s="158" t="s">
        <v>191</v>
      </c>
      <c r="B13" s="76">
        <v>372</v>
      </c>
      <c r="C13" s="76">
        <v>6</v>
      </c>
      <c r="D13" s="76">
        <v>366</v>
      </c>
      <c r="E13" s="76">
        <v>0</v>
      </c>
      <c r="F13" s="76">
        <v>0</v>
      </c>
      <c r="G13" s="76">
        <v>708</v>
      </c>
      <c r="H13" s="76">
        <v>684</v>
      </c>
      <c r="I13" s="76">
        <v>11</v>
      </c>
      <c r="J13" s="76">
        <v>13</v>
      </c>
      <c r="K13" s="76">
        <v>627</v>
      </c>
      <c r="L13" s="76">
        <v>333</v>
      </c>
      <c r="M13" s="76">
        <v>216</v>
      </c>
      <c r="N13" s="76">
        <v>14</v>
      </c>
      <c r="O13" s="76">
        <v>103</v>
      </c>
      <c r="P13" s="76">
        <v>0</v>
      </c>
      <c r="Q13" s="76">
        <v>98</v>
      </c>
      <c r="R13" s="76">
        <v>0</v>
      </c>
      <c r="S13" s="76">
        <v>25</v>
      </c>
      <c r="T13" s="76">
        <v>73</v>
      </c>
      <c r="U13" s="76">
        <v>431</v>
      </c>
      <c r="V13" s="76">
        <v>0</v>
      </c>
      <c r="W13" s="76">
        <v>0</v>
      </c>
      <c r="X13" s="76">
        <v>0</v>
      </c>
      <c r="Y13" s="76">
        <v>6</v>
      </c>
      <c r="Z13" s="76">
        <v>67</v>
      </c>
      <c r="AA13" s="76">
        <v>24</v>
      </c>
      <c r="AB13" s="76">
        <v>91</v>
      </c>
      <c r="AC13" s="76">
        <v>14</v>
      </c>
      <c r="AD13" s="76">
        <v>77</v>
      </c>
      <c r="AE13" s="76">
        <v>0</v>
      </c>
      <c r="AF13" s="76">
        <v>82</v>
      </c>
      <c r="AG13" s="76">
        <v>0</v>
      </c>
      <c r="AH13" s="76">
        <v>5</v>
      </c>
      <c r="AI13" s="76">
        <v>5</v>
      </c>
      <c r="AJ13" s="76">
        <v>4</v>
      </c>
      <c r="AK13" s="76">
        <v>1</v>
      </c>
      <c r="AL13" s="76">
        <v>0</v>
      </c>
      <c r="AM13" s="76">
        <v>0</v>
      </c>
      <c r="AN13" s="76">
        <v>0</v>
      </c>
      <c r="AO13" s="76">
        <v>0</v>
      </c>
      <c r="AP13" s="156"/>
      <c r="AQ13" s="156"/>
      <c r="AR13" s="72"/>
      <c r="AS13" s="71">
        <f t="shared" si="0"/>
        <v>1062</v>
      </c>
      <c r="AT13" s="71">
        <f t="shared" si="1"/>
        <v>1058</v>
      </c>
      <c r="AU13" s="71">
        <f t="shared" si="2"/>
        <v>372</v>
      </c>
      <c r="AV13" s="71">
        <f t="shared" si="3"/>
        <v>372</v>
      </c>
      <c r="AW13" s="71">
        <f t="shared" si="4"/>
        <v>708</v>
      </c>
      <c r="AX13" s="71">
        <f t="shared" si="5"/>
        <v>708</v>
      </c>
      <c r="AY13" s="71">
        <f t="shared" si="6"/>
        <v>333</v>
      </c>
      <c r="AZ13" s="71">
        <f t="shared" si="7"/>
        <v>333</v>
      </c>
      <c r="BA13" s="71">
        <f t="shared" si="8"/>
        <v>98</v>
      </c>
      <c r="BB13" s="71">
        <f t="shared" si="9"/>
        <v>98</v>
      </c>
      <c r="BC13" s="71">
        <f t="shared" si="10"/>
        <v>431</v>
      </c>
      <c r="BD13" s="71">
        <f t="shared" si="11"/>
        <v>431</v>
      </c>
      <c r="BE13" s="71">
        <f t="shared" si="12"/>
        <v>91</v>
      </c>
      <c r="BF13" s="71">
        <f t="shared" si="13"/>
        <v>91</v>
      </c>
      <c r="BG13" s="71">
        <f t="shared" si="14"/>
        <v>91</v>
      </c>
      <c r="BH13" s="71">
        <f t="shared" si="15"/>
        <v>5</v>
      </c>
      <c r="BI13" s="71">
        <f t="shared" si="16"/>
        <v>5</v>
      </c>
      <c r="BJ13" s="71">
        <f t="shared" si="17"/>
        <v>5</v>
      </c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</row>
    <row r="14" spans="1:93" s="145" customFormat="1" x14ac:dyDescent="0.25">
      <c r="A14" s="158" t="s">
        <v>192</v>
      </c>
      <c r="B14" s="38">
        <v>663</v>
      </c>
      <c r="C14" s="38">
        <v>1</v>
      </c>
      <c r="D14" s="38">
        <v>661</v>
      </c>
      <c r="E14" s="38">
        <v>0</v>
      </c>
      <c r="F14" s="38">
        <v>1</v>
      </c>
      <c r="G14" s="38">
        <v>379</v>
      </c>
      <c r="H14" s="38">
        <v>260</v>
      </c>
      <c r="I14" s="38">
        <v>50</v>
      </c>
      <c r="J14" s="38">
        <v>69</v>
      </c>
      <c r="K14" s="38">
        <v>1</v>
      </c>
      <c r="L14" s="38">
        <v>130</v>
      </c>
      <c r="M14" s="38">
        <v>88</v>
      </c>
      <c r="N14" s="38">
        <v>24</v>
      </c>
      <c r="O14" s="38">
        <v>16</v>
      </c>
      <c r="P14" s="38">
        <v>2</v>
      </c>
      <c r="Q14" s="38">
        <v>69</v>
      </c>
      <c r="R14" s="38">
        <v>0</v>
      </c>
      <c r="S14" s="38">
        <v>57</v>
      </c>
      <c r="T14" s="38">
        <v>12</v>
      </c>
      <c r="U14" s="38">
        <v>199</v>
      </c>
      <c r="V14" s="38">
        <v>0</v>
      </c>
      <c r="W14" s="38">
        <v>3</v>
      </c>
      <c r="X14" s="38">
        <v>722</v>
      </c>
      <c r="Y14" s="38">
        <v>7</v>
      </c>
      <c r="Z14" s="38">
        <v>18</v>
      </c>
      <c r="AA14" s="38">
        <v>55</v>
      </c>
      <c r="AB14" s="38">
        <v>73</v>
      </c>
      <c r="AC14" s="38">
        <v>7</v>
      </c>
      <c r="AD14" s="38">
        <v>66</v>
      </c>
      <c r="AE14" s="38">
        <v>0</v>
      </c>
      <c r="AF14" s="38">
        <v>72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  <c r="AM14" s="38">
        <v>0</v>
      </c>
      <c r="AN14" s="38">
        <v>0</v>
      </c>
      <c r="AO14" s="38">
        <v>0</v>
      </c>
      <c r="AP14" s="153"/>
      <c r="AQ14" s="153"/>
      <c r="AR14" s="72"/>
      <c r="AS14" s="71">
        <f t="shared" si="0"/>
        <v>929</v>
      </c>
      <c r="AT14" s="71">
        <f t="shared" si="1"/>
        <v>922</v>
      </c>
      <c r="AU14" s="71">
        <f t="shared" si="2"/>
        <v>663</v>
      </c>
      <c r="AV14" s="71">
        <f t="shared" si="3"/>
        <v>663</v>
      </c>
      <c r="AW14" s="71">
        <f t="shared" si="4"/>
        <v>379</v>
      </c>
      <c r="AX14" s="71">
        <f t="shared" si="5"/>
        <v>379</v>
      </c>
      <c r="AY14" s="71">
        <f t="shared" si="6"/>
        <v>130</v>
      </c>
      <c r="AZ14" s="71">
        <f t="shared" si="7"/>
        <v>130</v>
      </c>
      <c r="BA14" s="71">
        <f t="shared" si="8"/>
        <v>69</v>
      </c>
      <c r="BB14" s="71">
        <f t="shared" si="9"/>
        <v>69</v>
      </c>
      <c r="BC14" s="71">
        <f t="shared" si="10"/>
        <v>199</v>
      </c>
      <c r="BD14" s="71">
        <f t="shared" si="11"/>
        <v>199</v>
      </c>
      <c r="BE14" s="71">
        <f t="shared" si="12"/>
        <v>73</v>
      </c>
      <c r="BF14" s="71">
        <f t="shared" si="13"/>
        <v>73</v>
      </c>
      <c r="BG14" s="71">
        <f t="shared" si="14"/>
        <v>73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</row>
    <row r="15" spans="1:93" s="145" customFormat="1" x14ac:dyDescent="0.25">
      <c r="A15" s="158" t="s">
        <v>193</v>
      </c>
      <c r="B15" s="152">
        <v>247</v>
      </c>
      <c r="C15" s="152">
        <v>8</v>
      </c>
      <c r="D15" s="152">
        <v>236</v>
      </c>
      <c r="E15" s="152">
        <v>1</v>
      </c>
      <c r="F15" s="152">
        <v>2</v>
      </c>
      <c r="G15" s="152">
        <v>702</v>
      </c>
      <c r="H15" s="152">
        <v>611</v>
      </c>
      <c r="I15" s="152">
        <v>57</v>
      </c>
      <c r="J15" s="152">
        <v>34</v>
      </c>
      <c r="K15" s="152">
        <v>3</v>
      </c>
      <c r="L15" s="152">
        <v>550</v>
      </c>
      <c r="M15" s="152">
        <v>254</v>
      </c>
      <c r="N15" s="152">
        <v>7</v>
      </c>
      <c r="O15" s="152">
        <v>289</v>
      </c>
      <c r="P15" s="152">
        <v>0</v>
      </c>
      <c r="Q15" s="152">
        <v>90</v>
      </c>
      <c r="R15" s="152">
        <v>0</v>
      </c>
      <c r="S15" s="152">
        <v>27</v>
      </c>
      <c r="T15" s="152">
        <v>63</v>
      </c>
      <c r="U15" s="152">
        <v>640</v>
      </c>
      <c r="V15" s="152">
        <v>0</v>
      </c>
      <c r="W15" s="152">
        <v>5</v>
      </c>
      <c r="X15" s="152">
        <v>212</v>
      </c>
      <c r="Y15" s="152">
        <v>11</v>
      </c>
      <c r="Z15" s="152">
        <v>156</v>
      </c>
      <c r="AA15" s="152">
        <v>52</v>
      </c>
      <c r="AB15" s="152">
        <v>208</v>
      </c>
      <c r="AC15" s="152">
        <v>14</v>
      </c>
      <c r="AD15" s="152">
        <v>194</v>
      </c>
      <c r="AE15" s="152">
        <v>0</v>
      </c>
      <c r="AF15" s="152">
        <v>176</v>
      </c>
      <c r="AG15" s="152">
        <v>0</v>
      </c>
      <c r="AH15" s="152">
        <v>9</v>
      </c>
      <c r="AI15" s="152">
        <v>9</v>
      </c>
      <c r="AJ15" s="152">
        <v>7</v>
      </c>
      <c r="AK15" s="152">
        <v>2</v>
      </c>
      <c r="AL15" s="152">
        <v>0</v>
      </c>
      <c r="AM15" s="152">
        <v>0</v>
      </c>
      <c r="AN15" s="152">
        <v>0</v>
      </c>
      <c r="AO15" s="152">
        <v>0</v>
      </c>
      <c r="AP15" s="153"/>
      <c r="AQ15" s="153"/>
      <c r="AR15" s="72"/>
      <c r="AS15" s="71">
        <f t="shared" si="0"/>
        <v>866</v>
      </c>
      <c r="AT15" s="71">
        <f t="shared" si="1"/>
        <v>855</v>
      </c>
      <c r="AU15" s="71">
        <f t="shared" si="2"/>
        <v>247</v>
      </c>
      <c r="AV15" s="71">
        <f t="shared" si="3"/>
        <v>247</v>
      </c>
      <c r="AW15" s="71">
        <f t="shared" si="4"/>
        <v>702</v>
      </c>
      <c r="AX15" s="71">
        <f t="shared" si="5"/>
        <v>702</v>
      </c>
      <c r="AY15" s="71">
        <f t="shared" si="6"/>
        <v>550</v>
      </c>
      <c r="AZ15" s="71">
        <f t="shared" si="7"/>
        <v>550</v>
      </c>
      <c r="BA15" s="71">
        <f t="shared" si="8"/>
        <v>90</v>
      </c>
      <c r="BB15" s="71">
        <f t="shared" si="9"/>
        <v>90</v>
      </c>
      <c r="BC15" s="71">
        <f t="shared" si="10"/>
        <v>640</v>
      </c>
      <c r="BD15" s="71">
        <f t="shared" si="11"/>
        <v>640</v>
      </c>
      <c r="BE15" s="71">
        <f t="shared" si="12"/>
        <v>208</v>
      </c>
      <c r="BF15" s="71">
        <f t="shared" si="13"/>
        <v>208</v>
      </c>
      <c r="BG15" s="71">
        <f t="shared" si="14"/>
        <v>208</v>
      </c>
      <c r="BH15" s="71">
        <f t="shared" si="15"/>
        <v>9</v>
      </c>
      <c r="BI15" s="71">
        <f t="shared" si="16"/>
        <v>9</v>
      </c>
      <c r="BJ15" s="71">
        <f t="shared" si="17"/>
        <v>9</v>
      </c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</row>
    <row r="16" spans="1:93" s="145" customFormat="1" ht="14.25" customHeight="1" x14ac:dyDescent="0.25">
      <c r="A16" s="158" t="s">
        <v>194</v>
      </c>
      <c r="B16" s="152">
        <v>195</v>
      </c>
      <c r="C16" s="152">
        <v>7</v>
      </c>
      <c r="D16" s="152">
        <v>185</v>
      </c>
      <c r="E16" s="152">
        <v>0</v>
      </c>
      <c r="F16" s="152">
        <v>3</v>
      </c>
      <c r="G16" s="152">
        <v>846</v>
      </c>
      <c r="H16" s="152">
        <v>763</v>
      </c>
      <c r="I16" s="152">
        <v>57</v>
      </c>
      <c r="J16" s="152">
        <v>26</v>
      </c>
      <c r="K16" s="152">
        <v>5</v>
      </c>
      <c r="L16" s="152">
        <v>615</v>
      </c>
      <c r="M16" s="152">
        <v>397</v>
      </c>
      <c r="N16" s="152">
        <v>11</v>
      </c>
      <c r="O16" s="152">
        <v>207</v>
      </c>
      <c r="P16" s="152">
        <v>0</v>
      </c>
      <c r="Q16" s="152">
        <v>75</v>
      </c>
      <c r="R16" s="152">
        <v>0</v>
      </c>
      <c r="S16" s="152">
        <v>16</v>
      </c>
      <c r="T16" s="152">
        <v>59</v>
      </c>
      <c r="U16" s="152">
        <v>690</v>
      </c>
      <c r="V16" s="152">
        <v>1</v>
      </c>
      <c r="W16" s="152">
        <v>3</v>
      </c>
      <c r="X16" s="152">
        <v>259</v>
      </c>
      <c r="Y16" s="152">
        <v>6</v>
      </c>
      <c r="Z16" s="152">
        <v>208</v>
      </c>
      <c r="AA16" s="152">
        <v>30</v>
      </c>
      <c r="AB16" s="152">
        <v>238</v>
      </c>
      <c r="AC16" s="152">
        <v>16</v>
      </c>
      <c r="AD16" s="152">
        <v>222</v>
      </c>
      <c r="AE16" s="152">
        <v>0</v>
      </c>
      <c r="AF16" s="152">
        <v>212</v>
      </c>
      <c r="AG16" s="152">
        <v>2</v>
      </c>
      <c r="AH16" s="152">
        <v>8</v>
      </c>
      <c r="AI16" s="152">
        <v>10</v>
      </c>
      <c r="AJ16" s="152">
        <v>4</v>
      </c>
      <c r="AK16" s="152">
        <v>6</v>
      </c>
      <c r="AL16" s="152">
        <v>0</v>
      </c>
      <c r="AM16" s="152">
        <v>0</v>
      </c>
      <c r="AN16" s="152">
        <v>0</v>
      </c>
      <c r="AO16" s="152">
        <v>0</v>
      </c>
      <c r="AP16" s="153"/>
      <c r="AQ16" s="153"/>
      <c r="AR16" s="72"/>
      <c r="AS16" s="71">
        <f t="shared" si="0"/>
        <v>961</v>
      </c>
      <c r="AT16" s="71">
        <f t="shared" si="1"/>
        <v>955</v>
      </c>
      <c r="AU16" s="71">
        <f t="shared" si="2"/>
        <v>195</v>
      </c>
      <c r="AV16" s="71">
        <f t="shared" si="3"/>
        <v>195</v>
      </c>
      <c r="AW16" s="71">
        <f t="shared" si="4"/>
        <v>846</v>
      </c>
      <c r="AX16" s="71">
        <f t="shared" si="5"/>
        <v>846</v>
      </c>
      <c r="AY16" s="71">
        <f t="shared" si="6"/>
        <v>615</v>
      </c>
      <c r="AZ16" s="71">
        <f t="shared" si="7"/>
        <v>615</v>
      </c>
      <c r="BA16" s="71">
        <f t="shared" si="8"/>
        <v>75</v>
      </c>
      <c r="BB16" s="71">
        <f t="shared" si="9"/>
        <v>75</v>
      </c>
      <c r="BC16" s="71">
        <f t="shared" si="10"/>
        <v>690</v>
      </c>
      <c r="BD16" s="71">
        <f t="shared" si="11"/>
        <v>690</v>
      </c>
      <c r="BE16" s="71">
        <f t="shared" si="12"/>
        <v>238</v>
      </c>
      <c r="BF16" s="71">
        <f t="shared" si="13"/>
        <v>238</v>
      </c>
      <c r="BG16" s="71">
        <f t="shared" si="14"/>
        <v>238</v>
      </c>
      <c r="BH16" s="71">
        <f t="shared" si="15"/>
        <v>10</v>
      </c>
      <c r="BI16" s="71">
        <f t="shared" si="16"/>
        <v>10</v>
      </c>
      <c r="BJ16" s="71">
        <f t="shared" si="17"/>
        <v>10</v>
      </c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</row>
    <row r="17" spans="1:93" s="145" customFormat="1" x14ac:dyDescent="0.25">
      <c r="A17" s="158" t="s">
        <v>195</v>
      </c>
      <c r="B17" s="152">
        <v>117</v>
      </c>
      <c r="C17" s="152">
        <v>0</v>
      </c>
      <c r="D17" s="152">
        <v>117</v>
      </c>
      <c r="E17" s="152">
        <v>0</v>
      </c>
      <c r="F17" s="152">
        <v>0</v>
      </c>
      <c r="G17" s="152">
        <v>257</v>
      </c>
      <c r="H17" s="152">
        <v>240</v>
      </c>
      <c r="I17" s="152">
        <v>9</v>
      </c>
      <c r="J17" s="152">
        <v>8</v>
      </c>
      <c r="K17" s="152">
        <v>1</v>
      </c>
      <c r="L17" s="152">
        <v>256</v>
      </c>
      <c r="M17" s="152">
        <v>210</v>
      </c>
      <c r="N17" s="152">
        <v>27</v>
      </c>
      <c r="O17" s="152">
        <v>19</v>
      </c>
      <c r="P17" s="152">
        <v>0</v>
      </c>
      <c r="Q17" s="152">
        <v>35</v>
      </c>
      <c r="R17" s="152">
        <v>0</v>
      </c>
      <c r="S17" s="152">
        <v>10</v>
      </c>
      <c r="T17" s="152">
        <v>25</v>
      </c>
      <c r="U17" s="152">
        <v>291</v>
      </c>
      <c r="V17" s="152">
        <v>1</v>
      </c>
      <c r="W17" s="152">
        <v>1</v>
      </c>
      <c r="X17" s="152">
        <v>64</v>
      </c>
      <c r="Y17" s="152">
        <v>2</v>
      </c>
      <c r="Z17" s="152">
        <v>16</v>
      </c>
      <c r="AA17" s="152">
        <v>12</v>
      </c>
      <c r="AB17" s="152">
        <v>28</v>
      </c>
      <c r="AC17" s="152">
        <v>6</v>
      </c>
      <c r="AD17" s="152">
        <v>22</v>
      </c>
      <c r="AE17" s="152">
        <v>0</v>
      </c>
      <c r="AF17" s="152">
        <v>26</v>
      </c>
      <c r="AG17" s="152">
        <v>0</v>
      </c>
      <c r="AH17" s="152">
        <v>0</v>
      </c>
      <c r="AI17" s="152">
        <v>0</v>
      </c>
      <c r="AJ17" s="152">
        <v>0</v>
      </c>
      <c r="AK17" s="152">
        <v>0</v>
      </c>
      <c r="AL17" s="152">
        <v>0</v>
      </c>
      <c r="AM17" s="152">
        <v>0</v>
      </c>
      <c r="AN17" s="152">
        <v>0</v>
      </c>
      <c r="AO17" s="152">
        <v>0</v>
      </c>
      <c r="AP17" s="153"/>
      <c r="AQ17" s="153"/>
      <c r="AR17" s="72"/>
      <c r="AS17" s="71">
        <f t="shared" si="0"/>
        <v>359</v>
      </c>
      <c r="AT17" s="71">
        <f t="shared" si="1"/>
        <v>357</v>
      </c>
      <c r="AU17" s="71">
        <f t="shared" si="2"/>
        <v>117</v>
      </c>
      <c r="AV17" s="71">
        <f t="shared" si="3"/>
        <v>117</v>
      </c>
      <c r="AW17" s="71">
        <f t="shared" si="4"/>
        <v>257</v>
      </c>
      <c r="AX17" s="71">
        <f t="shared" si="5"/>
        <v>257</v>
      </c>
      <c r="AY17" s="71">
        <f t="shared" si="6"/>
        <v>256</v>
      </c>
      <c r="AZ17" s="71">
        <f t="shared" si="7"/>
        <v>256</v>
      </c>
      <c r="BA17" s="71">
        <f t="shared" si="8"/>
        <v>35</v>
      </c>
      <c r="BB17" s="71">
        <f t="shared" si="9"/>
        <v>35</v>
      </c>
      <c r="BC17" s="71">
        <f t="shared" si="10"/>
        <v>291</v>
      </c>
      <c r="BD17" s="71">
        <f t="shared" si="11"/>
        <v>291</v>
      </c>
      <c r="BE17" s="71">
        <f t="shared" si="12"/>
        <v>28</v>
      </c>
      <c r="BF17" s="71">
        <f t="shared" si="13"/>
        <v>28</v>
      </c>
      <c r="BG17" s="71">
        <f t="shared" si="14"/>
        <v>28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</row>
    <row r="18" spans="1:93" s="145" customFormat="1" x14ac:dyDescent="0.25">
      <c r="A18" s="158" t="s">
        <v>196</v>
      </c>
      <c r="B18" s="152">
        <v>243</v>
      </c>
      <c r="C18" s="152">
        <v>2</v>
      </c>
      <c r="D18" s="152">
        <v>240</v>
      </c>
      <c r="E18" s="152">
        <v>1</v>
      </c>
      <c r="F18" s="152">
        <v>0</v>
      </c>
      <c r="G18" s="152">
        <v>800</v>
      </c>
      <c r="H18" s="152">
        <v>722</v>
      </c>
      <c r="I18" s="152">
        <v>62</v>
      </c>
      <c r="J18" s="152">
        <v>16</v>
      </c>
      <c r="K18" s="152">
        <v>1</v>
      </c>
      <c r="L18" s="152">
        <v>500</v>
      </c>
      <c r="M18" s="152">
        <v>313</v>
      </c>
      <c r="N18" s="152">
        <v>10</v>
      </c>
      <c r="O18" s="152">
        <v>177</v>
      </c>
      <c r="P18" s="152">
        <v>0</v>
      </c>
      <c r="Q18" s="152">
        <v>57</v>
      </c>
      <c r="R18" s="152">
        <v>0</v>
      </c>
      <c r="S18" s="152">
        <v>14</v>
      </c>
      <c r="T18" s="152">
        <v>43</v>
      </c>
      <c r="U18" s="152">
        <v>557</v>
      </c>
      <c r="V18" s="152">
        <v>1</v>
      </c>
      <c r="W18" s="152">
        <v>2</v>
      </c>
      <c r="X18" s="152">
        <v>405</v>
      </c>
      <c r="Y18" s="152">
        <v>11</v>
      </c>
      <c r="Z18" s="152">
        <v>96</v>
      </c>
      <c r="AA18" s="152">
        <v>39</v>
      </c>
      <c r="AB18" s="152">
        <v>135</v>
      </c>
      <c r="AC18" s="152">
        <v>9</v>
      </c>
      <c r="AD18" s="152">
        <v>126</v>
      </c>
      <c r="AE18" s="152">
        <v>0</v>
      </c>
      <c r="AF18" s="152">
        <v>107</v>
      </c>
      <c r="AG18" s="152">
        <v>0</v>
      </c>
      <c r="AH18" s="152">
        <v>6</v>
      </c>
      <c r="AI18" s="152">
        <v>6</v>
      </c>
      <c r="AJ18" s="152">
        <v>4</v>
      </c>
      <c r="AK18" s="152">
        <v>2</v>
      </c>
      <c r="AL18" s="152">
        <v>0</v>
      </c>
      <c r="AM18" s="152">
        <v>0</v>
      </c>
      <c r="AN18" s="152">
        <v>0</v>
      </c>
      <c r="AO18" s="152">
        <v>0</v>
      </c>
      <c r="AP18" s="153"/>
      <c r="AQ18" s="153"/>
      <c r="AR18" s="72"/>
      <c r="AS18" s="71">
        <f t="shared" si="0"/>
        <v>975</v>
      </c>
      <c r="AT18" s="71">
        <f t="shared" si="1"/>
        <v>964</v>
      </c>
      <c r="AU18" s="71">
        <f t="shared" si="2"/>
        <v>243</v>
      </c>
      <c r="AV18" s="71">
        <f t="shared" si="3"/>
        <v>243</v>
      </c>
      <c r="AW18" s="71">
        <f t="shared" si="4"/>
        <v>800</v>
      </c>
      <c r="AX18" s="71">
        <f t="shared" si="5"/>
        <v>800</v>
      </c>
      <c r="AY18" s="71">
        <f t="shared" si="6"/>
        <v>500</v>
      </c>
      <c r="AZ18" s="71">
        <f t="shared" si="7"/>
        <v>500</v>
      </c>
      <c r="BA18" s="71">
        <f t="shared" si="8"/>
        <v>57</v>
      </c>
      <c r="BB18" s="71">
        <f t="shared" si="9"/>
        <v>57</v>
      </c>
      <c r="BC18" s="71">
        <f t="shared" si="10"/>
        <v>557</v>
      </c>
      <c r="BD18" s="71">
        <f t="shared" si="11"/>
        <v>557</v>
      </c>
      <c r="BE18" s="71">
        <f t="shared" si="12"/>
        <v>135</v>
      </c>
      <c r="BF18" s="71">
        <f t="shared" si="13"/>
        <v>135</v>
      </c>
      <c r="BG18" s="71">
        <f t="shared" si="14"/>
        <v>135</v>
      </c>
      <c r="BH18" s="71">
        <f t="shared" si="15"/>
        <v>6</v>
      </c>
      <c r="BI18" s="71">
        <f t="shared" si="16"/>
        <v>6</v>
      </c>
      <c r="BJ18" s="71">
        <f t="shared" si="17"/>
        <v>6</v>
      </c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</row>
    <row r="19" spans="1:93" s="145" customFormat="1" x14ac:dyDescent="0.25">
      <c r="A19" s="158" t="s">
        <v>197</v>
      </c>
      <c r="B19" s="152">
        <v>238</v>
      </c>
      <c r="C19" s="152">
        <v>8</v>
      </c>
      <c r="D19" s="152">
        <v>230</v>
      </c>
      <c r="E19" s="152">
        <v>0</v>
      </c>
      <c r="F19" s="152">
        <v>0</v>
      </c>
      <c r="G19" s="152">
        <v>672</v>
      </c>
      <c r="H19" s="152">
        <v>622</v>
      </c>
      <c r="I19" s="152">
        <v>26</v>
      </c>
      <c r="J19" s="152">
        <v>24</v>
      </c>
      <c r="K19" s="152">
        <v>0</v>
      </c>
      <c r="L19" s="152">
        <v>552</v>
      </c>
      <c r="M19" s="152">
        <v>299</v>
      </c>
      <c r="N19" s="152">
        <v>9</v>
      </c>
      <c r="O19" s="152">
        <v>244</v>
      </c>
      <c r="P19" s="152">
        <v>0</v>
      </c>
      <c r="Q19" s="152">
        <v>82</v>
      </c>
      <c r="R19" s="152">
        <v>0</v>
      </c>
      <c r="S19" s="152">
        <v>22</v>
      </c>
      <c r="T19" s="152">
        <v>60</v>
      </c>
      <c r="U19" s="152">
        <v>634</v>
      </c>
      <c r="V19" s="152">
        <v>0</v>
      </c>
      <c r="W19" s="152">
        <v>1</v>
      </c>
      <c r="X19" s="152">
        <v>224</v>
      </c>
      <c r="Y19" s="152">
        <v>8</v>
      </c>
      <c r="Z19" s="152">
        <v>200</v>
      </c>
      <c r="AA19" s="152">
        <v>37</v>
      </c>
      <c r="AB19" s="152">
        <v>237</v>
      </c>
      <c r="AC19" s="152">
        <v>25</v>
      </c>
      <c r="AD19" s="152">
        <v>212</v>
      </c>
      <c r="AE19" s="152">
        <v>0</v>
      </c>
      <c r="AF19" s="152">
        <v>200</v>
      </c>
      <c r="AG19" s="152">
        <v>4</v>
      </c>
      <c r="AH19" s="152">
        <v>16</v>
      </c>
      <c r="AI19" s="152">
        <v>20</v>
      </c>
      <c r="AJ19" s="152">
        <v>20</v>
      </c>
      <c r="AK19" s="152">
        <v>0</v>
      </c>
      <c r="AL19" s="152">
        <v>0</v>
      </c>
      <c r="AM19" s="152">
        <v>0</v>
      </c>
      <c r="AN19" s="152">
        <v>0</v>
      </c>
      <c r="AO19" s="152">
        <v>0</v>
      </c>
      <c r="AP19" s="153"/>
      <c r="AQ19" s="153"/>
      <c r="AR19" s="72"/>
      <c r="AS19" s="71">
        <f t="shared" si="0"/>
        <v>868</v>
      </c>
      <c r="AT19" s="71">
        <f t="shared" si="1"/>
        <v>858</v>
      </c>
      <c r="AU19" s="71">
        <f t="shared" si="2"/>
        <v>238</v>
      </c>
      <c r="AV19" s="71">
        <f t="shared" si="3"/>
        <v>238</v>
      </c>
      <c r="AW19" s="71">
        <f t="shared" si="4"/>
        <v>672</v>
      </c>
      <c r="AX19" s="71">
        <f t="shared" si="5"/>
        <v>672</v>
      </c>
      <c r="AY19" s="71">
        <f t="shared" si="6"/>
        <v>552</v>
      </c>
      <c r="AZ19" s="71">
        <f t="shared" si="7"/>
        <v>552</v>
      </c>
      <c r="BA19" s="71">
        <f t="shared" si="8"/>
        <v>82</v>
      </c>
      <c r="BB19" s="71">
        <f t="shared" si="9"/>
        <v>82</v>
      </c>
      <c r="BC19" s="71">
        <f t="shared" si="10"/>
        <v>634</v>
      </c>
      <c r="BD19" s="71">
        <f t="shared" si="11"/>
        <v>634</v>
      </c>
      <c r="BE19" s="71">
        <f t="shared" si="12"/>
        <v>237</v>
      </c>
      <c r="BF19" s="71">
        <f t="shared" si="13"/>
        <v>237</v>
      </c>
      <c r="BG19" s="71">
        <f t="shared" si="14"/>
        <v>237</v>
      </c>
      <c r="BH19" s="71">
        <f t="shared" si="15"/>
        <v>20</v>
      </c>
      <c r="BI19" s="71">
        <f t="shared" si="16"/>
        <v>20</v>
      </c>
      <c r="BJ19" s="71">
        <f t="shared" si="17"/>
        <v>20</v>
      </c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</row>
    <row r="20" spans="1:93" s="145" customFormat="1" x14ac:dyDescent="0.25">
      <c r="A20" s="158" t="s">
        <v>198</v>
      </c>
      <c r="B20" s="152">
        <v>229</v>
      </c>
      <c r="C20" s="152">
        <v>5</v>
      </c>
      <c r="D20" s="152">
        <v>223</v>
      </c>
      <c r="E20" s="152">
        <v>0</v>
      </c>
      <c r="F20" s="152">
        <v>1</v>
      </c>
      <c r="G20" s="152">
        <v>770</v>
      </c>
      <c r="H20" s="152">
        <v>660</v>
      </c>
      <c r="I20" s="152">
        <v>94</v>
      </c>
      <c r="J20" s="152">
        <v>16</v>
      </c>
      <c r="K20" s="152">
        <v>43</v>
      </c>
      <c r="L20" s="152">
        <v>512</v>
      </c>
      <c r="M20" s="152">
        <v>353</v>
      </c>
      <c r="N20" s="152">
        <v>12</v>
      </c>
      <c r="O20" s="152">
        <v>147</v>
      </c>
      <c r="P20" s="152">
        <v>0</v>
      </c>
      <c r="Q20" s="152">
        <v>98</v>
      </c>
      <c r="R20" s="152">
        <v>0</v>
      </c>
      <c r="S20" s="152">
        <v>27</v>
      </c>
      <c r="T20" s="152">
        <v>71</v>
      </c>
      <c r="U20" s="152">
        <v>610</v>
      </c>
      <c r="V20" s="152">
        <v>2</v>
      </c>
      <c r="W20" s="152">
        <v>1</v>
      </c>
      <c r="X20" s="152">
        <v>233</v>
      </c>
      <c r="Y20" s="152">
        <v>4</v>
      </c>
      <c r="Z20" s="152">
        <v>145</v>
      </c>
      <c r="AA20" s="152">
        <v>24</v>
      </c>
      <c r="AB20" s="152">
        <v>169</v>
      </c>
      <c r="AC20" s="152">
        <v>12</v>
      </c>
      <c r="AD20" s="152">
        <v>157</v>
      </c>
      <c r="AE20" s="152">
        <v>0</v>
      </c>
      <c r="AF20" s="152">
        <v>144</v>
      </c>
      <c r="AG20" s="152">
        <v>5</v>
      </c>
      <c r="AH20" s="152">
        <v>4</v>
      </c>
      <c r="AI20" s="152">
        <v>9</v>
      </c>
      <c r="AJ20" s="152">
        <v>3</v>
      </c>
      <c r="AK20" s="152">
        <v>6</v>
      </c>
      <c r="AL20" s="152">
        <v>0</v>
      </c>
      <c r="AM20" s="152">
        <v>0</v>
      </c>
      <c r="AN20" s="152">
        <v>0</v>
      </c>
      <c r="AO20" s="152">
        <v>0</v>
      </c>
      <c r="AP20" s="153"/>
      <c r="AQ20" s="153"/>
      <c r="AR20" s="72"/>
      <c r="AS20" s="71">
        <f t="shared" si="0"/>
        <v>892</v>
      </c>
      <c r="AT20" s="71">
        <f t="shared" si="1"/>
        <v>888</v>
      </c>
      <c r="AU20" s="71">
        <f t="shared" si="2"/>
        <v>229</v>
      </c>
      <c r="AV20" s="71">
        <f t="shared" si="3"/>
        <v>229</v>
      </c>
      <c r="AW20" s="71">
        <f t="shared" si="4"/>
        <v>770</v>
      </c>
      <c r="AX20" s="71">
        <f t="shared" si="5"/>
        <v>770</v>
      </c>
      <c r="AY20" s="71">
        <f t="shared" si="6"/>
        <v>512</v>
      </c>
      <c r="AZ20" s="71">
        <f t="shared" si="7"/>
        <v>512</v>
      </c>
      <c r="BA20" s="71">
        <f t="shared" si="8"/>
        <v>98</v>
      </c>
      <c r="BB20" s="71">
        <f t="shared" si="9"/>
        <v>98</v>
      </c>
      <c r="BC20" s="71">
        <f t="shared" si="10"/>
        <v>610</v>
      </c>
      <c r="BD20" s="71">
        <f t="shared" si="11"/>
        <v>610</v>
      </c>
      <c r="BE20" s="71">
        <f t="shared" si="12"/>
        <v>169</v>
      </c>
      <c r="BF20" s="71">
        <f t="shared" si="13"/>
        <v>169</v>
      </c>
      <c r="BG20" s="71">
        <f t="shared" si="14"/>
        <v>169</v>
      </c>
      <c r="BH20" s="71">
        <f t="shared" si="15"/>
        <v>9</v>
      </c>
      <c r="BI20" s="71">
        <f t="shared" si="16"/>
        <v>9</v>
      </c>
      <c r="BJ20" s="71">
        <f t="shared" si="17"/>
        <v>9</v>
      </c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</row>
    <row r="21" spans="1:93" s="145" customFormat="1" x14ac:dyDescent="0.25">
      <c r="A21" s="158" t="s">
        <v>199</v>
      </c>
      <c r="B21" s="15">
        <v>11</v>
      </c>
      <c r="C21" s="15">
        <v>0</v>
      </c>
      <c r="D21" s="15">
        <v>11</v>
      </c>
      <c r="E21" s="15">
        <v>0</v>
      </c>
      <c r="F21" s="15">
        <v>0</v>
      </c>
      <c r="G21" s="15">
        <v>29</v>
      </c>
      <c r="H21" s="15">
        <v>27</v>
      </c>
      <c r="I21" s="15">
        <v>1</v>
      </c>
      <c r="J21" s="15">
        <v>1</v>
      </c>
      <c r="K21" s="15">
        <v>0</v>
      </c>
      <c r="L21" s="15">
        <v>19</v>
      </c>
      <c r="M21" s="15">
        <v>12</v>
      </c>
      <c r="N21" s="15">
        <v>1</v>
      </c>
      <c r="O21" s="15">
        <v>6</v>
      </c>
      <c r="P21" s="15">
        <v>0</v>
      </c>
      <c r="Q21" s="15">
        <v>4</v>
      </c>
      <c r="R21" s="15">
        <v>0</v>
      </c>
      <c r="S21" s="15">
        <v>0</v>
      </c>
      <c r="T21" s="15">
        <v>4</v>
      </c>
      <c r="U21" s="15">
        <v>23</v>
      </c>
      <c r="V21" s="15">
        <v>0</v>
      </c>
      <c r="W21" s="15">
        <v>0</v>
      </c>
      <c r="X21" s="15">
        <v>15</v>
      </c>
      <c r="Y21" s="15">
        <v>1</v>
      </c>
      <c r="Z21" s="15">
        <v>3</v>
      </c>
      <c r="AA21" s="15">
        <v>0</v>
      </c>
      <c r="AB21" s="15">
        <v>3</v>
      </c>
      <c r="AC21" s="15">
        <v>0</v>
      </c>
      <c r="AD21" s="15">
        <v>3</v>
      </c>
      <c r="AE21" s="15">
        <v>0</v>
      </c>
      <c r="AF21" s="15">
        <v>2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3"/>
      <c r="AQ21" s="153"/>
      <c r="AR21" s="72"/>
      <c r="AS21" s="71">
        <f t="shared" si="0"/>
        <v>39</v>
      </c>
      <c r="AT21" s="71">
        <f t="shared" si="1"/>
        <v>38</v>
      </c>
      <c r="AU21" s="71">
        <f t="shared" si="2"/>
        <v>11</v>
      </c>
      <c r="AV21" s="71">
        <f t="shared" si="3"/>
        <v>11</v>
      </c>
      <c r="AW21" s="71">
        <f t="shared" si="4"/>
        <v>29</v>
      </c>
      <c r="AX21" s="71">
        <f t="shared" si="5"/>
        <v>29</v>
      </c>
      <c r="AY21" s="71">
        <f t="shared" si="6"/>
        <v>19</v>
      </c>
      <c r="AZ21" s="71">
        <f t="shared" si="7"/>
        <v>19</v>
      </c>
      <c r="BA21" s="71">
        <f t="shared" si="8"/>
        <v>4</v>
      </c>
      <c r="BB21" s="71">
        <f t="shared" si="9"/>
        <v>4</v>
      </c>
      <c r="BC21" s="71">
        <f t="shared" si="10"/>
        <v>23</v>
      </c>
      <c r="BD21" s="71">
        <f t="shared" si="11"/>
        <v>23</v>
      </c>
      <c r="BE21" s="71">
        <f t="shared" si="12"/>
        <v>3</v>
      </c>
      <c r="BF21" s="71">
        <f t="shared" si="13"/>
        <v>3</v>
      </c>
      <c r="BG21" s="71">
        <f t="shared" si="14"/>
        <v>3</v>
      </c>
      <c r="BH21" s="71">
        <f t="shared" si="15"/>
        <v>0</v>
      </c>
      <c r="BI21" s="71">
        <f t="shared" si="16"/>
        <v>0</v>
      </c>
      <c r="BJ21" s="71">
        <f t="shared" si="17"/>
        <v>0</v>
      </c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</row>
    <row r="22" spans="1:93" s="145" customFormat="1" x14ac:dyDescent="0.25">
      <c r="A22" s="158" t="s">
        <v>200</v>
      </c>
      <c r="B22" s="38">
        <v>366</v>
      </c>
      <c r="C22" s="38">
        <v>14</v>
      </c>
      <c r="D22" s="38">
        <v>347</v>
      </c>
      <c r="E22" s="38">
        <v>1</v>
      </c>
      <c r="F22" s="38">
        <v>4</v>
      </c>
      <c r="G22" s="38">
        <v>939</v>
      </c>
      <c r="H22" s="38">
        <v>861</v>
      </c>
      <c r="I22" s="38">
        <v>53</v>
      </c>
      <c r="J22" s="38">
        <v>25</v>
      </c>
      <c r="K22" s="38">
        <v>13</v>
      </c>
      <c r="L22" s="38">
        <v>574</v>
      </c>
      <c r="M22" s="38">
        <v>264</v>
      </c>
      <c r="N22" s="38">
        <v>11</v>
      </c>
      <c r="O22" s="38">
        <v>299</v>
      </c>
      <c r="P22" s="38">
        <v>0</v>
      </c>
      <c r="Q22" s="38">
        <v>125</v>
      </c>
      <c r="R22" s="38">
        <v>0</v>
      </c>
      <c r="S22" s="38">
        <v>38</v>
      </c>
      <c r="T22" s="38">
        <v>87</v>
      </c>
      <c r="U22" s="38">
        <v>699</v>
      </c>
      <c r="V22" s="38">
        <v>1</v>
      </c>
      <c r="W22" s="38">
        <v>5</v>
      </c>
      <c r="X22" s="38">
        <v>509</v>
      </c>
      <c r="Y22" s="38">
        <v>54</v>
      </c>
      <c r="Z22" s="38">
        <v>94</v>
      </c>
      <c r="AA22" s="38">
        <v>23</v>
      </c>
      <c r="AB22" s="38">
        <v>117</v>
      </c>
      <c r="AC22" s="38">
        <v>21</v>
      </c>
      <c r="AD22" s="38">
        <v>96</v>
      </c>
      <c r="AE22" s="38">
        <v>0</v>
      </c>
      <c r="AF22" s="38">
        <v>82</v>
      </c>
      <c r="AG22" s="38">
        <v>3</v>
      </c>
      <c r="AH22" s="38">
        <v>7</v>
      </c>
      <c r="AI22" s="38">
        <v>10</v>
      </c>
      <c r="AJ22" s="38">
        <v>4</v>
      </c>
      <c r="AK22" s="38">
        <v>6</v>
      </c>
      <c r="AL22" s="38">
        <v>0</v>
      </c>
      <c r="AM22" s="38">
        <v>0</v>
      </c>
      <c r="AN22" s="38">
        <v>0</v>
      </c>
      <c r="AO22" s="38">
        <v>0</v>
      </c>
      <c r="AP22" s="153"/>
      <c r="AQ22" s="153"/>
      <c r="AR22" s="72"/>
      <c r="AS22" s="71">
        <f t="shared" si="0"/>
        <v>1276</v>
      </c>
      <c r="AT22" s="71">
        <f t="shared" si="1"/>
        <v>1222</v>
      </c>
      <c r="AU22" s="71">
        <f t="shared" si="2"/>
        <v>366</v>
      </c>
      <c r="AV22" s="71">
        <f t="shared" si="3"/>
        <v>366</v>
      </c>
      <c r="AW22" s="71">
        <f t="shared" si="4"/>
        <v>939</v>
      </c>
      <c r="AX22" s="71">
        <f t="shared" si="5"/>
        <v>939</v>
      </c>
      <c r="AY22" s="71">
        <f t="shared" si="6"/>
        <v>574</v>
      </c>
      <c r="AZ22" s="71">
        <f t="shared" si="7"/>
        <v>574</v>
      </c>
      <c r="BA22" s="71">
        <f t="shared" si="8"/>
        <v>125</v>
      </c>
      <c r="BB22" s="71">
        <f t="shared" si="9"/>
        <v>125</v>
      </c>
      <c r="BC22" s="71">
        <f t="shared" si="10"/>
        <v>699</v>
      </c>
      <c r="BD22" s="71">
        <f t="shared" si="11"/>
        <v>699</v>
      </c>
      <c r="BE22" s="71">
        <f t="shared" si="12"/>
        <v>117</v>
      </c>
      <c r="BF22" s="71">
        <f t="shared" si="13"/>
        <v>117</v>
      </c>
      <c r="BG22" s="71">
        <f t="shared" si="14"/>
        <v>117</v>
      </c>
      <c r="BH22" s="71">
        <f t="shared" si="15"/>
        <v>10</v>
      </c>
      <c r="BI22" s="71">
        <f t="shared" si="16"/>
        <v>10</v>
      </c>
      <c r="BJ22" s="71">
        <f t="shared" si="17"/>
        <v>10</v>
      </c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</row>
    <row r="23" spans="1:93" s="145" customFormat="1" x14ac:dyDescent="0.25">
      <c r="A23" s="158" t="s">
        <v>201</v>
      </c>
      <c r="B23" s="38">
        <v>104</v>
      </c>
      <c r="C23" s="38">
        <v>2</v>
      </c>
      <c r="D23" s="38">
        <v>102</v>
      </c>
      <c r="E23" s="38">
        <v>0</v>
      </c>
      <c r="F23" s="38">
        <v>0</v>
      </c>
      <c r="G23" s="38">
        <v>198</v>
      </c>
      <c r="H23" s="38">
        <v>178</v>
      </c>
      <c r="I23" s="38">
        <v>13</v>
      </c>
      <c r="J23" s="38">
        <v>7</v>
      </c>
      <c r="K23" s="38">
        <v>3</v>
      </c>
      <c r="L23" s="38">
        <v>140</v>
      </c>
      <c r="M23" s="38">
        <v>113</v>
      </c>
      <c r="N23" s="38">
        <v>10</v>
      </c>
      <c r="O23" s="38">
        <v>16</v>
      </c>
      <c r="P23" s="38">
        <v>1</v>
      </c>
      <c r="Q23" s="38">
        <v>57</v>
      </c>
      <c r="R23" s="38">
        <v>0</v>
      </c>
      <c r="S23" s="38">
        <v>6</v>
      </c>
      <c r="T23" s="38">
        <v>51</v>
      </c>
      <c r="U23" s="38">
        <v>197</v>
      </c>
      <c r="V23" s="38">
        <v>1</v>
      </c>
      <c r="W23" s="38">
        <v>0</v>
      </c>
      <c r="X23" s="38">
        <v>81</v>
      </c>
      <c r="Y23" s="38">
        <v>1</v>
      </c>
      <c r="Z23" s="38">
        <v>16</v>
      </c>
      <c r="AA23" s="38">
        <v>3</v>
      </c>
      <c r="AB23" s="38">
        <v>19</v>
      </c>
      <c r="AC23" s="38">
        <v>3</v>
      </c>
      <c r="AD23" s="38">
        <v>16</v>
      </c>
      <c r="AE23" s="38">
        <v>0</v>
      </c>
      <c r="AF23" s="38">
        <v>17</v>
      </c>
      <c r="AG23" s="38">
        <v>0</v>
      </c>
      <c r="AH23" s="38">
        <v>2</v>
      </c>
      <c r="AI23" s="38">
        <v>2</v>
      </c>
      <c r="AJ23" s="38">
        <v>1</v>
      </c>
      <c r="AK23" s="38">
        <v>1</v>
      </c>
      <c r="AL23" s="38">
        <v>0</v>
      </c>
      <c r="AM23" s="38">
        <v>0</v>
      </c>
      <c r="AN23" s="38">
        <v>0</v>
      </c>
      <c r="AO23" s="38">
        <v>0</v>
      </c>
      <c r="AP23" s="153"/>
      <c r="AQ23" s="153"/>
      <c r="AR23" s="72"/>
      <c r="AS23" s="71">
        <f t="shared" si="0"/>
        <v>283</v>
      </c>
      <c r="AT23" s="71">
        <f t="shared" si="1"/>
        <v>282</v>
      </c>
      <c r="AU23" s="71">
        <f t="shared" si="2"/>
        <v>104</v>
      </c>
      <c r="AV23" s="71">
        <f t="shared" si="3"/>
        <v>104</v>
      </c>
      <c r="AW23" s="71">
        <f t="shared" si="4"/>
        <v>198</v>
      </c>
      <c r="AX23" s="71">
        <f t="shared" si="5"/>
        <v>198</v>
      </c>
      <c r="AY23" s="71">
        <f t="shared" si="6"/>
        <v>140</v>
      </c>
      <c r="AZ23" s="71">
        <f t="shared" si="7"/>
        <v>140</v>
      </c>
      <c r="BA23" s="71">
        <f t="shared" si="8"/>
        <v>57</v>
      </c>
      <c r="BB23" s="71">
        <f t="shared" si="9"/>
        <v>57</v>
      </c>
      <c r="BC23" s="71">
        <f t="shared" si="10"/>
        <v>197</v>
      </c>
      <c r="BD23" s="71">
        <f t="shared" si="11"/>
        <v>197</v>
      </c>
      <c r="BE23" s="71">
        <f t="shared" si="12"/>
        <v>19</v>
      </c>
      <c r="BF23" s="71">
        <f t="shared" si="13"/>
        <v>19</v>
      </c>
      <c r="BG23" s="71">
        <f t="shared" si="14"/>
        <v>19</v>
      </c>
      <c r="BH23" s="71">
        <f t="shared" si="15"/>
        <v>2</v>
      </c>
      <c r="BI23" s="71">
        <f t="shared" si="16"/>
        <v>2</v>
      </c>
      <c r="BJ23" s="71">
        <f t="shared" si="17"/>
        <v>2</v>
      </c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</row>
    <row r="24" spans="1:93" s="145" customFormat="1" x14ac:dyDescent="0.25">
      <c r="A24" s="158" t="s">
        <v>202</v>
      </c>
      <c r="B24" s="38">
        <v>198</v>
      </c>
      <c r="C24" s="38">
        <v>9</v>
      </c>
      <c r="D24" s="38">
        <v>189</v>
      </c>
      <c r="E24" s="38">
        <v>0</v>
      </c>
      <c r="F24" s="38">
        <v>0</v>
      </c>
      <c r="G24" s="38">
        <v>735</v>
      </c>
      <c r="H24" s="38">
        <v>682</v>
      </c>
      <c r="I24" s="38">
        <v>34</v>
      </c>
      <c r="J24" s="38">
        <v>19</v>
      </c>
      <c r="K24" s="38">
        <v>3</v>
      </c>
      <c r="L24" s="38">
        <v>652</v>
      </c>
      <c r="M24" s="38">
        <v>400</v>
      </c>
      <c r="N24" s="38">
        <v>10</v>
      </c>
      <c r="O24" s="38">
        <v>242</v>
      </c>
      <c r="P24" s="38">
        <v>0</v>
      </c>
      <c r="Q24" s="38">
        <v>73</v>
      </c>
      <c r="R24" s="38">
        <v>0</v>
      </c>
      <c r="S24" s="38">
        <v>9</v>
      </c>
      <c r="T24" s="38">
        <v>64</v>
      </c>
      <c r="U24" s="38">
        <v>725</v>
      </c>
      <c r="V24" s="38">
        <v>0</v>
      </c>
      <c r="W24" s="38">
        <v>7</v>
      </c>
      <c r="X24" s="38">
        <v>152</v>
      </c>
      <c r="Y24" s="38">
        <v>11</v>
      </c>
      <c r="Z24" s="38">
        <v>162</v>
      </c>
      <c r="AA24" s="38">
        <v>18</v>
      </c>
      <c r="AB24" s="38">
        <v>180</v>
      </c>
      <c r="AC24" s="38">
        <v>9</v>
      </c>
      <c r="AD24" s="38">
        <v>171</v>
      </c>
      <c r="AE24" s="38">
        <v>0</v>
      </c>
      <c r="AF24" s="38">
        <v>153</v>
      </c>
      <c r="AG24" s="38">
        <v>0</v>
      </c>
      <c r="AH24" s="38">
        <v>11</v>
      </c>
      <c r="AI24" s="38">
        <v>11</v>
      </c>
      <c r="AJ24" s="38">
        <v>6</v>
      </c>
      <c r="AK24" s="38">
        <v>5</v>
      </c>
      <c r="AL24" s="38">
        <v>0</v>
      </c>
      <c r="AM24" s="38">
        <v>0</v>
      </c>
      <c r="AN24" s="38">
        <v>0</v>
      </c>
      <c r="AO24" s="38">
        <v>0</v>
      </c>
      <c r="AP24" s="153"/>
      <c r="AQ24" s="153"/>
      <c r="AR24" s="72"/>
      <c r="AS24" s="71">
        <f t="shared" si="0"/>
        <v>891</v>
      </c>
      <c r="AT24" s="71">
        <f t="shared" si="1"/>
        <v>880</v>
      </c>
      <c r="AU24" s="71">
        <f t="shared" si="2"/>
        <v>198</v>
      </c>
      <c r="AV24" s="71">
        <f t="shared" si="3"/>
        <v>198</v>
      </c>
      <c r="AW24" s="71">
        <f t="shared" si="4"/>
        <v>735</v>
      </c>
      <c r="AX24" s="71">
        <f t="shared" si="5"/>
        <v>735</v>
      </c>
      <c r="AY24" s="71">
        <f t="shared" si="6"/>
        <v>652</v>
      </c>
      <c r="AZ24" s="71">
        <f t="shared" si="7"/>
        <v>652</v>
      </c>
      <c r="BA24" s="71">
        <f t="shared" si="8"/>
        <v>73</v>
      </c>
      <c r="BB24" s="71">
        <f t="shared" si="9"/>
        <v>73</v>
      </c>
      <c r="BC24" s="71">
        <f t="shared" si="10"/>
        <v>725</v>
      </c>
      <c r="BD24" s="71">
        <f t="shared" si="11"/>
        <v>725</v>
      </c>
      <c r="BE24" s="71">
        <f t="shared" si="12"/>
        <v>180</v>
      </c>
      <c r="BF24" s="71">
        <f t="shared" si="13"/>
        <v>180</v>
      </c>
      <c r="BG24" s="71">
        <f t="shared" si="14"/>
        <v>180</v>
      </c>
      <c r="BH24" s="71">
        <f t="shared" si="15"/>
        <v>11</v>
      </c>
      <c r="BI24" s="71">
        <f t="shared" si="16"/>
        <v>11</v>
      </c>
      <c r="BJ24" s="71">
        <f t="shared" si="17"/>
        <v>11</v>
      </c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</row>
    <row r="25" spans="1:93" s="145" customFormat="1" x14ac:dyDescent="0.25">
      <c r="A25" s="158" t="s">
        <v>203</v>
      </c>
      <c r="B25" s="38">
        <v>273</v>
      </c>
      <c r="C25" s="38">
        <v>2</v>
      </c>
      <c r="D25" s="38">
        <v>269</v>
      </c>
      <c r="E25" s="38">
        <v>0</v>
      </c>
      <c r="F25" s="38">
        <v>2</v>
      </c>
      <c r="G25" s="38">
        <v>745</v>
      </c>
      <c r="H25" s="38">
        <v>657</v>
      </c>
      <c r="I25" s="38">
        <v>47</v>
      </c>
      <c r="J25" s="38">
        <v>41</v>
      </c>
      <c r="K25" s="38">
        <v>10</v>
      </c>
      <c r="L25" s="38">
        <v>541</v>
      </c>
      <c r="M25" s="38">
        <v>336</v>
      </c>
      <c r="N25" s="38">
        <v>9</v>
      </c>
      <c r="O25" s="38">
        <v>196</v>
      </c>
      <c r="P25" s="38">
        <v>0</v>
      </c>
      <c r="Q25" s="38">
        <v>89</v>
      </c>
      <c r="R25" s="38">
        <v>0</v>
      </c>
      <c r="S25" s="38">
        <v>26</v>
      </c>
      <c r="T25" s="38">
        <v>63</v>
      </c>
      <c r="U25" s="38">
        <v>630</v>
      </c>
      <c r="V25" s="38">
        <v>2</v>
      </c>
      <c r="W25" s="38">
        <v>4</v>
      </c>
      <c r="X25" s="38">
        <v>286</v>
      </c>
      <c r="Y25" s="38">
        <v>4</v>
      </c>
      <c r="Z25" s="38">
        <v>95</v>
      </c>
      <c r="AA25" s="38">
        <v>44</v>
      </c>
      <c r="AB25" s="38">
        <v>139</v>
      </c>
      <c r="AC25" s="38">
        <v>8</v>
      </c>
      <c r="AD25" s="38">
        <v>131</v>
      </c>
      <c r="AE25" s="38">
        <v>0</v>
      </c>
      <c r="AF25" s="38">
        <v>127</v>
      </c>
      <c r="AG25" s="38">
        <v>0</v>
      </c>
      <c r="AH25" s="38">
        <v>1</v>
      </c>
      <c r="AI25" s="38">
        <v>1</v>
      </c>
      <c r="AJ25" s="38">
        <v>0</v>
      </c>
      <c r="AK25" s="38">
        <v>1</v>
      </c>
      <c r="AL25" s="38">
        <v>0</v>
      </c>
      <c r="AM25" s="38">
        <v>0</v>
      </c>
      <c r="AN25" s="38">
        <v>0</v>
      </c>
      <c r="AO25" s="38">
        <v>0</v>
      </c>
      <c r="AP25" s="153"/>
      <c r="AQ25" s="153"/>
      <c r="AR25" s="72"/>
      <c r="AS25" s="71">
        <f t="shared" si="0"/>
        <v>932</v>
      </c>
      <c r="AT25" s="71">
        <f t="shared" si="1"/>
        <v>928</v>
      </c>
      <c r="AU25" s="71">
        <f t="shared" si="2"/>
        <v>273</v>
      </c>
      <c r="AV25" s="71">
        <f t="shared" si="3"/>
        <v>273</v>
      </c>
      <c r="AW25" s="71">
        <f t="shared" si="4"/>
        <v>745</v>
      </c>
      <c r="AX25" s="71">
        <f t="shared" si="5"/>
        <v>745</v>
      </c>
      <c r="AY25" s="71">
        <f t="shared" si="6"/>
        <v>541</v>
      </c>
      <c r="AZ25" s="71">
        <f t="shared" si="7"/>
        <v>541</v>
      </c>
      <c r="BA25" s="71">
        <f t="shared" si="8"/>
        <v>89</v>
      </c>
      <c r="BB25" s="71">
        <f t="shared" si="9"/>
        <v>89</v>
      </c>
      <c r="BC25" s="71">
        <f t="shared" si="10"/>
        <v>630</v>
      </c>
      <c r="BD25" s="71">
        <f t="shared" si="11"/>
        <v>630</v>
      </c>
      <c r="BE25" s="71">
        <f t="shared" si="12"/>
        <v>139</v>
      </c>
      <c r="BF25" s="71">
        <f t="shared" si="13"/>
        <v>139</v>
      </c>
      <c r="BG25" s="71">
        <f t="shared" si="14"/>
        <v>139</v>
      </c>
      <c r="BH25" s="71">
        <f t="shared" si="15"/>
        <v>1</v>
      </c>
      <c r="BI25" s="71">
        <f t="shared" si="16"/>
        <v>1</v>
      </c>
      <c r="BJ25" s="71">
        <f t="shared" si="17"/>
        <v>1</v>
      </c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</row>
    <row r="26" spans="1:93" s="145" customFormat="1" x14ac:dyDescent="0.25">
      <c r="A26" s="158" t="s">
        <v>204</v>
      </c>
      <c r="B26" s="38">
        <v>201</v>
      </c>
      <c r="C26" s="38">
        <v>5</v>
      </c>
      <c r="D26" s="38">
        <v>195</v>
      </c>
      <c r="E26" s="38">
        <v>0</v>
      </c>
      <c r="F26" s="38">
        <v>1</v>
      </c>
      <c r="G26" s="38">
        <v>725</v>
      </c>
      <c r="H26" s="38">
        <v>635</v>
      </c>
      <c r="I26" s="38">
        <v>50</v>
      </c>
      <c r="J26" s="38">
        <v>40</v>
      </c>
      <c r="K26" s="38">
        <v>2</v>
      </c>
      <c r="L26" s="38">
        <v>510</v>
      </c>
      <c r="M26" s="38">
        <v>316</v>
      </c>
      <c r="N26" s="38">
        <v>6</v>
      </c>
      <c r="O26" s="38">
        <v>188</v>
      </c>
      <c r="P26" s="38">
        <v>0</v>
      </c>
      <c r="Q26" s="38">
        <v>73</v>
      </c>
      <c r="R26" s="38">
        <v>0</v>
      </c>
      <c r="S26" s="38">
        <v>11</v>
      </c>
      <c r="T26" s="38">
        <v>62</v>
      </c>
      <c r="U26" s="38">
        <v>583</v>
      </c>
      <c r="V26" s="38">
        <v>2</v>
      </c>
      <c r="W26" s="38">
        <v>0</v>
      </c>
      <c r="X26" s="38">
        <v>248</v>
      </c>
      <c r="Y26" s="38">
        <v>4</v>
      </c>
      <c r="Z26" s="38">
        <v>103</v>
      </c>
      <c r="AA26" s="38">
        <v>60</v>
      </c>
      <c r="AB26" s="38">
        <v>163</v>
      </c>
      <c r="AC26" s="38">
        <v>25</v>
      </c>
      <c r="AD26" s="38">
        <v>138</v>
      </c>
      <c r="AE26" s="38">
        <v>0</v>
      </c>
      <c r="AF26" s="38">
        <v>129</v>
      </c>
      <c r="AG26" s="38">
        <v>1</v>
      </c>
      <c r="AH26" s="38">
        <v>5</v>
      </c>
      <c r="AI26" s="38">
        <v>6</v>
      </c>
      <c r="AJ26" s="38">
        <v>3</v>
      </c>
      <c r="AK26" s="38">
        <v>3</v>
      </c>
      <c r="AL26" s="38">
        <v>0</v>
      </c>
      <c r="AM26" s="38">
        <v>0</v>
      </c>
      <c r="AN26" s="38">
        <v>0</v>
      </c>
      <c r="AO26" s="38">
        <v>0</v>
      </c>
      <c r="AP26" s="153"/>
      <c r="AQ26" s="153"/>
      <c r="AR26" s="72"/>
      <c r="AS26" s="71">
        <f t="shared" si="0"/>
        <v>839</v>
      </c>
      <c r="AT26" s="71">
        <f t="shared" si="1"/>
        <v>835</v>
      </c>
      <c r="AU26" s="71">
        <f t="shared" si="2"/>
        <v>201</v>
      </c>
      <c r="AV26" s="71">
        <f t="shared" si="3"/>
        <v>201</v>
      </c>
      <c r="AW26" s="71">
        <f t="shared" si="4"/>
        <v>725</v>
      </c>
      <c r="AX26" s="71">
        <f t="shared" si="5"/>
        <v>725</v>
      </c>
      <c r="AY26" s="71">
        <f t="shared" si="6"/>
        <v>510</v>
      </c>
      <c r="AZ26" s="71">
        <f t="shared" si="7"/>
        <v>510</v>
      </c>
      <c r="BA26" s="71">
        <f t="shared" si="8"/>
        <v>73</v>
      </c>
      <c r="BB26" s="71">
        <f t="shared" si="9"/>
        <v>73</v>
      </c>
      <c r="BC26" s="71">
        <f t="shared" si="10"/>
        <v>583</v>
      </c>
      <c r="BD26" s="71">
        <f t="shared" si="11"/>
        <v>583</v>
      </c>
      <c r="BE26" s="71">
        <f t="shared" si="12"/>
        <v>163</v>
      </c>
      <c r="BF26" s="71">
        <f t="shared" si="13"/>
        <v>163</v>
      </c>
      <c r="BG26" s="71">
        <f t="shared" si="14"/>
        <v>163</v>
      </c>
      <c r="BH26" s="71">
        <f t="shared" si="15"/>
        <v>6</v>
      </c>
      <c r="BI26" s="71">
        <f t="shared" si="16"/>
        <v>6</v>
      </c>
      <c r="BJ26" s="71">
        <f t="shared" si="17"/>
        <v>6</v>
      </c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</row>
    <row r="27" spans="1:93" s="145" customFormat="1" x14ac:dyDescent="0.25">
      <c r="A27" s="158" t="s">
        <v>205</v>
      </c>
      <c r="B27" s="38">
        <v>149</v>
      </c>
      <c r="C27" s="38">
        <v>1</v>
      </c>
      <c r="D27" s="38">
        <v>148</v>
      </c>
      <c r="E27" s="38">
        <v>0</v>
      </c>
      <c r="F27" s="38">
        <v>0</v>
      </c>
      <c r="G27" s="38">
        <v>797</v>
      </c>
      <c r="H27" s="38">
        <v>742</v>
      </c>
      <c r="I27" s="38">
        <v>29</v>
      </c>
      <c r="J27" s="38">
        <v>26</v>
      </c>
      <c r="K27" s="38">
        <v>4</v>
      </c>
      <c r="L27" s="38">
        <v>533</v>
      </c>
      <c r="M27" s="38">
        <v>388</v>
      </c>
      <c r="N27" s="38">
        <v>2</v>
      </c>
      <c r="O27" s="38">
        <v>143</v>
      </c>
      <c r="P27" s="38">
        <v>0</v>
      </c>
      <c r="Q27" s="38">
        <v>85</v>
      </c>
      <c r="R27" s="38">
        <v>0</v>
      </c>
      <c r="S27" s="38">
        <v>20</v>
      </c>
      <c r="T27" s="38">
        <v>65</v>
      </c>
      <c r="U27" s="38">
        <v>618</v>
      </c>
      <c r="V27" s="38">
        <v>0</v>
      </c>
      <c r="W27" s="38">
        <v>2</v>
      </c>
      <c r="X27" s="38">
        <v>269</v>
      </c>
      <c r="Y27" s="38">
        <v>5</v>
      </c>
      <c r="Z27" s="38">
        <v>139</v>
      </c>
      <c r="AA27" s="38">
        <v>46</v>
      </c>
      <c r="AB27" s="38">
        <v>185</v>
      </c>
      <c r="AC27" s="38">
        <v>10</v>
      </c>
      <c r="AD27" s="38">
        <v>175</v>
      </c>
      <c r="AE27" s="38">
        <v>0</v>
      </c>
      <c r="AF27" s="38">
        <v>170</v>
      </c>
      <c r="AG27" s="38">
        <v>0</v>
      </c>
      <c r="AH27" s="38">
        <v>6</v>
      </c>
      <c r="AI27" s="38">
        <v>6</v>
      </c>
      <c r="AJ27" s="38">
        <v>3</v>
      </c>
      <c r="AK27" s="38">
        <v>3</v>
      </c>
      <c r="AL27" s="38">
        <v>0</v>
      </c>
      <c r="AM27" s="38">
        <v>0</v>
      </c>
      <c r="AN27" s="38">
        <v>0</v>
      </c>
      <c r="AO27" s="38">
        <v>0</v>
      </c>
      <c r="AP27" s="153"/>
      <c r="AQ27" s="153"/>
      <c r="AR27" s="72"/>
      <c r="AS27" s="71">
        <f t="shared" si="0"/>
        <v>896</v>
      </c>
      <c r="AT27" s="71">
        <f t="shared" si="1"/>
        <v>891</v>
      </c>
      <c r="AU27" s="71">
        <f t="shared" si="2"/>
        <v>149</v>
      </c>
      <c r="AV27" s="71">
        <f t="shared" si="3"/>
        <v>149</v>
      </c>
      <c r="AW27" s="71">
        <f t="shared" si="4"/>
        <v>797</v>
      </c>
      <c r="AX27" s="71">
        <f t="shared" si="5"/>
        <v>797</v>
      </c>
      <c r="AY27" s="71">
        <f t="shared" si="6"/>
        <v>533</v>
      </c>
      <c r="AZ27" s="71">
        <f t="shared" si="7"/>
        <v>533</v>
      </c>
      <c r="BA27" s="71">
        <f t="shared" si="8"/>
        <v>85</v>
      </c>
      <c r="BB27" s="71">
        <f t="shared" si="9"/>
        <v>85</v>
      </c>
      <c r="BC27" s="71">
        <f t="shared" si="10"/>
        <v>618</v>
      </c>
      <c r="BD27" s="71">
        <f t="shared" si="11"/>
        <v>618</v>
      </c>
      <c r="BE27" s="71">
        <f t="shared" si="12"/>
        <v>185</v>
      </c>
      <c r="BF27" s="71">
        <f t="shared" si="13"/>
        <v>185</v>
      </c>
      <c r="BG27" s="71">
        <f t="shared" si="14"/>
        <v>185</v>
      </c>
      <c r="BH27" s="71">
        <f t="shared" si="15"/>
        <v>6</v>
      </c>
      <c r="BI27" s="71">
        <f t="shared" si="16"/>
        <v>6</v>
      </c>
      <c r="BJ27" s="71">
        <f t="shared" si="17"/>
        <v>6</v>
      </c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</row>
    <row r="28" spans="1:93" s="145" customFormat="1" x14ac:dyDescent="0.25">
      <c r="A28" s="158" t="s">
        <v>206</v>
      </c>
      <c r="B28" s="38">
        <v>334</v>
      </c>
      <c r="C28" s="38">
        <v>5</v>
      </c>
      <c r="D28" s="38">
        <v>325</v>
      </c>
      <c r="E28" s="38">
        <v>4</v>
      </c>
      <c r="F28" s="38">
        <v>0</v>
      </c>
      <c r="G28" s="38">
        <v>764</v>
      </c>
      <c r="H28" s="38">
        <v>667</v>
      </c>
      <c r="I28" s="38">
        <v>78</v>
      </c>
      <c r="J28" s="38">
        <v>19</v>
      </c>
      <c r="K28" s="38">
        <v>15</v>
      </c>
      <c r="L28" s="38">
        <v>456</v>
      </c>
      <c r="M28" s="38">
        <v>266</v>
      </c>
      <c r="N28" s="38">
        <v>7</v>
      </c>
      <c r="O28" s="38">
        <v>183</v>
      </c>
      <c r="P28" s="38">
        <v>0</v>
      </c>
      <c r="Q28" s="38">
        <v>111</v>
      </c>
      <c r="R28" s="38">
        <v>1</v>
      </c>
      <c r="S28" s="38">
        <v>34</v>
      </c>
      <c r="T28" s="38">
        <v>76</v>
      </c>
      <c r="U28" s="38">
        <v>567</v>
      </c>
      <c r="V28" s="38">
        <v>5</v>
      </c>
      <c r="W28" s="38">
        <v>11</v>
      </c>
      <c r="X28" s="38">
        <v>410</v>
      </c>
      <c r="Y28" s="38">
        <v>18</v>
      </c>
      <c r="Z28" s="38">
        <v>93</v>
      </c>
      <c r="AA28" s="38">
        <v>38</v>
      </c>
      <c r="AB28" s="38">
        <v>131</v>
      </c>
      <c r="AC28" s="38">
        <v>10</v>
      </c>
      <c r="AD28" s="38">
        <v>121</v>
      </c>
      <c r="AE28" s="38">
        <v>0</v>
      </c>
      <c r="AF28" s="38">
        <v>127</v>
      </c>
      <c r="AG28" s="38">
        <v>0</v>
      </c>
      <c r="AH28" s="38">
        <v>6</v>
      </c>
      <c r="AI28" s="38">
        <v>6</v>
      </c>
      <c r="AJ28" s="38">
        <v>6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153"/>
      <c r="AQ28" s="153"/>
      <c r="AR28" s="72"/>
      <c r="AS28" s="71">
        <f t="shared" si="0"/>
        <v>1015</v>
      </c>
      <c r="AT28" s="71">
        <f t="shared" si="1"/>
        <v>997</v>
      </c>
      <c r="AU28" s="157">
        <f t="shared" si="2"/>
        <v>334</v>
      </c>
      <c r="AV28" s="157">
        <f t="shared" si="3"/>
        <v>334</v>
      </c>
      <c r="AW28" s="157">
        <f t="shared" si="4"/>
        <v>764</v>
      </c>
      <c r="AX28" s="157">
        <f t="shared" si="5"/>
        <v>764</v>
      </c>
      <c r="AY28" s="157">
        <f t="shared" si="6"/>
        <v>456</v>
      </c>
      <c r="AZ28" s="157">
        <f t="shared" si="7"/>
        <v>456</v>
      </c>
      <c r="BA28" s="157">
        <f t="shared" si="8"/>
        <v>111</v>
      </c>
      <c r="BB28" s="157">
        <f t="shared" si="9"/>
        <v>111</v>
      </c>
      <c r="BC28" s="157">
        <f t="shared" si="10"/>
        <v>567</v>
      </c>
      <c r="BD28" s="157">
        <f t="shared" si="11"/>
        <v>567</v>
      </c>
      <c r="BE28" s="157">
        <f t="shared" si="12"/>
        <v>131</v>
      </c>
      <c r="BF28" s="157">
        <f t="shared" si="13"/>
        <v>131</v>
      </c>
      <c r="BG28" s="157">
        <f t="shared" si="14"/>
        <v>131</v>
      </c>
      <c r="BH28" s="157">
        <f t="shared" si="15"/>
        <v>6</v>
      </c>
      <c r="BI28" s="157">
        <f t="shared" si="16"/>
        <v>6</v>
      </c>
      <c r="BJ28" s="157">
        <f t="shared" si="17"/>
        <v>6</v>
      </c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</row>
    <row r="29" spans="1:93" s="145" customFormat="1" ht="15.75" thickBot="1" x14ac:dyDescent="0.3">
      <c r="A29" s="158" t="s">
        <v>207</v>
      </c>
      <c r="B29" s="38">
        <v>114</v>
      </c>
      <c r="C29" s="38">
        <v>0</v>
      </c>
      <c r="D29" s="38">
        <v>111</v>
      </c>
      <c r="E29" s="38">
        <v>0</v>
      </c>
      <c r="F29" s="38">
        <v>3</v>
      </c>
      <c r="G29" s="38">
        <v>705</v>
      </c>
      <c r="H29" s="38">
        <v>611</v>
      </c>
      <c r="I29" s="38">
        <v>79</v>
      </c>
      <c r="J29" s="38">
        <v>15</v>
      </c>
      <c r="K29" s="38">
        <v>9</v>
      </c>
      <c r="L29" s="38">
        <v>333</v>
      </c>
      <c r="M29" s="38">
        <v>156</v>
      </c>
      <c r="N29" s="38">
        <v>5</v>
      </c>
      <c r="O29" s="38">
        <v>172</v>
      </c>
      <c r="P29" s="38">
        <v>0</v>
      </c>
      <c r="Q29" s="38">
        <v>63</v>
      </c>
      <c r="R29" s="38">
        <v>0</v>
      </c>
      <c r="S29" s="38">
        <v>7</v>
      </c>
      <c r="T29" s="38">
        <v>56</v>
      </c>
      <c r="U29" s="38">
        <v>396</v>
      </c>
      <c r="V29" s="38">
        <v>2</v>
      </c>
      <c r="W29" s="38">
        <v>5</v>
      </c>
      <c r="X29" s="38">
        <v>315</v>
      </c>
      <c r="Y29" s="38">
        <v>5</v>
      </c>
      <c r="Z29" s="38">
        <v>73</v>
      </c>
      <c r="AA29" s="38">
        <v>53</v>
      </c>
      <c r="AB29" s="38">
        <v>126</v>
      </c>
      <c r="AC29" s="38">
        <v>2</v>
      </c>
      <c r="AD29" s="38">
        <v>124</v>
      </c>
      <c r="AE29" s="38">
        <v>0</v>
      </c>
      <c r="AF29" s="38">
        <v>81</v>
      </c>
      <c r="AG29" s="38">
        <v>0</v>
      </c>
      <c r="AH29" s="38">
        <v>2</v>
      </c>
      <c r="AI29" s="38">
        <v>2</v>
      </c>
      <c r="AJ29" s="38">
        <v>0</v>
      </c>
      <c r="AK29" s="38">
        <v>2</v>
      </c>
      <c r="AL29" s="38">
        <v>0</v>
      </c>
      <c r="AM29" s="38">
        <v>0</v>
      </c>
      <c r="AN29" s="38">
        <v>0</v>
      </c>
      <c r="AO29" s="38">
        <v>0</v>
      </c>
      <c r="AP29" s="153"/>
      <c r="AQ29" s="153"/>
      <c r="AR29" s="72"/>
      <c r="AS29" s="71">
        <f t="shared" si="0"/>
        <v>727</v>
      </c>
      <c r="AT29" s="71">
        <f t="shared" si="1"/>
        <v>722</v>
      </c>
      <c r="AU29" s="157">
        <f t="shared" si="2"/>
        <v>114</v>
      </c>
      <c r="AV29" s="157">
        <f t="shared" si="3"/>
        <v>114</v>
      </c>
      <c r="AW29" s="157">
        <f t="shared" si="4"/>
        <v>705</v>
      </c>
      <c r="AX29" s="157">
        <f t="shared" si="5"/>
        <v>705</v>
      </c>
      <c r="AY29" s="157">
        <f t="shared" si="6"/>
        <v>333</v>
      </c>
      <c r="AZ29" s="157">
        <f t="shared" si="7"/>
        <v>333</v>
      </c>
      <c r="BA29" s="157">
        <f t="shared" si="8"/>
        <v>63</v>
      </c>
      <c r="BB29" s="157">
        <f t="shared" si="9"/>
        <v>63</v>
      </c>
      <c r="BC29" s="157">
        <f t="shared" si="10"/>
        <v>396</v>
      </c>
      <c r="BD29" s="157">
        <f t="shared" si="11"/>
        <v>396</v>
      </c>
      <c r="BE29" s="157">
        <f t="shared" si="12"/>
        <v>126</v>
      </c>
      <c r="BF29" s="157">
        <f t="shared" si="13"/>
        <v>126</v>
      </c>
      <c r="BG29" s="157">
        <f t="shared" si="14"/>
        <v>126</v>
      </c>
      <c r="BH29" s="157">
        <f t="shared" si="15"/>
        <v>2</v>
      </c>
      <c r="BI29" s="157">
        <f t="shared" si="16"/>
        <v>2</v>
      </c>
      <c r="BJ29" s="157">
        <f t="shared" si="17"/>
        <v>2</v>
      </c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</row>
    <row r="30" spans="1:93" ht="15.75" thickBot="1" x14ac:dyDescent="0.3">
      <c r="A30" s="158"/>
      <c r="B30" s="77">
        <f>B3+B4+B5+B6+B7+B8+B9+B10+B11+B12+B13+B14+B15+B16+B17+B18+B19+B20+B21+B22+B23+B24+B25+B26+B27+B28+B29</f>
        <v>6465</v>
      </c>
      <c r="C30" s="77">
        <f t="shared" ref="C30:AO30" si="18">C3+C4+C5+C6+C7+C8+C9+C10+C11+C12+C13+C14+C15+C16+C17+C18+C19+C20+C21+C22+C23+C24+C25+C26+C27+C28+C29</f>
        <v>146</v>
      </c>
      <c r="D30" s="77">
        <f t="shared" si="18"/>
        <v>6281</v>
      </c>
      <c r="E30" s="77">
        <f t="shared" si="18"/>
        <v>11</v>
      </c>
      <c r="F30" s="77">
        <f t="shared" si="18"/>
        <v>27</v>
      </c>
      <c r="G30" s="77">
        <f t="shared" si="18"/>
        <v>17476</v>
      </c>
      <c r="H30" s="77">
        <f t="shared" si="18"/>
        <v>15386</v>
      </c>
      <c r="I30" s="77">
        <f t="shared" si="18"/>
        <v>1262</v>
      </c>
      <c r="J30" s="77">
        <f t="shared" si="18"/>
        <v>828</v>
      </c>
      <c r="K30" s="77">
        <f t="shared" si="18"/>
        <v>815</v>
      </c>
      <c r="L30" s="77">
        <f t="shared" si="18"/>
        <v>11276</v>
      </c>
      <c r="M30" s="77">
        <f t="shared" si="18"/>
        <v>6829</v>
      </c>
      <c r="N30" s="77">
        <f t="shared" si="18"/>
        <v>298</v>
      </c>
      <c r="O30" s="77">
        <f t="shared" si="18"/>
        <v>4137</v>
      </c>
      <c r="P30" s="77">
        <f t="shared" si="18"/>
        <v>12</v>
      </c>
      <c r="Q30" s="77">
        <f t="shared" si="18"/>
        <v>2021</v>
      </c>
      <c r="R30" s="77">
        <f t="shared" si="18"/>
        <v>5</v>
      </c>
      <c r="S30" s="77">
        <f t="shared" si="18"/>
        <v>496</v>
      </c>
      <c r="T30" s="77">
        <f t="shared" si="18"/>
        <v>1520</v>
      </c>
      <c r="U30" s="77">
        <f t="shared" si="18"/>
        <v>13297</v>
      </c>
      <c r="V30" s="77">
        <f t="shared" si="18"/>
        <v>31</v>
      </c>
      <c r="W30" s="77">
        <f t="shared" si="18"/>
        <v>118</v>
      </c>
      <c r="X30" s="77">
        <f t="shared" si="18"/>
        <v>7670</v>
      </c>
      <c r="Y30" s="77">
        <f t="shared" si="18"/>
        <v>346</v>
      </c>
      <c r="Z30" s="77">
        <f t="shared" si="18"/>
        <v>2783</v>
      </c>
      <c r="AA30" s="77">
        <f t="shared" si="18"/>
        <v>1063</v>
      </c>
      <c r="AB30" s="77">
        <f t="shared" si="18"/>
        <v>3846</v>
      </c>
      <c r="AC30" s="77">
        <f t="shared" si="18"/>
        <v>365</v>
      </c>
      <c r="AD30" s="77">
        <f t="shared" si="18"/>
        <v>3481</v>
      </c>
      <c r="AE30" s="77">
        <f t="shared" si="18"/>
        <v>0</v>
      </c>
      <c r="AF30" s="77">
        <f t="shared" si="18"/>
        <v>3226</v>
      </c>
      <c r="AG30" s="77">
        <f t="shared" si="18"/>
        <v>24</v>
      </c>
      <c r="AH30" s="77">
        <f t="shared" si="18"/>
        <v>222</v>
      </c>
      <c r="AI30" s="77">
        <f t="shared" si="18"/>
        <v>246</v>
      </c>
      <c r="AJ30" s="77">
        <f t="shared" si="18"/>
        <v>91</v>
      </c>
      <c r="AK30" s="77">
        <f t="shared" si="18"/>
        <v>155</v>
      </c>
      <c r="AL30" s="77">
        <f t="shared" si="18"/>
        <v>0</v>
      </c>
      <c r="AM30" s="77">
        <f t="shared" si="18"/>
        <v>0</v>
      </c>
      <c r="AN30" s="77">
        <f t="shared" si="18"/>
        <v>0</v>
      </c>
      <c r="AO30" s="77">
        <f t="shared" si="18"/>
        <v>0</v>
      </c>
      <c r="AP30" s="78"/>
      <c r="AQ30" s="78"/>
      <c r="AS30" s="71">
        <f t="shared" si="0"/>
        <v>22159</v>
      </c>
      <c r="AT30" s="79">
        <f t="shared" ref="AT30:BJ30" si="19">SUM(AT3:AT29)</f>
        <v>21813</v>
      </c>
      <c r="AU30" s="79">
        <f t="shared" si="19"/>
        <v>6465</v>
      </c>
      <c r="AV30" s="79">
        <f t="shared" si="19"/>
        <v>6465</v>
      </c>
      <c r="AW30" s="79">
        <f t="shared" si="19"/>
        <v>17476</v>
      </c>
      <c r="AX30" s="79">
        <f t="shared" si="19"/>
        <v>17476</v>
      </c>
      <c r="AY30" s="79">
        <f t="shared" si="19"/>
        <v>11276</v>
      </c>
      <c r="AZ30" s="79">
        <f t="shared" si="19"/>
        <v>11276</v>
      </c>
      <c r="BA30" s="79">
        <f t="shared" si="19"/>
        <v>2021</v>
      </c>
      <c r="BB30" s="79">
        <f t="shared" si="19"/>
        <v>2021</v>
      </c>
      <c r="BC30" s="79">
        <f t="shared" si="19"/>
        <v>13297</v>
      </c>
      <c r="BD30" s="79">
        <f t="shared" si="19"/>
        <v>13297</v>
      </c>
      <c r="BE30" s="79">
        <f t="shared" si="19"/>
        <v>3846</v>
      </c>
      <c r="BF30" s="79">
        <f t="shared" si="19"/>
        <v>3846</v>
      </c>
      <c r="BG30" s="79">
        <f t="shared" si="19"/>
        <v>3846</v>
      </c>
      <c r="BH30" s="79">
        <f t="shared" si="19"/>
        <v>246</v>
      </c>
      <c r="BI30" s="79">
        <f t="shared" si="19"/>
        <v>246</v>
      </c>
      <c r="BJ30" s="79">
        <f t="shared" si="19"/>
        <v>246</v>
      </c>
    </row>
    <row r="31" spans="1:93" x14ac:dyDescent="0.25">
      <c r="A31" s="160"/>
      <c r="B31" s="74" t="s">
        <v>100</v>
      </c>
      <c r="C31" s="74" t="s">
        <v>101</v>
      </c>
      <c r="D31" s="74" t="s">
        <v>46</v>
      </c>
      <c r="E31" s="74" t="s">
        <v>102</v>
      </c>
      <c r="F31" s="74" t="s">
        <v>103</v>
      </c>
      <c r="G31" s="74" t="s">
        <v>104</v>
      </c>
      <c r="H31" s="74" t="s">
        <v>105</v>
      </c>
      <c r="I31" s="74" t="s">
        <v>51</v>
      </c>
      <c r="J31" s="74" t="s">
        <v>80</v>
      </c>
      <c r="K31" s="74" t="s">
        <v>81</v>
      </c>
      <c r="L31" s="74" t="s">
        <v>82</v>
      </c>
      <c r="M31" s="74" t="s">
        <v>83</v>
      </c>
      <c r="N31" s="74" t="s">
        <v>92</v>
      </c>
      <c r="O31" s="74" t="s">
        <v>106</v>
      </c>
      <c r="P31" s="74" t="s">
        <v>107</v>
      </c>
      <c r="Q31" s="74" t="s">
        <v>108</v>
      </c>
      <c r="R31" s="74" t="s">
        <v>109</v>
      </c>
      <c r="S31" s="74" t="s">
        <v>110</v>
      </c>
      <c r="T31" s="74" t="s">
        <v>111</v>
      </c>
      <c r="U31" s="74" t="s">
        <v>112</v>
      </c>
      <c r="V31" s="74" t="s">
        <v>113</v>
      </c>
      <c r="W31" s="74" t="s">
        <v>114</v>
      </c>
      <c r="X31" s="74" t="s">
        <v>115</v>
      </c>
      <c r="Y31" s="74" t="s">
        <v>116</v>
      </c>
      <c r="Z31" s="74" t="s">
        <v>117</v>
      </c>
      <c r="AA31" s="74" t="s">
        <v>118</v>
      </c>
      <c r="AB31" s="74" t="s">
        <v>119</v>
      </c>
      <c r="AC31" s="74" t="s">
        <v>120</v>
      </c>
      <c r="AD31" s="74" t="s">
        <v>121</v>
      </c>
      <c r="AE31" s="74" t="s">
        <v>122</v>
      </c>
      <c r="AF31" s="75" t="s">
        <v>123</v>
      </c>
      <c r="AG31" s="74" t="s">
        <v>124</v>
      </c>
      <c r="AH31" s="74" t="s">
        <v>125</v>
      </c>
      <c r="AI31" s="74" t="s">
        <v>126</v>
      </c>
      <c r="AJ31" s="74" t="s">
        <v>127</v>
      </c>
      <c r="AK31" s="74" t="s">
        <v>128</v>
      </c>
      <c r="AL31" s="74" t="s">
        <v>129</v>
      </c>
      <c r="AM31" s="74" t="s">
        <v>130</v>
      </c>
      <c r="AN31" s="74" t="s">
        <v>131</v>
      </c>
      <c r="AO31" s="74" t="s">
        <v>132</v>
      </c>
      <c r="AP31" s="74"/>
      <c r="AQ31" s="74"/>
      <c r="AS31" s="80"/>
    </row>
    <row r="32" spans="1:93" ht="21.6" customHeight="1" x14ac:dyDescent="0.25"/>
    <row r="33" spans="2:32" ht="48" customHeight="1" x14ac:dyDescent="0.25">
      <c r="B33" s="72">
        <v>6465</v>
      </c>
      <c r="C33" s="72">
        <v>146</v>
      </c>
      <c r="D33" s="72">
        <v>6281</v>
      </c>
      <c r="E33" s="72">
        <v>11</v>
      </c>
      <c r="F33" s="72">
        <v>27</v>
      </c>
      <c r="G33" s="72">
        <v>16661</v>
      </c>
      <c r="H33" s="72">
        <v>14571</v>
      </c>
      <c r="I33" s="72">
        <v>1262</v>
      </c>
      <c r="J33" s="72">
        <v>828</v>
      </c>
      <c r="K33" s="72">
        <v>11276</v>
      </c>
      <c r="L33" s="72">
        <v>6829</v>
      </c>
      <c r="M33" s="72">
        <v>298</v>
      </c>
      <c r="N33" s="72">
        <v>4137</v>
      </c>
      <c r="O33" s="72">
        <v>12</v>
      </c>
      <c r="P33" s="72">
        <v>2021</v>
      </c>
      <c r="Q33" s="72">
        <v>5</v>
      </c>
      <c r="R33" s="72">
        <v>496</v>
      </c>
      <c r="S33" s="72">
        <v>1520</v>
      </c>
      <c r="T33" s="72">
        <v>13297</v>
      </c>
      <c r="U33" s="72">
        <v>31</v>
      </c>
      <c r="V33" s="72">
        <v>118</v>
      </c>
      <c r="W33" s="72">
        <v>7670</v>
      </c>
      <c r="X33" s="72">
        <v>346</v>
      </c>
      <c r="Y33" s="72">
        <v>2783</v>
      </c>
      <c r="Z33" s="72">
        <v>312</v>
      </c>
      <c r="AA33" s="72">
        <v>1063</v>
      </c>
      <c r="AB33" s="72">
        <v>4158</v>
      </c>
      <c r="AC33" s="72">
        <v>24</v>
      </c>
      <c r="AD33" s="72">
        <v>8</v>
      </c>
      <c r="AE33" s="72">
        <v>222</v>
      </c>
      <c r="AF33" s="73">
        <v>254</v>
      </c>
    </row>
    <row r="35" spans="2:32" ht="14.45" customHeight="1" x14ac:dyDescent="0.25"/>
  </sheetData>
  <sheetProtection sheet="1"/>
  <mergeCells count="8">
    <mergeCell ref="BE2:BG2"/>
    <mergeCell ref="BH2:BJ2"/>
    <mergeCell ref="AS2:AT2"/>
    <mergeCell ref="AU2:AV2"/>
    <mergeCell ref="AW2:AX2"/>
    <mergeCell ref="AY2:AZ2"/>
    <mergeCell ref="BA2:BB2"/>
    <mergeCell ref="BC2:BD2"/>
  </mergeCells>
  <phoneticPr fontId="21" type="noConversion"/>
  <pageMargins left="0" right="0" top="0" bottom="0" header="0" footer="0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J137"/>
  <sheetViews>
    <sheetView topLeftCell="AE1" zoomScale="91" zoomScaleNormal="91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5.7109375" style="20" customWidth="1"/>
    <col min="21" max="21" width="7" style="20" hidden="1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9.140625" style="20" hidden="1" customWidth="1"/>
    <col min="47" max="47" width="12.5703125" style="20" hidden="1" customWidth="1"/>
    <col min="48" max="48" width="10" style="20" hidden="1" customWidth="1"/>
    <col min="49" max="62" width="9.140625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3.25" customHeight="1" x14ac:dyDescent="0.25">
      <c r="A2" s="189" t="s">
        <v>95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36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74.2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customHeight="1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22.5" customHeight="1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18" t="s">
        <v>52</v>
      </c>
      <c r="C8" s="10">
        <f>SUM(C9:C10)</f>
        <v>199</v>
      </c>
      <c r="D8" s="10">
        <f t="shared" ref="D8:AP8" si="0">SUM(D9:D10)</f>
        <v>1</v>
      </c>
      <c r="E8" s="10">
        <f t="shared" si="0"/>
        <v>198</v>
      </c>
      <c r="F8" s="10">
        <f t="shared" si="0"/>
        <v>0</v>
      </c>
      <c r="G8" s="10">
        <f t="shared" si="0"/>
        <v>0</v>
      </c>
      <c r="H8" s="10">
        <f t="shared" si="0"/>
        <v>561</v>
      </c>
      <c r="I8" s="10">
        <f t="shared" si="0"/>
        <v>516</v>
      </c>
      <c r="J8" s="10">
        <f t="shared" si="0"/>
        <v>36</v>
      </c>
      <c r="K8" s="10">
        <f t="shared" si="0"/>
        <v>9</v>
      </c>
      <c r="L8" s="10">
        <f t="shared" si="0"/>
        <v>5</v>
      </c>
      <c r="M8" s="10">
        <f t="shared" si="0"/>
        <v>448</v>
      </c>
      <c r="N8" s="10">
        <f t="shared" si="0"/>
        <v>211</v>
      </c>
      <c r="O8" s="10">
        <f t="shared" si="0"/>
        <v>4</v>
      </c>
      <c r="P8" s="10">
        <f t="shared" si="0"/>
        <v>233</v>
      </c>
      <c r="Q8" s="10">
        <f t="shared" si="0"/>
        <v>0</v>
      </c>
      <c r="R8" s="10">
        <f t="shared" si="0"/>
        <v>50</v>
      </c>
      <c r="S8" s="10">
        <f t="shared" si="0"/>
        <v>1</v>
      </c>
      <c r="T8" s="10">
        <f t="shared" si="0"/>
        <v>9</v>
      </c>
      <c r="U8" s="10">
        <f t="shared" si="0"/>
        <v>40</v>
      </c>
      <c r="V8" s="10">
        <f t="shared" si="0"/>
        <v>498</v>
      </c>
      <c r="W8" s="10">
        <f t="shared" si="0"/>
        <v>0</v>
      </c>
      <c r="X8" s="10">
        <f t="shared" si="0"/>
        <v>6</v>
      </c>
      <c r="Y8" s="10">
        <f t="shared" si="0"/>
        <v>212</v>
      </c>
      <c r="Z8" s="10">
        <f t="shared" si="0"/>
        <v>7</v>
      </c>
      <c r="AA8" s="10">
        <f t="shared" si="0"/>
        <v>86</v>
      </c>
      <c r="AB8" s="10">
        <f t="shared" si="0"/>
        <v>29</v>
      </c>
      <c r="AC8" s="10">
        <f t="shared" si="0"/>
        <v>115</v>
      </c>
      <c r="AD8" s="10">
        <f t="shared" si="0"/>
        <v>8</v>
      </c>
      <c r="AE8" s="10">
        <f t="shared" si="0"/>
        <v>107</v>
      </c>
      <c r="AF8" s="10">
        <f t="shared" si="0"/>
        <v>0</v>
      </c>
      <c r="AG8" s="10">
        <f t="shared" si="0"/>
        <v>101</v>
      </c>
      <c r="AH8" s="10">
        <f t="shared" si="0"/>
        <v>1</v>
      </c>
      <c r="AI8" s="10">
        <f t="shared" si="0"/>
        <v>1</v>
      </c>
      <c r="AJ8" s="10">
        <f t="shared" si="0"/>
        <v>2</v>
      </c>
      <c r="AK8" s="10">
        <f t="shared" si="0"/>
        <v>0</v>
      </c>
      <c r="AL8" s="10">
        <f t="shared" si="0"/>
        <v>2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199</v>
      </c>
      <c r="AR8" s="10">
        <f t="shared" si="1"/>
        <v>199</v>
      </c>
      <c r="AS8" s="10">
        <f t="shared" si="1"/>
        <v>561</v>
      </c>
      <c r="AT8" s="10">
        <f t="shared" si="1"/>
        <v>561</v>
      </c>
      <c r="AU8" s="10">
        <f>SUM(AU9:AU10)</f>
        <v>715</v>
      </c>
      <c r="AV8" s="10">
        <f>SUM(AV9:AV10)</f>
        <v>715</v>
      </c>
      <c r="AW8" s="10">
        <f t="shared" si="1"/>
        <v>448</v>
      </c>
      <c r="AX8" s="10">
        <f t="shared" si="1"/>
        <v>448</v>
      </c>
      <c r="AY8" s="10">
        <f t="shared" si="1"/>
        <v>50</v>
      </c>
      <c r="AZ8" s="10">
        <f t="shared" si="1"/>
        <v>50</v>
      </c>
      <c r="BA8" s="10">
        <f t="shared" si="1"/>
        <v>498</v>
      </c>
      <c r="BB8" s="10">
        <f t="shared" si="1"/>
        <v>498</v>
      </c>
      <c r="BC8" s="10">
        <f t="shared" si="1"/>
        <v>115</v>
      </c>
      <c r="BD8" s="10">
        <f t="shared" si="1"/>
        <v>115</v>
      </c>
      <c r="BE8" s="10">
        <f t="shared" si="1"/>
        <v>115</v>
      </c>
      <c r="BF8" s="10">
        <f t="shared" si="1"/>
        <v>115</v>
      </c>
      <c r="BG8" s="10">
        <f t="shared" si="1"/>
        <v>2</v>
      </c>
      <c r="BH8" s="10">
        <f t="shared" si="1"/>
        <v>2</v>
      </c>
      <c r="BI8" s="10">
        <f t="shared" si="1"/>
        <v>2</v>
      </c>
      <c r="BJ8" s="10">
        <f t="shared" si="1"/>
        <v>2</v>
      </c>
    </row>
    <row r="9" spans="1:62" ht="38.25" x14ac:dyDescent="0.25">
      <c r="A9" s="17" t="s">
        <v>44</v>
      </c>
      <c r="B9" s="146" t="s">
        <v>53</v>
      </c>
      <c r="C9" s="10">
        <v>172</v>
      </c>
      <c r="D9" s="84">
        <v>0</v>
      </c>
      <c r="E9" s="9">
        <f>C9-D9-F9-G9</f>
        <v>172</v>
      </c>
      <c r="F9" s="9">
        <v>0</v>
      </c>
      <c r="G9" s="9">
        <v>0</v>
      </c>
      <c r="H9" s="9">
        <f>508+Z9</f>
        <v>514</v>
      </c>
      <c r="I9" s="9">
        <f>H9-J9-K9</f>
        <v>470</v>
      </c>
      <c r="J9" s="12">
        <v>35</v>
      </c>
      <c r="K9" s="12">
        <v>9</v>
      </c>
      <c r="L9" s="12">
        <v>3</v>
      </c>
      <c r="M9" s="9">
        <f>N9+O9+P9+Q9</f>
        <v>429</v>
      </c>
      <c r="N9" s="12">
        <v>199</v>
      </c>
      <c r="O9" s="12">
        <v>2</v>
      </c>
      <c r="P9" s="12">
        <v>228</v>
      </c>
      <c r="Q9" s="12">
        <v>0</v>
      </c>
      <c r="R9" s="34">
        <f>S9+T9+U9</f>
        <v>20</v>
      </c>
      <c r="S9" s="34">
        <v>0</v>
      </c>
      <c r="T9" s="34">
        <v>5</v>
      </c>
      <c r="U9" s="34">
        <v>15</v>
      </c>
      <c r="V9" s="9">
        <f>M9+R9</f>
        <v>449</v>
      </c>
      <c r="W9" s="9">
        <v>0</v>
      </c>
      <c r="X9" s="12">
        <v>6</v>
      </c>
      <c r="Y9" s="10">
        <f>D9+E9+I9-L9-V9-W9</f>
        <v>190</v>
      </c>
      <c r="Z9" s="12">
        <v>6</v>
      </c>
      <c r="AA9" s="12">
        <v>67</v>
      </c>
      <c r="AB9" s="12">
        <v>11</v>
      </c>
      <c r="AC9" s="9">
        <f>AA9+AB9</f>
        <v>78</v>
      </c>
      <c r="AD9" s="9">
        <v>3</v>
      </c>
      <c r="AE9" s="9">
        <v>75</v>
      </c>
      <c r="AF9" s="12"/>
      <c r="AG9" s="12">
        <v>65</v>
      </c>
      <c r="AH9" s="12">
        <v>0</v>
      </c>
      <c r="AI9" s="12">
        <v>1</v>
      </c>
      <c r="AJ9" s="12">
        <f>AH9+AI9</f>
        <v>1</v>
      </c>
      <c r="AK9" s="12">
        <v>0</v>
      </c>
      <c r="AL9" s="12">
        <v>1</v>
      </c>
      <c r="AM9" s="12"/>
      <c r="AN9" s="12"/>
      <c r="AO9" s="12"/>
      <c r="AP9" s="12"/>
      <c r="AQ9" s="19">
        <f>C9</f>
        <v>172</v>
      </c>
      <c r="AR9" s="19">
        <f t="shared" ref="AR9:AR47" si="2">E9+F9+G9+D9</f>
        <v>172</v>
      </c>
      <c r="AS9" s="19">
        <f>H9</f>
        <v>514</v>
      </c>
      <c r="AT9" s="19">
        <f>I9+J9+K9</f>
        <v>514</v>
      </c>
      <c r="AU9" s="19">
        <f>D9+E9+I9</f>
        <v>642</v>
      </c>
      <c r="AV9" s="19">
        <f t="shared" ref="AV9:AV47" si="3">L9+V9+W9+Y9</f>
        <v>642</v>
      </c>
      <c r="AW9" s="19">
        <f>M9</f>
        <v>429</v>
      </c>
      <c r="AX9" s="19">
        <f>N9+O9+P9+Q9</f>
        <v>429</v>
      </c>
      <c r="AY9" s="19">
        <f>R9</f>
        <v>20</v>
      </c>
      <c r="AZ9" s="19">
        <f>S9+T9+U9</f>
        <v>20</v>
      </c>
      <c r="BA9" s="19">
        <f>V9</f>
        <v>449</v>
      </c>
      <c r="BB9" s="19">
        <f>M9+R9</f>
        <v>449</v>
      </c>
      <c r="BC9" s="19">
        <f>AC9</f>
        <v>78</v>
      </c>
      <c r="BD9" s="19">
        <f>AA9+AB9</f>
        <v>78</v>
      </c>
      <c r="BE9" s="19">
        <f>AC9</f>
        <v>78</v>
      </c>
      <c r="BF9" s="19">
        <f>AD9+AE9</f>
        <v>78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51" x14ac:dyDescent="0.25">
      <c r="A10" s="17" t="s">
        <v>45</v>
      </c>
      <c r="B10" s="146" t="s">
        <v>54</v>
      </c>
      <c r="C10" s="10">
        <v>27</v>
      </c>
      <c r="D10" s="85">
        <v>1</v>
      </c>
      <c r="E10" s="9">
        <f t="shared" ref="E10:E46" si="4">C10-D10-F10-G10</f>
        <v>26</v>
      </c>
      <c r="F10" s="9">
        <v>0</v>
      </c>
      <c r="G10" s="9">
        <v>0</v>
      </c>
      <c r="H10" s="9">
        <f>46+Z10</f>
        <v>47</v>
      </c>
      <c r="I10" s="9">
        <f t="shared" ref="I10:I46" si="5">H10-J10-K10</f>
        <v>46</v>
      </c>
      <c r="J10" s="9">
        <v>1</v>
      </c>
      <c r="K10" s="9">
        <v>0</v>
      </c>
      <c r="L10" s="9">
        <v>2</v>
      </c>
      <c r="M10" s="9">
        <f t="shared" ref="M10:M46" si="6">N10+O10+P10+Q10</f>
        <v>19</v>
      </c>
      <c r="N10" s="12">
        <v>12</v>
      </c>
      <c r="O10" s="12">
        <v>2</v>
      </c>
      <c r="P10" s="12">
        <v>5</v>
      </c>
      <c r="Q10" s="12">
        <v>0</v>
      </c>
      <c r="R10" s="34">
        <f t="shared" ref="R10:R46" si="7">S10+T10+U10</f>
        <v>30</v>
      </c>
      <c r="S10" s="34">
        <v>1</v>
      </c>
      <c r="T10" s="34">
        <v>4</v>
      </c>
      <c r="U10" s="34">
        <v>25</v>
      </c>
      <c r="V10" s="9">
        <f t="shared" ref="V10:V46" si="8">M10+R10</f>
        <v>49</v>
      </c>
      <c r="W10" s="9">
        <v>0</v>
      </c>
      <c r="X10" s="30">
        <v>0</v>
      </c>
      <c r="Y10" s="10">
        <f t="shared" ref="Y10:Y47" si="9">D10+E10+I10-L10-V10-W10</f>
        <v>22</v>
      </c>
      <c r="Z10" s="30">
        <v>1</v>
      </c>
      <c r="AA10" s="30">
        <v>19</v>
      </c>
      <c r="AB10" s="30">
        <v>18</v>
      </c>
      <c r="AC10" s="9">
        <f t="shared" ref="AC10:AC46" si="10">AA10+AB10</f>
        <v>37</v>
      </c>
      <c r="AD10" s="30">
        <v>5</v>
      </c>
      <c r="AE10" s="9">
        <v>32</v>
      </c>
      <c r="AF10" s="9"/>
      <c r="AG10" s="9">
        <v>36</v>
      </c>
      <c r="AH10" s="9">
        <v>1</v>
      </c>
      <c r="AI10" s="9">
        <v>0</v>
      </c>
      <c r="AJ10" s="12">
        <f t="shared" ref="AJ10:AJ46" si="11">AH10+AI10</f>
        <v>1</v>
      </c>
      <c r="AK10" s="9">
        <v>0</v>
      </c>
      <c r="AL10" s="9">
        <v>1</v>
      </c>
      <c r="AM10" s="11"/>
      <c r="AN10" s="11"/>
      <c r="AO10" s="11"/>
      <c r="AP10" s="11"/>
      <c r="AQ10" s="19">
        <f t="shared" ref="AQ10:AQ46" si="12">C10</f>
        <v>27</v>
      </c>
      <c r="AR10" s="19">
        <f t="shared" si="2"/>
        <v>27</v>
      </c>
      <c r="AS10" s="19">
        <f>H10</f>
        <v>47</v>
      </c>
      <c r="AT10" s="19">
        <f>I10+J10+K10</f>
        <v>47</v>
      </c>
      <c r="AU10" s="19">
        <f t="shared" ref="AU10:AU47" si="13">D10+E10+I10</f>
        <v>73</v>
      </c>
      <c r="AV10" s="19">
        <f t="shared" si="3"/>
        <v>73</v>
      </c>
      <c r="AW10" s="19">
        <f>M10</f>
        <v>19</v>
      </c>
      <c r="AX10" s="19">
        <f>N10+O10+P10+Q10</f>
        <v>19</v>
      </c>
      <c r="AY10" s="19">
        <f>R10</f>
        <v>30</v>
      </c>
      <c r="AZ10" s="19">
        <f>S10+T10+U10</f>
        <v>30</v>
      </c>
      <c r="BA10" s="19">
        <f>V10</f>
        <v>49</v>
      </c>
      <c r="BB10" s="19">
        <f>M10+R10</f>
        <v>49</v>
      </c>
      <c r="BC10" s="19">
        <f t="shared" ref="BC10:BC46" si="14">AC10</f>
        <v>37</v>
      </c>
      <c r="BD10" s="19">
        <f t="shared" ref="BD10:BD46" si="15">AA10+AB10</f>
        <v>37</v>
      </c>
      <c r="BE10" s="19">
        <f t="shared" ref="BE10:BE46" si="16">AC10</f>
        <v>37</v>
      </c>
      <c r="BF10" s="19">
        <f t="shared" ref="BF10:BF46" si="17">AD10+AE10</f>
        <v>37</v>
      </c>
      <c r="BG10" s="19">
        <f t="shared" ref="BG10:BG46" si="18">AJ10</f>
        <v>1</v>
      </c>
      <c r="BH10" s="19">
        <f t="shared" ref="BH10:BH46" si="19">AH10+AI10</f>
        <v>1</v>
      </c>
      <c r="BI10" s="19">
        <f t="shared" ref="BI10:BI46" si="20">AJ10</f>
        <v>1</v>
      </c>
      <c r="BJ10" s="19">
        <f t="shared" ref="BJ10:BJ46" si="21">AK10+AL10</f>
        <v>1</v>
      </c>
    </row>
    <row r="11" spans="1:62" ht="76.5" x14ac:dyDescent="0.25">
      <c r="A11" s="38">
        <v>2</v>
      </c>
      <c r="B11" s="18" t="s">
        <v>55</v>
      </c>
      <c r="C11" s="10">
        <f>SUM(C12:C13)</f>
        <v>20</v>
      </c>
      <c r="D11" s="10">
        <f t="shared" ref="D11:AP11" si="22">SUM(D12:D13)</f>
        <v>2</v>
      </c>
      <c r="E11" s="10">
        <f t="shared" si="22"/>
        <v>18</v>
      </c>
      <c r="F11" s="10">
        <f t="shared" si="22"/>
        <v>0</v>
      </c>
      <c r="G11" s="10">
        <f t="shared" si="22"/>
        <v>0</v>
      </c>
      <c r="H11" s="10">
        <f t="shared" si="22"/>
        <v>50</v>
      </c>
      <c r="I11" s="10">
        <f t="shared" si="22"/>
        <v>22</v>
      </c>
      <c r="J11" s="10">
        <f t="shared" si="22"/>
        <v>18</v>
      </c>
      <c r="K11" s="10">
        <f t="shared" si="22"/>
        <v>10</v>
      </c>
      <c r="L11" s="10">
        <f t="shared" si="22"/>
        <v>4</v>
      </c>
      <c r="M11" s="10">
        <f t="shared" si="22"/>
        <v>13</v>
      </c>
      <c r="N11" s="10">
        <f t="shared" si="22"/>
        <v>9</v>
      </c>
      <c r="O11" s="10">
        <f t="shared" si="22"/>
        <v>0</v>
      </c>
      <c r="P11" s="10">
        <f t="shared" si="22"/>
        <v>4</v>
      </c>
      <c r="Q11" s="10">
        <f t="shared" si="22"/>
        <v>0</v>
      </c>
      <c r="R11" s="10">
        <f t="shared" si="22"/>
        <v>8</v>
      </c>
      <c r="S11" s="10">
        <f t="shared" si="22"/>
        <v>0</v>
      </c>
      <c r="T11" s="10">
        <f t="shared" si="22"/>
        <v>4</v>
      </c>
      <c r="U11" s="10">
        <f t="shared" si="22"/>
        <v>4</v>
      </c>
      <c r="V11" s="10">
        <f t="shared" si="22"/>
        <v>21</v>
      </c>
      <c r="W11" s="10">
        <f t="shared" si="22"/>
        <v>0</v>
      </c>
      <c r="X11" s="10">
        <f t="shared" si="22"/>
        <v>0</v>
      </c>
      <c r="Y11" s="10">
        <f t="shared" si="22"/>
        <v>17</v>
      </c>
      <c r="Z11" s="10">
        <f t="shared" si="22"/>
        <v>0</v>
      </c>
      <c r="AA11" s="10">
        <f t="shared" si="22"/>
        <v>7</v>
      </c>
      <c r="AB11" s="10">
        <f t="shared" si="22"/>
        <v>7</v>
      </c>
      <c r="AC11" s="10">
        <f t="shared" si="22"/>
        <v>14</v>
      </c>
      <c r="AD11" s="10">
        <f t="shared" si="22"/>
        <v>1</v>
      </c>
      <c r="AE11" s="10">
        <f t="shared" si="22"/>
        <v>13</v>
      </c>
      <c r="AF11" s="10">
        <f t="shared" si="22"/>
        <v>0</v>
      </c>
      <c r="AG11" s="10">
        <f t="shared" si="22"/>
        <v>6</v>
      </c>
      <c r="AH11" s="10">
        <f t="shared" si="22"/>
        <v>0</v>
      </c>
      <c r="AI11" s="10">
        <f t="shared" si="22"/>
        <v>1</v>
      </c>
      <c r="AJ11" s="10">
        <f t="shared" si="22"/>
        <v>1</v>
      </c>
      <c r="AK11" s="10">
        <f t="shared" si="22"/>
        <v>0</v>
      </c>
      <c r="AL11" s="10">
        <f t="shared" si="22"/>
        <v>1</v>
      </c>
      <c r="AM11" s="10">
        <f t="shared" si="22"/>
        <v>0</v>
      </c>
      <c r="AN11" s="10">
        <f t="shared" si="22"/>
        <v>0</v>
      </c>
      <c r="AO11" s="10">
        <f t="shared" si="22"/>
        <v>0</v>
      </c>
      <c r="AP11" s="10">
        <f t="shared" si="22"/>
        <v>0</v>
      </c>
      <c r="AQ11" s="19">
        <f t="shared" si="12"/>
        <v>20</v>
      </c>
      <c r="AR11" s="19">
        <f t="shared" si="2"/>
        <v>20</v>
      </c>
      <c r="AS11" s="10">
        <f t="shared" ref="AS11:BJ11" si="23">SUM(AS12:AS13)</f>
        <v>50</v>
      </c>
      <c r="AT11" s="10">
        <f t="shared" si="23"/>
        <v>50</v>
      </c>
      <c r="AU11" s="19">
        <f t="shared" si="13"/>
        <v>42</v>
      </c>
      <c r="AV11" s="19">
        <f t="shared" si="3"/>
        <v>42</v>
      </c>
      <c r="AW11" s="10">
        <f t="shared" si="23"/>
        <v>13</v>
      </c>
      <c r="AX11" s="10">
        <f t="shared" si="23"/>
        <v>13</v>
      </c>
      <c r="AY11" s="10">
        <f t="shared" si="23"/>
        <v>8</v>
      </c>
      <c r="AZ11" s="10">
        <f t="shared" si="23"/>
        <v>8</v>
      </c>
      <c r="BA11" s="10">
        <f t="shared" si="23"/>
        <v>21</v>
      </c>
      <c r="BB11" s="10">
        <f t="shared" si="23"/>
        <v>21</v>
      </c>
      <c r="BC11" s="10">
        <f t="shared" si="23"/>
        <v>14</v>
      </c>
      <c r="BD11" s="10">
        <f t="shared" si="23"/>
        <v>14</v>
      </c>
      <c r="BE11" s="10">
        <f t="shared" si="23"/>
        <v>14</v>
      </c>
      <c r="BF11" s="10">
        <f t="shared" si="23"/>
        <v>14</v>
      </c>
      <c r="BG11" s="10">
        <f t="shared" si="23"/>
        <v>1</v>
      </c>
      <c r="BH11" s="10">
        <f t="shared" si="23"/>
        <v>1</v>
      </c>
      <c r="BI11" s="10">
        <f t="shared" si="23"/>
        <v>1</v>
      </c>
      <c r="BJ11" s="10">
        <f t="shared" si="23"/>
        <v>1</v>
      </c>
    </row>
    <row r="12" spans="1:62" ht="51" x14ac:dyDescent="0.25">
      <c r="A12" s="17" t="s">
        <v>4</v>
      </c>
      <c r="B12" s="146" t="s">
        <v>56</v>
      </c>
      <c r="C12" s="10">
        <v>17</v>
      </c>
      <c r="D12" s="87">
        <v>1</v>
      </c>
      <c r="E12" s="9">
        <f t="shared" si="4"/>
        <v>16</v>
      </c>
      <c r="F12" s="9">
        <v>0</v>
      </c>
      <c r="G12" s="9">
        <v>0</v>
      </c>
      <c r="H12" s="9">
        <v>40</v>
      </c>
      <c r="I12" s="9">
        <f t="shared" si="5"/>
        <v>16</v>
      </c>
      <c r="J12" s="9">
        <v>16</v>
      </c>
      <c r="K12" s="9">
        <v>8</v>
      </c>
      <c r="L12" s="9">
        <v>3</v>
      </c>
      <c r="M12" s="9">
        <f t="shared" si="6"/>
        <v>12</v>
      </c>
      <c r="N12" s="12">
        <v>8</v>
      </c>
      <c r="O12" s="12">
        <v>0</v>
      </c>
      <c r="P12" s="12">
        <v>4</v>
      </c>
      <c r="Q12" s="12">
        <v>0</v>
      </c>
      <c r="R12" s="34">
        <f t="shared" si="7"/>
        <v>6</v>
      </c>
      <c r="S12" s="34">
        <v>0</v>
      </c>
      <c r="T12" s="34">
        <v>4</v>
      </c>
      <c r="U12" s="34">
        <v>2</v>
      </c>
      <c r="V12" s="9">
        <f t="shared" si="8"/>
        <v>18</v>
      </c>
      <c r="W12" s="9">
        <v>0</v>
      </c>
      <c r="X12" s="9">
        <v>0</v>
      </c>
      <c r="Y12" s="10">
        <f t="shared" si="9"/>
        <v>12</v>
      </c>
      <c r="Z12" s="9">
        <v>0</v>
      </c>
      <c r="AA12" s="9">
        <v>7</v>
      </c>
      <c r="AB12" s="9">
        <v>5</v>
      </c>
      <c r="AC12" s="9">
        <f t="shared" si="10"/>
        <v>12</v>
      </c>
      <c r="AD12" s="9">
        <v>1</v>
      </c>
      <c r="AE12" s="9">
        <v>11</v>
      </c>
      <c r="AF12" s="9"/>
      <c r="AG12" s="9">
        <v>6</v>
      </c>
      <c r="AH12" s="9">
        <v>0</v>
      </c>
      <c r="AI12" s="9">
        <v>0</v>
      </c>
      <c r="AJ12" s="12">
        <f t="shared" si="11"/>
        <v>0</v>
      </c>
      <c r="AK12" s="9">
        <v>0</v>
      </c>
      <c r="AL12" s="9">
        <v>0</v>
      </c>
      <c r="AM12" s="11"/>
      <c r="AN12" s="11"/>
      <c r="AO12" s="11"/>
      <c r="AP12" s="11"/>
      <c r="AQ12" s="19">
        <f t="shared" si="12"/>
        <v>17</v>
      </c>
      <c r="AR12" s="19">
        <f t="shared" si="2"/>
        <v>17</v>
      </c>
      <c r="AS12" s="19">
        <f>H12</f>
        <v>40</v>
      </c>
      <c r="AT12" s="19">
        <f>I12+J12+K12</f>
        <v>40</v>
      </c>
      <c r="AU12" s="19">
        <f t="shared" si="13"/>
        <v>33</v>
      </c>
      <c r="AV12" s="19">
        <f t="shared" si="3"/>
        <v>33</v>
      </c>
      <c r="AW12" s="19">
        <f>M12</f>
        <v>12</v>
      </c>
      <c r="AX12" s="19">
        <f>N12+O12+P12+Q12</f>
        <v>12</v>
      </c>
      <c r="AY12" s="19">
        <f>R12</f>
        <v>6</v>
      </c>
      <c r="AZ12" s="19">
        <f>S12+T12+U12</f>
        <v>6</v>
      </c>
      <c r="BA12" s="19">
        <f>V12</f>
        <v>18</v>
      </c>
      <c r="BB12" s="19">
        <f>M12+R12</f>
        <v>18</v>
      </c>
      <c r="BC12" s="19">
        <f t="shared" si="14"/>
        <v>12</v>
      </c>
      <c r="BD12" s="19">
        <f t="shared" si="15"/>
        <v>12</v>
      </c>
      <c r="BE12" s="19">
        <f t="shared" si="16"/>
        <v>12</v>
      </c>
      <c r="BF12" s="19">
        <f t="shared" si="17"/>
        <v>12</v>
      </c>
      <c r="BG12" s="19">
        <f t="shared" si="18"/>
        <v>0</v>
      </c>
      <c r="BH12" s="19">
        <f t="shared" si="19"/>
        <v>0</v>
      </c>
      <c r="BI12" s="19">
        <f t="shared" si="20"/>
        <v>0</v>
      </c>
      <c r="BJ12" s="19">
        <f t="shared" si="21"/>
        <v>0</v>
      </c>
    </row>
    <row r="13" spans="1:62" ht="51" x14ac:dyDescent="0.25">
      <c r="A13" s="17" t="s">
        <v>5</v>
      </c>
      <c r="B13" s="146" t="s">
        <v>57</v>
      </c>
      <c r="C13" s="10">
        <v>3</v>
      </c>
      <c r="D13" s="87">
        <v>1</v>
      </c>
      <c r="E13" s="9">
        <f t="shared" si="4"/>
        <v>2</v>
      </c>
      <c r="F13" s="9">
        <v>0</v>
      </c>
      <c r="G13" s="9">
        <v>0</v>
      </c>
      <c r="H13" s="9">
        <v>10</v>
      </c>
      <c r="I13" s="9">
        <f t="shared" si="5"/>
        <v>6</v>
      </c>
      <c r="J13" s="9">
        <v>2</v>
      </c>
      <c r="K13" s="9">
        <v>2</v>
      </c>
      <c r="L13" s="9">
        <v>1</v>
      </c>
      <c r="M13" s="9">
        <f t="shared" si="6"/>
        <v>1</v>
      </c>
      <c r="N13" s="9">
        <v>1</v>
      </c>
      <c r="O13" s="9">
        <v>0</v>
      </c>
      <c r="P13" s="9">
        <v>0</v>
      </c>
      <c r="Q13" s="9">
        <v>0</v>
      </c>
      <c r="R13" s="34">
        <f t="shared" si="7"/>
        <v>2</v>
      </c>
      <c r="S13" s="34">
        <v>0</v>
      </c>
      <c r="T13" s="34">
        <v>0</v>
      </c>
      <c r="U13" s="34">
        <v>2</v>
      </c>
      <c r="V13" s="9">
        <f t="shared" si="8"/>
        <v>3</v>
      </c>
      <c r="W13" s="9">
        <v>0</v>
      </c>
      <c r="X13" s="9">
        <v>0</v>
      </c>
      <c r="Y13" s="10">
        <f t="shared" si="9"/>
        <v>5</v>
      </c>
      <c r="Z13" s="9">
        <v>0</v>
      </c>
      <c r="AA13" s="9">
        <v>0</v>
      </c>
      <c r="AB13" s="9">
        <v>2</v>
      </c>
      <c r="AC13" s="9">
        <f t="shared" si="10"/>
        <v>2</v>
      </c>
      <c r="AD13" s="9">
        <v>0</v>
      </c>
      <c r="AE13" s="9">
        <v>2</v>
      </c>
      <c r="AF13" s="9"/>
      <c r="AG13" s="9">
        <v>0</v>
      </c>
      <c r="AH13" s="9">
        <v>0</v>
      </c>
      <c r="AI13" s="9">
        <v>1</v>
      </c>
      <c r="AJ13" s="12">
        <f t="shared" si="11"/>
        <v>1</v>
      </c>
      <c r="AK13" s="9">
        <v>0</v>
      </c>
      <c r="AL13" s="9">
        <v>1</v>
      </c>
      <c r="AM13" s="11"/>
      <c r="AN13" s="11"/>
      <c r="AO13" s="11"/>
      <c r="AP13" s="11"/>
      <c r="AQ13" s="19">
        <f t="shared" si="12"/>
        <v>3</v>
      </c>
      <c r="AR13" s="19">
        <f t="shared" si="2"/>
        <v>3</v>
      </c>
      <c r="AS13" s="19">
        <f>H13</f>
        <v>10</v>
      </c>
      <c r="AT13" s="19">
        <f>I13+J13+K13</f>
        <v>10</v>
      </c>
      <c r="AU13" s="19">
        <f t="shared" si="13"/>
        <v>9</v>
      </c>
      <c r="AV13" s="19">
        <f t="shared" si="3"/>
        <v>9</v>
      </c>
      <c r="AW13" s="19">
        <f>M13</f>
        <v>1</v>
      </c>
      <c r="AX13" s="19">
        <f>N13+O13+P13+Q13</f>
        <v>1</v>
      </c>
      <c r="AY13" s="19">
        <f>R13</f>
        <v>2</v>
      </c>
      <c r="AZ13" s="19">
        <f>S13+T13+U13</f>
        <v>2</v>
      </c>
      <c r="BA13" s="19">
        <f>V13</f>
        <v>3</v>
      </c>
      <c r="BB13" s="19">
        <f>M13+R13</f>
        <v>3</v>
      </c>
      <c r="BC13" s="19">
        <f t="shared" si="14"/>
        <v>2</v>
      </c>
      <c r="BD13" s="19">
        <f t="shared" si="15"/>
        <v>2</v>
      </c>
      <c r="BE13" s="19">
        <f t="shared" si="16"/>
        <v>2</v>
      </c>
      <c r="BF13" s="19">
        <f t="shared" si="17"/>
        <v>2</v>
      </c>
      <c r="BG13" s="19">
        <f t="shared" si="18"/>
        <v>1</v>
      </c>
      <c r="BH13" s="19">
        <f t="shared" si="19"/>
        <v>1</v>
      </c>
      <c r="BI13" s="19">
        <f t="shared" si="20"/>
        <v>1</v>
      </c>
      <c r="BJ13" s="19">
        <f t="shared" si="21"/>
        <v>1</v>
      </c>
    </row>
    <row r="14" spans="1:62" ht="63.75" x14ac:dyDescent="0.25">
      <c r="A14" s="17" t="s">
        <v>46</v>
      </c>
      <c r="B14" s="18" t="s">
        <v>58</v>
      </c>
      <c r="C14" s="10">
        <f>SUM(C15:C16)</f>
        <v>72</v>
      </c>
      <c r="D14" s="10">
        <f t="shared" ref="D14:AP14" si="24">SUM(D15:D16)</f>
        <v>1</v>
      </c>
      <c r="E14" s="10">
        <f t="shared" si="24"/>
        <v>71</v>
      </c>
      <c r="F14" s="10">
        <f t="shared" si="24"/>
        <v>0</v>
      </c>
      <c r="G14" s="10">
        <f t="shared" si="24"/>
        <v>0</v>
      </c>
      <c r="H14" s="10">
        <f t="shared" si="24"/>
        <v>89</v>
      </c>
      <c r="I14" s="10">
        <f t="shared" si="24"/>
        <v>82</v>
      </c>
      <c r="J14" s="10">
        <f t="shared" si="24"/>
        <v>4</v>
      </c>
      <c r="K14" s="10">
        <f t="shared" si="24"/>
        <v>3</v>
      </c>
      <c r="L14" s="10">
        <f t="shared" si="24"/>
        <v>3</v>
      </c>
      <c r="M14" s="10">
        <f t="shared" si="24"/>
        <v>115</v>
      </c>
      <c r="N14" s="10">
        <f t="shared" si="24"/>
        <v>107</v>
      </c>
      <c r="O14" s="10">
        <f t="shared" si="24"/>
        <v>3</v>
      </c>
      <c r="P14" s="10">
        <f t="shared" si="24"/>
        <v>5</v>
      </c>
      <c r="Q14" s="10">
        <f t="shared" si="24"/>
        <v>0</v>
      </c>
      <c r="R14" s="10">
        <f t="shared" si="24"/>
        <v>19</v>
      </c>
      <c r="S14" s="10">
        <f t="shared" si="24"/>
        <v>0</v>
      </c>
      <c r="T14" s="10">
        <f t="shared" si="24"/>
        <v>5</v>
      </c>
      <c r="U14" s="10">
        <f t="shared" si="24"/>
        <v>14</v>
      </c>
      <c r="V14" s="10">
        <f t="shared" si="24"/>
        <v>134</v>
      </c>
      <c r="W14" s="10">
        <f t="shared" si="24"/>
        <v>0</v>
      </c>
      <c r="X14" s="10">
        <f t="shared" si="24"/>
        <v>0</v>
      </c>
      <c r="Y14" s="10">
        <f t="shared" si="24"/>
        <v>17</v>
      </c>
      <c r="Z14" s="10">
        <f t="shared" si="24"/>
        <v>0</v>
      </c>
      <c r="AA14" s="10">
        <f t="shared" si="24"/>
        <v>3</v>
      </c>
      <c r="AB14" s="10">
        <f t="shared" si="24"/>
        <v>7</v>
      </c>
      <c r="AC14" s="10">
        <f t="shared" si="24"/>
        <v>10</v>
      </c>
      <c r="AD14" s="10">
        <f t="shared" si="24"/>
        <v>1</v>
      </c>
      <c r="AE14" s="10">
        <f t="shared" si="24"/>
        <v>9</v>
      </c>
      <c r="AF14" s="10">
        <f t="shared" si="24"/>
        <v>0</v>
      </c>
      <c r="AG14" s="10">
        <f t="shared" si="24"/>
        <v>9</v>
      </c>
      <c r="AH14" s="10">
        <f t="shared" si="24"/>
        <v>0</v>
      </c>
      <c r="AI14" s="10">
        <f t="shared" si="24"/>
        <v>0</v>
      </c>
      <c r="AJ14" s="10">
        <f t="shared" si="24"/>
        <v>0</v>
      </c>
      <c r="AK14" s="10">
        <f t="shared" si="24"/>
        <v>0</v>
      </c>
      <c r="AL14" s="10">
        <f t="shared" si="24"/>
        <v>0</v>
      </c>
      <c r="AM14" s="10">
        <f t="shared" si="24"/>
        <v>0</v>
      </c>
      <c r="AN14" s="10">
        <f t="shared" si="24"/>
        <v>0</v>
      </c>
      <c r="AO14" s="10">
        <f t="shared" si="24"/>
        <v>0</v>
      </c>
      <c r="AP14" s="10">
        <f t="shared" si="24"/>
        <v>0</v>
      </c>
      <c r="AQ14" s="19">
        <f t="shared" si="12"/>
        <v>72</v>
      </c>
      <c r="AR14" s="19">
        <f t="shared" si="2"/>
        <v>72</v>
      </c>
      <c r="AS14" s="10">
        <f t="shared" ref="AS14:BJ14" si="25">SUM(AS15:AS16)</f>
        <v>89</v>
      </c>
      <c r="AT14" s="10">
        <f t="shared" si="25"/>
        <v>89</v>
      </c>
      <c r="AU14" s="19">
        <f t="shared" si="13"/>
        <v>154</v>
      </c>
      <c r="AV14" s="19">
        <f t="shared" si="3"/>
        <v>154</v>
      </c>
      <c r="AW14" s="10">
        <f t="shared" si="25"/>
        <v>115</v>
      </c>
      <c r="AX14" s="10">
        <f t="shared" si="25"/>
        <v>115</v>
      </c>
      <c r="AY14" s="10">
        <f t="shared" si="25"/>
        <v>19</v>
      </c>
      <c r="AZ14" s="10">
        <f t="shared" si="25"/>
        <v>19</v>
      </c>
      <c r="BA14" s="10">
        <f t="shared" si="25"/>
        <v>134</v>
      </c>
      <c r="BB14" s="10">
        <f t="shared" si="25"/>
        <v>134</v>
      </c>
      <c r="BC14" s="10">
        <f t="shared" si="25"/>
        <v>10</v>
      </c>
      <c r="BD14" s="10">
        <f t="shared" si="25"/>
        <v>10</v>
      </c>
      <c r="BE14" s="10">
        <f t="shared" si="25"/>
        <v>10</v>
      </c>
      <c r="BF14" s="10">
        <f t="shared" si="25"/>
        <v>10</v>
      </c>
      <c r="BG14" s="10">
        <f t="shared" si="25"/>
        <v>0</v>
      </c>
      <c r="BH14" s="10">
        <f t="shared" si="25"/>
        <v>0</v>
      </c>
      <c r="BI14" s="10">
        <f t="shared" si="25"/>
        <v>0</v>
      </c>
      <c r="BJ14" s="10">
        <f t="shared" si="25"/>
        <v>0</v>
      </c>
    </row>
    <row r="15" spans="1:62" ht="51" x14ac:dyDescent="0.25">
      <c r="A15" s="17" t="s">
        <v>6</v>
      </c>
      <c r="B15" s="146" t="s">
        <v>59</v>
      </c>
      <c r="C15" s="10">
        <v>42</v>
      </c>
      <c r="D15" s="87">
        <v>0</v>
      </c>
      <c r="E15" s="9">
        <f t="shared" si="4"/>
        <v>42</v>
      </c>
      <c r="F15" s="11">
        <v>0</v>
      </c>
      <c r="G15" s="11">
        <v>0</v>
      </c>
      <c r="H15" s="9">
        <v>50</v>
      </c>
      <c r="I15" s="9">
        <f t="shared" si="5"/>
        <v>45</v>
      </c>
      <c r="J15" s="9">
        <v>2</v>
      </c>
      <c r="K15" s="9">
        <v>3</v>
      </c>
      <c r="L15" s="9">
        <v>2</v>
      </c>
      <c r="M15" s="9">
        <f t="shared" si="6"/>
        <v>71</v>
      </c>
      <c r="N15" s="12">
        <v>68</v>
      </c>
      <c r="O15" s="12">
        <v>1</v>
      </c>
      <c r="P15" s="12">
        <v>2</v>
      </c>
      <c r="Q15" s="12">
        <v>0</v>
      </c>
      <c r="R15" s="34">
        <f t="shared" si="7"/>
        <v>13</v>
      </c>
      <c r="S15" s="34">
        <v>0</v>
      </c>
      <c r="T15" s="34">
        <v>2</v>
      </c>
      <c r="U15" s="34">
        <v>11</v>
      </c>
      <c r="V15" s="9">
        <f t="shared" si="8"/>
        <v>84</v>
      </c>
      <c r="W15" s="9">
        <v>0</v>
      </c>
      <c r="X15" s="9">
        <v>0</v>
      </c>
      <c r="Y15" s="10">
        <f t="shared" si="9"/>
        <v>1</v>
      </c>
      <c r="Z15" s="9">
        <v>0</v>
      </c>
      <c r="AA15" s="9">
        <v>0</v>
      </c>
      <c r="AB15" s="9">
        <v>7</v>
      </c>
      <c r="AC15" s="9">
        <f t="shared" si="10"/>
        <v>7</v>
      </c>
      <c r="AD15" s="9">
        <v>0</v>
      </c>
      <c r="AE15" s="9">
        <v>7</v>
      </c>
      <c r="AF15" s="9"/>
      <c r="AG15" s="9">
        <v>6</v>
      </c>
      <c r="AH15" s="9">
        <v>0</v>
      </c>
      <c r="AI15" s="9">
        <v>0</v>
      </c>
      <c r="AJ15" s="12">
        <f t="shared" si="11"/>
        <v>0</v>
      </c>
      <c r="AK15" s="9">
        <v>0</v>
      </c>
      <c r="AL15" s="9">
        <v>0</v>
      </c>
      <c r="AM15" s="11"/>
      <c r="AN15" s="11"/>
      <c r="AO15" s="11"/>
      <c r="AP15" s="11"/>
      <c r="AQ15" s="19">
        <f t="shared" si="12"/>
        <v>42</v>
      </c>
      <c r="AR15" s="19">
        <f t="shared" si="2"/>
        <v>42</v>
      </c>
      <c r="AS15" s="19">
        <f>H15</f>
        <v>50</v>
      </c>
      <c r="AT15" s="19">
        <f>I15+J15+K15</f>
        <v>50</v>
      </c>
      <c r="AU15" s="19">
        <f t="shared" si="13"/>
        <v>87</v>
      </c>
      <c r="AV15" s="19">
        <f t="shared" si="3"/>
        <v>87</v>
      </c>
      <c r="AW15" s="19">
        <f>M15</f>
        <v>71</v>
      </c>
      <c r="AX15" s="19">
        <f>N15+O15+P15+Q15</f>
        <v>71</v>
      </c>
      <c r="AY15" s="19">
        <f>R15</f>
        <v>13</v>
      </c>
      <c r="AZ15" s="19">
        <f>S15+T15+U15</f>
        <v>13</v>
      </c>
      <c r="BA15" s="19">
        <f>V15</f>
        <v>84</v>
      </c>
      <c r="BB15" s="19">
        <f>M15+R15</f>
        <v>84</v>
      </c>
      <c r="BC15" s="19">
        <f t="shared" si="14"/>
        <v>7</v>
      </c>
      <c r="BD15" s="19">
        <f t="shared" si="15"/>
        <v>7</v>
      </c>
      <c r="BE15" s="19">
        <f t="shared" si="16"/>
        <v>7</v>
      </c>
      <c r="BF15" s="19">
        <f t="shared" si="17"/>
        <v>7</v>
      </c>
      <c r="BG15" s="19">
        <f t="shared" si="18"/>
        <v>0</v>
      </c>
      <c r="BH15" s="19">
        <f t="shared" si="19"/>
        <v>0</v>
      </c>
      <c r="BI15" s="19">
        <f t="shared" si="20"/>
        <v>0</v>
      </c>
      <c r="BJ15" s="19">
        <f t="shared" si="21"/>
        <v>0</v>
      </c>
    </row>
    <row r="16" spans="1:62" ht="38.25" x14ac:dyDescent="0.25">
      <c r="A16" s="17" t="s">
        <v>7</v>
      </c>
      <c r="B16" s="146" t="s">
        <v>60</v>
      </c>
      <c r="C16" s="10">
        <v>30</v>
      </c>
      <c r="D16" s="84">
        <v>1</v>
      </c>
      <c r="E16" s="9">
        <f t="shared" si="4"/>
        <v>29</v>
      </c>
      <c r="F16" s="11">
        <v>0</v>
      </c>
      <c r="G16" s="11">
        <v>0</v>
      </c>
      <c r="H16" s="9">
        <v>39</v>
      </c>
      <c r="I16" s="9">
        <f t="shared" si="5"/>
        <v>37</v>
      </c>
      <c r="J16" s="12">
        <v>2</v>
      </c>
      <c r="K16" s="12">
        <v>0</v>
      </c>
      <c r="L16" s="12">
        <v>1</v>
      </c>
      <c r="M16" s="9">
        <f t="shared" si="6"/>
        <v>44</v>
      </c>
      <c r="N16" s="12">
        <v>39</v>
      </c>
      <c r="O16" s="12">
        <v>2</v>
      </c>
      <c r="P16" s="12">
        <v>3</v>
      </c>
      <c r="Q16" s="12">
        <v>0</v>
      </c>
      <c r="R16" s="34">
        <f t="shared" si="7"/>
        <v>6</v>
      </c>
      <c r="S16" s="34">
        <v>0</v>
      </c>
      <c r="T16" s="34">
        <v>3</v>
      </c>
      <c r="U16" s="34">
        <v>3</v>
      </c>
      <c r="V16" s="9">
        <f t="shared" si="8"/>
        <v>50</v>
      </c>
      <c r="W16" s="9">
        <v>0</v>
      </c>
      <c r="X16" s="12">
        <v>0</v>
      </c>
      <c r="Y16" s="10">
        <f t="shared" si="9"/>
        <v>16</v>
      </c>
      <c r="Z16" s="12">
        <v>0</v>
      </c>
      <c r="AA16" s="12">
        <v>3</v>
      </c>
      <c r="AB16" s="12">
        <v>0</v>
      </c>
      <c r="AC16" s="9">
        <f t="shared" si="10"/>
        <v>3</v>
      </c>
      <c r="AD16" s="9">
        <v>1</v>
      </c>
      <c r="AE16" s="9">
        <v>2</v>
      </c>
      <c r="AF16" s="12"/>
      <c r="AG16" s="12">
        <v>3</v>
      </c>
      <c r="AH16" s="9">
        <v>0</v>
      </c>
      <c r="AI16" s="9">
        <v>0</v>
      </c>
      <c r="AJ16" s="12">
        <f t="shared" si="11"/>
        <v>0</v>
      </c>
      <c r="AK16" s="12">
        <v>0</v>
      </c>
      <c r="AL16" s="9">
        <v>0</v>
      </c>
      <c r="AM16" s="12"/>
      <c r="AN16" s="12"/>
      <c r="AO16" s="12"/>
      <c r="AP16" s="12"/>
      <c r="AQ16" s="19">
        <f t="shared" si="12"/>
        <v>30</v>
      </c>
      <c r="AR16" s="19">
        <f t="shared" si="2"/>
        <v>30</v>
      </c>
      <c r="AS16" s="19">
        <f>H16</f>
        <v>39</v>
      </c>
      <c r="AT16" s="19">
        <f>I16+J16+K16</f>
        <v>39</v>
      </c>
      <c r="AU16" s="19">
        <f t="shared" si="13"/>
        <v>67</v>
      </c>
      <c r="AV16" s="19">
        <f t="shared" si="3"/>
        <v>67</v>
      </c>
      <c r="AW16" s="19">
        <f>M16</f>
        <v>44</v>
      </c>
      <c r="AX16" s="19">
        <f>N16+O16+P16+Q16</f>
        <v>44</v>
      </c>
      <c r="AY16" s="19">
        <f>R16</f>
        <v>6</v>
      </c>
      <c r="AZ16" s="19">
        <f>S16+T16+U16</f>
        <v>6</v>
      </c>
      <c r="BA16" s="19">
        <f>V16</f>
        <v>50</v>
      </c>
      <c r="BB16" s="19">
        <f>M16+R16</f>
        <v>50</v>
      </c>
      <c r="BC16" s="19">
        <f t="shared" si="14"/>
        <v>3</v>
      </c>
      <c r="BD16" s="19">
        <f t="shared" si="15"/>
        <v>3</v>
      </c>
      <c r="BE16" s="19">
        <f t="shared" si="16"/>
        <v>3</v>
      </c>
      <c r="BF16" s="19">
        <f t="shared" si="17"/>
        <v>3</v>
      </c>
      <c r="BG16" s="19">
        <f t="shared" si="18"/>
        <v>0</v>
      </c>
      <c r="BH16" s="19">
        <f t="shared" si="19"/>
        <v>0</v>
      </c>
      <c r="BI16" s="19">
        <f t="shared" si="20"/>
        <v>0</v>
      </c>
      <c r="BJ16" s="19">
        <f t="shared" si="21"/>
        <v>0</v>
      </c>
    </row>
    <row r="17" spans="1:62" ht="25.5" x14ac:dyDescent="0.25">
      <c r="A17" s="17">
        <v>4</v>
      </c>
      <c r="B17" s="18" t="s">
        <v>84</v>
      </c>
      <c r="C17" s="10">
        <v>1</v>
      </c>
      <c r="D17" s="84">
        <v>0</v>
      </c>
      <c r="E17" s="9">
        <f t="shared" si="4"/>
        <v>1</v>
      </c>
      <c r="F17" s="9">
        <v>0</v>
      </c>
      <c r="G17" s="11">
        <v>0</v>
      </c>
      <c r="H17" s="9">
        <v>2</v>
      </c>
      <c r="I17" s="9">
        <f t="shared" si="5"/>
        <v>2</v>
      </c>
      <c r="J17" s="12">
        <v>0</v>
      </c>
      <c r="K17" s="12">
        <v>0</v>
      </c>
      <c r="L17" s="12">
        <v>0</v>
      </c>
      <c r="M17" s="9">
        <f t="shared" si="6"/>
        <v>2</v>
      </c>
      <c r="N17" s="12">
        <v>1</v>
      </c>
      <c r="O17" s="12">
        <v>0</v>
      </c>
      <c r="P17" s="12">
        <v>1</v>
      </c>
      <c r="Q17" s="12">
        <v>0</v>
      </c>
      <c r="R17" s="34">
        <f t="shared" si="7"/>
        <v>1</v>
      </c>
      <c r="S17" s="34">
        <v>0</v>
      </c>
      <c r="T17" s="34">
        <v>1</v>
      </c>
      <c r="U17" s="34">
        <v>0</v>
      </c>
      <c r="V17" s="9">
        <f t="shared" si="8"/>
        <v>3</v>
      </c>
      <c r="W17" s="9">
        <v>0</v>
      </c>
      <c r="X17" s="12">
        <v>0</v>
      </c>
      <c r="Y17" s="10">
        <f t="shared" si="9"/>
        <v>0</v>
      </c>
      <c r="Z17" s="12">
        <v>0</v>
      </c>
      <c r="AA17" s="12">
        <v>0</v>
      </c>
      <c r="AB17" s="12">
        <v>0</v>
      </c>
      <c r="AC17" s="9">
        <f t="shared" si="10"/>
        <v>0</v>
      </c>
      <c r="AD17" s="9">
        <v>0</v>
      </c>
      <c r="AE17" s="9">
        <v>0</v>
      </c>
      <c r="AF17" s="12"/>
      <c r="AG17" s="12">
        <v>0</v>
      </c>
      <c r="AH17" s="9">
        <v>0</v>
      </c>
      <c r="AI17" s="9">
        <v>0</v>
      </c>
      <c r="AJ17" s="12">
        <f t="shared" si="11"/>
        <v>0</v>
      </c>
      <c r="AK17" s="12">
        <v>0</v>
      </c>
      <c r="AL17" s="9">
        <v>0</v>
      </c>
      <c r="AM17" s="12"/>
      <c r="AN17" s="12"/>
      <c r="AO17" s="12"/>
      <c r="AP17" s="12"/>
      <c r="AQ17" s="19">
        <f t="shared" si="12"/>
        <v>1</v>
      </c>
      <c r="AR17" s="19">
        <f t="shared" si="2"/>
        <v>1</v>
      </c>
      <c r="AS17" s="19">
        <f>H17</f>
        <v>2</v>
      </c>
      <c r="AT17" s="19">
        <f>I17+J17+K17</f>
        <v>2</v>
      </c>
      <c r="AU17" s="19">
        <f t="shared" si="13"/>
        <v>3</v>
      </c>
      <c r="AV17" s="19">
        <f t="shared" si="3"/>
        <v>3</v>
      </c>
      <c r="AW17" s="19">
        <f>M17</f>
        <v>2</v>
      </c>
      <c r="AX17" s="19">
        <f>N17+O17+P17+Q17</f>
        <v>2</v>
      </c>
      <c r="AY17" s="19">
        <f>R17</f>
        <v>1</v>
      </c>
      <c r="AZ17" s="19">
        <f>S17+T17+U17</f>
        <v>1</v>
      </c>
      <c r="BA17" s="19">
        <f>V17</f>
        <v>3</v>
      </c>
      <c r="BB17" s="19">
        <f>M17+R17</f>
        <v>3</v>
      </c>
      <c r="BC17" s="19">
        <f t="shared" si="14"/>
        <v>0</v>
      </c>
      <c r="BD17" s="19">
        <f t="shared" si="15"/>
        <v>0</v>
      </c>
      <c r="BE17" s="19">
        <f t="shared" si="16"/>
        <v>0</v>
      </c>
      <c r="BF17" s="19">
        <f t="shared" si="17"/>
        <v>0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</row>
    <row r="18" spans="1:62" ht="51" x14ac:dyDescent="0.25">
      <c r="A18" s="17">
        <v>5</v>
      </c>
      <c r="B18" s="18" t="s">
        <v>65</v>
      </c>
      <c r="C18" s="10">
        <v>1</v>
      </c>
      <c r="D18" s="84">
        <v>0</v>
      </c>
      <c r="E18" s="9">
        <f t="shared" si="4"/>
        <v>1</v>
      </c>
      <c r="F18" s="11">
        <v>0</v>
      </c>
      <c r="G18" s="11">
        <v>0</v>
      </c>
      <c r="H18" s="9">
        <v>3</v>
      </c>
      <c r="I18" s="9">
        <f t="shared" si="5"/>
        <v>2</v>
      </c>
      <c r="J18" s="12">
        <v>0</v>
      </c>
      <c r="K18" s="12">
        <v>1</v>
      </c>
      <c r="L18" s="12">
        <v>0</v>
      </c>
      <c r="M18" s="9">
        <f t="shared" si="6"/>
        <v>0</v>
      </c>
      <c r="N18" s="12">
        <v>0</v>
      </c>
      <c r="O18" s="12">
        <v>0</v>
      </c>
      <c r="P18" s="12">
        <v>0</v>
      </c>
      <c r="Q18" s="12">
        <v>0</v>
      </c>
      <c r="R18" s="34">
        <f t="shared" si="7"/>
        <v>0</v>
      </c>
      <c r="S18" s="34">
        <v>0</v>
      </c>
      <c r="T18" s="34">
        <v>0</v>
      </c>
      <c r="U18" s="34">
        <v>0</v>
      </c>
      <c r="V18" s="9">
        <f t="shared" si="8"/>
        <v>0</v>
      </c>
      <c r="W18" s="9">
        <v>0</v>
      </c>
      <c r="X18" s="12">
        <v>1</v>
      </c>
      <c r="Y18" s="10">
        <f t="shared" si="9"/>
        <v>3</v>
      </c>
      <c r="Z18" s="12">
        <v>1</v>
      </c>
      <c r="AA18" s="12">
        <v>0</v>
      </c>
      <c r="AB18" s="12">
        <v>0</v>
      </c>
      <c r="AC18" s="9">
        <f t="shared" si="10"/>
        <v>0</v>
      </c>
      <c r="AD18" s="9">
        <v>0</v>
      </c>
      <c r="AE18" s="9">
        <v>0</v>
      </c>
      <c r="AF18" s="12"/>
      <c r="AG18" s="12">
        <v>0</v>
      </c>
      <c r="AH18" s="9">
        <v>0</v>
      </c>
      <c r="AI18" s="9">
        <v>0</v>
      </c>
      <c r="AJ18" s="12">
        <f t="shared" si="11"/>
        <v>0</v>
      </c>
      <c r="AK18" s="12">
        <v>0</v>
      </c>
      <c r="AL18" s="9">
        <v>0</v>
      </c>
      <c r="AM18" s="12"/>
      <c r="AN18" s="12"/>
      <c r="AO18" s="12"/>
      <c r="AP18" s="12"/>
      <c r="AQ18" s="19">
        <f t="shared" si="12"/>
        <v>1</v>
      </c>
      <c r="AR18" s="19">
        <f t="shared" si="2"/>
        <v>1</v>
      </c>
      <c r="AS18" s="19">
        <f>H18</f>
        <v>3</v>
      </c>
      <c r="AT18" s="19">
        <f>I18+J18+K18</f>
        <v>3</v>
      </c>
      <c r="AU18" s="19">
        <f t="shared" si="13"/>
        <v>3</v>
      </c>
      <c r="AV18" s="19">
        <f t="shared" si="3"/>
        <v>3</v>
      </c>
      <c r="AW18" s="19">
        <f>M18</f>
        <v>0</v>
      </c>
      <c r="AX18" s="19">
        <f>N18+O18+P18+Q18</f>
        <v>0</v>
      </c>
      <c r="AY18" s="19">
        <f>R18</f>
        <v>0</v>
      </c>
      <c r="AZ18" s="19">
        <f>S18+T18+U18</f>
        <v>0</v>
      </c>
      <c r="BA18" s="19">
        <f>V18</f>
        <v>0</v>
      </c>
      <c r="BB18" s="19">
        <f>M18+R18</f>
        <v>0</v>
      </c>
      <c r="BC18" s="19">
        <f t="shared" si="14"/>
        <v>0</v>
      </c>
      <c r="BD18" s="19">
        <f t="shared" si="15"/>
        <v>0</v>
      </c>
      <c r="BE18" s="19">
        <f t="shared" si="16"/>
        <v>0</v>
      </c>
      <c r="BF18" s="19">
        <f t="shared" si="17"/>
        <v>0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</row>
    <row r="19" spans="1:62" ht="51" x14ac:dyDescent="0.25">
      <c r="A19" s="17">
        <v>6</v>
      </c>
      <c r="B19" s="18" t="s">
        <v>66</v>
      </c>
      <c r="C19" s="12">
        <f>SUM(C20:C26)</f>
        <v>0</v>
      </c>
      <c r="D19" s="12">
        <f t="shared" ref="D19:AP19" si="26">SUM(D20:D26)</f>
        <v>0</v>
      </c>
      <c r="E19" s="12">
        <f t="shared" si="26"/>
        <v>0</v>
      </c>
      <c r="F19" s="12">
        <f t="shared" si="26"/>
        <v>0</v>
      </c>
      <c r="G19" s="12">
        <f t="shared" si="26"/>
        <v>0</v>
      </c>
      <c r="H19" s="12">
        <f t="shared" si="26"/>
        <v>0</v>
      </c>
      <c r="I19" s="12">
        <f t="shared" si="26"/>
        <v>0</v>
      </c>
      <c r="J19" s="12">
        <f t="shared" si="26"/>
        <v>0</v>
      </c>
      <c r="K19" s="12">
        <f t="shared" si="26"/>
        <v>0</v>
      </c>
      <c r="L19" s="12">
        <f t="shared" si="26"/>
        <v>0</v>
      </c>
      <c r="M19" s="12">
        <f t="shared" si="26"/>
        <v>0</v>
      </c>
      <c r="N19" s="12">
        <f t="shared" si="26"/>
        <v>0</v>
      </c>
      <c r="O19" s="12">
        <f t="shared" si="26"/>
        <v>0</v>
      </c>
      <c r="P19" s="12">
        <f t="shared" si="26"/>
        <v>0</v>
      </c>
      <c r="Q19" s="12">
        <f t="shared" si="26"/>
        <v>0</v>
      </c>
      <c r="R19" s="12">
        <f t="shared" si="26"/>
        <v>0</v>
      </c>
      <c r="S19" s="12">
        <f t="shared" si="26"/>
        <v>0</v>
      </c>
      <c r="T19" s="12">
        <f t="shared" si="26"/>
        <v>0</v>
      </c>
      <c r="U19" s="12">
        <f t="shared" si="26"/>
        <v>0</v>
      </c>
      <c r="V19" s="12">
        <f t="shared" si="26"/>
        <v>0</v>
      </c>
      <c r="W19" s="12">
        <f t="shared" si="26"/>
        <v>0</v>
      </c>
      <c r="X19" s="12">
        <f t="shared" si="26"/>
        <v>0</v>
      </c>
      <c r="Y19" s="12">
        <f t="shared" si="26"/>
        <v>0</v>
      </c>
      <c r="Z19" s="12">
        <f t="shared" si="26"/>
        <v>0</v>
      </c>
      <c r="AA19" s="12">
        <f t="shared" si="26"/>
        <v>0</v>
      </c>
      <c r="AB19" s="12">
        <f t="shared" si="26"/>
        <v>0</v>
      </c>
      <c r="AC19" s="12">
        <f t="shared" si="26"/>
        <v>0</v>
      </c>
      <c r="AD19" s="12">
        <f t="shared" si="26"/>
        <v>0</v>
      </c>
      <c r="AE19" s="12">
        <f t="shared" si="26"/>
        <v>0</v>
      </c>
      <c r="AF19" s="12">
        <f t="shared" si="26"/>
        <v>0</v>
      </c>
      <c r="AG19" s="12">
        <f t="shared" si="26"/>
        <v>0</v>
      </c>
      <c r="AH19" s="12">
        <f t="shared" si="26"/>
        <v>0</v>
      </c>
      <c r="AI19" s="12">
        <f t="shared" si="26"/>
        <v>0</v>
      </c>
      <c r="AJ19" s="12">
        <f t="shared" si="26"/>
        <v>0</v>
      </c>
      <c r="AK19" s="12">
        <f t="shared" si="26"/>
        <v>0</v>
      </c>
      <c r="AL19" s="12">
        <f t="shared" si="26"/>
        <v>0</v>
      </c>
      <c r="AM19" s="12">
        <f t="shared" si="26"/>
        <v>0</v>
      </c>
      <c r="AN19" s="12">
        <f t="shared" si="26"/>
        <v>0</v>
      </c>
      <c r="AO19" s="12">
        <f t="shared" si="26"/>
        <v>0</v>
      </c>
      <c r="AP19" s="12">
        <f t="shared" si="26"/>
        <v>0</v>
      </c>
      <c r="AQ19" s="19">
        <f t="shared" si="12"/>
        <v>0</v>
      </c>
      <c r="AR19" s="19">
        <f t="shared" si="2"/>
        <v>0</v>
      </c>
      <c r="AS19" s="10">
        <f t="shared" ref="AS19:BJ19" si="27">SUM(AS20:AS26)</f>
        <v>0</v>
      </c>
      <c r="AT19" s="10">
        <f t="shared" si="27"/>
        <v>0</v>
      </c>
      <c r="AU19" s="19">
        <f t="shared" si="13"/>
        <v>0</v>
      </c>
      <c r="AV19" s="19">
        <f t="shared" si="3"/>
        <v>0</v>
      </c>
      <c r="AW19" s="10">
        <f t="shared" si="27"/>
        <v>0</v>
      </c>
      <c r="AX19" s="10">
        <f t="shared" si="27"/>
        <v>0</v>
      </c>
      <c r="AY19" s="10">
        <f t="shared" si="27"/>
        <v>0</v>
      </c>
      <c r="AZ19" s="10">
        <f t="shared" si="27"/>
        <v>0</v>
      </c>
      <c r="BA19" s="10">
        <f t="shared" si="27"/>
        <v>0</v>
      </c>
      <c r="BB19" s="10">
        <f t="shared" si="27"/>
        <v>0</v>
      </c>
      <c r="BC19" s="10">
        <f t="shared" si="27"/>
        <v>0</v>
      </c>
      <c r="BD19" s="10">
        <f t="shared" si="27"/>
        <v>0</v>
      </c>
      <c r="BE19" s="10">
        <f t="shared" si="27"/>
        <v>0</v>
      </c>
      <c r="BF19" s="10">
        <f t="shared" si="27"/>
        <v>0</v>
      </c>
      <c r="BG19" s="10">
        <f t="shared" si="27"/>
        <v>0</v>
      </c>
      <c r="BH19" s="10">
        <f t="shared" si="27"/>
        <v>0</v>
      </c>
      <c r="BI19" s="10">
        <f t="shared" si="27"/>
        <v>0</v>
      </c>
      <c r="BJ19" s="10">
        <f t="shared" si="27"/>
        <v>0</v>
      </c>
    </row>
    <row r="20" spans="1:62" ht="38.25" x14ac:dyDescent="0.25">
      <c r="A20" s="17" t="s">
        <v>8</v>
      </c>
      <c r="B20" s="146" t="s">
        <v>67</v>
      </c>
      <c r="C20" s="10">
        <v>0</v>
      </c>
      <c r="D20" s="86">
        <v>0</v>
      </c>
      <c r="E20" s="9">
        <f t="shared" si="4"/>
        <v>0</v>
      </c>
      <c r="F20" s="11">
        <v>0</v>
      </c>
      <c r="G20" s="11">
        <v>0</v>
      </c>
      <c r="H20" s="12">
        <v>0</v>
      </c>
      <c r="I20" s="9">
        <f t="shared" si="5"/>
        <v>0</v>
      </c>
      <c r="J20" s="12">
        <v>0</v>
      </c>
      <c r="K20" s="12">
        <v>0</v>
      </c>
      <c r="L20" s="12">
        <v>0</v>
      </c>
      <c r="M20" s="9">
        <f t="shared" si="6"/>
        <v>0</v>
      </c>
      <c r="N20" s="12">
        <v>0</v>
      </c>
      <c r="O20" s="12">
        <v>0</v>
      </c>
      <c r="P20" s="12">
        <v>0</v>
      </c>
      <c r="Q20" s="12">
        <v>0</v>
      </c>
      <c r="R20" s="34">
        <f t="shared" si="7"/>
        <v>0</v>
      </c>
      <c r="S20" s="12">
        <v>0</v>
      </c>
      <c r="T20" s="34"/>
      <c r="U20" s="34">
        <v>0</v>
      </c>
      <c r="V20" s="9">
        <f t="shared" si="8"/>
        <v>0</v>
      </c>
      <c r="W20" s="9">
        <v>0</v>
      </c>
      <c r="X20" s="10">
        <v>0</v>
      </c>
      <c r="Y20" s="10">
        <f t="shared" si="9"/>
        <v>0</v>
      </c>
      <c r="Z20" s="10">
        <v>0</v>
      </c>
      <c r="AA20" s="12">
        <v>0</v>
      </c>
      <c r="AB20" s="12">
        <v>0</v>
      </c>
      <c r="AC20" s="9">
        <f t="shared" si="10"/>
        <v>0</v>
      </c>
      <c r="AD20" s="9">
        <v>0</v>
      </c>
      <c r="AE20" s="10">
        <v>0</v>
      </c>
      <c r="AF20" s="12"/>
      <c r="AG20" s="10">
        <v>0</v>
      </c>
      <c r="AH20" s="9">
        <v>0</v>
      </c>
      <c r="AI20" s="9">
        <v>0</v>
      </c>
      <c r="AJ20" s="12">
        <f t="shared" si="11"/>
        <v>0</v>
      </c>
      <c r="AK20" s="12">
        <v>0</v>
      </c>
      <c r="AL20" s="9">
        <v>0</v>
      </c>
      <c r="AM20" s="12"/>
      <c r="AN20" s="12"/>
      <c r="AO20" s="12"/>
      <c r="AP20" s="12"/>
      <c r="AQ20" s="19">
        <f t="shared" si="12"/>
        <v>0</v>
      </c>
      <c r="AR20" s="19">
        <f t="shared" si="2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38.25" x14ac:dyDescent="0.25">
      <c r="A21" s="17" t="s">
        <v>9</v>
      </c>
      <c r="B21" s="146" t="s">
        <v>68</v>
      </c>
      <c r="C21" s="10">
        <v>0</v>
      </c>
      <c r="D21" s="86">
        <v>0</v>
      </c>
      <c r="E21" s="9">
        <f t="shared" si="4"/>
        <v>0</v>
      </c>
      <c r="F21" s="9">
        <v>0</v>
      </c>
      <c r="G21" s="11">
        <v>0</v>
      </c>
      <c r="H21" s="12">
        <v>0</v>
      </c>
      <c r="I21" s="9">
        <f t="shared" si="5"/>
        <v>0</v>
      </c>
      <c r="J21" s="12">
        <v>0</v>
      </c>
      <c r="K21" s="12">
        <v>0</v>
      </c>
      <c r="L21" s="12">
        <v>0</v>
      </c>
      <c r="M21" s="9">
        <f t="shared" si="6"/>
        <v>0</v>
      </c>
      <c r="N21" s="12">
        <v>0</v>
      </c>
      <c r="O21" s="12">
        <v>0</v>
      </c>
      <c r="P21" s="12">
        <v>0</v>
      </c>
      <c r="Q21" s="12">
        <v>0</v>
      </c>
      <c r="R21" s="34">
        <f t="shared" si="7"/>
        <v>0</v>
      </c>
      <c r="S21" s="12">
        <v>0</v>
      </c>
      <c r="T21" s="34">
        <v>0</v>
      </c>
      <c r="U21" s="34">
        <v>0</v>
      </c>
      <c r="V21" s="9">
        <f t="shared" si="8"/>
        <v>0</v>
      </c>
      <c r="W21" s="9">
        <v>0</v>
      </c>
      <c r="X21" s="10">
        <v>0</v>
      </c>
      <c r="Y21" s="10">
        <f t="shared" si="9"/>
        <v>0</v>
      </c>
      <c r="Z21" s="10">
        <v>0</v>
      </c>
      <c r="AA21" s="12">
        <v>0</v>
      </c>
      <c r="AB21" s="12">
        <v>0</v>
      </c>
      <c r="AC21" s="9">
        <f t="shared" si="10"/>
        <v>0</v>
      </c>
      <c r="AD21" s="9">
        <v>0</v>
      </c>
      <c r="AE21" s="10">
        <v>0</v>
      </c>
      <c r="AF21" s="12"/>
      <c r="AG21" s="10">
        <v>0</v>
      </c>
      <c r="AH21" s="9">
        <v>0</v>
      </c>
      <c r="AI21" s="9">
        <v>0</v>
      </c>
      <c r="AJ21" s="12">
        <f t="shared" si="11"/>
        <v>0</v>
      </c>
      <c r="AK21" s="12">
        <v>0</v>
      </c>
      <c r="AL21" s="9">
        <v>0</v>
      </c>
      <c r="AM21" s="12"/>
      <c r="AN21" s="12"/>
      <c r="AO21" s="12"/>
      <c r="AP21" s="12"/>
      <c r="AQ21" s="19">
        <f t="shared" si="12"/>
        <v>0</v>
      </c>
      <c r="AR21" s="19">
        <f t="shared" si="2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38.25" x14ac:dyDescent="0.25">
      <c r="A22" s="17" t="s">
        <v>10</v>
      </c>
      <c r="B22" s="146" t="s">
        <v>69</v>
      </c>
      <c r="C22" s="10">
        <v>0</v>
      </c>
      <c r="D22" s="86">
        <v>0</v>
      </c>
      <c r="E22" s="9">
        <f t="shared" si="4"/>
        <v>0</v>
      </c>
      <c r="F22" s="11">
        <v>0</v>
      </c>
      <c r="G22" s="11">
        <v>0</v>
      </c>
      <c r="H22" s="12">
        <v>0</v>
      </c>
      <c r="I22" s="9">
        <f t="shared" si="5"/>
        <v>0</v>
      </c>
      <c r="J22" s="12">
        <v>0</v>
      </c>
      <c r="K22" s="12">
        <v>0</v>
      </c>
      <c r="L22" s="12">
        <v>0</v>
      </c>
      <c r="M22" s="9">
        <f t="shared" si="6"/>
        <v>0</v>
      </c>
      <c r="N22" s="12">
        <v>0</v>
      </c>
      <c r="O22" s="12">
        <v>0</v>
      </c>
      <c r="P22" s="12">
        <v>0</v>
      </c>
      <c r="Q22" s="12">
        <v>0</v>
      </c>
      <c r="R22" s="34">
        <f t="shared" si="7"/>
        <v>0</v>
      </c>
      <c r="S22" s="12">
        <v>0</v>
      </c>
      <c r="T22" s="34">
        <v>0</v>
      </c>
      <c r="U22" s="34">
        <v>0</v>
      </c>
      <c r="V22" s="9">
        <f t="shared" si="8"/>
        <v>0</v>
      </c>
      <c r="W22" s="9">
        <v>0</v>
      </c>
      <c r="X22" s="10">
        <v>0</v>
      </c>
      <c r="Y22" s="10">
        <f t="shared" si="9"/>
        <v>0</v>
      </c>
      <c r="Z22" s="10">
        <v>0</v>
      </c>
      <c r="AA22" s="12">
        <v>0</v>
      </c>
      <c r="AB22" s="12">
        <v>0</v>
      </c>
      <c r="AC22" s="9">
        <f t="shared" si="10"/>
        <v>0</v>
      </c>
      <c r="AD22" s="9">
        <v>0</v>
      </c>
      <c r="AE22" s="10">
        <v>0</v>
      </c>
      <c r="AF22" s="12"/>
      <c r="AG22" s="10">
        <v>0</v>
      </c>
      <c r="AH22" s="9">
        <v>0</v>
      </c>
      <c r="AI22" s="9">
        <v>0</v>
      </c>
      <c r="AJ22" s="12">
        <f t="shared" si="11"/>
        <v>0</v>
      </c>
      <c r="AK22" s="12">
        <v>0</v>
      </c>
      <c r="AL22" s="9">
        <v>0</v>
      </c>
      <c r="AM22" s="12"/>
      <c r="AN22" s="12"/>
      <c r="AO22" s="12"/>
      <c r="AP22" s="12"/>
      <c r="AQ22" s="19">
        <f t="shared" si="12"/>
        <v>0</v>
      </c>
      <c r="AR22" s="19">
        <f t="shared" si="2"/>
        <v>0</v>
      </c>
      <c r="AS22" s="19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38.25" x14ac:dyDescent="0.25">
      <c r="A23" s="17" t="s">
        <v>11</v>
      </c>
      <c r="B23" s="146" t="s">
        <v>70</v>
      </c>
      <c r="C23" s="10">
        <v>0</v>
      </c>
      <c r="D23" s="86">
        <v>0</v>
      </c>
      <c r="E23" s="9">
        <f t="shared" si="4"/>
        <v>0</v>
      </c>
      <c r="F23" s="11">
        <v>0</v>
      </c>
      <c r="G23" s="11">
        <v>0</v>
      </c>
      <c r="H23" s="12">
        <v>0</v>
      </c>
      <c r="I23" s="9">
        <f t="shared" si="5"/>
        <v>0</v>
      </c>
      <c r="J23" s="12"/>
      <c r="K23" s="12">
        <v>0</v>
      </c>
      <c r="L23" s="12">
        <v>0</v>
      </c>
      <c r="M23" s="9">
        <f t="shared" si="6"/>
        <v>0</v>
      </c>
      <c r="N23" s="12">
        <v>0</v>
      </c>
      <c r="O23" s="12">
        <v>0</v>
      </c>
      <c r="P23" s="12">
        <v>0</v>
      </c>
      <c r="Q23" s="12">
        <v>0</v>
      </c>
      <c r="R23" s="34">
        <f t="shared" si="7"/>
        <v>0</v>
      </c>
      <c r="S23" s="12">
        <v>0</v>
      </c>
      <c r="T23" s="34">
        <v>0</v>
      </c>
      <c r="U23" s="34">
        <v>0</v>
      </c>
      <c r="V23" s="9">
        <f t="shared" si="8"/>
        <v>0</v>
      </c>
      <c r="W23" s="9">
        <v>0</v>
      </c>
      <c r="X23" s="10">
        <v>0</v>
      </c>
      <c r="Y23" s="10">
        <f t="shared" si="9"/>
        <v>0</v>
      </c>
      <c r="Z23" s="10">
        <v>0</v>
      </c>
      <c r="AA23" s="12">
        <v>0</v>
      </c>
      <c r="AB23" s="12">
        <v>0</v>
      </c>
      <c r="AC23" s="9">
        <f t="shared" si="10"/>
        <v>0</v>
      </c>
      <c r="AD23" s="9">
        <v>0</v>
      </c>
      <c r="AE23" s="10">
        <v>0</v>
      </c>
      <c r="AF23" s="12"/>
      <c r="AG23" s="10">
        <v>0</v>
      </c>
      <c r="AH23" s="9">
        <v>0</v>
      </c>
      <c r="AI23" s="9">
        <v>0</v>
      </c>
      <c r="AJ23" s="12">
        <f t="shared" si="11"/>
        <v>0</v>
      </c>
      <c r="AK23" s="12">
        <v>0</v>
      </c>
      <c r="AL23" s="9">
        <v>0</v>
      </c>
      <c r="AM23" s="12"/>
      <c r="AN23" s="12"/>
      <c r="AO23" s="12"/>
      <c r="AP23" s="12"/>
      <c r="AQ23" s="19">
        <f t="shared" si="12"/>
        <v>0</v>
      </c>
      <c r="AR23" s="19">
        <f t="shared" si="2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38.25" x14ac:dyDescent="0.25">
      <c r="A24" s="17" t="s">
        <v>12</v>
      </c>
      <c r="B24" s="146" t="s">
        <v>71</v>
      </c>
      <c r="C24" s="10">
        <v>0</v>
      </c>
      <c r="D24" s="86">
        <v>0</v>
      </c>
      <c r="E24" s="9">
        <f t="shared" si="4"/>
        <v>0</v>
      </c>
      <c r="F24" s="11">
        <v>0</v>
      </c>
      <c r="G24" s="11">
        <v>0</v>
      </c>
      <c r="H24" s="12">
        <v>0</v>
      </c>
      <c r="I24" s="9">
        <f t="shared" si="5"/>
        <v>0</v>
      </c>
      <c r="J24" s="12">
        <v>0</v>
      </c>
      <c r="K24" s="12">
        <v>0</v>
      </c>
      <c r="L24" s="12">
        <v>0</v>
      </c>
      <c r="M24" s="9">
        <f t="shared" si="6"/>
        <v>0</v>
      </c>
      <c r="N24" s="12">
        <v>0</v>
      </c>
      <c r="O24" s="12">
        <v>0</v>
      </c>
      <c r="P24" s="12">
        <v>0</v>
      </c>
      <c r="Q24" s="12">
        <v>0</v>
      </c>
      <c r="R24" s="34">
        <f t="shared" si="7"/>
        <v>0</v>
      </c>
      <c r="S24" s="12">
        <v>0</v>
      </c>
      <c r="T24" s="34">
        <v>0</v>
      </c>
      <c r="U24" s="34">
        <v>0</v>
      </c>
      <c r="V24" s="9">
        <f t="shared" si="8"/>
        <v>0</v>
      </c>
      <c r="W24" s="9">
        <v>0</v>
      </c>
      <c r="X24" s="10">
        <v>0</v>
      </c>
      <c r="Y24" s="10">
        <f t="shared" si="9"/>
        <v>0</v>
      </c>
      <c r="Z24" s="10"/>
      <c r="AA24" s="12">
        <v>0</v>
      </c>
      <c r="AB24" s="12">
        <v>0</v>
      </c>
      <c r="AC24" s="9">
        <f t="shared" si="10"/>
        <v>0</v>
      </c>
      <c r="AD24" s="9">
        <v>0</v>
      </c>
      <c r="AE24" s="10">
        <v>0</v>
      </c>
      <c r="AF24" s="12"/>
      <c r="AG24" s="10">
        <v>0</v>
      </c>
      <c r="AH24" s="9">
        <v>0</v>
      </c>
      <c r="AI24" s="9">
        <v>0</v>
      </c>
      <c r="AJ24" s="12">
        <f t="shared" si="11"/>
        <v>0</v>
      </c>
      <c r="AK24" s="12">
        <v>0</v>
      </c>
      <c r="AL24" s="9">
        <v>0</v>
      </c>
      <c r="AM24" s="12"/>
      <c r="AN24" s="12"/>
      <c r="AO24" s="12"/>
      <c r="AP24" s="12"/>
      <c r="AQ24" s="19">
        <f t="shared" si="12"/>
        <v>0</v>
      </c>
      <c r="AR24" s="19">
        <f t="shared" si="2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38.25" x14ac:dyDescent="0.25">
      <c r="A25" s="17" t="s">
        <v>13</v>
      </c>
      <c r="B25" s="146" t="s">
        <v>72</v>
      </c>
      <c r="C25" s="10">
        <v>0</v>
      </c>
      <c r="D25" s="86">
        <v>0</v>
      </c>
      <c r="E25" s="9">
        <f t="shared" si="4"/>
        <v>0</v>
      </c>
      <c r="F25" s="68">
        <v>0</v>
      </c>
      <c r="G25" s="11">
        <v>0</v>
      </c>
      <c r="H25" s="12">
        <v>0</v>
      </c>
      <c r="I25" s="9">
        <f t="shared" si="5"/>
        <v>0</v>
      </c>
      <c r="J25" s="12">
        <v>0</v>
      </c>
      <c r="K25" s="12">
        <v>0</v>
      </c>
      <c r="L25" s="12">
        <v>0</v>
      </c>
      <c r="M25" s="9">
        <f t="shared" si="6"/>
        <v>0</v>
      </c>
      <c r="N25" s="12">
        <v>0</v>
      </c>
      <c r="O25" s="12">
        <v>0</v>
      </c>
      <c r="P25" s="12">
        <v>0</v>
      </c>
      <c r="Q25" s="12">
        <v>0</v>
      </c>
      <c r="R25" s="34">
        <f t="shared" si="7"/>
        <v>0</v>
      </c>
      <c r="S25" s="12">
        <v>0</v>
      </c>
      <c r="T25" s="34">
        <v>0</v>
      </c>
      <c r="U25" s="34">
        <v>0</v>
      </c>
      <c r="V25" s="9">
        <f t="shared" si="8"/>
        <v>0</v>
      </c>
      <c r="W25" s="9">
        <v>0</v>
      </c>
      <c r="X25" s="10">
        <v>0</v>
      </c>
      <c r="Y25" s="10">
        <f t="shared" si="9"/>
        <v>0</v>
      </c>
      <c r="Z25" s="10">
        <v>0</v>
      </c>
      <c r="AA25" s="12">
        <v>0</v>
      </c>
      <c r="AB25" s="12">
        <v>0</v>
      </c>
      <c r="AC25" s="9">
        <f t="shared" si="10"/>
        <v>0</v>
      </c>
      <c r="AD25" s="9">
        <v>0</v>
      </c>
      <c r="AE25" s="10">
        <v>0</v>
      </c>
      <c r="AF25" s="12"/>
      <c r="AG25" s="10">
        <v>0</v>
      </c>
      <c r="AH25" s="9">
        <v>0</v>
      </c>
      <c r="AI25" s="9">
        <v>0</v>
      </c>
      <c r="AJ25" s="12">
        <f t="shared" si="11"/>
        <v>0</v>
      </c>
      <c r="AK25" s="12">
        <v>0</v>
      </c>
      <c r="AL25" s="9">
        <v>0</v>
      </c>
      <c r="AM25" s="12"/>
      <c r="AN25" s="12"/>
      <c r="AO25" s="12"/>
      <c r="AP25" s="12"/>
      <c r="AQ25" s="19">
        <f t="shared" si="12"/>
        <v>0</v>
      </c>
      <c r="AR25" s="19">
        <f t="shared" si="2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38.25" x14ac:dyDescent="0.25">
      <c r="A26" s="17" t="s">
        <v>47</v>
      </c>
      <c r="B26" s="146" t="s">
        <v>73</v>
      </c>
      <c r="C26" s="10">
        <v>0</v>
      </c>
      <c r="D26" s="86">
        <v>0</v>
      </c>
      <c r="E26" s="9">
        <f t="shared" si="4"/>
        <v>0</v>
      </c>
      <c r="F26" s="11">
        <v>0</v>
      </c>
      <c r="G26" s="11">
        <v>0</v>
      </c>
      <c r="H26" s="12">
        <v>0</v>
      </c>
      <c r="I26" s="9">
        <f t="shared" si="5"/>
        <v>0</v>
      </c>
      <c r="J26" s="12">
        <v>0</v>
      </c>
      <c r="K26" s="12">
        <v>0</v>
      </c>
      <c r="L26" s="12">
        <v>0</v>
      </c>
      <c r="M26" s="9">
        <f t="shared" si="6"/>
        <v>0</v>
      </c>
      <c r="N26" s="12">
        <v>0</v>
      </c>
      <c r="O26" s="12">
        <v>0</v>
      </c>
      <c r="P26" s="12">
        <v>0</v>
      </c>
      <c r="Q26" s="12">
        <v>0</v>
      </c>
      <c r="R26" s="34">
        <f t="shared" si="7"/>
        <v>0</v>
      </c>
      <c r="S26" s="12">
        <v>0</v>
      </c>
      <c r="T26" s="34">
        <v>0</v>
      </c>
      <c r="U26" s="34">
        <v>0</v>
      </c>
      <c r="V26" s="9">
        <f t="shared" si="8"/>
        <v>0</v>
      </c>
      <c r="W26" s="9">
        <v>0</v>
      </c>
      <c r="X26" s="10">
        <v>0</v>
      </c>
      <c r="Y26" s="10">
        <f t="shared" si="9"/>
        <v>0</v>
      </c>
      <c r="Z26" s="10">
        <v>0</v>
      </c>
      <c r="AA26" s="12">
        <v>0</v>
      </c>
      <c r="AB26" s="12">
        <v>0</v>
      </c>
      <c r="AC26" s="9">
        <f t="shared" si="10"/>
        <v>0</v>
      </c>
      <c r="AD26" s="9">
        <v>0</v>
      </c>
      <c r="AE26" s="10">
        <v>0</v>
      </c>
      <c r="AF26" s="12"/>
      <c r="AG26" s="10">
        <v>0</v>
      </c>
      <c r="AH26" s="9">
        <v>0</v>
      </c>
      <c r="AI26" s="9">
        <v>0</v>
      </c>
      <c r="AJ26" s="12">
        <f t="shared" si="11"/>
        <v>0</v>
      </c>
      <c r="AK26" s="12">
        <v>0</v>
      </c>
      <c r="AL26" s="9">
        <v>0</v>
      </c>
      <c r="AM26" s="12"/>
      <c r="AN26" s="12"/>
      <c r="AO26" s="12"/>
      <c r="AP26" s="12"/>
      <c r="AQ26" s="19">
        <f t="shared" si="12"/>
        <v>0</v>
      </c>
      <c r="AR26" s="19">
        <f t="shared" si="2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38.25" x14ac:dyDescent="0.25">
      <c r="A27" s="17">
        <v>7</v>
      </c>
      <c r="B27" s="18" t="s">
        <v>74</v>
      </c>
      <c r="C27" s="10">
        <f>SUM(C29:C32)</f>
        <v>0</v>
      </c>
      <c r="D27" s="10">
        <f t="shared" ref="D27:AO27" si="36">SUM(D29:D32)</f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0">
        <f t="shared" si="36"/>
        <v>8</v>
      </c>
      <c r="I27" s="10">
        <f t="shared" si="36"/>
        <v>7</v>
      </c>
      <c r="J27" s="10">
        <f t="shared" si="36"/>
        <v>1</v>
      </c>
      <c r="K27" s="10">
        <f t="shared" si="36"/>
        <v>0</v>
      </c>
      <c r="L27" s="10">
        <f t="shared" si="36"/>
        <v>0</v>
      </c>
      <c r="M27" s="10">
        <f t="shared" si="36"/>
        <v>0</v>
      </c>
      <c r="N27" s="10">
        <f t="shared" si="36"/>
        <v>0</v>
      </c>
      <c r="O27" s="10">
        <f t="shared" si="36"/>
        <v>0</v>
      </c>
      <c r="P27" s="10">
        <f t="shared" si="36"/>
        <v>0</v>
      </c>
      <c r="Q27" s="10">
        <f t="shared" si="36"/>
        <v>0</v>
      </c>
      <c r="R27" s="10">
        <f t="shared" si="36"/>
        <v>0</v>
      </c>
      <c r="S27" s="10">
        <f t="shared" si="36"/>
        <v>0</v>
      </c>
      <c r="T27" s="10">
        <f t="shared" si="36"/>
        <v>0</v>
      </c>
      <c r="U27" s="10">
        <f t="shared" si="36"/>
        <v>0</v>
      </c>
      <c r="V27" s="10">
        <f t="shared" si="36"/>
        <v>0</v>
      </c>
      <c r="W27" s="10">
        <f t="shared" si="36"/>
        <v>0</v>
      </c>
      <c r="X27" s="10">
        <f t="shared" si="36"/>
        <v>0</v>
      </c>
      <c r="Y27" s="10">
        <f t="shared" si="36"/>
        <v>7</v>
      </c>
      <c r="Z27" s="10">
        <f t="shared" si="36"/>
        <v>0</v>
      </c>
      <c r="AA27" s="10">
        <f t="shared" si="36"/>
        <v>0</v>
      </c>
      <c r="AB27" s="10">
        <f t="shared" si="36"/>
        <v>2</v>
      </c>
      <c r="AC27" s="10">
        <f t="shared" si="36"/>
        <v>2</v>
      </c>
      <c r="AD27" s="10">
        <f t="shared" si="36"/>
        <v>0</v>
      </c>
      <c r="AE27" s="10">
        <f t="shared" si="36"/>
        <v>2</v>
      </c>
      <c r="AF27" s="10">
        <f t="shared" si="36"/>
        <v>0</v>
      </c>
      <c r="AG27" s="10">
        <f t="shared" si="36"/>
        <v>0</v>
      </c>
      <c r="AH27" s="10">
        <f t="shared" si="36"/>
        <v>0</v>
      </c>
      <c r="AI27" s="10">
        <f t="shared" si="36"/>
        <v>0</v>
      </c>
      <c r="AJ27" s="10">
        <f t="shared" si="36"/>
        <v>0</v>
      </c>
      <c r="AK27" s="10">
        <f t="shared" si="36"/>
        <v>0</v>
      </c>
      <c r="AL27" s="10">
        <f t="shared" si="36"/>
        <v>0</v>
      </c>
      <c r="AM27" s="10">
        <f t="shared" si="36"/>
        <v>0</v>
      </c>
      <c r="AN27" s="10">
        <f t="shared" si="36"/>
        <v>0</v>
      </c>
      <c r="AO27" s="10">
        <f t="shared" si="36"/>
        <v>0</v>
      </c>
      <c r="AP27" s="10">
        <f>SUM(AP29:AP32)</f>
        <v>0</v>
      </c>
      <c r="AQ27" s="19">
        <f t="shared" si="12"/>
        <v>0</v>
      </c>
      <c r="AR27" s="19">
        <f t="shared" si="2"/>
        <v>0</v>
      </c>
      <c r="AS27" s="10">
        <f t="shared" ref="AS27:BJ27" si="37">SUM(AS28:AS32)</f>
        <v>8</v>
      </c>
      <c r="AT27" s="10">
        <f t="shared" si="37"/>
        <v>8</v>
      </c>
      <c r="AU27" s="19">
        <f t="shared" si="13"/>
        <v>7</v>
      </c>
      <c r="AV27" s="19">
        <f t="shared" si="3"/>
        <v>7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0.25" customHeight="1" x14ac:dyDescent="0.25">
      <c r="A28" s="33" t="s">
        <v>14</v>
      </c>
      <c r="B28" s="146" t="s">
        <v>75</v>
      </c>
      <c r="C28" s="10">
        <v>0</v>
      </c>
      <c r="D28" s="86">
        <v>0</v>
      </c>
      <c r="E28" s="9">
        <f t="shared" si="4"/>
        <v>0</v>
      </c>
      <c r="F28" s="11">
        <v>0</v>
      </c>
      <c r="G28" s="11">
        <v>0</v>
      </c>
      <c r="H28" s="12">
        <v>0</v>
      </c>
      <c r="I28" s="9">
        <f t="shared" si="5"/>
        <v>0</v>
      </c>
      <c r="J28" s="12"/>
      <c r="K28" s="12">
        <v>0</v>
      </c>
      <c r="L28" s="12">
        <v>0</v>
      </c>
      <c r="M28" s="9">
        <f t="shared" si="6"/>
        <v>0</v>
      </c>
      <c r="N28" s="12">
        <v>0</v>
      </c>
      <c r="O28" s="12">
        <v>0</v>
      </c>
      <c r="P28" s="12">
        <v>0</v>
      </c>
      <c r="Q28" s="12">
        <v>0</v>
      </c>
      <c r="R28" s="34">
        <f t="shared" si="7"/>
        <v>0</v>
      </c>
      <c r="S28" s="12">
        <v>0</v>
      </c>
      <c r="T28" s="34">
        <v>0</v>
      </c>
      <c r="U28" s="34">
        <v>0</v>
      </c>
      <c r="V28" s="9">
        <f t="shared" si="8"/>
        <v>0</v>
      </c>
      <c r="W28" s="9">
        <v>0</v>
      </c>
      <c r="X28" s="10">
        <v>0</v>
      </c>
      <c r="Y28" s="10">
        <f t="shared" si="9"/>
        <v>0</v>
      </c>
      <c r="Z28" s="10">
        <v>0</v>
      </c>
      <c r="AA28" s="12">
        <v>0</v>
      </c>
      <c r="AB28" s="12">
        <v>0</v>
      </c>
      <c r="AC28" s="9">
        <f t="shared" si="10"/>
        <v>0</v>
      </c>
      <c r="AD28" s="9">
        <v>0</v>
      </c>
      <c r="AE28" s="10">
        <v>0</v>
      </c>
      <c r="AF28" s="12"/>
      <c r="AG28" s="10">
        <v>0</v>
      </c>
      <c r="AH28" s="9">
        <v>0</v>
      </c>
      <c r="AI28" s="9">
        <v>0</v>
      </c>
      <c r="AJ28" s="12">
        <f t="shared" si="11"/>
        <v>0</v>
      </c>
      <c r="AK28" s="12">
        <v>0</v>
      </c>
      <c r="AL28" s="9">
        <v>0</v>
      </c>
      <c r="AM28" s="12"/>
      <c r="AN28" s="12"/>
      <c r="AO28" s="12"/>
      <c r="AP28" s="12"/>
      <c r="AQ28" s="19">
        <f t="shared" si="12"/>
        <v>0</v>
      </c>
      <c r="AR28" s="19">
        <f t="shared" si="2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ht="24.75" customHeight="1" x14ac:dyDescent="0.25">
      <c r="A29" s="33" t="s">
        <v>15</v>
      </c>
      <c r="B29" s="146" t="s">
        <v>76</v>
      </c>
      <c r="C29" s="10">
        <v>0</v>
      </c>
      <c r="D29" s="86">
        <v>0</v>
      </c>
      <c r="E29" s="9">
        <f t="shared" si="4"/>
        <v>0</v>
      </c>
      <c r="F29" s="11">
        <v>0</v>
      </c>
      <c r="G29" s="11">
        <v>0</v>
      </c>
      <c r="H29" s="12">
        <v>0</v>
      </c>
      <c r="I29" s="9">
        <f t="shared" si="5"/>
        <v>0</v>
      </c>
      <c r="J29" s="12">
        <v>0</v>
      </c>
      <c r="K29" s="12">
        <v>0</v>
      </c>
      <c r="L29" s="12">
        <v>0</v>
      </c>
      <c r="M29" s="9">
        <f t="shared" si="6"/>
        <v>0</v>
      </c>
      <c r="N29" s="12">
        <v>0</v>
      </c>
      <c r="O29" s="12">
        <v>0</v>
      </c>
      <c r="P29" s="12">
        <v>0</v>
      </c>
      <c r="Q29" s="12">
        <v>0</v>
      </c>
      <c r="R29" s="34">
        <f t="shared" si="7"/>
        <v>0</v>
      </c>
      <c r="S29" s="12">
        <v>0</v>
      </c>
      <c r="T29" s="34">
        <v>0</v>
      </c>
      <c r="U29" s="34">
        <v>0</v>
      </c>
      <c r="V29" s="9">
        <f t="shared" si="8"/>
        <v>0</v>
      </c>
      <c r="W29" s="9">
        <v>0</v>
      </c>
      <c r="X29" s="10">
        <v>0</v>
      </c>
      <c r="Y29" s="10">
        <f t="shared" si="9"/>
        <v>0</v>
      </c>
      <c r="Z29" s="10">
        <v>0</v>
      </c>
      <c r="AA29" s="12">
        <v>0</v>
      </c>
      <c r="AB29" s="12">
        <v>0</v>
      </c>
      <c r="AC29" s="9">
        <f t="shared" si="10"/>
        <v>0</v>
      </c>
      <c r="AD29" s="9">
        <v>0</v>
      </c>
      <c r="AE29" s="10">
        <v>0</v>
      </c>
      <c r="AF29" s="12"/>
      <c r="AG29" s="10">
        <v>0</v>
      </c>
      <c r="AH29" s="9">
        <v>0</v>
      </c>
      <c r="AI29" s="9">
        <v>0</v>
      </c>
      <c r="AJ29" s="12">
        <f t="shared" si="11"/>
        <v>0</v>
      </c>
      <c r="AK29" s="12">
        <v>0</v>
      </c>
      <c r="AL29" s="9">
        <v>0</v>
      </c>
      <c r="AM29" s="12"/>
      <c r="AN29" s="12"/>
      <c r="AO29" s="12"/>
      <c r="AP29" s="12"/>
      <c r="AQ29" s="19">
        <f t="shared" si="12"/>
        <v>0</v>
      </c>
      <c r="AR29" s="19">
        <f t="shared" si="2"/>
        <v>0</v>
      </c>
      <c r="AS29" s="19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25.5" x14ac:dyDescent="0.25">
      <c r="A30" s="33" t="s">
        <v>48</v>
      </c>
      <c r="B30" s="146" t="s">
        <v>77</v>
      </c>
      <c r="C30" s="10">
        <v>0</v>
      </c>
      <c r="D30" s="86">
        <v>0</v>
      </c>
      <c r="E30" s="9">
        <f t="shared" si="4"/>
        <v>0</v>
      </c>
      <c r="F30" s="11">
        <v>0</v>
      </c>
      <c r="G30" s="11">
        <v>0</v>
      </c>
      <c r="H30" s="9">
        <v>1</v>
      </c>
      <c r="I30" s="9">
        <f t="shared" si="5"/>
        <v>1</v>
      </c>
      <c r="J30" s="12">
        <v>0</v>
      </c>
      <c r="K30" s="12">
        <v>0</v>
      </c>
      <c r="L30" s="12">
        <v>0</v>
      </c>
      <c r="M30" s="9">
        <f t="shared" si="6"/>
        <v>0</v>
      </c>
      <c r="N30" s="12">
        <v>0</v>
      </c>
      <c r="O30" s="12">
        <v>0</v>
      </c>
      <c r="P30" s="12">
        <v>0</v>
      </c>
      <c r="Q30" s="12">
        <v>0</v>
      </c>
      <c r="R30" s="34">
        <f t="shared" si="7"/>
        <v>0</v>
      </c>
      <c r="S30" s="12">
        <v>0</v>
      </c>
      <c r="T30" s="34">
        <v>0</v>
      </c>
      <c r="U30" s="34">
        <v>0</v>
      </c>
      <c r="V30" s="9">
        <f t="shared" si="8"/>
        <v>0</v>
      </c>
      <c r="W30" s="9">
        <v>0</v>
      </c>
      <c r="X30" s="10">
        <v>0</v>
      </c>
      <c r="Y30" s="10">
        <f t="shared" si="9"/>
        <v>1</v>
      </c>
      <c r="Z30" s="10">
        <v>0</v>
      </c>
      <c r="AA30" s="12">
        <v>0</v>
      </c>
      <c r="AB30" s="12">
        <v>1</v>
      </c>
      <c r="AC30" s="9">
        <f t="shared" si="10"/>
        <v>1</v>
      </c>
      <c r="AD30" s="9">
        <v>0</v>
      </c>
      <c r="AE30" s="10">
        <v>1</v>
      </c>
      <c r="AF30" s="12"/>
      <c r="AG30" s="10">
        <v>0</v>
      </c>
      <c r="AH30" s="9">
        <v>0</v>
      </c>
      <c r="AI30" s="9">
        <v>0</v>
      </c>
      <c r="AJ30" s="12">
        <f t="shared" si="11"/>
        <v>0</v>
      </c>
      <c r="AK30" s="12">
        <v>0</v>
      </c>
      <c r="AL30" s="9">
        <v>0</v>
      </c>
      <c r="AM30" s="12"/>
      <c r="AN30" s="12"/>
      <c r="AO30" s="12"/>
      <c r="AP30" s="12"/>
      <c r="AQ30" s="19">
        <f t="shared" si="12"/>
        <v>0</v>
      </c>
      <c r="AR30" s="19">
        <f t="shared" si="2"/>
        <v>0</v>
      </c>
      <c r="AS30" s="19">
        <f t="shared" si="38"/>
        <v>1</v>
      </c>
      <c r="AT30" s="19">
        <f t="shared" si="39"/>
        <v>1</v>
      </c>
      <c r="AU30" s="19">
        <f t="shared" si="13"/>
        <v>1</v>
      </c>
      <c r="AV30" s="19">
        <f t="shared" si="3"/>
        <v>1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1</v>
      </c>
      <c r="BD30" s="19">
        <f t="shared" si="15"/>
        <v>1</v>
      </c>
      <c r="BE30" s="19">
        <f t="shared" si="16"/>
        <v>1</v>
      </c>
      <c r="BF30" s="19">
        <f t="shared" si="17"/>
        <v>1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27.75" customHeight="1" x14ac:dyDescent="0.25">
      <c r="A31" s="33" t="s">
        <v>49</v>
      </c>
      <c r="B31" s="146" t="s">
        <v>78</v>
      </c>
      <c r="C31" s="10">
        <v>0</v>
      </c>
      <c r="D31" s="86">
        <v>0</v>
      </c>
      <c r="E31" s="9">
        <f t="shared" si="4"/>
        <v>0</v>
      </c>
      <c r="F31" s="11">
        <v>0</v>
      </c>
      <c r="G31" s="11">
        <v>0</v>
      </c>
      <c r="H31" s="9">
        <v>0</v>
      </c>
      <c r="I31" s="9">
        <f t="shared" si="5"/>
        <v>0</v>
      </c>
      <c r="J31" s="12">
        <v>0</v>
      </c>
      <c r="K31" s="12">
        <v>0</v>
      </c>
      <c r="L31" s="12">
        <v>0</v>
      </c>
      <c r="M31" s="9">
        <f t="shared" si="6"/>
        <v>0</v>
      </c>
      <c r="N31" s="12">
        <v>0</v>
      </c>
      <c r="O31" s="12">
        <v>0</v>
      </c>
      <c r="P31" s="12">
        <v>0</v>
      </c>
      <c r="Q31" s="12">
        <v>0</v>
      </c>
      <c r="R31" s="34">
        <f t="shared" si="7"/>
        <v>0</v>
      </c>
      <c r="S31" s="12">
        <v>0</v>
      </c>
      <c r="T31" s="34">
        <v>0</v>
      </c>
      <c r="U31" s="34">
        <v>0</v>
      </c>
      <c r="V31" s="9">
        <f t="shared" si="8"/>
        <v>0</v>
      </c>
      <c r="W31" s="9">
        <v>0</v>
      </c>
      <c r="X31" s="10">
        <v>0</v>
      </c>
      <c r="Y31" s="10">
        <f t="shared" si="9"/>
        <v>0</v>
      </c>
      <c r="Z31" s="10">
        <v>0</v>
      </c>
      <c r="AA31" s="12">
        <v>0</v>
      </c>
      <c r="AB31" s="12">
        <v>0</v>
      </c>
      <c r="AC31" s="9">
        <f t="shared" si="10"/>
        <v>0</v>
      </c>
      <c r="AD31" s="9">
        <v>0</v>
      </c>
      <c r="AE31" s="10">
        <v>0</v>
      </c>
      <c r="AF31" s="12"/>
      <c r="AG31" s="10">
        <v>0</v>
      </c>
      <c r="AH31" s="9">
        <v>0</v>
      </c>
      <c r="AI31" s="9">
        <v>0</v>
      </c>
      <c r="AJ31" s="12">
        <f t="shared" si="11"/>
        <v>0</v>
      </c>
      <c r="AK31" s="12">
        <v>0</v>
      </c>
      <c r="AL31" s="9">
        <v>0</v>
      </c>
      <c r="AM31" s="12"/>
      <c r="AN31" s="12"/>
      <c r="AO31" s="12"/>
      <c r="AP31" s="12"/>
      <c r="AQ31" s="19">
        <f t="shared" si="12"/>
        <v>0</v>
      </c>
      <c r="AR31" s="19">
        <f t="shared" si="2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21" customHeight="1" x14ac:dyDescent="0.25">
      <c r="A32" s="33" t="s">
        <v>50</v>
      </c>
      <c r="B32" s="146" t="s">
        <v>3</v>
      </c>
      <c r="C32" s="10">
        <v>0</v>
      </c>
      <c r="D32" s="86">
        <v>0</v>
      </c>
      <c r="E32" s="9">
        <f t="shared" si="4"/>
        <v>0</v>
      </c>
      <c r="F32" s="11">
        <v>0</v>
      </c>
      <c r="G32" s="11">
        <v>0</v>
      </c>
      <c r="H32" s="9">
        <v>7</v>
      </c>
      <c r="I32" s="9">
        <f t="shared" si="5"/>
        <v>6</v>
      </c>
      <c r="J32" s="12">
        <v>1</v>
      </c>
      <c r="K32" s="12">
        <v>0</v>
      </c>
      <c r="L32" s="12">
        <v>0</v>
      </c>
      <c r="M32" s="9">
        <f t="shared" si="6"/>
        <v>0</v>
      </c>
      <c r="N32" s="12">
        <v>0</v>
      </c>
      <c r="O32" s="12">
        <v>0</v>
      </c>
      <c r="P32" s="12">
        <v>0</v>
      </c>
      <c r="Q32" s="12">
        <v>0</v>
      </c>
      <c r="R32" s="34">
        <f t="shared" si="7"/>
        <v>0</v>
      </c>
      <c r="S32" s="12">
        <v>0</v>
      </c>
      <c r="T32" s="34">
        <v>0</v>
      </c>
      <c r="U32" s="34">
        <v>0</v>
      </c>
      <c r="V32" s="9">
        <f t="shared" si="8"/>
        <v>0</v>
      </c>
      <c r="W32" s="9">
        <v>0</v>
      </c>
      <c r="X32" s="10">
        <v>0</v>
      </c>
      <c r="Y32" s="10">
        <f t="shared" si="9"/>
        <v>6</v>
      </c>
      <c r="Z32" s="10">
        <v>0</v>
      </c>
      <c r="AA32" s="12">
        <v>0</v>
      </c>
      <c r="AB32" s="12">
        <v>1</v>
      </c>
      <c r="AC32" s="9">
        <f t="shared" si="10"/>
        <v>1</v>
      </c>
      <c r="AD32" s="9">
        <v>0</v>
      </c>
      <c r="AE32" s="10">
        <v>1</v>
      </c>
      <c r="AF32" s="12"/>
      <c r="AG32" s="10">
        <v>0</v>
      </c>
      <c r="AH32" s="9">
        <v>0</v>
      </c>
      <c r="AI32" s="9">
        <v>0</v>
      </c>
      <c r="AJ32" s="12">
        <f t="shared" si="11"/>
        <v>0</v>
      </c>
      <c r="AK32" s="12">
        <v>0</v>
      </c>
      <c r="AL32" s="9">
        <v>0</v>
      </c>
      <c r="AM32" s="12"/>
      <c r="AN32" s="12"/>
      <c r="AO32" s="12"/>
      <c r="AP32" s="12"/>
      <c r="AQ32" s="19">
        <f t="shared" si="12"/>
        <v>0</v>
      </c>
      <c r="AR32" s="19">
        <f t="shared" si="2"/>
        <v>0</v>
      </c>
      <c r="AS32" s="19">
        <f t="shared" si="38"/>
        <v>7</v>
      </c>
      <c r="AT32" s="19">
        <f t="shared" si="39"/>
        <v>7</v>
      </c>
      <c r="AU32" s="19">
        <f t="shared" si="13"/>
        <v>6</v>
      </c>
      <c r="AV32" s="19">
        <f t="shared" si="3"/>
        <v>6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1</v>
      </c>
      <c r="BD32" s="19">
        <f t="shared" si="15"/>
        <v>1</v>
      </c>
      <c r="BE32" s="19">
        <f t="shared" si="16"/>
        <v>1</v>
      </c>
      <c r="BF32" s="19">
        <f t="shared" si="17"/>
        <v>1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</row>
    <row r="33" spans="1:62" ht="63.75" x14ac:dyDescent="0.25">
      <c r="A33" s="33" t="s">
        <v>80</v>
      </c>
      <c r="B33" s="18" t="s">
        <v>91</v>
      </c>
      <c r="C33" s="10">
        <v>0</v>
      </c>
      <c r="D33" s="86">
        <v>0</v>
      </c>
      <c r="E33" s="9">
        <f t="shared" si="4"/>
        <v>0</v>
      </c>
      <c r="F33" s="11">
        <v>0</v>
      </c>
      <c r="G33" s="11">
        <v>0</v>
      </c>
      <c r="H33" s="12">
        <v>0</v>
      </c>
      <c r="I33" s="9">
        <f t="shared" si="5"/>
        <v>0</v>
      </c>
      <c r="J33" s="12">
        <v>0</v>
      </c>
      <c r="K33" s="12">
        <v>0</v>
      </c>
      <c r="L33" s="12">
        <v>0</v>
      </c>
      <c r="M33" s="9">
        <f t="shared" si="6"/>
        <v>0</v>
      </c>
      <c r="N33" s="12">
        <v>0</v>
      </c>
      <c r="O33" s="12">
        <v>0</v>
      </c>
      <c r="P33" s="12">
        <v>0</v>
      </c>
      <c r="Q33" s="12">
        <v>0</v>
      </c>
      <c r="R33" s="34">
        <f t="shared" si="7"/>
        <v>0</v>
      </c>
      <c r="S33" s="12">
        <v>0</v>
      </c>
      <c r="T33" s="34">
        <v>0</v>
      </c>
      <c r="U33" s="34">
        <v>0</v>
      </c>
      <c r="V33" s="9">
        <f t="shared" si="8"/>
        <v>0</v>
      </c>
      <c r="W33" s="9">
        <v>0</v>
      </c>
      <c r="X33" s="10">
        <v>0</v>
      </c>
      <c r="Y33" s="10">
        <f t="shared" si="9"/>
        <v>0</v>
      </c>
      <c r="Z33" s="10">
        <v>0</v>
      </c>
      <c r="AA33" s="12">
        <v>0</v>
      </c>
      <c r="AB33" s="12">
        <v>0</v>
      </c>
      <c r="AC33" s="9">
        <f t="shared" si="10"/>
        <v>0</v>
      </c>
      <c r="AD33" s="9">
        <v>0</v>
      </c>
      <c r="AE33" s="10">
        <v>0</v>
      </c>
      <c r="AF33" s="12"/>
      <c r="AG33" s="10">
        <v>0</v>
      </c>
      <c r="AH33" s="9">
        <v>0</v>
      </c>
      <c r="AI33" s="9">
        <v>0</v>
      </c>
      <c r="AJ33" s="12">
        <f t="shared" si="11"/>
        <v>0</v>
      </c>
      <c r="AK33" s="12">
        <v>0</v>
      </c>
      <c r="AL33" s="9">
        <v>0</v>
      </c>
      <c r="AM33" s="12"/>
      <c r="AN33" s="12"/>
      <c r="AO33" s="12"/>
      <c r="AP33" s="12"/>
      <c r="AQ33" s="19">
        <f t="shared" si="12"/>
        <v>0</v>
      </c>
      <c r="AR33" s="19">
        <f t="shared" si="2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51" x14ac:dyDescent="0.25">
      <c r="A34" s="33" t="s">
        <v>81</v>
      </c>
      <c r="B34" s="18" t="s">
        <v>61</v>
      </c>
      <c r="C34" s="10">
        <v>0</v>
      </c>
      <c r="D34" s="86">
        <v>0</v>
      </c>
      <c r="E34" s="9">
        <f t="shared" si="4"/>
        <v>0</v>
      </c>
      <c r="F34" s="11">
        <v>0</v>
      </c>
      <c r="G34" s="11">
        <v>0</v>
      </c>
      <c r="H34" s="12">
        <v>0</v>
      </c>
      <c r="I34" s="9">
        <f t="shared" si="5"/>
        <v>0</v>
      </c>
      <c r="J34" s="12">
        <v>0</v>
      </c>
      <c r="K34" s="12">
        <v>0</v>
      </c>
      <c r="L34" s="12">
        <v>0</v>
      </c>
      <c r="M34" s="9">
        <f t="shared" si="6"/>
        <v>0</v>
      </c>
      <c r="N34" s="12">
        <v>0</v>
      </c>
      <c r="O34" s="12">
        <v>0</v>
      </c>
      <c r="P34" s="12">
        <v>0</v>
      </c>
      <c r="Q34" s="12">
        <v>0</v>
      </c>
      <c r="R34" s="34">
        <f t="shared" si="7"/>
        <v>0</v>
      </c>
      <c r="S34" s="12">
        <v>0</v>
      </c>
      <c r="T34" s="34">
        <v>0</v>
      </c>
      <c r="U34" s="34">
        <v>0</v>
      </c>
      <c r="V34" s="9">
        <f t="shared" si="8"/>
        <v>0</v>
      </c>
      <c r="W34" s="9">
        <v>0</v>
      </c>
      <c r="X34" s="10">
        <v>0</v>
      </c>
      <c r="Y34" s="10">
        <f t="shared" si="9"/>
        <v>0</v>
      </c>
      <c r="Z34" s="10">
        <v>0</v>
      </c>
      <c r="AA34" s="12">
        <v>0</v>
      </c>
      <c r="AB34" s="12">
        <v>0</v>
      </c>
      <c r="AC34" s="9">
        <f t="shared" si="10"/>
        <v>0</v>
      </c>
      <c r="AD34" s="9">
        <v>0</v>
      </c>
      <c r="AE34" s="10">
        <v>0</v>
      </c>
      <c r="AF34" s="12"/>
      <c r="AG34" s="10">
        <v>0</v>
      </c>
      <c r="AH34" s="9"/>
      <c r="AI34" s="9">
        <v>0</v>
      </c>
      <c r="AJ34" s="12">
        <f t="shared" si="11"/>
        <v>0</v>
      </c>
      <c r="AK34" s="12">
        <v>0</v>
      </c>
      <c r="AL34" s="9">
        <v>0</v>
      </c>
      <c r="AM34" s="12"/>
      <c r="AN34" s="12"/>
      <c r="AO34" s="12"/>
      <c r="AP34" s="12"/>
      <c r="AQ34" s="19">
        <f t="shared" si="12"/>
        <v>0</v>
      </c>
      <c r="AR34" s="19">
        <f t="shared" si="2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51" x14ac:dyDescent="0.25">
      <c r="A35" s="33" t="s">
        <v>82</v>
      </c>
      <c r="B35" s="18" t="s">
        <v>62</v>
      </c>
      <c r="C35" s="10">
        <v>0</v>
      </c>
      <c r="D35" s="86">
        <v>0</v>
      </c>
      <c r="E35" s="9">
        <f t="shared" si="4"/>
        <v>0</v>
      </c>
      <c r="F35" s="11">
        <v>0</v>
      </c>
      <c r="G35" s="11">
        <v>0</v>
      </c>
      <c r="H35" s="12">
        <v>0</v>
      </c>
      <c r="I35" s="9">
        <f t="shared" si="5"/>
        <v>0</v>
      </c>
      <c r="J35" s="12">
        <v>0</v>
      </c>
      <c r="K35" s="12">
        <v>0</v>
      </c>
      <c r="L35" s="12">
        <v>0</v>
      </c>
      <c r="M35" s="9">
        <f t="shared" si="6"/>
        <v>0</v>
      </c>
      <c r="N35" s="12">
        <v>0</v>
      </c>
      <c r="O35" s="12">
        <v>0</v>
      </c>
      <c r="P35" s="12">
        <v>0</v>
      </c>
      <c r="Q35" s="12">
        <v>0</v>
      </c>
      <c r="R35" s="34">
        <f t="shared" si="7"/>
        <v>0</v>
      </c>
      <c r="S35" s="12">
        <v>0</v>
      </c>
      <c r="T35" s="34">
        <v>0</v>
      </c>
      <c r="U35" s="34">
        <v>0</v>
      </c>
      <c r="V35" s="9">
        <f t="shared" si="8"/>
        <v>0</v>
      </c>
      <c r="W35" s="9">
        <v>0</v>
      </c>
      <c r="X35" s="10">
        <v>0</v>
      </c>
      <c r="Y35" s="10">
        <f t="shared" si="9"/>
        <v>0</v>
      </c>
      <c r="Z35" s="10">
        <v>0</v>
      </c>
      <c r="AA35" s="12">
        <v>0</v>
      </c>
      <c r="AB35" s="12">
        <v>0</v>
      </c>
      <c r="AC35" s="9">
        <f t="shared" si="10"/>
        <v>0</v>
      </c>
      <c r="AD35" s="9">
        <v>0</v>
      </c>
      <c r="AE35" s="10">
        <v>0</v>
      </c>
      <c r="AF35" s="12"/>
      <c r="AG35" s="10">
        <v>0</v>
      </c>
      <c r="AH35" s="9">
        <v>0</v>
      </c>
      <c r="AI35" s="9">
        <v>0</v>
      </c>
      <c r="AJ35" s="12">
        <f t="shared" si="11"/>
        <v>0</v>
      </c>
      <c r="AK35" s="12">
        <v>0</v>
      </c>
      <c r="AL35" s="9">
        <v>0</v>
      </c>
      <c r="AM35" s="12"/>
      <c r="AN35" s="12"/>
      <c r="AO35" s="12"/>
      <c r="AP35" s="12"/>
      <c r="AQ35" s="19">
        <f t="shared" si="12"/>
        <v>0</v>
      </c>
      <c r="AR35" s="19">
        <f t="shared" si="2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ht="63.75" x14ac:dyDescent="0.25">
      <c r="A36" s="33" t="s">
        <v>83</v>
      </c>
      <c r="B36" s="18" t="s">
        <v>63</v>
      </c>
      <c r="C36" s="10">
        <v>0</v>
      </c>
      <c r="D36" s="86">
        <v>0</v>
      </c>
      <c r="E36" s="9">
        <f t="shared" si="4"/>
        <v>0</v>
      </c>
      <c r="F36" s="11">
        <v>0</v>
      </c>
      <c r="G36" s="11">
        <v>0</v>
      </c>
      <c r="H36" s="12">
        <v>0</v>
      </c>
      <c r="I36" s="9">
        <f t="shared" si="5"/>
        <v>0</v>
      </c>
      <c r="J36" s="12">
        <v>0</v>
      </c>
      <c r="K36" s="12">
        <v>0</v>
      </c>
      <c r="L36" s="12">
        <v>0</v>
      </c>
      <c r="M36" s="9">
        <f t="shared" si="6"/>
        <v>0</v>
      </c>
      <c r="N36" s="12">
        <v>0</v>
      </c>
      <c r="O36" s="12">
        <v>0</v>
      </c>
      <c r="P36" s="12">
        <v>0</v>
      </c>
      <c r="Q36" s="12">
        <v>0</v>
      </c>
      <c r="R36" s="34">
        <f t="shared" si="7"/>
        <v>0</v>
      </c>
      <c r="S36" s="12">
        <v>0</v>
      </c>
      <c r="T36" s="34">
        <v>0</v>
      </c>
      <c r="U36" s="34">
        <v>0</v>
      </c>
      <c r="V36" s="9">
        <f t="shared" si="8"/>
        <v>0</v>
      </c>
      <c r="W36" s="9">
        <v>0</v>
      </c>
      <c r="X36" s="10">
        <v>0</v>
      </c>
      <c r="Y36" s="10">
        <f t="shared" si="9"/>
        <v>0</v>
      </c>
      <c r="Z36" s="10">
        <v>0</v>
      </c>
      <c r="AA36" s="12">
        <v>0</v>
      </c>
      <c r="AB36" s="12">
        <v>0</v>
      </c>
      <c r="AC36" s="9">
        <f t="shared" si="10"/>
        <v>0</v>
      </c>
      <c r="AD36" s="9">
        <v>0</v>
      </c>
      <c r="AE36" s="10">
        <v>0</v>
      </c>
      <c r="AF36" s="12"/>
      <c r="AG36" s="10">
        <v>0</v>
      </c>
      <c r="AH36" s="9">
        <v>0</v>
      </c>
      <c r="AI36" s="9">
        <v>0</v>
      </c>
      <c r="AJ36" s="12">
        <f t="shared" si="11"/>
        <v>0</v>
      </c>
      <c r="AK36" s="12">
        <v>0</v>
      </c>
      <c r="AL36" s="9">
        <v>0</v>
      </c>
      <c r="AM36" s="12"/>
      <c r="AN36" s="12"/>
      <c r="AO36" s="12"/>
      <c r="AP36" s="12"/>
      <c r="AQ36" s="19">
        <f t="shared" si="12"/>
        <v>0</v>
      </c>
      <c r="AR36" s="19">
        <f t="shared" si="2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51" x14ac:dyDescent="0.25">
      <c r="A37" s="33" t="s">
        <v>92</v>
      </c>
      <c r="B37" s="18" t="s">
        <v>64</v>
      </c>
      <c r="C37" s="10">
        <v>0</v>
      </c>
      <c r="D37" s="86">
        <v>0</v>
      </c>
      <c r="E37" s="9">
        <f t="shared" si="4"/>
        <v>0</v>
      </c>
      <c r="F37" s="11">
        <v>0</v>
      </c>
      <c r="G37" s="11">
        <v>0</v>
      </c>
      <c r="H37" s="12">
        <v>0</v>
      </c>
      <c r="I37" s="9">
        <f t="shared" si="5"/>
        <v>0</v>
      </c>
      <c r="J37" s="12">
        <v>0</v>
      </c>
      <c r="K37" s="12">
        <v>0</v>
      </c>
      <c r="L37" s="12">
        <v>0</v>
      </c>
      <c r="M37" s="9">
        <f t="shared" si="6"/>
        <v>0</v>
      </c>
      <c r="N37" s="12">
        <v>0</v>
      </c>
      <c r="O37" s="12">
        <v>0</v>
      </c>
      <c r="P37" s="12">
        <v>0</v>
      </c>
      <c r="Q37" s="12">
        <v>0</v>
      </c>
      <c r="R37" s="34">
        <f t="shared" si="7"/>
        <v>0</v>
      </c>
      <c r="S37" s="12">
        <v>0</v>
      </c>
      <c r="T37" s="34">
        <v>0</v>
      </c>
      <c r="U37" s="34">
        <v>0</v>
      </c>
      <c r="V37" s="9">
        <f t="shared" si="8"/>
        <v>0</v>
      </c>
      <c r="W37" s="9">
        <v>0</v>
      </c>
      <c r="X37" s="10">
        <v>0</v>
      </c>
      <c r="Y37" s="10">
        <f t="shared" si="9"/>
        <v>0</v>
      </c>
      <c r="Z37" s="10">
        <v>0</v>
      </c>
      <c r="AA37" s="12">
        <v>0</v>
      </c>
      <c r="AB37" s="12">
        <v>0</v>
      </c>
      <c r="AC37" s="9">
        <f t="shared" si="10"/>
        <v>0</v>
      </c>
      <c r="AD37" s="9">
        <v>0</v>
      </c>
      <c r="AE37" s="10">
        <v>0</v>
      </c>
      <c r="AF37" s="12"/>
      <c r="AG37" s="10">
        <v>0</v>
      </c>
      <c r="AH37" s="9">
        <v>0</v>
      </c>
      <c r="AI37" s="9">
        <v>0</v>
      </c>
      <c r="AJ37" s="12">
        <f t="shared" si="11"/>
        <v>0</v>
      </c>
      <c r="AK37" s="12">
        <v>0</v>
      </c>
      <c r="AL37" s="9">
        <v>0</v>
      </c>
      <c r="AM37" s="12"/>
      <c r="AN37" s="12"/>
      <c r="AO37" s="12"/>
      <c r="AP37" s="12"/>
      <c r="AQ37" s="19">
        <f t="shared" si="12"/>
        <v>0</v>
      </c>
      <c r="AR37" s="19">
        <f t="shared" si="2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25.5" x14ac:dyDescent="0.25">
      <c r="A38" s="33" t="s">
        <v>146</v>
      </c>
      <c r="B38" s="45" t="s">
        <v>147</v>
      </c>
      <c r="C38" s="10">
        <v>1</v>
      </c>
      <c r="D38" s="86">
        <v>0</v>
      </c>
      <c r="E38" s="9">
        <f t="shared" si="4"/>
        <v>1</v>
      </c>
      <c r="F38" s="11">
        <v>0</v>
      </c>
      <c r="G38" s="11">
        <v>0</v>
      </c>
      <c r="H38" s="9">
        <v>0</v>
      </c>
      <c r="I38" s="9">
        <f t="shared" si="5"/>
        <v>0</v>
      </c>
      <c r="J38" s="12">
        <v>0</v>
      </c>
      <c r="K38" s="12">
        <v>0</v>
      </c>
      <c r="L38" s="12">
        <v>0</v>
      </c>
      <c r="M38" s="9">
        <f t="shared" si="6"/>
        <v>1</v>
      </c>
      <c r="N38" s="12">
        <v>0</v>
      </c>
      <c r="O38" s="12">
        <v>0</v>
      </c>
      <c r="P38" s="12">
        <v>1</v>
      </c>
      <c r="Q38" s="12">
        <v>0</v>
      </c>
      <c r="R38" s="34">
        <f t="shared" si="7"/>
        <v>0</v>
      </c>
      <c r="S38" s="12">
        <v>0</v>
      </c>
      <c r="T38" s="34">
        <v>0</v>
      </c>
      <c r="U38" s="34">
        <v>0</v>
      </c>
      <c r="V38" s="9">
        <f t="shared" si="8"/>
        <v>1</v>
      </c>
      <c r="W38" s="9">
        <v>0</v>
      </c>
      <c r="X38" s="10">
        <v>0</v>
      </c>
      <c r="Y38" s="10">
        <f t="shared" si="9"/>
        <v>0</v>
      </c>
      <c r="Z38" s="10">
        <v>0</v>
      </c>
      <c r="AA38" s="12">
        <v>0</v>
      </c>
      <c r="AB38" s="12">
        <v>0</v>
      </c>
      <c r="AC38" s="9">
        <f t="shared" si="10"/>
        <v>0</v>
      </c>
      <c r="AD38" s="9">
        <v>0</v>
      </c>
      <c r="AE38" s="10">
        <v>0</v>
      </c>
      <c r="AF38" s="12"/>
      <c r="AG38" s="10">
        <v>0</v>
      </c>
      <c r="AH38" s="9">
        <v>0</v>
      </c>
      <c r="AI38" s="9">
        <v>0</v>
      </c>
      <c r="AJ38" s="12">
        <f t="shared" si="11"/>
        <v>0</v>
      </c>
      <c r="AK38" s="12">
        <v>0</v>
      </c>
      <c r="AL38" s="9">
        <v>0</v>
      </c>
      <c r="AM38" s="12"/>
      <c r="AN38" s="12"/>
      <c r="AO38" s="12"/>
      <c r="AP38" s="12"/>
      <c r="AQ38" s="19">
        <f t="shared" si="12"/>
        <v>1</v>
      </c>
      <c r="AR38" s="19">
        <f t="shared" si="2"/>
        <v>1</v>
      </c>
      <c r="AS38" s="19">
        <f t="shared" si="38"/>
        <v>0</v>
      </c>
      <c r="AT38" s="19">
        <f t="shared" si="39"/>
        <v>0</v>
      </c>
      <c r="AU38" s="19">
        <f t="shared" si="13"/>
        <v>1</v>
      </c>
      <c r="AV38" s="19">
        <f t="shared" si="3"/>
        <v>1</v>
      </c>
      <c r="AW38" s="19">
        <f t="shared" si="40"/>
        <v>1</v>
      </c>
      <c r="AX38" s="19">
        <f t="shared" si="41"/>
        <v>1</v>
      </c>
      <c r="AY38" s="19">
        <f t="shared" si="42"/>
        <v>0</v>
      </c>
      <c r="AZ38" s="19">
        <f t="shared" si="43"/>
        <v>0</v>
      </c>
      <c r="BA38" s="19">
        <f t="shared" si="44"/>
        <v>1</v>
      </c>
      <c r="BB38" s="19">
        <f t="shared" si="45"/>
        <v>1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25.5" x14ac:dyDescent="0.25">
      <c r="A39" s="33" t="s">
        <v>96</v>
      </c>
      <c r="B39" s="46" t="s">
        <v>134</v>
      </c>
      <c r="C39" s="10">
        <v>4</v>
      </c>
      <c r="D39" s="86">
        <v>0</v>
      </c>
      <c r="E39" s="9">
        <f t="shared" si="4"/>
        <v>4</v>
      </c>
      <c r="F39" s="11">
        <v>0</v>
      </c>
      <c r="G39" s="11">
        <v>0</v>
      </c>
      <c r="H39" s="9">
        <v>0</v>
      </c>
      <c r="I39" s="9">
        <f t="shared" si="5"/>
        <v>0</v>
      </c>
      <c r="J39" s="12">
        <v>0</v>
      </c>
      <c r="K39" s="12"/>
      <c r="L39" s="12">
        <v>0</v>
      </c>
      <c r="M39" s="9">
        <f t="shared" si="6"/>
        <v>3</v>
      </c>
      <c r="N39" s="12">
        <v>1</v>
      </c>
      <c r="O39" s="12"/>
      <c r="P39" s="12">
        <v>2</v>
      </c>
      <c r="Q39" s="10"/>
      <c r="R39" s="34">
        <f t="shared" si="7"/>
        <v>0</v>
      </c>
      <c r="S39" s="34"/>
      <c r="T39" s="34">
        <v>0</v>
      </c>
      <c r="U39" s="34">
        <v>0</v>
      </c>
      <c r="V39" s="9">
        <f t="shared" si="8"/>
        <v>3</v>
      </c>
      <c r="W39" s="9">
        <v>0</v>
      </c>
      <c r="X39" s="10">
        <v>0</v>
      </c>
      <c r="Y39" s="10">
        <f t="shared" si="9"/>
        <v>1</v>
      </c>
      <c r="Z39" s="10">
        <v>0</v>
      </c>
      <c r="AA39" s="12">
        <v>1</v>
      </c>
      <c r="AB39" s="12">
        <v>0</v>
      </c>
      <c r="AC39" s="9">
        <f t="shared" si="10"/>
        <v>1</v>
      </c>
      <c r="AD39" s="9">
        <v>0</v>
      </c>
      <c r="AE39" s="10">
        <v>1</v>
      </c>
      <c r="AF39" s="12"/>
      <c r="AG39" s="10">
        <v>1</v>
      </c>
      <c r="AH39" s="9">
        <v>0</v>
      </c>
      <c r="AI39" s="9">
        <v>0</v>
      </c>
      <c r="AJ39" s="12">
        <f t="shared" si="11"/>
        <v>0</v>
      </c>
      <c r="AK39" s="12">
        <v>0</v>
      </c>
      <c r="AL39" s="9">
        <v>0</v>
      </c>
      <c r="AM39" s="12"/>
      <c r="AN39" s="12"/>
      <c r="AO39" s="12"/>
      <c r="AP39" s="12"/>
      <c r="AQ39" s="19">
        <f t="shared" si="12"/>
        <v>4</v>
      </c>
      <c r="AR39" s="19">
        <f t="shared" si="2"/>
        <v>4</v>
      </c>
      <c r="AS39" s="19">
        <f t="shared" si="38"/>
        <v>0</v>
      </c>
      <c r="AT39" s="19">
        <f t="shared" si="39"/>
        <v>0</v>
      </c>
      <c r="AU39" s="19">
        <f t="shared" si="13"/>
        <v>4</v>
      </c>
      <c r="AV39" s="19">
        <f t="shared" si="3"/>
        <v>4</v>
      </c>
      <c r="AW39" s="19">
        <f t="shared" si="40"/>
        <v>3</v>
      </c>
      <c r="AX39" s="19">
        <f t="shared" si="41"/>
        <v>3</v>
      </c>
      <c r="AY39" s="19">
        <f t="shared" si="42"/>
        <v>0</v>
      </c>
      <c r="AZ39" s="19">
        <f t="shared" si="43"/>
        <v>0</v>
      </c>
      <c r="BA39" s="19">
        <f t="shared" si="44"/>
        <v>3</v>
      </c>
      <c r="BB39" s="19">
        <f t="shared" si="45"/>
        <v>3</v>
      </c>
      <c r="BC39" s="19">
        <f t="shared" si="14"/>
        <v>1</v>
      </c>
      <c r="BD39" s="19">
        <f t="shared" si="15"/>
        <v>1</v>
      </c>
      <c r="BE39" s="19">
        <f t="shared" si="16"/>
        <v>1</v>
      </c>
      <c r="BF39" s="19">
        <f t="shared" si="17"/>
        <v>1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63.75" x14ac:dyDescent="0.2">
      <c r="A40" s="33" t="s">
        <v>97</v>
      </c>
      <c r="B40" s="47" t="s">
        <v>133</v>
      </c>
      <c r="C40" s="10">
        <v>0</v>
      </c>
      <c r="D40" s="86">
        <v>0</v>
      </c>
      <c r="E40" s="9">
        <f t="shared" si="4"/>
        <v>0</v>
      </c>
      <c r="F40" s="11">
        <v>0</v>
      </c>
      <c r="G40" s="11">
        <v>0</v>
      </c>
      <c r="H40" s="9">
        <v>0</v>
      </c>
      <c r="I40" s="9">
        <f t="shared" si="5"/>
        <v>0</v>
      </c>
      <c r="J40" s="12">
        <v>0</v>
      </c>
      <c r="K40" s="12">
        <v>0</v>
      </c>
      <c r="L40" s="12">
        <v>0</v>
      </c>
      <c r="M40" s="9">
        <f t="shared" si="6"/>
        <v>0</v>
      </c>
      <c r="N40" s="12">
        <v>0</v>
      </c>
      <c r="O40" s="12">
        <v>0</v>
      </c>
      <c r="P40" s="12">
        <v>0</v>
      </c>
      <c r="Q40" s="12">
        <v>0</v>
      </c>
      <c r="R40" s="34">
        <f t="shared" si="7"/>
        <v>0</v>
      </c>
      <c r="S40" s="12">
        <v>0</v>
      </c>
      <c r="T40" s="34">
        <v>0</v>
      </c>
      <c r="U40" s="34">
        <v>0</v>
      </c>
      <c r="V40" s="9">
        <f t="shared" si="8"/>
        <v>0</v>
      </c>
      <c r="W40" s="9">
        <v>0</v>
      </c>
      <c r="X40" s="10">
        <v>0</v>
      </c>
      <c r="Y40" s="10">
        <f t="shared" si="9"/>
        <v>0</v>
      </c>
      <c r="Z40" s="10">
        <v>0</v>
      </c>
      <c r="AA40" s="12">
        <v>0</v>
      </c>
      <c r="AB40" s="12">
        <v>0</v>
      </c>
      <c r="AC40" s="9">
        <f t="shared" si="10"/>
        <v>0</v>
      </c>
      <c r="AD40" s="9">
        <v>0</v>
      </c>
      <c r="AE40" s="10">
        <v>0</v>
      </c>
      <c r="AF40" s="12"/>
      <c r="AG40" s="10">
        <v>0</v>
      </c>
      <c r="AH40" s="9">
        <v>0</v>
      </c>
      <c r="AI40" s="9">
        <v>0</v>
      </c>
      <c r="AJ40" s="12">
        <f t="shared" si="11"/>
        <v>0</v>
      </c>
      <c r="AK40" s="12">
        <v>0</v>
      </c>
      <c r="AL40" s="9">
        <v>0</v>
      </c>
      <c r="AM40" s="12"/>
      <c r="AN40" s="12"/>
      <c r="AO40" s="12"/>
      <c r="AP40" s="12"/>
      <c r="AQ40" s="19">
        <f t="shared" si="12"/>
        <v>0</v>
      </c>
      <c r="AR40" s="19">
        <f t="shared" si="2"/>
        <v>0</v>
      </c>
      <c r="AS40" s="19">
        <f t="shared" si="38"/>
        <v>0</v>
      </c>
      <c r="AT40" s="19">
        <f t="shared" si="39"/>
        <v>0</v>
      </c>
      <c r="AU40" s="19">
        <f t="shared" si="13"/>
        <v>0</v>
      </c>
      <c r="AV40" s="19">
        <f t="shared" si="3"/>
        <v>0</v>
      </c>
      <c r="AW40" s="19">
        <f t="shared" si="40"/>
        <v>0</v>
      </c>
      <c r="AX40" s="19">
        <f t="shared" si="41"/>
        <v>0</v>
      </c>
      <c r="AY40" s="19">
        <f t="shared" si="42"/>
        <v>0</v>
      </c>
      <c r="AZ40" s="19">
        <f t="shared" si="43"/>
        <v>0</v>
      </c>
      <c r="BA40" s="19">
        <f t="shared" si="44"/>
        <v>0</v>
      </c>
      <c r="BB40" s="19">
        <f t="shared" si="45"/>
        <v>0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</row>
    <row r="41" spans="1:62" ht="36" customHeight="1" x14ac:dyDescent="0.25">
      <c r="A41" s="33" t="s">
        <v>176</v>
      </c>
      <c r="B41" s="48" t="s">
        <v>177</v>
      </c>
      <c r="C41" s="10">
        <v>0</v>
      </c>
      <c r="D41" s="86">
        <v>0</v>
      </c>
      <c r="E41" s="9">
        <f t="shared" si="4"/>
        <v>0</v>
      </c>
      <c r="F41" s="11">
        <v>0</v>
      </c>
      <c r="G41" s="11">
        <v>0</v>
      </c>
      <c r="H41" s="12">
        <v>0</v>
      </c>
      <c r="I41" s="9">
        <f t="shared" si="5"/>
        <v>0</v>
      </c>
      <c r="J41" s="12">
        <v>0</v>
      </c>
      <c r="K41" s="12">
        <v>0</v>
      </c>
      <c r="L41" s="12">
        <v>0</v>
      </c>
      <c r="M41" s="9">
        <f t="shared" si="6"/>
        <v>0</v>
      </c>
      <c r="N41" s="12">
        <v>0</v>
      </c>
      <c r="O41" s="12">
        <v>0</v>
      </c>
      <c r="P41" s="12">
        <v>0</v>
      </c>
      <c r="Q41" s="12">
        <v>0</v>
      </c>
      <c r="R41" s="34">
        <f t="shared" si="7"/>
        <v>0</v>
      </c>
      <c r="S41" s="12">
        <v>0</v>
      </c>
      <c r="T41" s="34">
        <v>0</v>
      </c>
      <c r="U41" s="34">
        <v>0</v>
      </c>
      <c r="V41" s="9">
        <f t="shared" si="8"/>
        <v>0</v>
      </c>
      <c r="W41" s="9">
        <v>0</v>
      </c>
      <c r="X41" s="10">
        <v>0</v>
      </c>
      <c r="Y41" s="10">
        <f t="shared" si="9"/>
        <v>0</v>
      </c>
      <c r="Z41" s="10">
        <v>0</v>
      </c>
      <c r="AA41" s="12">
        <v>0</v>
      </c>
      <c r="AB41" s="12">
        <v>0</v>
      </c>
      <c r="AC41" s="9">
        <f t="shared" si="10"/>
        <v>0</v>
      </c>
      <c r="AD41" s="9">
        <v>0</v>
      </c>
      <c r="AE41" s="10">
        <v>0</v>
      </c>
      <c r="AF41" s="12"/>
      <c r="AG41" s="10">
        <v>0</v>
      </c>
      <c r="AH41" s="9">
        <v>0</v>
      </c>
      <c r="AI41" s="9">
        <v>0</v>
      </c>
      <c r="AJ41" s="12">
        <f t="shared" si="11"/>
        <v>0</v>
      </c>
      <c r="AK41" s="12">
        <v>0</v>
      </c>
      <c r="AL41" s="9">
        <v>0</v>
      </c>
      <c r="AM41" s="12"/>
      <c r="AN41" s="12"/>
      <c r="AO41" s="12"/>
      <c r="AP41" s="12"/>
      <c r="AQ41" s="19">
        <f t="shared" si="12"/>
        <v>0</v>
      </c>
      <c r="AR41" s="19">
        <f t="shared" si="2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25.5" x14ac:dyDescent="0.25">
      <c r="A42" s="33" t="s">
        <v>157</v>
      </c>
      <c r="B42" s="49" t="s">
        <v>158</v>
      </c>
      <c r="C42" s="10">
        <v>0</v>
      </c>
      <c r="D42" s="86">
        <v>0</v>
      </c>
      <c r="E42" s="9">
        <f t="shared" si="4"/>
        <v>0</v>
      </c>
      <c r="F42" s="11">
        <v>0</v>
      </c>
      <c r="G42" s="11">
        <v>0</v>
      </c>
      <c r="H42" s="12">
        <v>0</v>
      </c>
      <c r="I42" s="9">
        <f t="shared" si="5"/>
        <v>0</v>
      </c>
      <c r="J42" s="12"/>
      <c r="K42" s="12">
        <v>0</v>
      </c>
      <c r="L42" s="12">
        <v>0</v>
      </c>
      <c r="M42" s="9">
        <f t="shared" si="6"/>
        <v>0</v>
      </c>
      <c r="N42" s="12">
        <v>0</v>
      </c>
      <c r="O42" s="12">
        <v>0</v>
      </c>
      <c r="P42" s="12">
        <v>0</v>
      </c>
      <c r="Q42" s="12">
        <v>0</v>
      </c>
      <c r="R42" s="34">
        <f t="shared" si="7"/>
        <v>0</v>
      </c>
      <c r="S42" s="12">
        <v>0</v>
      </c>
      <c r="T42" s="34">
        <v>0</v>
      </c>
      <c r="U42" s="34">
        <v>0</v>
      </c>
      <c r="V42" s="9">
        <f t="shared" si="8"/>
        <v>0</v>
      </c>
      <c r="W42" s="9">
        <v>0</v>
      </c>
      <c r="X42" s="10">
        <v>0</v>
      </c>
      <c r="Y42" s="10">
        <f t="shared" si="9"/>
        <v>0</v>
      </c>
      <c r="Z42" s="10">
        <v>0</v>
      </c>
      <c r="AA42" s="12">
        <v>0</v>
      </c>
      <c r="AB42" s="12">
        <v>0</v>
      </c>
      <c r="AC42" s="9">
        <f t="shared" si="10"/>
        <v>0</v>
      </c>
      <c r="AD42" s="9">
        <v>0</v>
      </c>
      <c r="AE42" s="10">
        <v>0</v>
      </c>
      <c r="AF42" s="12"/>
      <c r="AG42" s="10">
        <v>0</v>
      </c>
      <c r="AH42" s="9">
        <v>0</v>
      </c>
      <c r="AI42" s="9">
        <v>0</v>
      </c>
      <c r="AJ42" s="12">
        <f t="shared" si="11"/>
        <v>0</v>
      </c>
      <c r="AK42" s="12">
        <v>0</v>
      </c>
      <c r="AL42" s="9">
        <v>0</v>
      </c>
      <c r="AM42" s="12"/>
      <c r="AN42" s="12"/>
      <c r="AO42" s="12"/>
      <c r="AP42" s="12"/>
      <c r="AQ42" s="19">
        <f t="shared" si="12"/>
        <v>0</v>
      </c>
      <c r="AR42" s="19">
        <f t="shared" si="2"/>
        <v>0</v>
      </c>
      <c r="AS42" s="19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8" t="s">
        <v>135</v>
      </c>
      <c r="C43" s="10">
        <v>3</v>
      </c>
      <c r="D43" s="86">
        <v>0</v>
      </c>
      <c r="E43" s="9">
        <f t="shared" si="4"/>
        <v>3</v>
      </c>
      <c r="F43" s="11">
        <v>0</v>
      </c>
      <c r="G43" s="11">
        <v>0</v>
      </c>
      <c r="H43" s="9">
        <v>1</v>
      </c>
      <c r="I43" s="9">
        <f t="shared" si="5"/>
        <v>1</v>
      </c>
      <c r="J43" s="12">
        <v>0</v>
      </c>
      <c r="K43" s="12">
        <v>0</v>
      </c>
      <c r="L43" s="12">
        <v>0</v>
      </c>
      <c r="M43" s="9">
        <f t="shared" si="6"/>
        <v>3</v>
      </c>
      <c r="N43" s="12">
        <v>0</v>
      </c>
      <c r="O43" s="12">
        <v>0</v>
      </c>
      <c r="P43" s="12">
        <v>3</v>
      </c>
      <c r="Q43" s="12">
        <v>0</v>
      </c>
      <c r="R43" s="34">
        <f t="shared" si="7"/>
        <v>0</v>
      </c>
      <c r="S43" s="12">
        <v>0</v>
      </c>
      <c r="T43" s="34">
        <v>0</v>
      </c>
      <c r="U43" s="34">
        <v>0</v>
      </c>
      <c r="V43" s="9">
        <f t="shared" si="8"/>
        <v>3</v>
      </c>
      <c r="W43" s="9">
        <v>0</v>
      </c>
      <c r="X43" s="10">
        <v>0</v>
      </c>
      <c r="Y43" s="10">
        <f t="shared" si="9"/>
        <v>1</v>
      </c>
      <c r="Z43" s="10">
        <v>0</v>
      </c>
      <c r="AA43" s="12">
        <v>2</v>
      </c>
      <c r="AB43" s="12">
        <v>0</v>
      </c>
      <c r="AC43" s="9">
        <f t="shared" si="10"/>
        <v>2</v>
      </c>
      <c r="AD43" s="9">
        <v>0</v>
      </c>
      <c r="AE43" s="10">
        <v>2</v>
      </c>
      <c r="AF43" s="12"/>
      <c r="AG43" s="10">
        <v>0</v>
      </c>
      <c r="AH43" s="9">
        <v>0</v>
      </c>
      <c r="AI43" s="9">
        <v>0</v>
      </c>
      <c r="AJ43" s="12">
        <f t="shared" si="11"/>
        <v>0</v>
      </c>
      <c r="AK43" s="12">
        <v>0</v>
      </c>
      <c r="AL43" s="9">
        <v>0</v>
      </c>
      <c r="AM43" s="12"/>
      <c r="AN43" s="12"/>
      <c r="AO43" s="12"/>
      <c r="AP43" s="12"/>
      <c r="AQ43" s="19">
        <f t="shared" si="12"/>
        <v>3</v>
      </c>
      <c r="AR43" s="19">
        <f t="shared" si="2"/>
        <v>3</v>
      </c>
      <c r="AS43" s="19">
        <f t="shared" si="38"/>
        <v>1</v>
      </c>
      <c r="AT43" s="19">
        <f t="shared" si="39"/>
        <v>1</v>
      </c>
      <c r="AU43" s="19">
        <f t="shared" si="13"/>
        <v>4</v>
      </c>
      <c r="AV43" s="19">
        <f t="shared" si="3"/>
        <v>4</v>
      </c>
      <c r="AW43" s="19">
        <f t="shared" si="40"/>
        <v>3</v>
      </c>
      <c r="AX43" s="19">
        <f t="shared" si="41"/>
        <v>3</v>
      </c>
      <c r="AY43" s="19">
        <f t="shared" si="42"/>
        <v>0</v>
      </c>
      <c r="AZ43" s="19">
        <f t="shared" si="43"/>
        <v>0</v>
      </c>
      <c r="BA43" s="19">
        <f t="shared" si="44"/>
        <v>3</v>
      </c>
      <c r="BB43" s="19">
        <f t="shared" si="45"/>
        <v>3</v>
      </c>
      <c r="BC43" s="19">
        <f>AC43</f>
        <v>2</v>
      </c>
      <c r="BD43" s="19">
        <f>AA43+AB43</f>
        <v>2</v>
      </c>
      <c r="BE43" s="19">
        <f>AC43</f>
        <v>2</v>
      </c>
      <c r="BF43" s="19">
        <f>AD43+AE43</f>
        <v>2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x14ac:dyDescent="0.25">
      <c r="A44" s="33" t="s">
        <v>99</v>
      </c>
      <c r="B44" s="50" t="s">
        <v>136</v>
      </c>
      <c r="C44" s="10">
        <v>0</v>
      </c>
      <c r="D44" s="86">
        <v>0</v>
      </c>
      <c r="E44" s="9">
        <f t="shared" si="4"/>
        <v>0</v>
      </c>
      <c r="F44" s="11">
        <v>0</v>
      </c>
      <c r="G44" s="11">
        <v>0</v>
      </c>
      <c r="H44" s="9">
        <v>0</v>
      </c>
      <c r="I44" s="9">
        <f t="shared" si="5"/>
        <v>0</v>
      </c>
      <c r="J44" s="12">
        <v>0</v>
      </c>
      <c r="K44" s="12">
        <v>0</v>
      </c>
      <c r="L44" s="12">
        <v>0</v>
      </c>
      <c r="M44" s="9">
        <f t="shared" si="6"/>
        <v>0</v>
      </c>
      <c r="N44" s="12">
        <v>0</v>
      </c>
      <c r="O44" s="12">
        <v>0</v>
      </c>
      <c r="P44" s="12">
        <v>0</v>
      </c>
      <c r="Q44" s="12">
        <v>0</v>
      </c>
      <c r="R44" s="34">
        <f t="shared" si="7"/>
        <v>0</v>
      </c>
      <c r="S44" s="12">
        <v>0</v>
      </c>
      <c r="T44" s="34">
        <v>0</v>
      </c>
      <c r="U44" s="34">
        <v>0</v>
      </c>
      <c r="V44" s="9">
        <f t="shared" si="8"/>
        <v>0</v>
      </c>
      <c r="W44" s="9">
        <v>0</v>
      </c>
      <c r="X44" s="10">
        <v>0</v>
      </c>
      <c r="Y44" s="10">
        <f t="shared" si="9"/>
        <v>0</v>
      </c>
      <c r="Z44" s="10">
        <v>0</v>
      </c>
      <c r="AA44" s="12">
        <v>0</v>
      </c>
      <c r="AB44" s="12">
        <v>0</v>
      </c>
      <c r="AC44" s="9">
        <f t="shared" si="10"/>
        <v>0</v>
      </c>
      <c r="AD44" s="9">
        <v>0</v>
      </c>
      <c r="AE44" s="10">
        <v>0</v>
      </c>
      <c r="AF44" s="12"/>
      <c r="AG44" s="10">
        <v>0</v>
      </c>
      <c r="AH44" s="9">
        <v>0</v>
      </c>
      <c r="AI44" s="9">
        <v>0</v>
      </c>
      <c r="AJ44" s="12">
        <f t="shared" si="11"/>
        <v>0</v>
      </c>
      <c r="AK44" s="12">
        <v>0</v>
      </c>
      <c r="AL44" s="9">
        <v>0</v>
      </c>
      <c r="AM44" s="12"/>
      <c r="AN44" s="12"/>
      <c r="AO44" s="12"/>
      <c r="AP44" s="12"/>
      <c r="AQ44" s="19">
        <f t="shared" si="12"/>
        <v>0</v>
      </c>
      <c r="AR44" s="19">
        <f t="shared" si="2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23.25" customHeight="1" x14ac:dyDescent="0.25">
      <c r="A45" s="33" t="s">
        <v>161</v>
      </c>
      <c r="B45" s="48" t="s">
        <v>162</v>
      </c>
      <c r="C45" s="10">
        <v>0</v>
      </c>
      <c r="D45" s="86">
        <v>0</v>
      </c>
      <c r="E45" s="9">
        <f t="shared" si="4"/>
        <v>0</v>
      </c>
      <c r="F45" s="11">
        <v>0</v>
      </c>
      <c r="G45" s="11">
        <v>0</v>
      </c>
      <c r="H45" s="9">
        <v>0</v>
      </c>
      <c r="I45" s="9">
        <f t="shared" si="5"/>
        <v>0</v>
      </c>
      <c r="J45" s="12">
        <v>0</v>
      </c>
      <c r="K45" s="12">
        <v>0</v>
      </c>
      <c r="L45" s="12">
        <v>0</v>
      </c>
      <c r="M45" s="9">
        <f t="shared" si="6"/>
        <v>0</v>
      </c>
      <c r="N45" s="12">
        <v>0</v>
      </c>
      <c r="O45" s="12">
        <v>0</v>
      </c>
      <c r="P45" s="12">
        <v>0</v>
      </c>
      <c r="Q45" s="12">
        <v>0</v>
      </c>
      <c r="R45" s="34">
        <f t="shared" si="7"/>
        <v>0</v>
      </c>
      <c r="S45" s="12">
        <v>0</v>
      </c>
      <c r="T45" s="34">
        <v>0</v>
      </c>
      <c r="U45" s="34">
        <v>0</v>
      </c>
      <c r="V45" s="9">
        <f t="shared" si="8"/>
        <v>0</v>
      </c>
      <c r="W45" s="9">
        <v>0</v>
      </c>
      <c r="X45" s="10">
        <v>0</v>
      </c>
      <c r="Y45" s="10">
        <f t="shared" si="9"/>
        <v>0</v>
      </c>
      <c r="Z45" s="10">
        <v>0</v>
      </c>
      <c r="AA45" s="12">
        <v>0</v>
      </c>
      <c r="AB45" s="12">
        <v>0</v>
      </c>
      <c r="AC45" s="9">
        <f t="shared" si="10"/>
        <v>0</v>
      </c>
      <c r="AD45" s="9">
        <v>0</v>
      </c>
      <c r="AE45" s="10">
        <v>0</v>
      </c>
      <c r="AF45" s="12"/>
      <c r="AG45" s="10">
        <v>0</v>
      </c>
      <c r="AH45" s="9">
        <v>0</v>
      </c>
      <c r="AI45" s="9">
        <v>0</v>
      </c>
      <c r="AJ45" s="12">
        <f t="shared" si="11"/>
        <v>0</v>
      </c>
      <c r="AK45" s="12">
        <v>0</v>
      </c>
      <c r="AL45" s="9">
        <v>0</v>
      </c>
      <c r="AM45" s="12"/>
      <c r="AN45" s="12"/>
      <c r="AO45" s="12"/>
      <c r="AP45" s="12"/>
      <c r="AQ45" s="19">
        <f t="shared" si="12"/>
        <v>0</v>
      </c>
      <c r="AR45" s="19">
        <f t="shared" si="2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43.5" customHeight="1" x14ac:dyDescent="0.25">
      <c r="A46" s="33" t="s">
        <v>51</v>
      </c>
      <c r="B46" s="18" t="s">
        <v>3</v>
      </c>
      <c r="C46" s="10">
        <v>1</v>
      </c>
      <c r="D46" s="86">
        <v>0</v>
      </c>
      <c r="E46" s="9">
        <f t="shared" si="4"/>
        <v>1</v>
      </c>
      <c r="F46" s="11">
        <v>0</v>
      </c>
      <c r="G46" s="11">
        <v>0</v>
      </c>
      <c r="H46" s="9">
        <v>0</v>
      </c>
      <c r="I46" s="9">
        <f t="shared" si="5"/>
        <v>0</v>
      </c>
      <c r="J46" s="12">
        <v>0</v>
      </c>
      <c r="K46" s="12">
        <v>0</v>
      </c>
      <c r="L46" s="12">
        <v>0</v>
      </c>
      <c r="M46" s="9">
        <f t="shared" si="6"/>
        <v>1</v>
      </c>
      <c r="N46" s="12">
        <v>1</v>
      </c>
      <c r="O46" s="12">
        <v>0</v>
      </c>
      <c r="P46" s="12">
        <v>0</v>
      </c>
      <c r="Q46" s="12">
        <v>0</v>
      </c>
      <c r="R46" s="34">
        <f t="shared" si="7"/>
        <v>0</v>
      </c>
      <c r="S46" s="12">
        <v>0</v>
      </c>
      <c r="T46" s="34">
        <v>0</v>
      </c>
      <c r="U46" s="34">
        <v>0</v>
      </c>
      <c r="V46" s="9">
        <f t="shared" si="8"/>
        <v>1</v>
      </c>
      <c r="W46" s="9">
        <v>0</v>
      </c>
      <c r="X46" s="10">
        <v>0</v>
      </c>
      <c r="Y46" s="10">
        <f t="shared" si="9"/>
        <v>0</v>
      </c>
      <c r="Z46" s="10">
        <v>0</v>
      </c>
      <c r="AA46" s="12">
        <v>0</v>
      </c>
      <c r="AB46" s="12">
        <v>0</v>
      </c>
      <c r="AC46" s="9">
        <f t="shared" si="10"/>
        <v>0</v>
      </c>
      <c r="AD46" s="9">
        <v>0</v>
      </c>
      <c r="AE46" s="10">
        <v>0</v>
      </c>
      <c r="AF46" s="12"/>
      <c r="AG46" s="10">
        <v>0</v>
      </c>
      <c r="AH46" s="9">
        <v>0</v>
      </c>
      <c r="AI46" s="9">
        <v>0</v>
      </c>
      <c r="AJ46" s="12">
        <f t="shared" si="11"/>
        <v>0</v>
      </c>
      <c r="AK46" s="12">
        <v>0</v>
      </c>
      <c r="AL46" s="9">
        <v>0</v>
      </c>
      <c r="AM46" s="12"/>
      <c r="AN46" s="12"/>
      <c r="AO46" s="12"/>
      <c r="AP46" s="12"/>
      <c r="AQ46" s="19">
        <f t="shared" si="12"/>
        <v>1</v>
      </c>
      <c r="AR46" s="19">
        <f t="shared" si="2"/>
        <v>1</v>
      </c>
      <c r="AS46" s="19">
        <f t="shared" si="38"/>
        <v>0</v>
      </c>
      <c r="AT46" s="19">
        <f t="shared" si="39"/>
        <v>0</v>
      </c>
      <c r="AU46" s="19">
        <f t="shared" si="13"/>
        <v>1</v>
      </c>
      <c r="AV46" s="19">
        <f t="shared" si="3"/>
        <v>1</v>
      </c>
      <c r="AW46" s="19">
        <f t="shared" si="40"/>
        <v>1</v>
      </c>
      <c r="AX46" s="19">
        <f t="shared" si="41"/>
        <v>1</v>
      </c>
      <c r="AY46" s="19">
        <f t="shared" si="42"/>
        <v>0</v>
      </c>
      <c r="AZ46" s="19">
        <f t="shared" si="43"/>
        <v>0</v>
      </c>
      <c r="BA46" s="19">
        <f t="shared" si="44"/>
        <v>1</v>
      </c>
      <c r="BB46" s="19">
        <f t="shared" si="45"/>
        <v>1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</row>
    <row r="47" spans="1:62" ht="27.75" customHeight="1" x14ac:dyDescent="0.25">
      <c r="A47" s="33"/>
      <c r="B47" s="18" t="s">
        <v>16</v>
      </c>
      <c r="C47" s="38">
        <f>C9+C10+C12+C13+C15+C16+C17+C18+C20+C21+C22+C23+C24+C25+C26+C28+C29+C30+C31+C32+C33+C34+C35+C36+C37+C38+C39+C40+C41+C42+C43+C44+C45+C46</f>
        <v>302</v>
      </c>
      <c r="D47" s="38">
        <f t="shared" ref="D47:AL47" si="46">D9+D10+D12+D13+D15+D16+D17+D18+D20+D21+D22+D23+D24+D25+D26+D28+D29+D30+D31+D32+D33+D34+D35+D36+D37+D38+D39+D40+D41+D42+D43+D44+D45+D46</f>
        <v>4</v>
      </c>
      <c r="E47" s="38">
        <f t="shared" si="46"/>
        <v>298</v>
      </c>
      <c r="F47" s="38">
        <f t="shared" si="46"/>
        <v>0</v>
      </c>
      <c r="G47" s="38">
        <f t="shared" si="46"/>
        <v>0</v>
      </c>
      <c r="H47" s="38">
        <f t="shared" si="46"/>
        <v>714</v>
      </c>
      <c r="I47" s="38">
        <f t="shared" si="46"/>
        <v>632</v>
      </c>
      <c r="J47" s="38">
        <f t="shared" si="46"/>
        <v>59</v>
      </c>
      <c r="K47" s="38">
        <f t="shared" si="46"/>
        <v>23</v>
      </c>
      <c r="L47" s="38">
        <f t="shared" si="46"/>
        <v>12</v>
      </c>
      <c r="M47" s="38">
        <f t="shared" si="46"/>
        <v>586</v>
      </c>
      <c r="N47" s="38">
        <f t="shared" si="46"/>
        <v>330</v>
      </c>
      <c r="O47" s="38">
        <f t="shared" si="46"/>
        <v>7</v>
      </c>
      <c r="P47" s="38">
        <f t="shared" si="46"/>
        <v>249</v>
      </c>
      <c r="Q47" s="38">
        <f t="shared" si="46"/>
        <v>0</v>
      </c>
      <c r="R47" s="38">
        <f t="shared" si="46"/>
        <v>78</v>
      </c>
      <c r="S47" s="38">
        <f t="shared" si="46"/>
        <v>1</v>
      </c>
      <c r="T47" s="38">
        <f t="shared" si="46"/>
        <v>19</v>
      </c>
      <c r="U47" s="38">
        <f t="shared" si="46"/>
        <v>58</v>
      </c>
      <c r="V47" s="38">
        <f t="shared" si="46"/>
        <v>664</v>
      </c>
      <c r="W47" s="38">
        <f t="shared" si="46"/>
        <v>0</v>
      </c>
      <c r="X47" s="38">
        <f t="shared" si="46"/>
        <v>7</v>
      </c>
      <c r="Y47" s="10">
        <f t="shared" si="9"/>
        <v>258</v>
      </c>
      <c r="Z47" s="38">
        <f t="shared" si="46"/>
        <v>8</v>
      </c>
      <c r="AA47" s="38">
        <f t="shared" si="46"/>
        <v>99</v>
      </c>
      <c r="AB47" s="38">
        <f t="shared" si="46"/>
        <v>45</v>
      </c>
      <c r="AC47" s="38">
        <f t="shared" si="46"/>
        <v>144</v>
      </c>
      <c r="AD47" s="38">
        <f t="shared" si="46"/>
        <v>10</v>
      </c>
      <c r="AE47" s="38">
        <f t="shared" si="46"/>
        <v>134</v>
      </c>
      <c r="AF47" s="38">
        <f t="shared" si="46"/>
        <v>0</v>
      </c>
      <c r="AG47" s="38">
        <f t="shared" si="46"/>
        <v>117</v>
      </c>
      <c r="AH47" s="38">
        <f t="shared" si="46"/>
        <v>1</v>
      </c>
      <c r="AI47" s="38">
        <f t="shared" si="46"/>
        <v>2</v>
      </c>
      <c r="AJ47" s="38">
        <f t="shared" si="46"/>
        <v>3</v>
      </c>
      <c r="AK47" s="38">
        <f t="shared" si="46"/>
        <v>0</v>
      </c>
      <c r="AL47" s="38">
        <f t="shared" si="46"/>
        <v>3</v>
      </c>
      <c r="AM47" s="38"/>
      <c r="AN47" s="38"/>
      <c r="AO47" s="38"/>
      <c r="AP47" s="38"/>
      <c r="AQ47" s="19">
        <f>C47</f>
        <v>302</v>
      </c>
      <c r="AR47" s="19">
        <f t="shared" si="2"/>
        <v>302</v>
      </c>
      <c r="AS47" s="10">
        <f t="shared" ref="AS47:BJ47" si="47">AS8+AS11+AS14+AS17+AS18+AS19+AS27+AS33+AS34+AS35+AS36+AS37+AS42+AS43+AS38+AS39+AS40+AS41+AS44+AS45+AS46</f>
        <v>714</v>
      </c>
      <c r="AT47" s="10">
        <f t="shared" si="47"/>
        <v>714</v>
      </c>
      <c r="AU47" s="19">
        <f t="shared" si="13"/>
        <v>934</v>
      </c>
      <c r="AV47" s="19">
        <f t="shared" si="3"/>
        <v>934</v>
      </c>
      <c r="AW47" s="10">
        <f t="shared" si="47"/>
        <v>586</v>
      </c>
      <c r="AX47" s="10">
        <f t="shared" si="47"/>
        <v>586</v>
      </c>
      <c r="AY47" s="10">
        <f t="shared" si="47"/>
        <v>78</v>
      </c>
      <c r="AZ47" s="10">
        <f t="shared" si="47"/>
        <v>78</v>
      </c>
      <c r="BA47" s="10">
        <f t="shared" si="47"/>
        <v>664</v>
      </c>
      <c r="BB47" s="10">
        <f t="shared" si="47"/>
        <v>664</v>
      </c>
      <c r="BC47" s="10">
        <f t="shared" si="47"/>
        <v>144</v>
      </c>
      <c r="BD47" s="10">
        <f t="shared" si="47"/>
        <v>144</v>
      </c>
      <c r="BE47" s="10">
        <f t="shared" si="47"/>
        <v>144</v>
      </c>
      <c r="BF47" s="10">
        <f t="shared" si="47"/>
        <v>144</v>
      </c>
      <c r="BG47" s="10">
        <f t="shared" si="47"/>
        <v>3</v>
      </c>
      <c r="BH47" s="10">
        <f t="shared" si="47"/>
        <v>3</v>
      </c>
      <c r="BI47" s="10">
        <f t="shared" si="47"/>
        <v>3</v>
      </c>
      <c r="BJ47" s="10">
        <f t="shared" si="47"/>
        <v>3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AK5:AK6"/>
    <mergeCell ref="O5:O6"/>
    <mergeCell ref="AC5:AC6"/>
    <mergeCell ref="AD5:AD6"/>
    <mergeCell ref="AM1:AP1"/>
    <mergeCell ref="A2:AP2"/>
    <mergeCell ref="A3:AP3"/>
    <mergeCell ref="AM4:AM6"/>
    <mergeCell ref="AN4:AN6"/>
    <mergeCell ref="AO4:AO6"/>
    <mergeCell ref="AP4:AP6"/>
    <mergeCell ref="A4:B6"/>
    <mergeCell ref="C4:G4"/>
    <mergeCell ref="H4:K4"/>
    <mergeCell ref="K5:K6"/>
    <mergeCell ref="M5:M6"/>
    <mergeCell ref="N5:N6"/>
    <mergeCell ref="D5:D6"/>
    <mergeCell ref="E5:E6"/>
    <mergeCell ref="F5:F6"/>
    <mergeCell ref="A1:B1"/>
    <mergeCell ref="C1:AL1"/>
    <mergeCell ref="L4:L6"/>
    <mergeCell ref="M4:V4"/>
    <mergeCell ref="AH5:AH6"/>
    <mergeCell ref="AI5:AI6"/>
    <mergeCell ref="AJ5:AJ6"/>
    <mergeCell ref="AF4:AF6"/>
    <mergeCell ref="AE5:AE6"/>
    <mergeCell ref="C5:C6"/>
    <mergeCell ref="AB5:AB6"/>
    <mergeCell ref="AG4:AG6"/>
    <mergeCell ref="G5:G6"/>
    <mergeCell ref="H5:H6"/>
    <mergeCell ref="I5:I6"/>
    <mergeCell ref="J5:J6"/>
    <mergeCell ref="X4:X6"/>
    <mergeCell ref="Y4:Y6"/>
    <mergeCell ref="BA7:BB7"/>
    <mergeCell ref="BC7:BD7"/>
    <mergeCell ref="Z4:Z6"/>
    <mergeCell ref="AA4:AE4"/>
    <mergeCell ref="AL5:AL6"/>
    <mergeCell ref="P5:P6"/>
    <mergeCell ref="Q5:Q6"/>
    <mergeCell ref="R5:U5"/>
    <mergeCell ref="V5:V6"/>
    <mergeCell ref="AA5:AA6"/>
    <mergeCell ref="BE7:BF7"/>
    <mergeCell ref="BG7:BH7"/>
    <mergeCell ref="AH4:AL4"/>
    <mergeCell ref="W4:W6"/>
    <mergeCell ref="BI7:BJ7"/>
    <mergeCell ref="AQ7:AR7"/>
    <mergeCell ref="AS7:AT7"/>
    <mergeCell ref="AU7:AV7"/>
    <mergeCell ref="AW7:AX7"/>
    <mergeCell ref="AY7:AZ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J137"/>
  <sheetViews>
    <sheetView zoomScale="83" zoomScaleNormal="83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3.140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5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5.85546875" style="20" customWidth="1"/>
    <col min="24" max="24" width="6.8554687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33" customHeight="1" x14ac:dyDescent="0.25">
      <c r="A2" s="189" t="s">
        <v>145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3.25" customHeight="1" x14ac:dyDescent="0.25">
      <c r="A3" s="176" t="s">
        <v>212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51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51" x14ac:dyDescent="0.25">
      <c r="A8" s="38">
        <v>1</v>
      </c>
      <c r="B8" s="18" t="s">
        <v>52</v>
      </c>
      <c r="C8" s="10">
        <f>SUM(C9:C10)</f>
        <v>106</v>
      </c>
      <c r="D8" s="10">
        <f t="shared" ref="D8:AP8" si="0">SUM(D9:D10)</f>
        <v>3</v>
      </c>
      <c r="E8" s="10">
        <f t="shared" si="0"/>
        <v>100</v>
      </c>
      <c r="F8" s="10">
        <f t="shared" si="0"/>
        <v>1</v>
      </c>
      <c r="G8" s="10">
        <f t="shared" si="0"/>
        <v>2</v>
      </c>
      <c r="H8" s="10">
        <f t="shared" si="0"/>
        <v>340</v>
      </c>
      <c r="I8" s="10">
        <f t="shared" si="0"/>
        <v>319</v>
      </c>
      <c r="J8" s="10">
        <f t="shared" si="0"/>
        <v>14</v>
      </c>
      <c r="K8" s="10">
        <f t="shared" si="0"/>
        <v>7</v>
      </c>
      <c r="L8" s="10">
        <f t="shared" si="0"/>
        <v>6</v>
      </c>
      <c r="M8" s="10">
        <f t="shared" si="0"/>
        <v>238</v>
      </c>
      <c r="N8" s="10">
        <f t="shared" si="0"/>
        <v>134</v>
      </c>
      <c r="O8" s="10">
        <f t="shared" si="0"/>
        <v>4</v>
      </c>
      <c r="P8" s="10">
        <f t="shared" si="0"/>
        <v>100</v>
      </c>
      <c r="Q8" s="10">
        <f t="shared" si="0"/>
        <v>0</v>
      </c>
      <c r="R8" s="10">
        <f t="shared" si="0"/>
        <v>27</v>
      </c>
      <c r="S8" s="10">
        <f t="shared" si="0"/>
        <v>0</v>
      </c>
      <c r="T8" s="10">
        <f t="shared" si="0"/>
        <v>1</v>
      </c>
      <c r="U8" s="10">
        <f t="shared" si="0"/>
        <v>26</v>
      </c>
      <c r="V8" s="10">
        <f t="shared" si="0"/>
        <v>265</v>
      </c>
      <c r="W8" s="10">
        <f t="shared" si="0"/>
        <v>0</v>
      </c>
      <c r="X8" s="10">
        <f t="shared" si="0"/>
        <v>5</v>
      </c>
      <c r="Y8" s="10">
        <f t="shared" si="0"/>
        <v>151</v>
      </c>
      <c r="Z8" s="10">
        <f t="shared" si="0"/>
        <v>9</v>
      </c>
      <c r="AA8" s="10">
        <f t="shared" si="0"/>
        <v>77</v>
      </c>
      <c r="AB8" s="10">
        <f t="shared" si="0"/>
        <v>16</v>
      </c>
      <c r="AC8" s="10">
        <f t="shared" si="0"/>
        <v>93</v>
      </c>
      <c r="AD8" s="10">
        <f t="shared" si="0"/>
        <v>6</v>
      </c>
      <c r="AE8" s="10">
        <f t="shared" si="0"/>
        <v>87</v>
      </c>
      <c r="AF8" s="10">
        <f t="shared" si="0"/>
        <v>0</v>
      </c>
      <c r="AG8" s="10">
        <f t="shared" si="0"/>
        <v>90</v>
      </c>
      <c r="AH8" s="10">
        <f t="shared" si="0"/>
        <v>0</v>
      </c>
      <c r="AI8" s="10">
        <f t="shared" si="0"/>
        <v>2</v>
      </c>
      <c r="AJ8" s="10">
        <f t="shared" si="0"/>
        <v>2</v>
      </c>
      <c r="AK8" s="10">
        <f t="shared" si="0"/>
        <v>1</v>
      </c>
      <c r="AL8" s="10">
        <f t="shared" si="0"/>
        <v>1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106</v>
      </c>
      <c r="AR8" s="10">
        <f t="shared" si="1"/>
        <v>106</v>
      </c>
      <c r="AS8" s="10">
        <f t="shared" si="1"/>
        <v>340</v>
      </c>
      <c r="AT8" s="10">
        <f t="shared" si="1"/>
        <v>340</v>
      </c>
      <c r="AU8" s="10">
        <f>SUM(AU9:AU10)</f>
        <v>422</v>
      </c>
      <c r="AV8" s="10">
        <f>SUM(AV9:AV10)</f>
        <v>422</v>
      </c>
      <c r="AW8" s="10">
        <f t="shared" si="1"/>
        <v>238</v>
      </c>
      <c r="AX8" s="10">
        <f t="shared" si="1"/>
        <v>238</v>
      </c>
      <c r="AY8" s="10">
        <f t="shared" si="1"/>
        <v>27</v>
      </c>
      <c r="AZ8" s="10">
        <f t="shared" si="1"/>
        <v>27</v>
      </c>
      <c r="BA8" s="10">
        <f t="shared" si="1"/>
        <v>265</v>
      </c>
      <c r="BB8" s="10">
        <f t="shared" si="1"/>
        <v>265</v>
      </c>
      <c r="BC8" s="10">
        <f t="shared" si="1"/>
        <v>93</v>
      </c>
      <c r="BD8" s="10">
        <f t="shared" si="1"/>
        <v>93</v>
      </c>
      <c r="BE8" s="10">
        <f t="shared" si="1"/>
        <v>93</v>
      </c>
      <c r="BF8" s="10">
        <f t="shared" si="1"/>
        <v>93</v>
      </c>
      <c r="BG8" s="10">
        <f t="shared" si="1"/>
        <v>2</v>
      </c>
      <c r="BH8" s="10">
        <f t="shared" si="1"/>
        <v>2</v>
      </c>
      <c r="BI8" s="10">
        <f t="shared" si="1"/>
        <v>2</v>
      </c>
      <c r="BJ8" s="10">
        <f t="shared" si="1"/>
        <v>2</v>
      </c>
    </row>
    <row r="9" spans="1:62" ht="38.25" x14ac:dyDescent="0.25">
      <c r="A9" s="17" t="s">
        <v>44</v>
      </c>
      <c r="B9" s="81" t="s">
        <v>53</v>
      </c>
      <c r="C9" s="10">
        <v>91</v>
      </c>
      <c r="D9" s="9">
        <v>1</v>
      </c>
      <c r="E9" s="9">
        <f t="shared" ref="E9:E46" si="2">C9-D9-F9-G9</f>
        <v>88</v>
      </c>
      <c r="F9" s="9">
        <v>1</v>
      </c>
      <c r="G9" s="9">
        <v>1</v>
      </c>
      <c r="H9" s="9">
        <v>307</v>
      </c>
      <c r="I9" s="9">
        <f t="shared" ref="I9:I46" si="3">H9-J9-K9</f>
        <v>289</v>
      </c>
      <c r="J9" s="9">
        <v>13</v>
      </c>
      <c r="K9" s="9">
        <v>5</v>
      </c>
      <c r="L9" s="9">
        <v>6</v>
      </c>
      <c r="M9" s="9">
        <f>N9+O9+P9+Q9</f>
        <v>221</v>
      </c>
      <c r="N9" s="12">
        <v>120</v>
      </c>
      <c r="O9" s="12">
        <v>4</v>
      </c>
      <c r="P9" s="12">
        <v>97</v>
      </c>
      <c r="Q9" s="12">
        <v>0</v>
      </c>
      <c r="R9" s="9">
        <f>S9+T9+U9</f>
        <v>12</v>
      </c>
      <c r="S9" s="12">
        <v>0</v>
      </c>
      <c r="T9" s="12">
        <v>1</v>
      </c>
      <c r="U9" s="12">
        <v>11</v>
      </c>
      <c r="V9" s="9">
        <f>M9+R9</f>
        <v>233</v>
      </c>
      <c r="W9" s="9">
        <v>0</v>
      </c>
      <c r="X9" s="9">
        <v>4</v>
      </c>
      <c r="Y9" s="10">
        <f>D9+E9+I9-L9-V9-W9</f>
        <v>139</v>
      </c>
      <c r="Z9" s="9">
        <v>7</v>
      </c>
      <c r="AA9" s="9">
        <v>62</v>
      </c>
      <c r="AB9" s="9">
        <v>5</v>
      </c>
      <c r="AC9" s="9">
        <f>AA9+AB9</f>
        <v>67</v>
      </c>
      <c r="AD9" s="9">
        <v>2</v>
      </c>
      <c r="AE9" s="9">
        <v>65</v>
      </c>
      <c r="AF9" s="9"/>
      <c r="AG9" s="9">
        <v>64</v>
      </c>
      <c r="AH9" s="9">
        <v>0</v>
      </c>
      <c r="AI9" s="9">
        <v>2</v>
      </c>
      <c r="AJ9" s="9">
        <f>AH9+AI9</f>
        <v>2</v>
      </c>
      <c r="AK9" s="9">
        <v>1</v>
      </c>
      <c r="AL9" s="9">
        <v>1</v>
      </c>
      <c r="AM9" s="11"/>
      <c r="AN9" s="11"/>
      <c r="AO9" s="11"/>
      <c r="AP9" s="11"/>
      <c r="AQ9" s="19">
        <f t="shared" ref="AQ9:AQ47" si="4">C9</f>
        <v>91</v>
      </c>
      <c r="AR9" s="19">
        <f t="shared" ref="AR9:AR47" si="5">E9+F9+G9+D9</f>
        <v>91</v>
      </c>
      <c r="AS9" s="19">
        <f>H9</f>
        <v>307</v>
      </c>
      <c r="AT9" s="19">
        <f>I9+J9+K9</f>
        <v>307</v>
      </c>
      <c r="AU9" s="19">
        <f>D9+E9+I9</f>
        <v>378</v>
      </c>
      <c r="AV9" s="19">
        <f t="shared" ref="AV9:AV47" si="6">L9+V9+W9+Y9</f>
        <v>378</v>
      </c>
      <c r="AW9" s="19">
        <f>M9</f>
        <v>221</v>
      </c>
      <c r="AX9" s="19">
        <f>N9+O9+P9+Q9</f>
        <v>221</v>
      </c>
      <c r="AY9" s="19">
        <f>R9</f>
        <v>12</v>
      </c>
      <c r="AZ9" s="19">
        <f>S9+T9+U9</f>
        <v>12</v>
      </c>
      <c r="BA9" s="19">
        <f>V9</f>
        <v>233</v>
      </c>
      <c r="BB9" s="19">
        <f>M9+R9</f>
        <v>233</v>
      </c>
      <c r="BC9" s="19">
        <f>AC9</f>
        <v>67</v>
      </c>
      <c r="BD9" s="19">
        <f>AA9+AB9</f>
        <v>67</v>
      </c>
      <c r="BE9" s="19">
        <f>AC9</f>
        <v>67</v>
      </c>
      <c r="BF9" s="19">
        <f>AD9+AE9</f>
        <v>67</v>
      </c>
      <c r="BG9" s="19">
        <f>AJ9</f>
        <v>2</v>
      </c>
      <c r="BH9" s="19">
        <f>AH9+AI9</f>
        <v>2</v>
      </c>
      <c r="BI9" s="19">
        <f>AJ9</f>
        <v>2</v>
      </c>
      <c r="BJ9" s="19">
        <f>AK9+AL9</f>
        <v>2</v>
      </c>
    </row>
    <row r="10" spans="1:62" ht="51" x14ac:dyDescent="0.25">
      <c r="A10" s="17" t="s">
        <v>45</v>
      </c>
      <c r="B10" s="81" t="s">
        <v>54</v>
      </c>
      <c r="C10" s="10">
        <v>15</v>
      </c>
      <c r="D10" s="9">
        <v>2</v>
      </c>
      <c r="E10" s="9">
        <f t="shared" si="2"/>
        <v>12</v>
      </c>
      <c r="F10" s="9">
        <v>0</v>
      </c>
      <c r="G10" s="9">
        <v>1</v>
      </c>
      <c r="H10" s="9">
        <v>33</v>
      </c>
      <c r="I10" s="9">
        <f t="shared" si="3"/>
        <v>30</v>
      </c>
      <c r="J10" s="9">
        <v>1</v>
      </c>
      <c r="K10" s="9">
        <v>2</v>
      </c>
      <c r="L10" s="9">
        <v>0</v>
      </c>
      <c r="M10" s="9">
        <f t="shared" ref="M10:M46" si="7">N10+O10+P10+Q10</f>
        <v>17</v>
      </c>
      <c r="N10" s="12">
        <v>14</v>
      </c>
      <c r="O10" s="12">
        <v>0</v>
      </c>
      <c r="P10" s="12">
        <v>3</v>
      </c>
      <c r="Q10" s="12">
        <v>0</v>
      </c>
      <c r="R10" s="9">
        <f t="shared" ref="R10:R46" si="8">S10+T10+U10</f>
        <v>15</v>
      </c>
      <c r="S10" s="12">
        <v>0</v>
      </c>
      <c r="T10" s="12">
        <v>0</v>
      </c>
      <c r="U10" s="12">
        <v>15</v>
      </c>
      <c r="V10" s="9">
        <f t="shared" ref="V10:V46" si="9">M10+R10</f>
        <v>32</v>
      </c>
      <c r="W10" s="9">
        <v>0</v>
      </c>
      <c r="X10" s="30">
        <v>1</v>
      </c>
      <c r="Y10" s="10">
        <f t="shared" ref="Y10:Y47" si="10">D10+E10+I10-L10-V10-W10</f>
        <v>12</v>
      </c>
      <c r="Z10" s="30">
        <v>2</v>
      </c>
      <c r="AA10" s="30">
        <v>15</v>
      </c>
      <c r="AB10" s="30">
        <v>11</v>
      </c>
      <c r="AC10" s="9">
        <f t="shared" ref="AC10:AC46" si="11">AA10+AB10</f>
        <v>26</v>
      </c>
      <c r="AD10" s="30">
        <v>4</v>
      </c>
      <c r="AE10" s="9">
        <v>22</v>
      </c>
      <c r="AF10" s="9"/>
      <c r="AG10" s="9">
        <v>26</v>
      </c>
      <c r="AH10" s="9">
        <v>0</v>
      </c>
      <c r="AI10" s="9">
        <v>0</v>
      </c>
      <c r="AJ10" s="9">
        <f t="shared" ref="AJ10:AJ46" si="12">AH10+AI10</f>
        <v>0</v>
      </c>
      <c r="AK10" s="9">
        <v>0</v>
      </c>
      <c r="AL10" s="9">
        <v>0</v>
      </c>
      <c r="AM10" s="11"/>
      <c r="AN10" s="11"/>
      <c r="AO10" s="11"/>
      <c r="AP10" s="11"/>
      <c r="AQ10" s="19">
        <f t="shared" si="4"/>
        <v>15</v>
      </c>
      <c r="AR10" s="19">
        <f t="shared" si="5"/>
        <v>15</v>
      </c>
      <c r="AS10" s="19">
        <f>H10</f>
        <v>33</v>
      </c>
      <c r="AT10" s="19">
        <f>I10+J10+K10</f>
        <v>33</v>
      </c>
      <c r="AU10" s="19">
        <f t="shared" ref="AU10:AU47" si="13">D10+E10+I10</f>
        <v>44</v>
      </c>
      <c r="AV10" s="19">
        <f t="shared" si="6"/>
        <v>44</v>
      </c>
      <c r="AW10" s="19">
        <f>M10</f>
        <v>17</v>
      </c>
      <c r="AX10" s="19">
        <f>N10+O10+P10+Q10</f>
        <v>17</v>
      </c>
      <c r="AY10" s="19">
        <f>R10</f>
        <v>15</v>
      </c>
      <c r="AZ10" s="19">
        <f>S10+T10+U10</f>
        <v>15</v>
      </c>
      <c r="BA10" s="19">
        <f>V10</f>
        <v>32</v>
      </c>
      <c r="BB10" s="19">
        <f>M10+R10</f>
        <v>32</v>
      </c>
      <c r="BC10" s="19">
        <f t="shared" ref="BC10:BC46" si="14">AC10</f>
        <v>26</v>
      </c>
      <c r="BD10" s="19">
        <f t="shared" ref="BD10:BD46" si="15">AA10+AB10</f>
        <v>26</v>
      </c>
      <c r="BE10" s="19">
        <f t="shared" ref="BE10:BE46" si="16">AC10</f>
        <v>26</v>
      </c>
      <c r="BF10" s="19">
        <f t="shared" ref="BF10:BF46" si="17">AD10+AE10</f>
        <v>26</v>
      </c>
      <c r="BG10" s="19">
        <f t="shared" ref="BG10:BG46" si="18">AJ10</f>
        <v>0</v>
      </c>
      <c r="BH10" s="19">
        <f t="shared" ref="BH10:BH46" si="19">AH10+AI10</f>
        <v>0</v>
      </c>
      <c r="BI10" s="19">
        <f t="shared" ref="BI10:BI46" si="20">AJ10</f>
        <v>0</v>
      </c>
      <c r="BJ10" s="19">
        <f t="shared" ref="BJ10:BJ46" si="21">AK10+AL10</f>
        <v>0</v>
      </c>
    </row>
    <row r="11" spans="1:62" ht="63.75" x14ac:dyDescent="0.25">
      <c r="A11" s="38">
        <v>2</v>
      </c>
      <c r="B11" s="18" t="s">
        <v>55</v>
      </c>
      <c r="C11" s="10">
        <f>SUM(C12:C13)</f>
        <v>13</v>
      </c>
      <c r="D11" s="10">
        <f t="shared" ref="D11:AP11" si="22">SUM(D12:D13)</f>
        <v>1</v>
      </c>
      <c r="E11" s="10">
        <f t="shared" si="22"/>
        <v>12</v>
      </c>
      <c r="F11" s="10">
        <f t="shared" si="22"/>
        <v>0</v>
      </c>
      <c r="G11" s="10">
        <f t="shared" si="22"/>
        <v>0</v>
      </c>
      <c r="H11" s="10">
        <f t="shared" si="22"/>
        <v>23</v>
      </c>
      <c r="I11" s="10">
        <f t="shared" si="22"/>
        <v>17</v>
      </c>
      <c r="J11" s="10">
        <f t="shared" si="22"/>
        <v>1</v>
      </c>
      <c r="K11" s="10">
        <f t="shared" si="22"/>
        <v>5</v>
      </c>
      <c r="L11" s="10">
        <f t="shared" si="22"/>
        <v>0</v>
      </c>
      <c r="M11" s="10">
        <f t="shared" si="22"/>
        <v>13</v>
      </c>
      <c r="N11" s="10">
        <f t="shared" si="22"/>
        <v>4</v>
      </c>
      <c r="O11" s="10">
        <f t="shared" si="22"/>
        <v>3</v>
      </c>
      <c r="P11" s="10">
        <f t="shared" si="22"/>
        <v>6</v>
      </c>
      <c r="Q11" s="10">
        <f t="shared" si="22"/>
        <v>0</v>
      </c>
      <c r="R11" s="10">
        <f t="shared" si="22"/>
        <v>6</v>
      </c>
      <c r="S11" s="10">
        <f t="shared" si="22"/>
        <v>0</v>
      </c>
      <c r="T11" s="10">
        <f t="shared" si="22"/>
        <v>4</v>
      </c>
      <c r="U11" s="10">
        <f t="shared" si="22"/>
        <v>2</v>
      </c>
      <c r="V11" s="10">
        <f t="shared" si="22"/>
        <v>19</v>
      </c>
      <c r="W11" s="10">
        <f t="shared" si="22"/>
        <v>1</v>
      </c>
      <c r="X11" s="10">
        <f t="shared" si="22"/>
        <v>0</v>
      </c>
      <c r="Y11" s="10">
        <f t="shared" si="22"/>
        <v>10</v>
      </c>
      <c r="Z11" s="10">
        <f t="shared" si="22"/>
        <v>1</v>
      </c>
      <c r="AA11" s="10">
        <f t="shared" si="22"/>
        <v>5</v>
      </c>
      <c r="AB11" s="10">
        <f t="shared" si="22"/>
        <v>1</v>
      </c>
      <c r="AC11" s="10">
        <f t="shared" si="22"/>
        <v>6</v>
      </c>
      <c r="AD11" s="10">
        <f t="shared" si="22"/>
        <v>0</v>
      </c>
      <c r="AE11" s="10">
        <f t="shared" si="22"/>
        <v>6</v>
      </c>
      <c r="AF11" s="10">
        <f t="shared" si="22"/>
        <v>0</v>
      </c>
      <c r="AG11" s="10">
        <f t="shared" si="22"/>
        <v>6</v>
      </c>
      <c r="AH11" s="10">
        <f t="shared" si="22"/>
        <v>0</v>
      </c>
      <c r="AI11" s="10">
        <f t="shared" si="22"/>
        <v>0</v>
      </c>
      <c r="AJ11" s="10">
        <f t="shared" si="22"/>
        <v>0</v>
      </c>
      <c r="AK11" s="10">
        <f t="shared" si="22"/>
        <v>0</v>
      </c>
      <c r="AL11" s="10">
        <f t="shared" si="22"/>
        <v>0</v>
      </c>
      <c r="AM11" s="10">
        <f t="shared" si="22"/>
        <v>0</v>
      </c>
      <c r="AN11" s="10">
        <f t="shared" si="22"/>
        <v>0</v>
      </c>
      <c r="AO11" s="10">
        <f t="shared" si="22"/>
        <v>0</v>
      </c>
      <c r="AP11" s="10">
        <f t="shared" si="22"/>
        <v>0</v>
      </c>
      <c r="AQ11" s="19">
        <f t="shared" si="4"/>
        <v>13</v>
      </c>
      <c r="AR11" s="19">
        <f t="shared" si="5"/>
        <v>13</v>
      </c>
      <c r="AS11" s="10">
        <f t="shared" ref="AS11:BJ11" si="23">SUM(AS12:AS13)</f>
        <v>23</v>
      </c>
      <c r="AT11" s="10">
        <f t="shared" si="23"/>
        <v>23</v>
      </c>
      <c r="AU11" s="19">
        <f t="shared" si="13"/>
        <v>30</v>
      </c>
      <c r="AV11" s="19">
        <f t="shared" si="6"/>
        <v>30</v>
      </c>
      <c r="AW11" s="10">
        <f t="shared" si="23"/>
        <v>13</v>
      </c>
      <c r="AX11" s="10">
        <f t="shared" si="23"/>
        <v>13</v>
      </c>
      <c r="AY11" s="10">
        <f t="shared" si="23"/>
        <v>6</v>
      </c>
      <c r="AZ11" s="10">
        <f t="shared" si="23"/>
        <v>6</v>
      </c>
      <c r="BA11" s="10">
        <f t="shared" si="23"/>
        <v>19</v>
      </c>
      <c r="BB11" s="10">
        <f t="shared" si="23"/>
        <v>19</v>
      </c>
      <c r="BC11" s="10">
        <f t="shared" si="23"/>
        <v>6</v>
      </c>
      <c r="BD11" s="10">
        <f t="shared" si="23"/>
        <v>6</v>
      </c>
      <c r="BE11" s="10">
        <f t="shared" si="23"/>
        <v>6</v>
      </c>
      <c r="BF11" s="10">
        <f t="shared" si="23"/>
        <v>6</v>
      </c>
      <c r="BG11" s="10">
        <f t="shared" si="23"/>
        <v>0</v>
      </c>
      <c r="BH11" s="10">
        <f t="shared" si="23"/>
        <v>0</v>
      </c>
      <c r="BI11" s="10">
        <f t="shared" si="23"/>
        <v>0</v>
      </c>
      <c r="BJ11" s="10">
        <f t="shared" si="23"/>
        <v>0</v>
      </c>
    </row>
    <row r="12" spans="1:62" ht="38.25" x14ac:dyDescent="0.25">
      <c r="A12" s="17" t="s">
        <v>4</v>
      </c>
      <c r="B12" s="81" t="s">
        <v>56</v>
      </c>
      <c r="C12" s="10">
        <v>13</v>
      </c>
      <c r="D12" s="9">
        <v>1</v>
      </c>
      <c r="E12" s="9">
        <f t="shared" si="2"/>
        <v>12</v>
      </c>
      <c r="F12" s="9">
        <v>0</v>
      </c>
      <c r="G12" s="9">
        <v>0</v>
      </c>
      <c r="H12" s="9">
        <v>20</v>
      </c>
      <c r="I12" s="9">
        <f t="shared" si="3"/>
        <v>15</v>
      </c>
      <c r="J12" s="9">
        <v>1</v>
      </c>
      <c r="K12" s="9">
        <v>4</v>
      </c>
      <c r="L12" s="9">
        <v>0</v>
      </c>
      <c r="M12" s="9">
        <f t="shared" si="7"/>
        <v>13</v>
      </c>
      <c r="N12" s="12">
        <v>4</v>
      </c>
      <c r="O12" s="12">
        <v>3</v>
      </c>
      <c r="P12" s="12">
        <v>6</v>
      </c>
      <c r="Q12" s="12">
        <v>0</v>
      </c>
      <c r="R12" s="9">
        <f t="shared" si="8"/>
        <v>6</v>
      </c>
      <c r="S12" s="12">
        <v>0</v>
      </c>
      <c r="T12" s="12">
        <v>4</v>
      </c>
      <c r="U12" s="12">
        <v>2</v>
      </c>
      <c r="V12" s="9">
        <f t="shared" si="9"/>
        <v>19</v>
      </c>
      <c r="W12" s="9">
        <v>1</v>
      </c>
      <c r="X12" s="9">
        <v>0</v>
      </c>
      <c r="Y12" s="10">
        <f t="shared" si="10"/>
        <v>8</v>
      </c>
      <c r="Z12" s="9">
        <v>0</v>
      </c>
      <c r="AA12" s="9">
        <v>5</v>
      </c>
      <c r="AB12" s="9">
        <v>1</v>
      </c>
      <c r="AC12" s="9">
        <f t="shared" si="11"/>
        <v>6</v>
      </c>
      <c r="AD12" s="9">
        <v>0</v>
      </c>
      <c r="AE12" s="9">
        <v>6</v>
      </c>
      <c r="AF12" s="9"/>
      <c r="AG12" s="9">
        <v>6</v>
      </c>
      <c r="AH12" s="9">
        <v>0</v>
      </c>
      <c r="AI12" s="9">
        <v>0</v>
      </c>
      <c r="AJ12" s="9">
        <f t="shared" si="12"/>
        <v>0</v>
      </c>
      <c r="AK12" s="9">
        <v>0</v>
      </c>
      <c r="AL12" s="9">
        <v>0</v>
      </c>
      <c r="AM12" s="11"/>
      <c r="AN12" s="11"/>
      <c r="AO12" s="11"/>
      <c r="AP12" s="11"/>
      <c r="AQ12" s="19">
        <f t="shared" si="4"/>
        <v>13</v>
      </c>
      <c r="AR12" s="19">
        <f t="shared" si="5"/>
        <v>13</v>
      </c>
      <c r="AS12" s="19">
        <f>H12</f>
        <v>20</v>
      </c>
      <c r="AT12" s="19">
        <f>I12+J12+K12</f>
        <v>20</v>
      </c>
      <c r="AU12" s="19">
        <f t="shared" si="13"/>
        <v>28</v>
      </c>
      <c r="AV12" s="19">
        <f t="shared" si="6"/>
        <v>28</v>
      </c>
      <c r="AW12" s="19">
        <f>M12</f>
        <v>13</v>
      </c>
      <c r="AX12" s="19">
        <f>N12+O12+P12+Q12</f>
        <v>13</v>
      </c>
      <c r="AY12" s="19">
        <f>R12</f>
        <v>6</v>
      </c>
      <c r="AZ12" s="19">
        <f>S12+T12+U12</f>
        <v>6</v>
      </c>
      <c r="BA12" s="19">
        <f>V12</f>
        <v>19</v>
      </c>
      <c r="BB12" s="19">
        <f>M12+R12</f>
        <v>19</v>
      </c>
      <c r="BC12" s="19">
        <f t="shared" si="14"/>
        <v>6</v>
      </c>
      <c r="BD12" s="19">
        <f t="shared" si="15"/>
        <v>6</v>
      </c>
      <c r="BE12" s="19">
        <f t="shared" si="16"/>
        <v>6</v>
      </c>
      <c r="BF12" s="19">
        <f t="shared" si="17"/>
        <v>6</v>
      </c>
      <c r="BG12" s="19">
        <f t="shared" si="18"/>
        <v>0</v>
      </c>
      <c r="BH12" s="19">
        <f t="shared" si="19"/>
        <v>0</v>
      </c>
      <c r="BI12" s="19">
        <f t="shared" si="20"/>
        <v>0</v>
      </c>
      <c r="BJ12" s="19">
        <f t="shared" si="21"/>
        <v>0</v>
      </c>
    </row>
    <row r="13" spans="1:62" ht="51" x14ac:dyDescent="0.25">
      <c r="A13" s="17" t="s">
        <v>5</v>
      </c>
      <c r="B13" s="81" t="s">
        <v>57</v>
      </c>
      <c r="C13" s="10">
        <v>0</v>
      </c>
      <c r="D13" s="9">
        <v>0</v>
      </c>
      <c r="E13" s="9">
        <f t="shared" si="2"/>
        <v>0</v>
      </c>
      <c r="F13" s="9">
        <v>0</v>
      </c>
      <c r="G13" s="9">
        <v>0</v>
      </c>
      <c r="H13" s="9">
        <v>3</v>
      </c>
      <c r="I13" s="9">
        <f t="shared" si="3"/>
        <v>2</v>
      </c>
      <c r="J13" s="9">
        <v>0</v>
      </c>
      <c r="K13" s="9">
        <v>1</v>
      </c>
      <c r="L13" s="9">
        <v>0</v>
      </c>
      <c r="M13" s="9">
        <f t="shared" si="7"/>
        <v>0</v>
      </c>
      <c r="N13" s="12">
        <v>0</v>
      </c>
      <c r="O13" s="12">
        <v>0</v>
      </c>
      <c r="P13" s="12">
        <v>0</v>
      </c>
      <c r="Q13" s="12">
        <v>0</v>
      </c>
      <c r="R13" s="9">
        <f t="shared" si="8"/>
        <v>0</v>
      </c>
      <c r="S13" s="12">
        <v>0</v>
      </c>
      <c r="T13" s="12">
        <v>0</v>
      </c>
      <c r="U13" s="12">
        <v>0</v>
      </c>
      <c r="V13" s="9">
        <f t="shared" si="9"/>
        <v>0</v>
      </c>
      <c r="W13" s="9">
        <v>0</v>
      </c>
      <c r="X13" s="9">
        <v>0</v>
      </c>
      <c r="Y13" s="10">
        <f t="shared" si="10"/>
        <v>2</v>
      </c>
      <c r="Z13" s="9">
        <v>1</v>
      </c>
      <c r="AA13" s="9">
        <v>0</v>
      </c>
      <c r="AB13" s="11">
        <v>0</v>
      </c>
      <c r="AC13" s="9">
        <f t="shared" si="11"/>
        <v>0</v>
      </c>
      <c r="AD13" s="12">
        <v>0</v>
      </c>
      <c r="AE13" s="9">
        <v>0</v>
      </c>
      <c r="AF13" s="9"/>
      <c r="AG13" s="9">
        <v>0</v>
      </c>
      <c r="AH13" s="9">
        <v>0</v>
      </c>
      <c r="AI13" s="9">
        <v>0</v>
      </c>
      <c r="AJ13" s="9">
        <f t="shared" si="12"/>
        <v>0</v>
      </c>
      <c r="AK13" s="9">
        <v>0</v>
      </c>
      <c r="AL13" s="9">
        <v>0</v>
      </c>
      <c r="AM13" s="11"/>
      <c r="AN13" s="11"/>
      <c r="AO13" s="11"/>
      <c r="AP13" s="11"/>
      <c r="AQ13" s="19">
        <f t="shared" si="4"/>
        <v>0</v>
      </c>
      <c r="AR13" s="19">
        <f t="shared" si="5"/>
        <v>0</v>
      </c>
      <c r="AS13" s="19">
        <f>H13</f>
        <v>3</v>
      </c>
      <c r="AT13" s="19">
        <f>I13+J13+K13</f>
        <v>3</v>
      </c>
      <c r="AU13" s="19">
        <f t="shared" si="13"/>
        <v>2</v>
      </c>
      <c r="AV13" s="19">
        <f t="shared" si="6"/>
        <v>2</v>
      </c>
      <c r="AW13" s="19">
        <f>M13</f>
        <v>0</v>
      </c>
      <c r="AX13" s="19">
        <f>N13+O13+P13+Q13</f>
        <v>0</v>
      </c>
      <c r="AY13" s="19">
        <f>R13</f>
        <v>0</v>
      </c>
      <c r="AZ13" s="19">
        <f>S13+T13+U13</f>
        <v>0</v>
      </c>
      <c r="BA13" s="19">
        <f>V13</f>
        <v>0</v>
      </c>
      <c r="BB13" s="19">
        <f>M13+R13</f>
        <v>0</v>
      </c>
      <c r="BC13" s="19">
        <f t="shared" si="14"/>
        <v>0</v>
      </c>
      <c r="BD13" s="19">
        <f t="shared" si="15"/>
        <v>0</v>
      </c>
      <c r="BE13" s="19">
        <f t="shared" si="16"/>
        <v>0</v>
      </c>
      <c r="BF13" s="19">
        <f t="shared" si="17"/>
        <v>0</v>
      </c>
      <c r="BG13" s="19">
        <f t="shared" si="18"/>
        <v>0</v>
      </c>
      <c r="BH13" s="19">
        <f t="shared" si="19"/>
        <v>0</v>
      </c>
      <c r="BI13" s="19">
        <f t="shared" si="20"/>
        <v>0</v>
      </c>
      <c r="BJ13" s="19">
        <f t="shared" si="21"/>
        <v>0</v>
      </c>
    </row>
    <row r="14" spans="1:62" ht="51" x14ac:dyDescent="0.25">
      <c r="A14" s="17" t="s">
        <v>46</v>
      </c>
      <c r="B14" s="18" t="s">
        <v>58</v>
      </c>
      <c r="C14" s="10">
        <f>SUM(C15:C16)</f>
        <v>34</v>
      </c>
      <c r="D14" s="10">
        <f t="shared" ref="D14:AP14" si="24">SUM(D15:D16)</f>
        <v>3</v>
      </c>
      <c r="E14" s="10">
        <f t="shared" si="24"/>
        <v>31</v>
      </c>
      <c r="F14" s="10">
        <f t="shared" si="24"/>
        <v>0</v>
      </c>
      <c r="G14" s="10">
        <f t="shared" si="24"/>
        <v>0</v>
      </c>
      <c r="H14" s="10">
        <f t="shared" si="24"/>
        <v>52</v>
      </c>
      <c r="I14" s="10">
        <f t="shared" si="24"/>
        <v>47</v>
      </c>
      <c r="J14" s="10">
        <f t="shared" si="24"/>
        <v>4</v>
      </c>
      <c r="K14" s="10">
        <f t="shared" si="24"/>
        <v>1</v>
      </c>
      <c r="L14" s="10">
        <f t="shared" si="24"/>
        <v>0</v>
      </c>
      <c r="M14" s="10">
        <f t="shared" si="24"/>
        <v>44</v>
      </c>
      <c r="N14" s="10">
        <f t="shared" si="24"/>
        <v>38</v>
      </c>
      <c r="O14" s="10">
        <f t="shared" si="24"/>
        <v>1</v>
      </c>
      <c r="P14" s="10">
        <f t="shared" si="24"/>
        <v>5</v>
      </c>
      <c r="Q14" s="10">
        <f t="shared" si="24"/>
        <v>0</v>
      </c>
      <c r="R14" s="10">
        <f t="shared" si="24"/>
        <v>19</v>
      </c>
      <c r="S14" s="10">
        <f t="shared" si="24"/>
        <v>0</v>
      </c>
      <c r="T14" s="10">
        <f t="shared" si="24"/>
        <v>5</v>
      </c>
      <c r="U14" s="10">
        <f t="shared" si="24"/>
        <v>14</v>
      </c>
      <c r="V14" s="10">
        <f t="shared" si="24"/>
        <v>63</v>
      </c>
      <c r="W14" s="10">
        <f t="shared" si="24"/>
        <v>0</v>
      </c>
      <c r="X14" s="10">
        <f t="shared" si="24"/>
        <v>1</v>
      </c>
      <c r="Y14" s="10">
        <f t="shared" si="24"/>
        <v>18</v>
      </c>
      <c r="Z14" s="10">
        <f t="shared" si="24"/>
        <v>2</v>
      </c>
      <c r="AA14" s="10">
        <f t="shared" si="24"/>
        <v>2</v>
      </c>
      <c r="AB14" s="10">
        <f t="shared" si="24"/>
        <v>0</v>
      </c>
      <c r="AC14" s="10">
        <f t="shared" si="24"/>
        <v>2</v>
      </c>
      <c r="AD14" s="10">
        <f t="shared" si="24"/>
        <v>0</v>
      </c>
      <c r="AE14" s="10">
        <f t="shared" si="24"/>
        <v>2</v>
      </c>
      <c r="AF14" s="10">
        <f t="shared" si="24"/>
        <v>0</v>
      </c>
      <c r="AG14" s="10">
        <f t="shared" si="24"/>
        <v>2</v>
      </c>
      <c r="AH14" s="10">
        <f t="shared" si="24"/>
        <v>0</v>
      </c>
      <c r="AI14" s="10">
        <f t="shared" si="24"/>
        <v>0</v>
      </c>
      <c r="AJ14" s="10">
        <f t="shared" si="24"/>
        <v>0</v>
      </c>
      <c r="AK14" s="10">
        <f t="shared" si="24"/>
        <v>0</v>
      </c>
      <c r="AL14" s="10">
        <f t="shared" si="24"/>
        <v>0</v>
      </c>
      <c r="AM14" s="10">
        <f t="shared" si="24"/>
        <v>0</v>
      </c>
      <c r="AN14" s="10">
        <f t="shared" si="24"/>
        <v>0</v>
      </c>
      <c r="AO14" s="10">
        <f t="shared" si="24"/>
        <v>0</v>
      </c>
      <c r="AP14" s="10">
        <f t="shared" si="24"/>
        <v>0</v>
      </c>
      <c r="AQ14" s="19">
        <f t="shared" si="4"/>
        <v>34</v>
      </c>
      <c r="AR14" s="19">
        <f t="shared" si="5"/>
        <v>34</v>
      </c>
      <c r="AS14" s="10">
        <f t="shared" ref="AS14:BJ14" si="25">SUM(AS15:AS16)</f>
        <v>52</v>
      </c>
      <c r="AT14" s="10">
        <f t="shared" si="25"/>
        <v>52</v>
      </c>
      <c r="AU14" s="19">
        <f t="shared" si="13"/>
        <v>81</v>
      </c>
      <c r="AV14" s="19">
        <f t="shared" si="6"/>
        <v>81</v>
      </c>
      <c r="AW14" s="10">
        <f t="shared" si="25"/>
        <v>44</v>
      </c>
      <c r="AX14" s="10">
        <f t="shared" si="25"/>
        <v>44</v>
      </c>
      <c r="AY14" s="10">
        <f t="shared" si="25"/>
        <v>19</v>
      </c>
      <c r="AZ14" s="10">
        <f t="shared" si="25"/>
        <v>19</v>
      </c>
      <c r="BA14" s="10">
        <f t="shared" si="25"/>
        <v>63</v>
      </c>
      <c r="BB14" s="10">
        <f t="shared" si="25"/>
        <v>63</v>
      </c>
      <c r="BC14" s="10">
        <f t="shared" si="25"/>
        <v>2</v>
      </c>
      <c r="BD14" s="10">
        <f t="shared" si="25"/>
        <v>2</v>
      </c>
      <c r="BE14" s="10">
        <f t="shared" si="25"/>
        <v>2</v>
      </c>
      <c r="BF14" s="10">
        <f t="shared" si="25"/>
        <v>2</v>
      </c>
      <c r="BG14" s="10">
        <f t="shared" si="25"/>
        <v>0</v>
      </c>
      <c r="BH14" s="10">
        <f t="shared" si="25"/>
        <v>0</v>
      </c>
      <c r="BI14" s="10">
        <f t="shared" si="25"/>
        <v>0</v>
      </c>
      <c r="BJ14" s="10">
        <f t="shared" si="25"/>
        <v>0</v>
      </c>
    </row>
    <row r="15" spans="1:62" ht="38.25" x14ac:dyDescent="0.25">
      <c r="A15" s="17" t="s">
        <v>6</v>
      </c>
      <c r="B15" s="81" t="s">
        <v>59</v>
      </c>
      <c r="C15" s="10">
        <v>20</v>
      </c>
      <c r="D15" s="9">
        <v>0</v>
      </c>
      <c r="E15" s="9">
        <f t="shared" si="2"/>
        <v>20</v>
      </c>
      <c r="F15" s="11">
        <v>0</v>
      </c>
      <c r="G15" s="11">
        <v>0</v>
      </c>
      <c r="H15" s="9">
        <v>29</v>
      </c>
      <c r="I15" s="9">
        <f t="shared" si="3"/>
        <v>26</v>
      </c>
      <c r="J15" s="11">
        <v>2</v>
      </c>
      <c r="K15" s="9">
        <v>1</v>
      </c>
      <c r="L15" s="9">
        <v>0</v>
      </c>
      <c r="M15" s="9">
        <f t="shared" si="7"/>
        <v>28</v>
      </c>
      <c r="N15" s="12">
        <v>27</v>
      </c>
      <c r="O15" s="12">
        <v>0</v>
      </c>
      <c r="P15" s="12">
        <v>1</v>
      </c>
      <c r="Q15" s="12">
        <v>0</v>
      </c>
      <c r="R15" s="9">
        <f t="shared" si="8"/>
        <v>11</v>
      </c>
      <c r="S15" s="12">
        <v>0</v>
      </c>
      <c r="T15" s="12">
        <v>1</v>
      </c>
      <c r="U15" s="12">
        <v>10</v>
      </c>
      <c r="V15" s="9">
        <f t="shared" si="9"/>
        <v>39</v>
      </c>
      <c r="W15" s="9">
        <v>0</v>
      </c>
      <c r="X15" s="9">
        <v>0</v>
      </c>
      <c r="Y15" s="10">
        <f t="shared" si="10"/>
        <v>7</v>
      </c>
      <c r="Z15" s="9">
        <v>0</v>
      </c>
      <c r="AA15" s="9">
        <v>1</v>
      </c>
      <c r="AB15" s="9">
        <v>0</v>
      </c>
      <c r="AC15" s="9">
        <f t="shared" si="11"/>
        <v>1</v>
      </c>
      <c r="AD15" s="9">
        <v>0</v>
      </c>
      <c r="AE15" s="9">
        <v>1</v>
      </c>
      <c r="AF15" s="9"/>
      <c r="AG15" s="9">
        <v>1</v>
      </c>
      <c r="AH15" s="9">
        <v>0</v>
      </c>
      <c r="AI15" s="9">
        <v>0</v>
      </c>
      <c r="AJ15" s="9">
        <f t="shared" si="12"/>
        <v>0</v>
      </c>
      <c r="AK15" s="9">
        <v>0</v>
      </c>
      <c r="AL15" s="9">
        <v>0</v>
      </c>
      <c r="AM15" s="11"/>
      <c r="AN15" s="11"/>
      <c r="AO15" s="11"/>
      <c r="AP15" s="11"/>
      <c r="AQ15" s="19">
        <f t="shared" si="4"/>
        <v>20</v>
      </c>
      <c r="AR15" s="19">
        <f t="shared" si="5"/>
        <v>20</v>
      </c>
      <c r="AS15" s="19">
        <f>H15</f>
        <v>29</v>
      </c>
      <c r="AT15" s="19">
        <f>I15+J15+K15</f>
        <v>29</v>
      </c>
      <c r="AU15" s="19">
        <f t="shared" si="13"/>
        <v>46</v>
      </c>
      <c r="AV15" s="19">
        <f t="shared" si="6"/>
        <v>46</v>
      </c>
      <c r="AW15" s="19">
        <f>M15</f>
        <v>28</v>
      </c>
      <c r="AX15" s="19">
        <f>N15+O15+P15+Q15</f>
        <v>28</v>
      </c>
      <c r="AY15" s="19">
        <f>R15</f>
        <v>11</v>
      </c>
      <c r="AZ15" s="19">
        <f>S15+T15+U15</f>
        <v>11</v>
      </c>
      <c r="BA15" s="19">
        <f>V15</f>
        <v>39</v>
      </c>
      <c r="BB15" s="19">
        <f>M15+R15</f>
        <v>39</v>
      </c>
      <c r="BC15" s="19">
        <f t="shared" si="14"/>
        <v>1</v>
      </c>
      <c r="BD15" s="19">
        <f t="shared" si="15"/>
        <v>1</v>
      </c>
      <c r="BE15" s="19">
        <f t="shared" si="16"/>
        <v>1</v>
      </c>
      <c r="BF15" s="19">
        <f t="shared" si="17"/>
        <v>1</v>
      </c>
      <c r="BG15" s="19">
        <f t="shared" si="18"/>
        <v>0</v>
      </c>
      <c r="BH15" s="19">
        <f t="shared" si="19"/>
        <v>0</v>
      </c>
      <c r="BI15" s="19">
        <f t="shared" si="20"/>
        <v>0</v>
      </c>
      <c r="BJ15" s="19">
        <f t="shared" si="21"/>
        <v>0</v>
      </c>
    </row>
    <row r="16" spans="1:62" ht="38.25" x14ac:dyDescent="0.25">
      <c r="A16" s="17" t="s">
        <v>7</v>
      </c>
      <c r="B16" s="81" t="s">
        <v>60</v>
      </c>
      <c r="C16" s="10">
        <v>14</v>
      </c>
      <c r="D16" s="9">
        <v>3</v>
      </c>
      <c r="E16" s="9">
        <f t="shared" si="2"/>
        <v>11</v>
      </c>
      <c r="F16" s="11">
        <v>0</v>
      </c>
      <c r="G16" s="11">
        <v>0</v>
      </c>
      <c r="H16" s="9">
        <v>23</v>
      </c>
      <c r="I16" s="9">
        <f t="shared" si="3"/>
        <v>21</v>
      </c>
      <c r="J16" s="11">
        <v>2</v>
      </c>
      <c r="K16" s="12">
        <v>0</v>
      </c>
      <c r="L16" s="9">
        <v>0</v>
      </c>
      <c r="M16" s="9">
        <f t="shared" si="7"/>
        <v>16</v>
      </c>
      <c r="N16" s="12">
        <v>11</v>
      </c>
      <c r="O16" s="12">
        <v>1</v>
      </c>
      <c r="P16" s="12">
        <v>4</v>
      </c>
      <c r="Q16" s="12">
        <v>0</v>
      </c>
      <c r="R16" s="9">
        <f t="shared" si="8"/>
        <v>8</v>
      </c>
      <c r="S16" s="12">
        <v>0</v>
      </c>
      <c r="T16" s="12">
        <v>4</v>
      </c>
      <c r="U16" s="12">
        <v>4</v>
      </c>
      <c r="V16" s="9">
        <f t="shared" si="9"/>
        <v>24</v>
      </c>
      <c r="W16" s="9">
        <v>0</v>
      </c>
      <c r="X16" s="12">
        <v>1</v>
      </c>
      <c r="Y16" s="10">
        <f t="shared" si="10"/>
        <v>11</v>
      </c>
      <c r="Z16" s="12">
        <v>2</v>
      </c>
      <c r="AA16" s="12">
        <v>1</v>
      </c>
      <c r="AB16" s="9">
        <v>0</v>
      </c>
      <c r="AC16" s="9">
        <f t="shared" si="11"/>
        <v>1</v>
      </c>
      <c r="AD16" s="9">
        <v>0</v>
      </c>
      <c r="AE16" s="9">
        <v>1</v>
      </c>
      <c r="AF16" s="12"/>
      <c r="AG16" s="12">
        <v>1</v>
      </c>
      <c r="AH16" s="12">
        <v>0</v>
      </c>
      <c r="AI16" s="12">
        <v>0</v>
      </c>
      <c r="AJ16" s="9">
        <f t="shared" si="12"/>
        <v>0</v>
      </c>
      <c r="AK16" s="9">
        <v>0</v>
      </c>
      <c r="AL16" s="9">
        <v>0</v>
      </c>
      <c r="AM16" s="12"/>
      <c r="AN16" s="12"/>
      <c r="AO16" s="12"/>
      <c r="AP16" s="12"/>
      <c r="AQ16" s="19">
        <f t="shared" si="4"/>
        <v>14</v>
      </c>
      <c r="AR16" s="19">
        <f t="shared" si="5"/>
        <v>14</v>
      </c>
      <c r="AS16" s="19">
        <f>H16</f>
        <v>23</v>
      </c>
      <c r="AT16" s="19">
        <f>I16+J16+K16</f>
        <v>23</v>
      </c>
      <c r="AU16" s="19">
        <f t="shared" si="13"/>
        <v>35</v>
      </c>
      <c r="AV16" s="19">
        <f t="shared" si="6"/>
        <v>35</v>
      </c>
      <c r="AW16" s="19">
        <f>M16</f>
        <v>16</v>
      </c>
      <c r="AX16" s="19">
        <f>N16+O16+P16+Q16</f>
        <v>16</v>
      </c>
      <c r="AY16" s="19">
        <f>R16</f>
        <v>8</v>
      </c>
      <c r="AZ16" s="19">
        <f>S16+T16+U16</f>
        <v>8</v>
      </c>
      <c r="BA16" s="19">
        <f>V16</f>
        <v>24</v>
      </c>
      <c r="BB16" s="19">
        <f>M16+R16</f>
        <v>24</v>
      </c>
      <c r="BC16" s="19">
        <f t="shared" si="14"/>
        <v>1</v>
      </c>
      <c r="BD16" s="19">
        <f t="shared" si="15"/>
        <v>1</v>
      </c>
      <c r="BE16" s="19">
        <f t="shared" si="16"/>
        <v>1</v>
      </c>
      <c r="BF16" s="19">
        <f t="shared" si="17"/>
        <v>1</v>
      </c>
      <c r="BG16" s="19">
        <f t="shared" si="18"/>
        <v>0</v>
      </c>
      <c r="BH16" s="19">
        <f t="shared" si="19"/>
        <v>0</v>
      </c>
      <c r="BI16" s="19">
        <f t="shared" si="20"/>
        <v>0</v>
      </c>
      <c r="BJ16" s="19">
        <f t="shared" si="21"/>
        <v>0</v>
      </c>
    </row>
    <row r="17" spans="1:62" ht="25.5" x14ac:dyDescent="0.25">
      <c r="A17" s="17">
        <v>4</v>
      </c>
      <c r="B17" s="18" t="s">
        <v>84</v>
      </c>
      <c r="C17" s="10">
        <v>0</v>
      </c>
      <c r="D17" s="9">
        <v>0</v>
      </c>
      <c r="E17" s="9">
        <f t="shared" si="2"/>
        <v>0</v>
      </c>
      <c r="F17" s="9">
        <v>0</v>
      </c>
      <c r="G17" s="11">
        <v>0</v>
      </c>
      <c r="H17" s="9">
        <v>0</v>
      </c>
      <c r="I17" s="9">
        <f t="shared" si="3"/>
        <v>0</v>
      </c>
      <c r="J17" s="9">
        <v>0</v>
      </c>
      <c r="K17" s="12">
        <v>0</v>
      </c>
      <c r="L17" s="9">
        <v>0</v>
      </c>
      <c r="M17" s="9">
        <f t="shared" si="7"/>
        <v>0</v>
      </c>
      <c r="N17" s="12">
        <v>0</v>
      </c>
      <c r="O17" s="12">
        <v>0</v>
      </c>
      <c r="P17" s="12">
        <v>0</v>
      </c>
      <c r="Q17" s="12">
        <v>0</v>
      </c>
      <c r="R17" s="9">
        <f t="shared" si="8"/>
        <v>0</v>
      </c>
      <c r="S17" s="12">
        <v>0</v>
      </c>
      <c r="T17" s="12">
        <v>0</v>
      </c>
      <c r="U17" s="12">
        <v>0</v>
      </c>
      <c r="V17" s="9">
        <f t="shared" si="9"/>
        <v>0</v>
      </c>
      <c r="W17" s="9">
        <v>0</v>
      </c>
      <c r="X17" s="12">
        <v>0</v>
      </c>
      <c r="Y17" s="10">
        <f t="shared" si="10"/>
        <v>0</v>
      </c>
      <c r="Z17" s="12">
        <v>0</v>
      </c>
      <c r="AA17" s="12">
        <v>0</v>
      </c>
      <c r="AB17" s="9">
        <v>2</v>
      </c>
      <c r="AC17" s="9">
        <f t="shared" si="11"/>
        <v>2</v>
      </c>
      <c r="AD17" s="9">
        <v>0</v>
      </c>
      <c r="AE17" s="9">
        <v>2</v>
      </c>
      <c r="AF17" s="12"/>
      <c r="AG17" s="12">
        <v>1</v>
      </c>
      <c r="AH17" s="12">
        <v>0</v>
      </c>
      <c r="AI17" s="12">
        <v>0</v>
      </c>
      <c r="AJ17" s="9">
        <f t="shared" si="12"/>
        <v>0</v>
      </c>
      <c r="AK17" s="9">
        <v>0</v>
      </c>
      <c r="AL17" s="9">
        <v>0</v>
      </c>
      <c r="AM17" s="12"/>
      <c r="AN17" s="12"/>
      <c r="AO17" s="12"/>
      <c r="AP17" s="12"/>
      <c r="AQ17" s="19">
        <f t="shared" si="4"/>
        <v>0</v>
      </c>
      <c r="AR17" s="19">
        <f t="shared" si="5"/>
        <v>0</v>
      </c>
      <c r="AS17" s="19">
        <f>H17</f>
        <v>0</v>
      </c>
      <c r="AT17" s="19">
        <f>I17+J17+K17</f>
        <v>0</v>
      </c>
      <c r="AU17" s="19">
        <f t="shared" si="13"/>
        <v>0</v>
      </c>
      <c r="AV17" s="19">
        <f t="shared" si="6"/>
        <v>0</v>
      </c>
      <c r="AW17" s="19">
        <f>M17</f>
        <v>0</v>
      </c>
      <c r="AX17" s="19">
        <f>N17+O17+P17+Q17</f>
        <v>0</v>
      </c>
      <c r="AY17" s="19">
        <f>R17</f>
        <v>0</v>
      </c>
      <c r="AZ17" s="19">
        <f>S17+T17+U17</f>
        <v>0</v>
      </c>
      <c r="BA17" s="19">
        <f>V17</f>
        <v>0</v>
      </c>
      <c r="BB17" s="19">
        <f>M17+R17</f>
        <v>0</v>
      </c>
      <c r="BC17" s="19">
        <f t="shared" si="14"/>
        <v>2</v>
      </c>
      <c r="BD17" s="19">
        <f t="shared" si="15"/>
        <v>2</v>
      </c>
      <c r="BE17" s="19">
        <f t="shared" si="16"/>
        <v>2</v>
      </c>
      <c r="BF17" s="19">
        <f t="shared" si="17"/>
        <v>2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</row>
    <row r="18" spans="1:62" ht="38.25" x14ac:dyDescent="0.25">
      <c r="A18" s="17">
        <v>5</v>
      </c>
      <c r="B18" s="18" t="s">
        <v>65</v>
      </c>
      <c r="C18" s="10">
        <v>1</v>
      </c>
      <c r="D18" s="9">
        <v>1</v>
      </c>
      <c r="E18" s="9">
        <f t="shared" si="2"/>
        <v>0</v>
      </c>
      <c r="F18" s="9">
        <v>0</v>
      </c>
      <c r="G18" s="11">
        <v>0</v>
      </c>
      <c r="H18" s="9">
        <v>2</v>
      </c>
      <c r="I18" s="9">
        <f t="shared" si="3"/>
        <v>2</v>
      </c>
      <c r="J18" s="9">
        <v>0</v>
      </c>
      <c r="K18" s="12">
        <v>0</v>
      </c>
      <c r="L18" s="9">
        <v>0</v>
      </c>
      <c r="M18" s="9">
        <f t="shared" si="7"/>
        <v>0</v>
      </c>
      <c r="N18" s="12">
        <v>0</v>
      </c>
      <c r="O18" s="12">
        <v>0</v>
      </c>
      <c r="P18" s="12">
        <v>0</v>
      </c>
      <c r="Q18" s="12">
        <v>0</v>
      </c>
      <c r="R18" s="9">
        <f t="shared" si="8"/>
        <v>0</v>
      </c>
      <c r="S18" s="12">
        <v>0</v>
      </c>
      <c r="T18" s="12">
        <v>0</v>
      </c>
      <c r="U18" s="12">
        <v>0</v>
      </c>
      <c r="V18" s="9">
        <f t="shared" si="9"/>
        <v>0</v>
      </c>
      <c r="W18" s="9">
        <v>0</v>
      </c>
      <c r="X18" s="12">
        <v>0</v>
      </c>
      <c r="Y18" s="10">
        <f t="shared" si="10"/>
        <v>3</v>
      </c>
      <c r="Z18" s="12">
        <v>1</v>
      </c>
      <c r="AA18" s="12">
        <v>0</v>
      </c>
      <c r="AB18" s="9">
        <v>0</v>
      </c>
      <c r="AC18" s="9">
        <f t="shared" si="11"/>
        <v>0</v>
      </c>
      <c r="AD18" s="9">
        <v>0</v>
      </c>
      <c r="AE18" s="9">
        <v>0</v>
      </c>
      <c r="AF18" s="12"/>
      <c r="AG18" s="12">
        <v>0</v>
      </c>
      <c r="AH18" s="12">
        <v>0</v>
      </c>
      <c r="AI18" s="12">
        <v>0</v>
      </c>
      <c r="AJ18" s="9">
        <f t="shared" si="12"/>
        <v>0</v>
      </c>
      <c r="AK18" s="9">
        <v>0</v>
      </c>
      <c r="AL18" s="9">
        <v>0</v>
      </c>
      <c r="AM18" s="12"/>
      <c r="AN18" s="12"/>
      <c r="AO18" s="12"/>
      <c r="AP18" s="12"/>
      <c r="AQ18" s="19">
        <f t="shared" si="4"/>
        <v>1</v>
      </c>
      <c r="AR18" s="19">
        <f t="shared" si="5"/>
        <v>1</v>
      </c>
      <c r="AS18" s="19">
        <f>H18</f>
        <v>2</v>
      </c>
      <c r="AT18" s="19">
        <f>I18+J18+K18</f>
        <v>2</v>
      </c>
      <c r="AU18" s="19">
        <f t="shared" si="13"/>
        <v>3</v>
      </c>
      <c r="AV18" s="19">
        <f t="shared" si="6"/>
        <v>3</v>
      </c>
      <c r="AW18" s="19">
        <f>M18</f>
        <v>0</v>
      </c>
      <c r="AX18" s="19">
        <f>N18+O18+P18+Q18</f>
        <v>0</v>
      </c>
      <c r="AY18" s="19">
        <f>R18</f>
        <v>0</v>
      </c>
      <c r="AZ18" s="19">
        <f>S18+T18+U18</f>
        <v>0</v>
      </c>
      <c r="BA18" s="19">
        <f>V18</f>
        <v>0</v>
      </c>
      <c r="BB18" s="19">
        <f>M18+R18</f>
        <v>0</v>
      </c>
      <c r="BC18" s="19">
        <f t="shared" si="14"/>
        <v>0</v>
      </c>
      <c r="BD18" s="19">
        <f t="shared" si="15"/>
        <v>0</v>
      </c>
      <c r="BE18" s="19">
        <f t="shared" si="16"/>
        <v>0</v>
      </c>
      <c r="BF18" s="19">
        <f t="shared" si="17"/>
        <v>0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</row>
    <row r="19" spans="1:62" ht="38.25" x14ac:dyDescent="0.25">
      <c r="A19" s="17">
        <v>6</v>
      </c>
      <c r="B19" s="18" t="s">
        <v>66</v>
      </c>
      <c r="C19" s="10">
        <f>SUM(C20:C26)</f>
        <v>0</v>
      </c>
      <c r="D19" s="10">
        <f t="shared" ref="D19:AP19" si="26">SUM(D20:D26)</f>
        <v>0</v>
      </c>
      <c r="E19" s="10">
        <f t="shared" si="26"/>
        <v>0</v>
      </c>
      <c r="F19" s="10">
        <f t="shared" si="26"/>
        <v>0</v>
      </c>
      <c r="G19" s="10">
        <f t="shared" si="26"/>
        <v>0</v>
      </c>
      <c r="H19" s="10">
        <f t="shared" si="26"/>
        <v>0</v>
      </c>
      <c r="I19" s="10">
        <f t="shared" si="26"/>
        <v>0</v>
      </c>
      <c r="J19" s="10">
        <f t="shared" si="26"/>
        <v>0</v>
      </c>
      <c r="K19" s="10">
        <f t="shared" si="26"/>
        <v>0</v>
      </c>
      <c r="L19" s="10">
        <f t="shared" si="26"/>
        <v>0</v>
      </c>
      <c r="M19" s="10">
        <f t="shared" si="26"/>
        <v>0</v>
      </c>
      <c r="N19" s="10">
        <f t="shared" si="26"/>
        <v>0</v>
      </c>
      <c r="O19" s="10">
        <f t="shared" si="26"/>
        <v>0</v>
      </c>
      <c r="P19" s="10">
        <f t="shared" si="26"/>
        <v>0</v>
      </c>
      <c r="Q19" s="10">
        <f t="shared" si="26"/>
        <v>0</v>
      </c>
      <c r="R19" s="10">
        <f t="shared" si="26"/>
        <v>0</v>
      </c>
      <c r="S19" s="10">
        <f t="shared" si="26"/>
        <v>0</v>
      </c>
      <c r="T19" s="10">
        <f t="shared" si="26"/>
        <v>0</v>
      </c>
      <c r="U19" s="10">
        <f t="shared" si="26"/>
        <v>0</v>
      </c>
      <c r="V19" s="10">
        <f t="shared" si="26"/>
        <v>0</v>
      </c>
      <c r="W19" s="10">
        <f t="shared" si="26"/>
        <v>0</v>
      </c>
      <c r="X19" s="10">
        <f t="shared" si="26"/>
        <v>0</v>
      </c>
      <c r="Y19" s="10">
        <f t="shared" si="26"/>
        <v>0</v>
      </c>
      <c r="Z19" s="10">
        <f t="shared" si="26"/>
        <v>0</v>
      </c>
      <c r="AA19" s="10">
        <f t="shared" si="26"/>
        <v>0</v>
      </c>
      <c r="AB19" s="10">
        <f t="shared" si="26"/>
        <v>0</v>
      </c>
      <c r="AC19" s="10">
        <f t="shared" si="26"/>
        <v>0</v>
      </c>
      <c r="AD19" s="10">
        <f t="shared" si="26"/>
        <v>0</v>
      </c>
      <c r="AE19" s="10">
        <f t="shared" si="26"/>
        <v>0</v>
      </c>
      <c r="AF19" s="10">
        <f t="shared" si="26"/>
        <v>0</v>
      </c>
      <c r="AG19" s="10">
        <f t="shared" si="26"/>
        <v>0</v>
      </c>
      <c r="AH19" s="10">
        <f t="shared" si="26"/>
        <v>0</v>
      </c>
      <c r="AI19" s="10">
        <f t="shared" si="26"/>
        <v>0</v>
      </c>
      <c r="AJ19" s="10">
        <f t="shared" si="26"/>
        <v>0</v>
      </c>
      <c r="AK19" s="10">
        <f t="shared" si="26"/>
        <v>0</v>
      </c>
      <c r="AL19" s="10">
        <f t="shared" si="26"/>
        <v>0</v>
      </c>
      <c r="AM19" s="10">
        <f t="shared" si="26"/>
        <v>0</v>
      </c>
      <c r="AN19" s="10">
        <f t="shared" si="26"/>
        <v>0</v>
      </c>
      <c r="AO19" s="10">
        <f t="shared" si="26"/>
        <v>0</v>
      </c>
      <c r="AP19" s="10">
        <f t="shared" si="26"/>
        <v>0</v>
      </c>
      <c r="AQ19" s="19">
        <f t="shared" si="4"/>
        <v>0</v>
      </c>
      <c r="AR19" s="19">
        <f t="shared" si="5"/>
        <v>0</v>
      </c>
      <c r="AS19" s="10">
        <f t="shared" ref="AS19:BJ19" si="27">SUM(AS20:AS26)</f>
        <v>0</v>
      </c>
      <c r="AT19" s="10">
        <f t="shared" si="27"/>
        <v>0</v>
      </c>
      <c r="AU19" s="19">
        <f t="shared" si="13"/>
        <v>0</v>
      </c>
      <c r="AV19" s="19">
        <f t="shared" si="6"/>
        <v>0</v>
      </c>
      <c r="AW19" s="10">
        <f t="shared" si="27"/>
        <v>0</v>
      </c>
      <c r="AX19" s="10">
        <f t="shared" si="27"/>
        <v>0</v>
      </c>
      <c r="AY19" s="10">
        <f t="shared" si="27"/>
        <v>0</v>
      </c>
      <c r="AZ19" s="10">
        <f t="shared" si="27"/>
        <v>0</v>
      </c>
      <c r="BA19" s="10">
        <f t="shared" si="27"/>
        <v>0</v>
      </c>
      <c r="BB19" s="10">
        <f t="shared" si="27"/>
        <v>0</v>
      </c>
      <c r="BC19" s="10">
        <f t="shared" si="27"/>
        <v>0</v>
      </c>
      <c r="BD19" s="10">
        <f t="shared" si="27"/>
        <v>0</v>
      </c>
      <c r="BE19" s="10">
        <f t="shared" si="27"/>
        <v>0</v>
      </c>
      <c r="BF19" s="10">
        <f t="shared" si="27"/>
        <v>0</v>
      </c>
      <c r="BG19" s="10">
        <f t="shared" si="27"/>
        <v>0</v>
      </c>
      <c r="BH19" s="10">
        <f t="shared" si="27"/>
        <v>0</v>
      </c>
      <c r="BI19" s="10">
        <f t="shared" si="27"/>
        <v>0</v>
      </c>
      <c r="BJ19" s="10">
        <f t="shared" si="27"/>
        <v>0</v>
      </c>
    </row>
    <row r="20" spans="1:62" ht="38.25" x14ac:dyDescent="0.25">
      <c r="A20" s="17" t="s">
        <v>8</v>
      </c>
      <c r="B20" s="81" t="s">
        <v>67</v>
      </c>
      <c r="C20" s="10">
        <v>0</v>
      </c>
      <c r="D20" s="11">
        <v>0</v>
      </c>
      <c r="E20" s="9">
        <f t="shared" si="2"/>
        <v>0</v>
      </c>
      <c r="F20" s="9">
        <v>0</v>
      </c>
      <c r="G20" s="11">
        <v>0</v>
      </c>
      <c r="H20" s="9">
        <v>0</v>
      </c>
      <c r="I20" s="9">
        <f t="shared" si="3"/>
        <v>0</v>
      </c>
      <c r="J20" s="9">
        <v>0</v>
      </c>
      <c r="K20" s="12">
        <v>0</v>
      </c>
      <c r="L20" s="9">
        <v>0</v>
      </c>
      <c r="M20" s="9">
        <f t="shared" si="7"/>
        <v>0</v>
      </c>
      <c r="N20" s="10">
        <v>0</v>
      </c>
      <c r="O20" s="12">
        <v>0</v>
      </c>
      <c r="P20" s="10">
        <v>0</v>
      </c>
      <c r="Q20" s="12">
        <v>0</v>
      </c>
      <c r="R20" s="9">
        <f t="shared" si="8"/>
        <v>0</v>
      </c>
      <c r="S20" s="12">
        <v>0</v>
      </c>
      <c r="T20" s="12">
        <v>0</v>
      </c>
      <c r="U20" s="12">
        <v>0</v>
      </c>
      <c r="V20" s="9">
        <f t="shared" si="9"/>
        <v>0</v>
      </c>
      <c r="W20" s="9">
        <v>0</v>
      </c>
      <c r="X20" s="10">
        <v>0</v>
      </c>
      <c r="Y20" s="10">
        <f t="shared" si="10"/>
        <v>0</v>
      </c>
      <c r="Z20" s="10">
        <v>0</v>
      </c>
      <c r="AA20" s="12">
        <v>0</v>
      </c>
      <c r="AB20" s="9">
        <v>0</v>
      </c>
      <c r="AC20" s="9">
        <f t="shared" si="11"/>
        <v>0</v>
      </c>
      <c r="AD20" s="9">
        <v>0</v>
      </c>
      <c r="AE20" s="9">
        <v>0</v>
      </c>
      <c r="AF20" s="12"/>
      <c r="AG20" s="12">
        <v>0</v>
      </c>
      <c r="AH20" s="12">
        <v>0</v>
      </c>
      <c r="AI20" s="12">
        <v>0</v>
      </c>
      <c r="AJ20" s="9">
        <f t="shared" si="12"/>
        <v>0</v>
      </c>
      <c r="AK20" s="9">
        <v>0</v>
      </c>
      <c r="AL20" s="10">
        <v>0</v>
      </c>
      <c r="AM20" s="12"/>
      <c r="AN20" s="12"/>
      <c r="AO20" s="12"/>
      <c r="AP20" s="12"/>
      <c r="AQ20" s="19">
        <f t="shared" si="4"/>
        <v>0</v>
      </c>
      <c r="AR20" s="19">
        <f t="shared" si="5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6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38.25" x14ac:dyDescent="0.25">
      <c r="A21" s="17" t="s">
        <v>9</v>
      </c>
      <c r="B21" s="81" t="s">
        <v>68</v>
      </c>
      <c r="C21" s="10">
        <v>0</v>
      </c>
      <c r="D21" s="11">
        <v>0</v>
      </c>
      <c r="E21" s="9">
        <f t="shared" si="2"/>
        <v>0</v>
      </c>
      <c r="F21" s="9">
        <v>0</v>
      </c>
      <c r="G21" s="11">
        <v>0</v>
      </c>
      <c r="H21" s="9">
        <v>0</v>
      </c>
      <c r="I21" s="9">
        <f t="shared" si="3"/>
        <v>0</v>
      </c>
      <c r="J21" s="9">
        <v>0</v>
      </c>
      <c r="K21" s="12">
        <v>0</v>
      </c>
      <c r="L21" s="9">
        <v>0</v>
      </c>
      <c r="M21" s="9">
        <f t="shared" si="7"/>
        <v>0</v>
      </c>
      <c r="N21" s="10">
        <v>0</v>
      </c>
      <c r="O21" s="12">
        <v>0</v>
      </c>
      <c r="P21" s="10">
        <v>0</v>
      </c>
      <c r="Q21" s="12">
        <v>0</v>
      </c>
      <c r="R21" s="9">
        <f t="shared" si="8"/>
        <v>0</v>
      </c>
      <c r="S21" s="12">
        <v>0</v>
      </c>
      <c r="T21" s="12">
        <v>0</v>
      </c>
      <c r="U21" s="12">
        <v>0</v>
      </c>
      <c r="V21" s="9">
        <f t="shared" si="9"/>
        <v>0</v>
      </c>
      <c r="W21" s="9">
        <v>0</v>
      </c>
      <c r="X21" s="10">
        <v>0</v>
      </c>
      <c r="Y21" s="10">
        <f t="shared" si="10"/>
        <v>0</v>
      </c>
      <c r="Z21" s="10">
        <v>0</v>
      </c>
      <c r="AA21" s="12">
        <v>0</v>
      </c>
      <c r="AB21" s="9">
        <v>0</v>
      </c>
      <c r="AC21" s="9">
        <f t="shared" si="11"/>
        <v>0</v>
      </c>
      <c r="AD21" s="9">
        <v>0</v>
      </c>
      <c r="AE21" s="9">
        <v>0</v>
      </c>
      <c r="AF21" s="12"/>
      <c r="AG21" s="12">
        <v>0</v>
      </c>
      <c r="AH21" s="12">
        <v>0</v>
      </c>
      <c r="AI21" s="12">
        <v>0</v>
      </c>
      <c r="AJ21" s="9">
        <f t="shared" si="12"/>
        <v>0</v>
      </c>
      <c r="AK21" s="9">
        <v>0</v>
      </c>
      <c r="AL21" s="10">
        <v>0</v>
      </c>
      <c r="AM21" s="12"/>
      <c r="AN21" s="12"/>
      <c r="AO21" s="12"/>
      <c r="AP21" s="12"/>
      <c r="AQ21" s="19">
        <f t="shared" si="4"/>
        <v>0</v>
      </c>
      <c r="AR21" s="19">
        <f t="shared" si="5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6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38.25" x14ac:dyDescent="0.25">
      <c r="A22" s="17" t="s">
        <v>10</v>
      </c>
      <c r="B22" s="81" t="s">
        <v>69</v>
      </c>
      <c r="C22" s="10">
        <v>0</v>
      </c>
      <c r="D22" s="11">
        <v>0</v>
      </c>
      <c r="E22" s="9">
        <f t="shared" si="2"/>
        <v>0</v>
      </c>
      <c r="F22" s="9">
        <v>0</v>
      </c>
      <c r="G22" s="11">
        <v>0</v>
      </c>
      <c r="H22" s="9">
        <v>0</v>
      </c>
      <c r="I22" s="9">
        <f t="shared" si="3"/>
        <v>0</v>
      </c>
      <c r="J22" s="9">
        <v>0</v>
      </c>
      <c r="K22" s="12">
        <v>0</v>
      </c>
      <c r="L22" s="9">
        <v>0</v>
      </c>
      <c r="M22" s="9">
        <f t="shared" si="7"/>
        <v>0</v>
      </c>
      <c r="N22" s="10">
        <v>0</v>
      </c>
      <c r="O22" s="12">
        <v>0</v>
      </c>
      <c r="P22" s="10">
        <v>0</v>
      </c>
      <c r="Q22" s="12">
        <v>0</v>
      </c>
      <c r="R22" s="9">
        <f t="shared" si="8"/>
        <v>0</v>
      </c>
      <c r="S22" s="12">
        <v>0</v>
      </c>
      <c r="T22" s="12">
        <v>0</v>
      </c>
      <c r="U22" s="12">
        <v>0</v>
      </c>
      <c r="V22" s="9">
        <f t="shared" si="9"/>
        <v>0</v>
      </c>
      <c r="W22" s="9">
        <v>0</v>
      </c>
      <c r="X22" s="10">
        <v>0</v>
      </c>
      <c r="Y22" s="10">
        <f t="shared" si="10"/>
        <v>0</v>
      </c>
      <c r="Z22" s="10">
        <v>0</v>
      </c>
      <c r="AA22" s="12">
        <v>0</v>
      </c>
      <c r="AB22" s="9">
        <v>0</v>
      </c>
      <c r="AC22" s="9">
        <f t="shared" si="11"/>
        <v>0</v>
      </c>
      <c r="AD22" s="9">
        <v>0</v>
      </c>
      <c r="AE22" s="9">
        <v>0</v>
      </c>
      <c r="AF22" s="12"/>
      <c r="AG22" s="12">
        <v>0</v>
      </c>
      <c r="AH22" s="12">
        <v>0</v>
      </c>
      <c r="AI22" s="12">
        <v>0</v>
      </c>
      <c r="AJ22" s="9">
        <f t="shared" si="12"/>
        <v>0</v>
      </c>
      <c r="AK22" s="9">
        <v>0</v>
      </c>
      <c r="AL22" s="10">
        <v>0</v>
      </c>
      <c r="AM22" s="12"/>
      <c r="AN22" s="12"/>
      <c r="AO22" s="12"/>
      <c r="AP22" s="12"/>
      <c r="AQ22" s="19">
        <f t="shared" si="4"/>
        <v>0</v>
      </c>
      <c r="AR22" s="19">
        <f t="shared" si="5"/>
        <v>0</v>
      </c>
      <c r="AS22" s="19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6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38.25" x14ac:dyDescent="0.25">
      <c r="A23" s="17" t="s">
        <v>11</v>
      </c>
      <c r="B23" s="81" t="s">
        <v>70</v>
      </c>
      <c r="C23" s="10">
        <v>0</v>
      </c>
      <c r="D23" s="11">
        <v>0</v>
      </c>
      <c r="E23" s="9">
        <f t="shared" si="2"/>
        <v>0</v>
      </c>
      <c r="F23" s="9">
        <v>0</v>
      </c>
      <c r="G23" s="11">
        <v>0</v>
      </c>
      <c r="H23" s="9">
        <v>0</v>
      </c>
      <c r="I23" s="9">
        <f t="shared" si="3"/>
        <v>0</v>
      </c>
      <c r="J23" s="9">
        <v>0</v>
      </c>
      <c r="K23" s="12">
        <v>0</v>
      </c>
      <c r="L23" s="9">
        <v>0</v>
      </c>
      <c r="M23" s="9">
        <f t="shared" si="7"/>
        <v>0</v>
      </c>
      <c r="N23" s="10">
        <v>0</v>
      </c>
      <c r="O23" s="12">
        <v>0</v>
      </c>
      <c r="P23" s="10">
        <v>0</v>
      </c>
      <c r="Q23" s="12">
        <v>0</v>
      </c>
      <c r="R23" s="9">
        <f t="shared" si="8"/>
        <v>0</v>
      </c>
      <c r="S23" s="12">
        <v>0</v>
      </c>
      <c r="T23" s="12">
        <v>0</v>
      </c>
      <c r="U23" s="12">
        <v>0</v>
      </c>
      <c r="V23" s="9">
        <f t="shared" si="9"/>
        <v>0</v>
      </c>
      <c r="W23" s="9">
        <v>0</v>
      </c>
      <c r="X23" s="10">
        <v>0</v>
      </c>
      <c r="Y23" s="10">
        <f t="shared" si="10"/>
        <v>0</v>
      </c>
      <c r="Z23" s="10">
        <v>0</v>
      </c>
      <c r="AA23" s="12">
        <v>0</v>
      </c>
      <c r="AB23" s="9">
        <v>0</v>
      </c>
      <c r="AC23" s="9">
        <f t="shared" si="11"/>
        <v>0</v>
      </c>
      <c r="AD23" s="9">
        <v>0</v>
      </c>
      <c r="AE23" s="9">
        <v>0</v>
      </c>
      <c r="AF23" s="12"/>
      <c r="AG23" s="12">
        <v>0</v>
      </c>
      <c r="AH23" s="12">
        <v>0</v>
      </c>
      <c r="AI23" s="12">
        <v>0</v>
      </c>
      <c r="AJ23" s="9">
        <f t="shared" si="12"/>
        <v>0</v>
      </c>
      <c r="AK23" s="9">
        <v>0</v>
      </c>
      <c r="AL23" s="10">
        <v>0</v>
      </c>
      <c r="AM23" s="12"/>
      <c r="AN23" s="12"/>
      <c r="AO23" s="12"/>
      <c r="AP23" s="12"/>
      <c r="AQ23" s="19">
        <f t="shared" si="4"/>
        <v>0</v>
      </c>
      <c r="AR23" s="19">
        <f t="shared" si="5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6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38.25" x14ac:dyDescent="0.25">
      <c r="A24" s="17" t="s">
        <v>12</v>
      </c>
      <c r="B24" s="81" t="s">
        <v>71</v>
      </c>
      <c r="C24" s="10">
        <v>0</v>
      </c>
      <c r="D24" s="11">
        <v>0</v>
      </c>
      <c r="E24" s="9">
        <f t="shared" si="2"/>
        <v>0</v>
      </c>
      <c r="F24" s="9">
        <v>0</v>
      </c>
      <c r="G24" s="11">
        <v>0</v>
      </c>
      <c r="H24" s="9">
        <v>0</v>
      </c>
      <c r="I24" s="9">
        <f t="shared" si="3"/>
        <v>0</v>
      </c>
      <c r="J24" s="9">
        <v>0</v>
      </c>
      <c r="K24" s="12">
        <v>0</v>
      </c>
      <c r="L24" s="9">
        <v>0</v>
      </c>
      <c r="M24" s="9">
        <f t="shared" si="7"/>
        <v>0</v>
      </c>
      <c r="N24" s="10">
        <v>0</v>
      </c>
      <c r="O24" s="12">
        <v>0</v>
      </c>
      <c r="P24" s="10">
        <v>0</v>
      </c>
      <c r="Q24" s="12">
        <v>0</v>
      </c>
      <c r="R24" s="9">
        <f t="shared" si="8"/>
        <v>0</v>
      </c>
      <c r="S24" s="12">
        <v>0</v>
      </c>
      <c r="T24" s="12">
        <v>0</v>
      </c>
      <c r="U24" s="12">
        <v>0</v>
      </c>
      <c r="V24" s="9">
        <f t="shared" si="9"/>
        <v>0</v>
      </c>
      <c r="W24" s="9">
        <v>0</v>
      </c>
      <c r="X24" s="10">
        <v>0</v>
      </c>
      <c r="Y24" s="10">
        <f t="shared" si="10"/>
        <v>0</v>
      </c>
      <c r="Z24" s="10">
        <v>0</v>
      </c>
      <c r="AA24" s="12">
        <v>0</v>
      </c>
      <c r="AB24" s="9">
        <v>0</v>
      </c>
      <c r="AC24" s="9">
        <f t="shared" si="11"/>
        <v>0</v>
      </c>
      <c r="AD24" s="9">
        <v>0</v>
      </c>
      <c r="AE24" s="9">
        <v>0</v>
      </c>
      <c r="AF24" s="12"/>
      <c r="AG24" s="12">
        <v>0</v>
      </c>
      <c r="AH24" s="12">
        <v>0</v>
      </c>
      <c r="AI24" s="12">
        <v>0</v>
      </c>
      <c r="AJ24" s="9">
        <f t="shared" si="12"/>
        <v>0</v>
      </c>
      <c r="AK24" s="9">
        <v>0</v>
      </c>
      <c r="AL24" s="10">
        <v>0</v>
      </c>
      <c r="AM24" s="12"/>
      <c r="AN24" s="12"/>
      <c r="AO24" s="12"/>
      <c r="AP24" s="12"/>
      <c r="AQ24" s="19">
        <f t="shared" si="4"/>
        <v>0</v>
      </c>
      <c r="AR24" s="19">
        <f t="shared" si="5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6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38.25" x14ac:dyDescent="0.25">
      <c r="A25" s="17" t="s">
        <v>13</v>
      </c>
      <c r="B25" s="81" t="s">
        <v>72</v>
      </c>
      <c r="C25" s="10">
        <v>0</v>
      </c>
      <c r="D25" s="11">
        <v>0</v>
      </c>
      <c r="E25" s="9">
        <f t="shared" si="2"/>
        <v>0</v>
      </c>
      <c r="F25" s="9">
        <v>0</v>
      </c>
      <c r="G25" s="11">
        <v>0</v>
      </c>
      <c r="H25" s="9">
        <v>0</v>
      </c>
      <c r="I25" s="9">
        <f t="shared" si="3"/>
        <v>0</v>
      </c>
      <c r="J25" s="9">
        <v>0</v>
      </c>
      <c r="K25" s="12">
        <v>0</v>
      </c>
      <c r="L25" s="9">
        <v>0</v>
      </c>
      <c r="M25" s="9">
        <f t="shared" si="7"/>
        <v>0</v>
      </c>
      <c r="N25" s="10">
        <v>0</v>
      </c>
      <c r="O25" s="12">
        <v>0</v>
      </c>
      <c r="P25" s="10">
        <v>0</v>
      </c>
      <c r="Q25" s="12">
        <v>0</v>
      </c>
      <c r="R25" s="9">
        <f t="shared" si="8"/>
        <v>0</v>
      </c>
      <c r="S25" s="12">
        <v>0</v>
      </c>
      <c r="T25" s="12">
        <v>0</v>
      </c>
      <c r="U25" s="12">
        <v>0</v>
      </c>
      <c r="V25" s="9">
        <f t="shared" si="9"/>
        <v>0</v>
      </c>
      <c r="W25" s="9">
        <v>0</v>
      </c>
      <c r="X25" s="10">
        <v>0</v>
      </c>
      <c r="Y25" s="10">
        <f t="shared" si="10"/>
        <v>0</v>
      </c>
      <c r="Z25" s="10">
        <v>0</v>
      </c>
      <c r="AA25" s="12">
        <v>0</v>
      </c>
      <c r="AB25" s="9">
        <v>0</v>
      </c>
      <c r="AC25" s="9">
        <f t="shared" si="11"/>
        <v>0</v>
      </c>
      <c r="AD25" s="9">
        <v>0</v>
      </c>
      <c r="AE25" s="9">
        <v>0</v>
      </c>
      <c r="AF25" s="12"/>
      <c r="AG25" s="12">
        <v>0</v>
      </c>
      <c r="AH25" s="12">
        <v>0</v>
      </c>
      <c r="AI25" s="12">
        <v>0</v>
      </c>
      <c r="AJ25" s="9">
        <f t="shared" si="12"/>
        <v>0</v>
      </c>
      <c r="AK25" s="9">
        <v>0</v>
      </c>
      <c r="AL25" s="10">
        <v>0</v>
      </c>
      <c r="AM25" s="12"/>
      <c r="AN25" s="12"/>
      <c r="AO25" s="12"/>
      <c r="AP25" s="12"/>
      <c r="AQ25" s="19">
        <f t="shared" si="4"/>
        <v>0</v>
      </c>
      <c r="AR25" s="19">
        <f t="shared" si="5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6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38.25" x14ac:dyDescent="0.25">
      <c r="A26" s="17" t="s">
        <v>47</v>
      </c>
      <c r="B26" s="81" t="s">
        <v>73</v>
      </c>
      <c r="C26" s="10">
        <v>0</v>
      </c>
      <c r="D26" s="11">
        <v>0</v>
      </c>
      <c r="E26" s="9">
        <f t="shared" si="2"/>
        <v>0</v>
      </c>
      <c r="F26" s="9">
        <v>0</v>
      </c>
      <c r="G26" s="11">
        <v>0</v>
      </c>
      <c r="H26" s="9">
        <v>0</v>
      </c>
      <c r="I26" s="9">
        <f t="shared" si="3"/>
        <v>0</v>
      </c>
      <c r="J26" s="9">
        <v>0</v>
      </c>
      <c r="K26" s="12">
        <v>0</v>
      </c>
      <c r="L26" s="9">
        <v>0</v>
      </c>
      <c r="M26" s="9">
        <f t="shared" si="7"/>
        <v>0</v>
      </c>
      <c r="N26" s="10">
        <v>0</v>
      </c>
      <c r="O26" s="12">
        <v>0</v>
      </c>
      <c r="P26" s="10">
        <v>0</v>
      </c>
      <c r="Q26" s="12">
        <v>0</v>
      </c>
      <c r="R26" s="9">
        <f t="shared" si="8"/>
        <v>0</v>
      </c>
      <c r="S26" s="12">
        <v>0</v>
      </c>
      <c r="T26" s="12">
        <v>0</v>
      </c>
      <c r="U26" s="12">
        <v>0</v>
      </c>
      <c r="V26" s="9">
        <f t="shared" si="9"/>
        <v>0</v>
      </c>
      <c r="W26" s="9">
        <v>0</v>
      </c>
      <c r="X26" s="10">
        <v>0</v>
      </c>
      <c r="Y26" s="10">
        <f t="shared" si="10"/>
        <v>0</v>
      </c>
      <c r="Z26" s="10">
        <v>0</v>
      </c>
      <c r="AA26" s="12">
        <v>0</v>
      </c>
      <c r="AB26" s="9">
        <v>0</v>
      </c>
      <c r="AC26" s="9">
        <f t="shared" si="11"/>
        <v>0</v>
      </c>
      <c r="AD26" s="9">
        <v>0</v>
      </c>
      <c r="AE26" s="9">
        <v>0</v>
      </c>
      <c r="AF26" s="12"/>
      <c r="AG26" s="12">
        <v>0</v>
      </c>
      <c r="AH26" s="12">
        <v>0</v>
      </c>
      <c r="AI26" s="12">
        <v>0</v>
      </c>
      <c r="AJ26" s="9">
        <f t="shared" si="12"/>
        <v>0</v>
      </c>
      <c r="AK26" s="9">
        <v>0</v>
      </c>
      <c r="AL26" s="10">
        <v>0</v>
      </c>
      <c r="AM26" s="12"/>
      <c r="AN26" s="12"/>
      <c r="AO26" s="12"/>
      <c r="AP26" s="12"/>
      <c r="AQ26" s="19">
        <f t="shared" si="4"/>
        <v>0</v>
      </c>
      <c r="AR26" s="19">
        <f t="shared" si="5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6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25.5" x14ac:dyDescent="0.25">
      <c r="A27" s="17">
        <v>7</v>
      </c>
      <c r="B27" s="18" t="s">
        <v>74</v>
      </c>
      <c r="C27" s="10">
        <f>SUM(C29:C32)</f>
        <v>0</v>
      </c>
      <c r="D27" s="10">
        <f t="shared" ref="D27:AO27" si="36">SUM(D29:D32)</f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0">
        <f t="shared" si="36"/>
        <v>9</v>
      </c>
      <c r="I27" s="10">
        <f t="shared" si="36"/>
        <v>9</v>
      </c>
      <c r="J27" s="10">
        <f t="shared" si="36"/>
        <v>0</v>
      </c>
      <c r="K27" s="10">
        <f t="shared" si="36"/>
        <v>0</v>
      </c>
      <c r="L27" s="10">
        <f t="shared" si="36"/>
        <v>0</v>
      </c>
      <c r="M27" s="10">
        <f t="shared" si="36"/>
        <v>4</v>
      </c>
      <c r="N27" s="10">
        <f t="shared" si="36"/>
        <v>0</v>
      </c>
      <c r="O27" s="10">
        <f t="shared" si="36"/>
        <v>2</v>
      </c>
      <c r="P27" s="10">
        <f t="shared" si="36"/>
        <v>2</v>
      </c>
      <c r="Q27" s="10">
        <f t="shared" si="36"/>
        <v>0</v>
      </c>
      <c r="R27" s="10">
        <f t="shared" si="36"/>
        <v>1</v>
      </c>
      <c r="S27" s="10">
        <f t="shared" si="36"/>
        <v>0</v>
      </c>
      <c r="T27" s="10">
        <f t="shared" si="36"/>
        <v>1</v>
      </c>
      <c r="U27" s="10">
        <f t="shared" si="36"/>
        <v>0</v>
      </c>
      <c r="V27" s="10">
        <f t="shared" si="36"/>
        <v>5</v>
      </c>
      <c r="W27" s="10">
        <f t="shared" si="36"/>
        <v>0</v>
      </c>
      <c r="X27" s="10">
        <f t="shared" si="36"/>
        <v>0</v>
      </c>
      <c r="Y27" s="10">
        <f t="shared" si="36"/>
        <v>4</v>
      </c>
      <c r="Z27" s="10">
        <f t="shared" si="36"/>
        <v>0</v>
      </c>
      <c r="AA27" s="10">
        <f t="shared" si="36"/>
        <v>1</v>
      </c>
      <c r="AB27" s="10">
        <f t="shared" si="36"/>
        <v>1</v>
      </c>
      <c r="AC27" s="10">
        <f t="shared" si="36"/>
        <v>2</v>
      </c>
      <c r="AD27" s="10">
        <f t="shared" si="36"/>
        <v>0</v>
      </c>
      <c r="AE27" s="10">
        <f t="shared" si="36"/>
        <v>2</v>
      </c>
      <c r="AF27" s="10">
        <f t="shared" si="36"/>
        <v>0</v>
      </c>
      <c r="AG27" s="10">
        <f t="shared" si="36"/>
        <v>0</v>
      </c>
      <c r="AH27" s="10">
        <f t="shared" si="36"/>
        <v>0</v>
      </c>
      <c r="AI27" s="10">
        <f t="shared" si="36"/>
        <v>0</v>
      </c>
      <c r="AJ27" s="10">
        <f t="shared" si="36"/>
        <v>0</v>
      </c>
      <c r="AK27" s="10">
        <f t="shared" si="36"/>
        <v>0</v>
      </c>
      <c r="AL27" s="10">
        <f t="shared" si="36"/>
        <v>0</v>
      </c>
      <c r="AM27" s="10">
        <f t="shared" si="36"/>
        <v>0</v>
      </c>
      <c r="AN27" s="10">
        <f t="shared" si="36"/>
        <v>0</v>
      </c>
      <c r="AO27" s="10">
        <f t="shared" si="36"/>
        <v>0</v>
      </c>
      <c r="AP27" s="10">
        <f>SUM(AP29:AP32)</f>
        <v>0</v>
      </c>
      <c r="AQ27" s="19">
        <f t="shared" si="4"/>
        <v>0</v>
      </c>
      <c r="AR27" s="19">
        <f t="shared" si="5"/>
        <v>0</v>
      </c>
      <c r="AS27" s="10">
        <f t="shared" ref="AS27:BJ27" si="37">SUM(AS28:AS32)</f>
        <v>9</v>
      </c>
      <c r="AT27" s="10">
        <f t="shared" si="37"/>
        <v>9</v>
      </c>
      <c r="AU27" s="19">
        <f t="shared" si="13"/>
        <v>9</v>
      </c>
      <c r="AV27" s="19">
        <f t="shared" si="6"/>
        <v>9</v>
      </c>
      <c r="AW27" s="10">
        <f t="shared" si="37"/>
        <v>4</v>
      </c>
      <c r="AX27" s="10">
        <f t="shared" si="37"/>
        <v>4</v>
      </c>
      <c r="AY27" s="10">
        <f t="shared" si="37"/>
        <v>1</v>
      </c>
      <c r="AZ27" s="10">
        <f t="shared" si="37"/>
        <v>1</v>
      </c>
      <c r="BA27" s="10">
        <f t="shared" si="37"/>
        <v>5</v>
      </c>
      <c r="BB27" s="10">
        <f t="shared" si="37"/>
        <v>5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x14ac:dyDescent="0.25">
      <c r="A28" s="33" t="s">
        <v>14</v>
      </c>
      <c r="B28" s="81" t="s">
        <v>75</v>
      </c>
      <c r="C28" s="10">
        <v>0</v>
      </c>
      <c r="D28" s="9">
        <v>0</v>
      </c>
      <c r="E28" s="9">
        <f t="shared" si="2"/>
        <v>0</v>
      </c>
      <c r="F28" s="9">
        <v>0</v>
      </c>
      <c r="G28" s="11">
        <v>0</v>
      </c>
      <c r="H28" s="9">
        <v>0</v>
      </c>
      <c r="I28" s="9">
        <f t="shared" si="3"/>
        <v>0</v>
      </c>
      <c r="J28" s="9">
        <v>0</v>
      </c>
      <c r="K28" s="12">
        <v>0</v>
      </c>
      <c r="L28" s="9">
        <v>0</v>
      </c>
      <c r="M28" s="9">
        <f t="shared" si="7"/>
        <v>0</v>
      </c>
      <c r="N28" s="10">
        <v>0</v>
      </c>
      <c r="O28" s="12">
        <v>0</v>
      </c>
      <c r="P28" s="10">
        <v>0</v>
      </c>
      <c r="Q28" s="12">
        <v>0</v>
      </c>
      <c r="R28" s="9">
        <f t="shared" si="8"/>
        <v>0</v>
      </c>
      <c r="S28" s="12">
        <v>0</v>
      </c>
      <c r="T28" s="12">
        <v>0</v>
      </c>
      <c r="U28" s="12">
        <v>0</v>
      </c>
      <c r="V28" s="9">
        <f t="shared" si="9"/>
        <v>0</v>
      </c>
      <c r="W28" s="9">
        <v>0</v>
      </c>
      <c r="X28" s="10">
        <v>0</v>
      </c>
      <c r="Y28" s="10">
        <f t="shared" si="10"/>
        <v>0</v>
      </c>
      <c r="Z28" s="10">
        <v>0</v>
      </c>
      <c r="AA28" s="12">
        <v>0</v>
      </c>
      <c r="AB28" s="9">
        <v>0</v>
      </c>
      <c r="AC28" s="9">
        <f t="shared" si="11"/>
        <v>0</v>
      </c>
      <c r="AD28" s="9">
        <v>0</v>
      </c>
      <c r="AE28" s="9">
        <v>0</v>
      </c>
      <c r="AF28" s="12"/>
      <c r="AG28" s="12">
        <v>0</v>
      </c>
      <c r="AH28" s="12">
        <v>0</v>
      </c>
      <c r="AI28" s="12">
        <v>0</v>
      </c>
      <c r="AJ28" s="9">
        <f t="shared" si="12"/>
        <v>0</v>
      </c>
      <c r="AK28" s="9">
        <v>0</v>
      </c>
      <c r="AL28" s="10">
        <v>0</v>
      </c>
      <c r="AM28" s="12"/>
      <c r="AN28" s="12"/>
      <c r="AO28" s="12"/>
      <c r="AP28" s="12"/>
      <c r="AQ28" s="19">
        <f t="shared" si="4"/>
        <v>0</v>
      </c>
      <c r="AR28" s="19">
        <f t="shared" si="5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6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x14ac:dyDescent="0.25">
      <c r="A29" s="33" t="s">
        <v>15</v>
      </c>
      <c r="B29" s="81" t="s">
        <v>76</v>
      </c>
      <c r="C29" s="10">
        <v>0</v>
      </c>
      <c r="D29" s="9">
        <v>0</v>
      </c>
      <c r="E29" s="9">
        <f t="shared" si="2"/>
        <v>0</v>
      </c>
      <c r="F29" s="9">
        <v>0</v>
      </c>
      <c r="G29" s="11">
        <v>0</v>
      </c>
      <c r="H29" s="9">
        <v>1</v>
      </c>
      <c r="I29" s="9">
        <f t="shared" si="3"/>
        <v>1</v>
      </c>
      <c r="J29" s="9">
        <v>0</v>
      </c>
      <c r="K29" s="12">
        <v>0</v>
      </c>
      <c r="L29" s="9">
        <v>0</v>
      </c>
      <c r="M29" s="9">
        <f t="shared" si="7"/>
        <v>1</v>
      </c>
      <c r="N29" s="10">
        <v>0</v>
      </c>
      <c r="O29" s="12">
        <v>0</v>
      </c>
      <c r="P29" s="10">
        <v>1</v>
      </c>
      <c r="Q29" s="12">
        <v>0</v>
      </c>
      <c r="R29" s="9">
        <f t="shared" si="8"/>
        <v>0</v>
      </c>
      <c r="S29" s="12">
        <v>0</v>
      </c>
      <c r="T29" s="12">
        <v>0</v>
      </c>
      <c r="U29" s="12">
        <v>0</v>
      </c>
      <c r="V29" s="9">
        <f t="shared" si="9"/>
        <v>1</v>
      </c>
      <c r="W29" s="9">
        <v>0</v>
      </c>
      <c r="X29" s="10">
        <v>0</v>
      </c>
      <c r="Y29" s="10">
        <f t="shared" si="10"/>
        <v>0</v>
      </c>
      <c r="Z29" s="10">
        <v>0</v>
      </c>
      <c r="AA29" s="12">
        <v>0</v>
      </c>
      <c r="AB29" s="9">
        <v>0</v>
      </c>
      <c r="AC29" s="9">
        <f t="shared" si="11"/>
        <v>0</v>
      </c>
      <c r="AD29" s="9">
        <v>0</v>
      </c>
      <c r="AE29" s="9">
        <v>0</v>
      </c>
      <c r="AF29" s="12"/>
      <c r="AG29" s="12">
        <v>0</v>
      </c>
      <c r="AH29" s="12">
        <v>0</v>
      </c>
      <c r="AI29" s="12">
        <v>0</v>
      </c>
      <c r="AJ29" s="9">
        <f t="shared" si="12"/>
        <v>0</v>
      </c>
      <c r="AK29" s="9">
        <v>0</v>
      </c>
      <c r="AL29" s="10">
        <v>0</v>
      </c>
      <c r="AM29" s="12"/>
      <c r="AN29" s="12"/>
      <c r="AO29" s="12"/>
      <c r="AP29" s="12"/>
      <c r="AQ29" s="19">
        <f t="shared" si="4"/>
        <v>0</v>
      </c>
      <c r="AR29" s="19">
        <f t="shared" si="5"/>
        <v>0</v>
      </c>
      <c r="AS29" s="19">
        <f t="shared" si="38"/>
        <v>1</v>
      </c>
      <c r="AT29" s="19">
        <f t="shared" si="39"/>
        <v>1</v>
      </c>
      <c r="AU29" s="19">
        <f t="shared" si="13"/>
        <v>1</v>
      </c>
      <c r="AV29" s="19">
        <f t="shared" si="6"/>
        <v>1</v>
      </c>
      <c r="AW29" s="19">
        <f t="shared" si="40"/>
        <v>1</v>
      </c>
      <c r="AX29" s="19">
        <f t="shared" si="41"/>
        <v>1</v>
      </c>
      <c r="AY29" s="19">
        <f t="shared" si="42"/>
        <v>0</v>
      </c>
      <c r="AZ29" s="19">
        <f t="shared" si="43"/>
        <v>0</v>
      </c>
      <c r="BA29" s="19">
        <f t="shared" si="44"/>
        <v>1</v>
      </c>
      <c r="BB29" s="19">
        <f t="shared" si="45"/>
        <v>1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25.5" x14ac:dyDescent="0.25">
      <c r="A30" s="33" t="s">
        <v>48</v>
      </c>
      <c r="B30" s="81" t="s">
        <v>77</v>
      </c>
      <c r="C30" s="10">
        <v>0</v>
      </c>
      <c r="D30" s="9">
        <v>0</v>
      </c>
      <c r="E30" s="9">
        <f t="shared" si="2"/>
        <v>0</v>
      </c>
      <c r="F30" s="9">
        <v>0</v>
      </c>
      <c r="G30" s="11">
        <v>0</v>
      </c>
      <c r="H30" s="11">
        <v>2</v>
      </c>
      <c r="I30" s="9">
        <f t="shared" si="3"/>
        <v>2</v>
      </c>
      <c r="J30" s="11">
        <v>0</v>
      </c>
      <c r="K30" s="11">
        <v>0</v>
      </c>
      <c r="L30" s="11">
        <v>0</v>
      </c>
      <c r="M30" s="9">
        <f t="shared" si="7"/>
        <v>1</v>
      </c>
      <c r="N30" s="11">
        <v>0</v>
      </c>
      <c r="O30" s="11">
        <v>0</v>
      </c>
      <c r="P30" s="11">
        <v>1</v>
      </c>
      <c r="Q30" s="11">
        <v>0</v>
      </c>
      <c r="R30" s="9">
        <f t="shared" si="8"/>
        <v>0</v>
      </c>
      <c r="S30" s="11">
        <v>0</v>
      </c>
      <c r="T30" s="11">
        <v>0</v>
      </c>
      <c r="U30" s="11">
        <v>0</v>
      </c>
      <c r="V30" s="9">
        <f t="shared" si="9"/>
        <v>1</v>
      </c>
      <c r="W30" s="11">
        <v>0</v>
      </c>
      <c r="X30" s="11">
        <v>0</v>
      </c>
      <c r="Y30" s="10">
        <f t="shared" si="10"/>
        <v>1</v>
      </c>
      <c r="Z30" s="11">
        <v>0</v>
      </c>
      <c r="AA30" s="11">
        <v>1</v>
      </c>
      <c r="AB30" s="11">
        <v>1</v>
      </c>
      <c r="AC30" s="11">
        <v>2</v>
      </c>
      <c r="AD30" s="11">
        <v>0</v>
      </c>
      <c r="AE30" s="11">
        <v>2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2"/>
      <c r="AN30" s="12"/>
      <c r="AO30" s="12"/>
      <c r="AP30" s="12"/>
      <c r="AQ30" s="19">
        <f t="shared" si="4"/>
        <v>0</v>
      </c>
      <c r="AR30" s="19">
        <f t="shared" si="5"/>
        <v>0</v>
      </c>
      <c r="AS30" s="19">
        <f t="shared" si="38"/>
        <v>2</v>
      </c>
      <c r="AT30" s="19">
        <f t="shared" si="39"/>
        <v>2</v>
      </c>
      <c r="AU30" s="19">
        <f t="shared" si="13"/>
        <v>2</v>
      </c>
      <c r="AV30" s="19">
        <f t="shared" si="6"/>
        <v>2</v>
      </c>
      <c r="AW30" s="19">
        <f t="shared" si="40"/>
        <v>1</v>
      </c>
      <c r="AX30" s="19">
        <f t="shared" si="41"/>
        <v>1</v>
      </c>
      <c r="AY30" s="19">
        <f t="shared" si="42"/>
        <v>0</v>
      </c>
      <c r="AZ30" s="19">
        <f t="shared" si="43"/>
        <v>0</v>
      </c>
      <c r="BA30" s="19">
        <f t="shared" si="44"/>
        <v>1</v>
      </c>
      <c r="BB30" s="19">
        <f t="shared" si="45"/>
        <v>1</v>
      </c>
      <c r="BC30" s="19">
        <f t="shared" si="14"/>
        <v>2</v>
      </c>
      <c r="BD30" s="19">
        <f t="shared" si="15"/>
        <v>2</v>
      </c>
      <c r="BE30" s="19">
        <f t="shared" si="16"/>
        <v>2</v>
      </c>
      <c r="BF30" s="19">
        <f t="shared" si="17"/>
        <v>2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18" customHeight="1" x14ac:dyDescent="0.25">
      <c r="A31" s="33" t="s">
        <v>49</v>
      </c>
      <c r="B31" s="81" t="s">
        <v>78</v>
      </c>
      <c r="C31" s="10">
        <v>0</v>
      </c>
      <c r="D31" s="9">
        <v>0</v>
      </c>
      <c r="E31" s="9">
        <f t="shared" si="2"/>
        <v>0</v>
      </c>
      <c r="F31" s="9">
        <v>0</v>
      </c>
      <c r="G31" s="11">
        <v>0</v>
      </c>
      <c r="H31" s="9">
        <v>0</v>
      </c>
      <c r="I31" s="9">
        <f t="shared" si="3"/>
        <v>0</v>
      </c>
      <c r="J31" s="9">
        <v>0</v>
      </c>
      <c r="K31" s="12">
        <v>0</v>
      </c>
      <c r="L31" s="9">
        <v>0</v>
      </c>
      <c r="M31" s="9">
        <f t="shared" si="7"/>
        <v>0</v>
      </c>
      <c r="N31" s="10">
        <v>0</v>
      </c>
      <c r="O31" s="12">
        <v>0</v>
      </c>
      <c r="P31" s="10">
        <v>0</v>
      </c>
      <c r="Q31" s="12">
        <v>0</v>
      </c>
      <c r="R31" s="9">
        <f t="shared" si="8"/>
        <v>0</v>
      </c>
      <c r="S31" s="12">
        <v>0</v>
      </c>
      <c r="T31" s="12">
        <v>0</v>
      </c>
      <c r="U31" s="12">
        <v>0</v>
      </c>
      <c r="V31" s="9">
        <f t="shared" si="9"/>
        <v>0</v>
      </c>
      <c r="W31" s="9">
        <v>0</v>
      </c>
      <c r="X31" s="10">
        <v>0</v>
      </c>
      <c r="Y31" s="10">
        <f t="shared" si="10"/>
        <v>0</v>
      </c>
      <c r="Z31" s="10">
        <v>0</v>
      </c>
      <c r="AA31" s="12">
        <v>0</v>
      </c>
      <c r="AB31" s="9">
        <v>0</v>
      </c>
      <c r="AC31" s="9">
        <f t="shared" si="11"/>
        <v>0</v>
      </c>
      <c r="AD31" s="9">
        <v>0</v>
      </c>
      <c r="AE31" s="9">
        <v>0</v>
      </c>
      <c r="AF31" s="12"/>
      <c r="AG31" s="12">
        <v>0</v>
      </c>
      <c r="AH31" s="12">
        <v>0</v>
      </c>
      <c r="AI31" s="12">
        <v>0</v>
      </c>
      <c r="AJ31" s="9">
        <f t="shared" si="12"/>
        <v>0</v>
      </c>
      <c r="AK31" s="9">
        <v>0</v>
      </c>
      <c r="AL31" s="10">
        <v>0</v>
      </c>
      <c r="AM31" s="12"/>
      <c r="AN31" s="12"/>
      <c r="AO31" s="12"/>
      <c r="AP31" s="12"/>
      <c r="AQ31" s="19">
        <f t="shared" si="4"/>
        <v>0</v>
      </c>
      <c r="AR31" s="19">
        <f t="shared" si="5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6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18.75" customHeight="1" x14ac:dyDescent="0.25">
      <c r="A32" s="33" t="s">
        <v>50</v>
      </c>
      <c r="B32" s="81" t="s">
        <v>3</v>
      </c>
      <c r="C32" s="10">
        <v>0</v>
      </c>
      <c r="D32" s="9">
        <v>0</v>
      </c>
      <c r="E32" s="9">
        <f t="shared" si="2"/>
        <v>0</v>
      </c>
      <c r="F32" s="9">
        <v>0</v>
      </c>
      <c r="G32" s="11">
        <v>0</v>
      </c>
      <c r="H32" s="9">
        <v>6</v>
      </c>
      <c r="I32" s="9">
        <f t="shared" si="3"/>
        <v>6</v>
      </c>
      <c r="J32" s="9">
        <v>0</v>
      </c>
      <c r="K32" s="12">
        <v>0</v>
      </c>
      <c r="L32" s="9">
        <v>0</v>
      </c>
      <c r="M32" s="9">
        <f t="shared" si="7"/>
        <v>2</v>
      </c>
      <c r="N32" s="10">
        <v>0</v>
      </c>
      <c r="O32" s="12">
        <v>2</v>
      </c>
      <c r="P32" s="10">
        <v>0</v>
      </c>
      <c r="Q32" s="12">
        <v>0</v>
      </c>
      <c r="R32" s="9">
        <f t="shared" si="8"/>
        <v>1</v>
      </c>
      <c r="S32" s="12">
        <v>0</v>
      </c>
      <c r="T32" s="12">
        <v>1</v>
      </c>
      <c r="U32" s="12">
        <v>0</v>
      </c>
      <c r="V32" s="9">
        <f t="shared" si="9"/>
        <v>3</v>
      </c>
      <c r="W32" s="9">
        <v>0</v>
      </c>
      <c r="X32" s="10">
        <v>0</v>
      </c>
      <c r="Y32" s="10">
        <f t="shared" si="10"/>
        <v>3</v>
      </c>
      <c r="Z32" s="10">
        <v>0</v>
      </c>
      <c r="AA32" s="12">
        <v>0</v>
      </c>
      <c r="AB32" s="9">
        <v>0</v>
      </c>
      <c r="AC32" s="9">
        <f t="shared" si="11"/>
        <v>0</v>
      </c>
      <c r="AD32" s="9">
        <v>0</v>
      </c>
      <c r="AE32" s="9">
        <v>0</v>
      </c>
      <c r="AF32" s="12"/>
      <c r="AG32" s="12">
        <v>0</v>
      </c>
      <c r="AH32" s="12">
        <v>0</v>
      </c>
      <c r="AI32" s="12">
        <v>0</v>
      </c>
      <c r="AJ32" s="9">
        <f t="shared" si="12"/>
        <v>0</v>
      </c>
      <c r="AK32" s="9">
        <v>0</v>
      </c>
      <c r="AL32" s="10">
        <v>0</v>
      </c>
      <c r="AM32" s="12"/>
      <c r="AN32" s="12"/>
      <c r="AO32" s="12"/>
      <c r="AP32" s="12"/>
      <c r="AQ32" s="19">
        <f t="shared" si="4"/>
        <v>0</v>
      </c>
      <c r="AR32" s="19">
        <f t="shared" si="5"/>
        <v>0</v>
      </c>
      <c r="AS32" s="19">
        <f t="shared" si="38"/>
        <v>6</v>
      </c>
      <c r="AT32" s="19">
        <f t="shared" si="39"/>
        <v>6</v>
      </c>
      <c r="AU32" s="19">
        <f t="shared" si="13"/>
        <v>6</v>
      </c>
      <c r="AV32" s="19">
        <f t="shared" si="6"/>
        <v>6</v>
      </c>
      <c r="AW32" s="19">
        <f t="shared" si="40"/>
        <v>2</v>
      </c>
      <c r="AX32" s="19">
        <f t="shared" si="41"/>
        <v>2</v>
      </c>
      <c r="AY32" s="19">
        <f t="shared" si="42"/>
        <v>1</v>
      </c>
      <c r="AZ32" s="19">
        <f t="shared" si="43"/>
        <v>1</v>
      </c>
      <c r="BA32" s="19">
        <f t="shared" si="44"/>
        <v>3</v>
      </c>
      <c r="BB32" s="19">
        <f t="shared" si="45"/>
        <v>3</v>
      </c>
      <c r="BC32" s="19">
        <f t="shared" si="14"/>
        <v>0</v>
      </c>
      <c r="BD32" s="19">
        <f t="shared" si="15"/>
        <v>0</v>
      </c>
      <c r="BE32" s="19">
        <f t="shared" si="16"/>
        <v>0</v>
      </c>
      <c r="BF32" s="19">
        <f t="shared" si="17"/>
        <v>0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</row>
    <row r="33" spans="1:62" ht="51" x14ac:dyDescent="0.25">
      <c r="A33" s="33" t="s">
        <v>80</v>
      </c>
      <c r="B33" s="18" t="s">
        <v>91</v>
      </c>
      <c r="C33" s="10">
        <v>0</v>
      </c>
      <c r="D33" s="9">
        <v>0</v>
      </c>
      <c r="E33" s="9">
        <f t="shared" si="2"/>
        <v>0</v>
      </c>
      <c r="F33" s="9">
        <v>0</v>
      </c>
      <c r="G33" s="11">
        <v>0</v>
      </c>
      <c r="H33" s="9">
        <v>0</v>
      </c>
      <c r="I33" s="9">
        <f t="shared" si="3"/>
        <v>0</v>
      </c>
      <c r="J33" s="9">
        <v>0</v>
      </c>
      <c r="K33" s="12">
        <v>0</v>
      </c>
      <c r="L33" s="9">
        <v>0</v>
      </c>
      <c r="M33" s="9">
        <f t="shared" si="7"/>
        <v>0</v>
      </c>
      <c r="N33" s="10">
        <v>0</v>
      </c>
      <c r="O33" s="12">
        <v>0</v>
      </c>
      <c r="P33" s="10">
        <v>0</v>
      </c>
      <c r="Q33" s="12">
        <v>0</v>
      </c>
      <c r="R33" s="9">
        <f t="shared" si="8"/>
        <v>0</v>
      </c>
      <c r="S33" s="12">
        <v>0</v>
      </c>
      <c r="T33" s="12">
        <v>0</v>
      </c>
      <c r="U33" s="12">
        <v>0</v>
      </c>
      <c r="V33" s="9">
        <f t="shared" si="9"/>
        <v>0</v>
      </c>
      <c r="W33" s="9">
        <v>0</v>
      </c>
      <c r="X33" s="10">
        <v>0</v>
      </c>
      <c r="Y33" s="10">
        <f t="shared" si="10"/>
        <v>0</v>
      </c>
      <c r="Z33" s="10">
        <v>0</v>
      </c>
      <c r="AA33" s="12">
        <v>0</v>
      </c>
      <c r="AB33" s="9">
        <v>0</v>
      </c>
      <c r="AC33" s="9">
        <f t="shared" si="11"/>
        <v>0</v>
      </c>
      <c r="AD33" s="9">
        <v>0</v>
      </c>
      <c r="AE33" s="9">
        <v>0</v>
      </c>
      <c r="AF33" s="12"/>
      <c r="AG33" s="12">
        <v>0</v>
      </c>
      <c r="AH33" s="12">
        <v>0</v>
      </c>
      <c r="AI33" s="12">
        <v>0</v>
      </c>
      <c r="AJ33" s="9">
        <f t="shared" si="12"/>
        <v>0</v>
      </c>
      <c r="AK33" s="9">
        <v>0</v>
      </c>
      <c r="AL33" s="10">
        <v>0</v>
      </c>
      <c r="AM33" s="12"/>
      <c r="AN33" s="12"/>
      <c r="AO33" s="12"/>
      <c r="AP33" s="12"/>
      <c r="AQ33" s="19">
        <f t="shared" si="4"/>
        <v>0</v>
      </c>
      <c r="AR33" s="19">
        <f t="shared" si="5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6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38.25" x14ac:dyDescent="0.25">
      <c r="A34" s="33" t="s">
        <v>81</v>
      </c>
      <c r="B34" s="18" t="s">
        <v>61</v>
      </c>
      <c r="C34" s="10">
        <v>0</v>
      </c>
      <c r="D34" s="9">
        <v>0</v>
      </c>
      <c r="E34" s="9">
        <f t="shared" si="2"/>
        <v>0</v>
      </c>
      <c r="F34" s="9">
        <v>0</v>
      </c>
      <c r="G34" s="11">
        <v>0</v>
      </c>
      <c r="H34" s="9">
        <v>0</v>
      </c>
      <c r="I34" s="9">
        <f t="shared" si="3"/>
        <v>0</v>
      </c>
      <c r="J34" s="9">
        <v>0</v>
      </c>
      <c r="K34" s="12">
        <v>0</v>
      </c>
      <c r="L34" s="9">
        <v>0</v>
      </c>
      <c r="M34" s="9">
        <f t="shared" si="7"/>
        <v>0</v>
      </c>
      <c r="N34" s="10">
        <v>0</v>
      </c>
      <c r="O34" s="12">
        <v>0</v>
      </c>
      <c r="P34" s="10">
        <v>0</v>
      </c>
      <c r="Q34" s="12">
        <v>0</v>
      </c>
      <c r="R34" s="9">
        <f t="shared" si="8"/>
        <v>0</v>
      </c>
      <c r="S34" s="12">
        <v>0</v>
      </c>
      <c r="T34" s="12">
        <v>0</v>
      </c>
      <c r="U34" s="12">
        <v>0</v>
      </c>
      <c r="V34" s="9">
        <f t="shared" si="9"/>
        <v>0</v>
      </c>
      <c r="W34" s="9">
        <v>0</v>
      </c>
      <c r="X34" s="10">
        <v>0</v>
      </c>
      <c r="Y34" s="10">
        <f t="shared" si="10"/>
        <v>0</v>
      </c>
      <c r="Z34" s="10">
        <v>0</v>
      </c>
      <c r="AA34" s="12">
        <v>0</v>
      </c>
      <c r="AB34" s="9">
        <v>0</v>
      </c>
      <c r="AC34" s="9">
        <f t="shared" si="11"/>
        <v>0</v>
      </c>
      <c r="AD34" s="9">
        <v>0</v>
      </c>
      <c r="AE34" s="9">
        <v>0</v>
      </c>
      <c r="AF34" s="12"/>
      <c r="AG34" s="12">
        <v>0</v>
      </c>
      <c r="AH34" s="12">
        <v>0</v>
      </c>
      <c r="AI34" s="12">
        <v>0</v>
      </c>
      <c r="AJ34" s="9">
        <f t="shared" si="12"/>
        <v>0</v>
      </c>
      <c r="AK34" s="9">
        <v>0</v>
      </c>
      <c r="AL34" s="10">
        <v>0</v>
      </c>
      <c r="AM34" s="12"/>
      <c r="AN34" s="12"/>
      <c r="AO34" s="12"/>
      <c r="AP34" s="12"/>
      <c r="AQ34" s="19">
        <f t="shared" si="4"/>
        <v>0</v>
      </c>
      <c r="AR34" s="19">
        <f t="shared" si="5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6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38.25" x14ac:dyDescent="0.25">
      <c r="A35" s="33" t="s">
        <v>82</v>
      </c>
      <c r="B35" s="18" t="s">
        <v>62</v>
      </c>
      <c r="C35" s="10">
        <v>0</v>
      </c>
      <c r="D35" s="9">
        <v>0</v>
      </c>
      <c r="E35" s="9">
        <f t="shared" si="2"/>
        <v>0</v>
      </c>
      <c r="F35" s="9">
        <v>0</v>
      </c>
      <c r="G35" s="11">
        <v>0</v>
      </c>
      <c r="H35" s="9">
        <v>0</v>
      </c>
      <c r="I35" s="9">
        <f t="shared" si="3"/>
        <v>0</v>
      </c>
      <c r="J35" s="9">
        <v>0</v>
      </c>
      <c r="K35" s="12">
        <v>0</v>
      </c>
      <c r="L35" s="9">
        <v>0</v>
      </c>
      <c r="M35" s="9">
        <f t="shared" si="7"/>
        <v>0</v>
      </c>
      <c r="N35" s="10">
        <v>0</v>
      </c>
      <c r="O35" s="12">
        <v>0</v>
      </c>
      <c r="P35" s="10">
        <v>0</v>
      </c>
      <c r="Q35" s="12">
        <v>0</v>
      </c>
      <c r="R35" s="9">
        <f t="shared" si="8"/>
        <v>0</v>
      </c>
      <c r="S35" s="12">
        <v>0</v>
      </c>
      <c r="T35" s="12">
        <v>0</v>
      </c>
      <c r="U35" s="12">
        <v>0</v>
      </c>
      <c r="V35" s="9">
        <f t="shared" si="9"/>
        <v>0</v>
      </c>
      <c r="W35" s="9">
        <v>0</v>
      </c>
      <c r="X35" s="10">
        <v>0</v>
      </c>
      <c r="Y35" s="10">
        <f t="shared" si="10"/>
        <v>0</v>
      </c>
      <c r="Z35" s="10">
        <v>0</v>
      </c>
      <c r="AA35" s="12">
        <v>0</v>
      </c>
      <c r="AB35" s="9">
        <v>0</v>
      </c>
      <c r="AC35" s="9">
        <f t="shared" si="11"/>
        <v>0</v>
      </c>
      <c r="AD35" s="9">
        <v>0</v>
      </c>
      <c r="AE35" s="9">
        <v>0</v>
      </c>
      <c r="AF35" s="12"/>
      <c r="AG35" s="12">
        <v>0</v>
      </c>
      <c r="AH35" s="12">
        <v>0</v>
      </c>
      <c r="AI35" s="12">
        <v>0</v>
      </c>
      <c r="AJ35" s="9">
        <f t="shared" si="12"/>
        <v>0</v>
      </c>
      <c r="AK35" s="9">
        <v>0</v>
      </c>
      <c r="AL35" s="10">
        <v>0</v>
      </c>
      <c r="AM35" s="12"/>
      <c r="AN35" s="12"/>
      <c r="AO35" s="12"/>
      <c r="AP35" s="12"/>
      <c r="AQ35" s="19">
        <f t="shared" si="4"/>
        <v>0</v>
      </c>
      <c r="AR35" s="19">
        <f t="shared" si="5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6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ht="51" x14ac:dyDescent="0.25">
      <c r="A36" s="33" t="s">
        <v>83</v>
      </c>
      <c r="B36" s="18" t="s">
        <v>63</v>
      </c>
      <c r="C36" s="10">
        <v>0</v>
      </c>
      <c r="D36" s="9">
        <v>0</v>
      </c>
      <c r="E36" s="9">
        <f t="shared" si="2"/>
        <v>0</v>
      </c>
      <c r="F36" s="9">
        <v>0</v>
      </c>
      <c r="G36" s="11">
        <v>0</v>
      </c>
      <c r="H36" s="9">
        <v>0</v>
      </c>
      <c r="I36" s="9">
        <f t="shared" si="3"/>
        <v>0</v>
      </c>
      <c r="J36" s="9">
        <v>0</v>
      </c>
      <c r="K36" s="12">
        <v>0</v>
      </c>
      <c r="L36" s="9">
        <v>0</v>
      </c>
      <c r="M36" s="9">
        <f t="shared" si="7"/>
        <v>0</v>
      </c>
      <c r="N36" s="10">
        <v>0</v>
      </c>
      <c r="O36" s="12">
        <v>0</v>
      </c>
      <c r="P36" s="10">
        <v>0</v>
      </c>
      <c r="Q36" s="12">
        <v>0</v>
      </c>
      <c r="R36" s="9">
        <f t="shared" si="8"/>
        <v>0</v>
      </c>
      <c r="S36" s="12">
        <v>0</v>
      </c>
      <c r="T36" s="12">
        <v>0</v>
      </c>
      <c r="U36" s="12">
        <v>0</v>
      </c>
      <c r="V36" s="9">
        <f t="shared" si="9"/>
        <v>0</v>
      </c>
      <c r="W36" s="9">
        <v>0</v>
      </c>
      <c r="X36" s="10">
        <v>0</v>
      </c>
      <c r="Y36" s="10">
        <f t="shared" si="10"/>
        <v>0</v>
      </c>
      <c r="Z36" s="10">
        <v>0</v>
      </c>
      <c r="AA36" s="12">
        <v>0</v>
      </c>
      <c r="AB36" s="9">
        <v>0</v>
      </c>
      <c r="AC36" s="9">
        <f t="shared" si="11"/>
        <v>0</v>
      </c>
      <c r="AD36" s="9">
        <v>0</v>
      </c>
      <c r="AE36" s="9">
        <v>0</v>
      </c>
      <c r="AF36" s="12"/>
      <c r="AG36" s="12">
        <v>0</v>
      </c>
      <c r="AH36" s="12">
        <v>0</v>
      </c>
      <c r="AI36" s="12">
        <v>0</v>
      </c>
      <c r="AJ36" s="9">
        <f t="shared" si="12"/>
        <v>0</v>
      </c>
      <c r="AK36" s="9">
        <v>0</v>
      </c>
      <c r="AL36" s="10">
        <v>0</v>
      </c>
      <c r="AM36" s="12"/>
      <c r="AN36" s="12"/>
      <c r="AO36" s="12"/>
      <c r="AP36" s="12"/>
      <c r="AQ36" s="19">
        <f t="shared" si="4"/>
        <v>0</v>
      </c>
      <c r="AR36" s="19">
        <f t="shared" si="5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6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38.25" x14ac:dyDescent="0.25">
      <c r="A37" s="33" t="s">
        <v>92</v>
      </c>
      <c r="B37" s="18" t="s">
        <v>64</v>
      </c>
      <c r="C37" s="10">
        <v>0</v>
      </c>
      <c r="D37" s="9">
        <v>0</v>
      </c>
      <c r="E37" s="9">
        <f t="shared" si="2"/>
        <v>0</v>
      </c>
      <c r="F37" s="9">
        <v>0</v>
      </c>
      <c r="G37" s="11">
        <v>0</v>
      </c>
      <c r="H37" s="9">
        <v>0</v>
      </c>
      <c r="I37" s="9">
        <f t="shared" si="3"/>
        <v>0</v>
      </c>
      <c r="J37" s="9">
        <v>0</v>
      </c>
      <c r="K37" s="12">
        <v>0</v>
      </c>
      <c r="L37" s="9">
        <v>0</v>
      </c>
      <c r="M37" s="9">
        <f t="shared" si="7"/>
        <v>0</v>
      </c>
      <c r="N37" s="10">
        <v>0</v>
      </c>
      <c r="O37" s="12">
        <v>0</v>
      </c>
      <c r="P37" s="10">
        <v>0</v>
      </c>
      <c r="Q37" s="12">
        <v>0</v>
      </c>
      <c r="R37" s="9">
        <f t="shared" si="8"/>
        <v>0</v>
      </c>
      <c r="S37" s="12">
        <v>0</v>
      </c>
      <c r="T37" s="12">
        <v>0</v>
      </c>
      <c r="U37" s="12">
        <v>0</v>
      </c>
      <c r="V37" s="9">
        <f t="shared" si="9"/>
        <v>0</v>
      </c>
      <c r="W37" s="9">
        <v>0</v>
      </c>
      <c r="X37" s="10">
        <v>0</v>
      </c>
      <c r="Y37" s="10">
        <f t="shared" si="10"/>
        <v>0</v>
      </c>
      <c r="Z37" s="10">
        <v>0</v>
      </c>
      <c r="AA37" s="12">
        <v>0</v>
      </c>
      <c r="AB37" s="9">
        <v>0</v>
      </c>
      <c r="AC37" s="9">
        <f t="shared" si="11"/>
        <v>0</v>
      </c>
      <c r="AD37" s="9">
        <v>0</v>
      </c>
      <c r="AE37" s="9">
        <v>0</v>
      </c>
      <c r="AF37" s="12"/>
      <c r="AG37" s="12">
        <v>0</v>
      </c>
      <c r="AH37" s="12">
        <v>0</v>
      </c>
      <c r="AI37" s="12">
        <v>0</v>
      </c>
      <c r="AJ37" s="9">
        <f t="shared" si="12"/>
        <v>0</v>
      </c>
      <c r="AK37" s="9">
        <v>0</v>
      </c>
      <c r="AL37" s="10">
        <v>0</v>
      </c>
      <c r="AM37" s="12"/>
      <c r="AN37" s="12"/>
      <c r="AO37" s="12"/>
      <c r="AP37" s="12"/>
      <c r="AQ37" s="19">
        <f t="shared" si="4"/>
        <v>0</v>
      </c>
      <c r="AR37" s="19">
        <f t="shared" si="5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6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48" customHeight="1" x14ac:dyDescent="0.25">
      <c r="A38" s="33" t="s">
        <v>146</v>
      </c>
      <c r="B38" s="45" t="s">
        <v>147</v>
      </c>
      <c r="C38" s="10">
        <v>0</v>
      </c>
      <c r="D38" s="9">
        <v>0</v>
      </c>
      <c r="E38" s="9">
        <f t="shared" si="2"/>
        <v>0</v>
      </c>
      <c r="F38" s="9">
        <v>0</v>
      </c>
      <c r="G38" s="11">
        <v>0</v>
      </c>
      <c r="H38" s="9">
        <v>1</v>
      </c>
      <c r="I38" s="9">
        <f t="shared" si="3"/>
        <v>1</v>
      </c>
      <c r="J38" s="9">
        <v>0</v>
      </c>
      <c r="K38" s="12">
        <v>0</v>
      </c>
      <c r="L38" s="9">
        <v>1</v>
      </c>
      <c r="M38" s="9">
        <f t="shared" si="7"/>
        <v>0</v>
      </c>
      <c r="N38" s="10">
        <v>0</v>
      </c>
      <c r="O38" s="12">
        <v>0</v>
      </c>
      <c r="P38" s="12">
        <v>0</v>
      </c>
      <c r="Q38" s="12">
        <v>0</v>
      </c>
      <c r="R38" s="9">
        <f t="shared" si="8"/>
        <v>0</v>
      </c>
      <c r="S38" s="12">
        <v>0</v>
      </c>
      <c r="T38" s="9">
        <v>0</v>
      </c>
      <c r="U38" s="12">
        <v>0</v>
      </c>
      <c r="V38" s="9">
        <f t="shared" si="9"/>
        <v>0</v>
      </c>
      <c r="W38" s="9">
        <v>0</v>
      </c>
      <c r="X38" s="10">
        <v>0</v>
      </c>
      <c r="Y38" s="10">
        <f t="shared" si="10"/>
        <v>0</v>
      </c>
      <c r="Z38" s="10">
        <v>0</v>
      </c>
      <c r="AA38" s="12">
        <v>0</v>
      </c>
      <c r="AB38" s="9">
        <v>0</v>
      </c>
      <c r="AC38" s="9">
        <f t="shared" si="11"/>
        <v>0</v>
      </c>
      <c r="AD38" s="9">
        <v>0</v>
      </c>
      <c r="AE38" s="9">
        <v>0</v>
      </c>
      <c r="AF38" s="12"/>
      <c r="AG38" s="12">
        <v>0</v>
      </c>
      <c r="AH38" s="12">
        <v>0</v>
      </c>
      <c r="AI38" s="12">
        <v>0</v>
      </c>
      <c r="AJ38" s="9">
        <f t="shared" si="12"/>
        <v>0</v>
      </c>
      <c r="AK38" s="9">
        <v>0</v>
      </c>
      <c r="AL38" s="10">
        <v>0</v>
      </c>
      <c r="AM38" s="12"/>
      <c r="AN38" s="12"/>
      <c r="AO38" s="12"/>
      <c r="AP38" s="12"/>
      <c r="AQ38" s="19">
        <f t="shared" si="4"/>
        <v>0</v>
      </c>
      <c r="AR38" s="19">
        <f t="shared" si="5"/>
        <v>0</v>
      </c>
      <c r="AS38" s="19">
        <f t="shared" si="38"/>
        <v>1</v>
      </c>
      <c r="AT38" s="19">
        <f t="shared" si="39"/>
        <v>1</v>
      </c>
      <c r="AU38" s="19">
        <f t="shared" si="13"/>
        <v>1</v>
      </c>
      <c r="AV38" s="19">
        <f t="shared" si="6"/>
        <v>1</v>
      </c>
      <c r="AW38" s="19">
        <f t="shared" si="40"/>
        <v>0</v>
      </c>
      <c r="AX38" s="19">
        <f t="shared" si="41"/>
        <v>0</v>
      </c>
      <c r="AY38" s="19">
        <f t="shared" si="42"/>
        <v>0</v>
      </c>
      <c r="AZ38" s="19">
        <f t="shared" si="43"/>
        <v>0</v>
      </c>
      <c r="BA38" s="19">
        <f t="shared" si="44"/>
        <v>0</v>
      </c>
      <c r="BB38" s="19">
        <f t="shared" si="45"/>
        <v>0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25.5" x14ac:dyDescent="0.25">
      <c r="A39" s="33" t="s">
        <v>96</v>
      </c>
      <c r="B39" s="46" t="s">
        <v>134</v>
      </c>
      <c r="C39" s="10">
        <v>0</v>
      </c>
      <c r="D39" s="9">
        <v>0</v>
      </c>
      <c r="E39" s="9">
        <f t="shared" si="2"/>
        <v>0</v>
      </c>
      <c r="F39" s="9">
        <v>0</v>
      </c>
      <c r="G39" s="11">
        <v>0</v>
      </c>
      <c r="H39" s="9">
        <v>0</v>
      </c>
      <c r="I39" s="9">
        <f t="shared" si="3"/>
        <v>0</v>
      </c>
      <c r="J39" s="9">
        <v>0</v>
      </c>
      <c r="K39" s="12">
        <v>0</v>
      </c>
      <c r="L39" s="9">
        <v>0</v>
      </c>
      <c r="M39" s="9">
        <f t="shared" si="7"/>
        <v>0</v>
      </c>
      <c r="N39" s="12">
        <v>0</v>
      </c>
      <c r="O39" s="12">
        <v>0</v>
      </c>
      <c r="P39" s="12">
        <v>0</v>
      </c>
      <c r="Q39" s="12">
        <v>0</v>
      </c>
      <c r="R39" s="9">
        <f t="shared" si="8"/>
        <v>0</v>
      </c>
      <c r="S39" s="12">
        <v>0</v>
      </c>
      <c r="T39" s="9">
        <v>0</v>
      </c>
      <c r="U39" s="12">
        <v>0</v>
      </c>
      <c r="V39" s="9">
        <f t="shared" si="9"/>
        <v>0</v>
      </c>
      <c r="W39" s="9">
        <v>0</v>
      </c>
      <c r="X39" s="10">
        <v>0</v>
      </c>
      <c r="Y39" s="10">
        <f t="shared" si="10"/>
        <v>0</v>
      </c>
      <c r="Z39" s="10">
        <v>0</v>
      </c>
      <c r="AA39" s="12">
        <v>0</v>
      </c>
      <c r="AB39" s="9">
        <v>0</v>
      </c>
      <c r="AC39" s="9">
        <f t="shared" si="11"/>
        <v>0</v>
      </c>
      <c r="AD39" s="9">
        <v>0</v>
      </c>
      <c r="AE39" s="9">
        <v>0</v>
      </c>
      <c r="AF39" s="12"/>
      <c r="AG39" s="12">
        <v>0</v>
      </c>
      <c r="AH39" s="12">
        <v>0</v>
      </c>
      <c r="AI39" s="12">
        <v>0</v>
      </c>
      <c r="AJ39" s="9">
        <f t="shared" si="12"/>
        <v>0</v>
      </c>
      <c r="AK39" s="9">
        <v>0</v>
      </c>
      <c r="AL39" s="10">
        <v>0</v>
      </c>
      <c r="AM39" s="12"/>
      <c r="AN39" s="12"/>
      <c r="AO39" s="12"/>
      <c r="AP39" s="12"/>
      <c r="AQ39" s="19">
        <f t="shared" si="4"/>
        <v>0</v>
      </c>
      <c r="AR39" s="19">
        <f t="shared" si="5"/>
        <v>0</v>
      </c>
      <c r="AS39" s="19">
        <f t="shared" si="38"/>
        <v>0</v>
      </c>
      <c r="AT39" s="19">
        <f t="shared" si="39"/>
        <v>0</v>
      </c>
      <c r="AU39" s="19">
        <f t="shared" si="13"/>
        <v>0</v>
      </c>
      <c r="AV39" s="19">
        <f t="shared" si="6"/>
        <v>0</v>
      </c>
      <c r="AW39" s="19">
        <f t="shared" si="40"/>
        <v>0</v>
      </c>
      <c r="AX39" s="19">
        <f t="shared" si="41"/>
        <v>0</v>
      </c>
      <c r="AY39" s="19">
        <f t="shared" si="42"/>
        <v>0</v>
      </c>
      <c r="AZ39" s="19">
        <f t="shared" si="43"/>
        <v>0</v>
      </c>
      <c r="BA39" s="19">
        <f t="shared" si="44"/>
        <v>0</v>
      </c>
      <c r="BB39" s="19">
        <f t="shared" si="45"/>
        <v>0</v>
      </c>
      <c r="BC39" s="19">
        <f t="shared" si="14"/>
        <v>0</v>
      </c>
      <c r="BD39" s="19">
        <f t="shared" si="15"/>
        <v>0</v>
      </c>
      <c r="BE39" s="19">
        <f t="shared" si="16"/>
        <v>0</v>
      </c>
      <c r="BF39" s="19">
        <f t="shared" si="17"/>
        <v>0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51" x14ac:dyDescent="0.2">
      <c r="A40" s="33" t="s">
        <v>97</v>
      </c>
      <c r="B40" s="47" t="s">
        <v>133</v>
      </c>
      <c r="C40" s="10">
        <v>0</v>
      </c>
      <c r="D40" s="9">
        <v>0</v>
      </c>
      <c r="E40" s="9">
        <f t="shared" si="2"/>
        <v>0</v>
      </c>
      <c r="F40" s="9">
        <v>0</v>
      </c>
      <c r="G40" s="11">
        <v>0</v>
      </c>
      <c r="H40" s="9">
        <v>0</v>
      </c>
      <c r="I40" s="9">
        <f t="shared" si="3"/>
        <v>0</v>
      </c>
      <c r="J40" s="9">
        <v>0</v>
      </c>
      <c r="K40" s="12">
        <v>0</v>
      </c>
      <c r="L40" s="9">
        <v>0</v>
      </c>
      <c r="M40" s="9">
        <f t="shared" si="7"/>
        <v>0</v>
      </c>
      <c r="N40" s="12">
        <v>0</v>
      </c>
      <c r="O40" s="12">
        <v>0</v>
      </c>
      <c r="P40" s="12">
        <v>0</v>
      </c>
      <c r="Q40" s="12">
        <v>0</v>
      </c>
      <c r="R40" s="9">
        <f t="shared" si="8"/>
        <v>0</v>
      </c>
      <c r="S40" s="12">
        <v>0</v>
      </c>
      <c r="T40" s="9">
        <v>0</v>
      </c>
      <c r="U40" s="12">
        <v>0</v>
      </c>
      <c r="V40" s="9">
        <f t="shared" si="9"/>
        <v>0</v>
      </c>
      <c r="W40" s="9">
        <v>0</v>
      </c>
      <c r="X40" s="10">
        <v>0</v>
      </c>
      <c r="Y40" s="10">
        <f t="shared" si="10"/>
        <v>0</v>
      </c>
      <c r="Z40" s="10">
        <v>0</v>
      </c>
      <c r="AA40" s="12">
        <v>0</v>
      </c>
      <c r="AB40" s="9">
        <v>0</v>
      </c>
      <c r="AC40" s="9">
        <f t="shared" si="11"/>
        <v>0</v>
      </c>
      <c r="AD40" s="9">
        <v>0</v>
      </c>
      <c r="AE40" s="9">
        <v>0</v>
      </c>
      <c r="AF40" s="12"/>
      <c r="AG40" s="12">
        <v>0</v>
      </c>
      <c r="AH40" s="12">
        <v>0</v>
      </c>
      <c r="AI40" s="12">
        <v>0</v>
      </c>
      <c r="AJ40" s="9">
        <f t="shared" si="12"/>
        <v>0</v>
      </c>
      <c r="AK40" s="9">
        <v>0</v>
      </c>
      <c r="AL40" s="10">
        <v>0</v>
      </c>
      <c r="AM40" s="12"/>
      <c r="AN40" s="12"/>
      <c r="AO40" s="12"/>
      <c r="AP40" s="12"/>
      <c r="AQ40" s="19">
        <f t="shared" si="4"/>
        <v>0</v>
      </c>
      <c r="AR40" s="19">
        <f t="shared" si="5"/>
        <v>0</v>
      </c>
      <c r="AS40" s="19">
        <f t="shared" si="38"/>
        <v>0</v>
      </c>
      <c r="AT40" s="19">
        <f t="shared" si="39"/>
        <v>0</v>
      </c>
      <c r="AU40" s="19">
        <f t="shared" si="13"/>
        <v>0</v>
      </c>
      <c r="AV40" s="19">
        <f t="shared" si="6"/>
        <v>0</v>
      </c>
      <c r="AW40" s="19">
        <f t="shared" si="40"/>
        <v>0</v>
      </c>
      <c r="AX40" s="19">
        <f t="shared" si="41"/>
        <v>0</v>
      </c>
      <c r="AY40" s="19">
        <f t="shared" si="42"/>
        <v>0</v>
      </c>
      <c r="AZ40" s="19">
        <f t="shared" si="43"/>
        <v>0</v>
      </c>
      <c r="BA40" s="19">
        <f t="shared" si="44"/>
        <v>0</v>
      </c>
      <c r="BB40" s="19">
        <f t="shared" si="45"/>
        <v>0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</row>
    <row r="41" spans="1:62" ht="26.45" customHeight="1" x14ac:dyDescent="0.25">
      <c r="A41" s="33" t="s">
        <v>176</v>
      </c>
      <c r="B41" s="48" t="s">
        <v>177</v>
      </c>
      <c r="C41" s="10">
        <v>0</v>
      </c>
      <c r="D41" s="9">
        <v>0</v>
      </c>
      <c r="E41" s="9">
        <f t="shared" si="2"/>
        <v>0</v>
      </c>
      <c r="F41" s="9">
        <v>0</v>
      </c>
      <c r="G41" s="11">
        <v>0</v>
      </c>
      <c r="H41" s="9">
        <v>0</v>
      </c>
      <c r="I41" s="9">
        <f t="shared" si="3"/>
        <v>0</v>
      </c>
      <c r="J41" s="9">
        <v>0</v>
      </c>
      <c r="K41" s="12"/>
      <c r="L41" s="9">
        <v>0</v>
      </c>
      <c r="M41" s="9">
        <f t="shared" si="7"/>
        <v>0</v>
      </c>
      <c r="N41" s="12">
        <v>0</v>
      </c>
      <c r="O41" s="12">
        <v>0</v>
      </c>
      <c r="P41" s="12">
        <v>0</v>
      </c>
      <c r="Q41" s="12">
        <v>0</v>
      </c>
      <c r="R41" s="9">
        <f t="shared" si="8"/>
        <v>0</v>
      </c>
      <c r="S41" s="12">
        <v>0</v>
      </c>
      <c r="T41" s="9">
        <v>0</v>
      </c>
      <c r="U41" s="12">
        <v>0</v>
      </c>
      <c r="V41" s="9">
        <f t="shared" si="9"/>
        <v>0</v>
      </c>
      <c r="W41" s="9">
        <v>0</v>
      </c>
      <c r="X41" s="10">
        <v>0</v>
      </c>
      <c r="Y41" s="10">
        <f t="shared" si="10"/>
        <v>0</v>
      </c>
      <c r="Z41" s="10">
        <v>0</v>
      </c>
      <c r="AA41" s="12">
        <v>0</v>
      </c>
      <c r="AB41" s="9">
        <v>0</v>
      </c>
      <c r="AC41" s="9">
        <f t="shared" si="11"/>
        <v>0</v>
      </c>
      <c r="AD41" s="9">
        <v>0</v>
      </c>
      <c r="AE41" s="9">
        <v>0</v>
      </c>
      <c r="AF41" s="12"/>
      <c r="AG41" s="12">
        <v>0</v>
      </c>
      <c r="AH41" s="12">
        <v>0</v>
      </c>
      <c r="AI41" s="12">
        <v>0</v>
      </c>
      <c r="AJ41" s="9">
        <f t="shared" si="12"/>
        <v>0</v>
      </c>
      <c r="AK41" s="9">
        <v>0</v>
      </c>
      <c r="AL41" s="10">
        <v>0</v>
      </c>
      <c r="AM41" s="12"/>
      <c r="AN41" s="12"/>
      <c r="AO41" s="12"/>
      <c r="AP41" s="12"/>
      <c r="AQ41" s="19">
        <f t="shared" si="4"/>
        <v>0</v>
      </c>
      <c r="AR41" s="19">
        <f t="shared" si="5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6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25.5" x14ac:dyDescent="0.25">
      <c r="A42" s="33" t="s">
        <v>157</v>
      </c>
      <c r="B42" s="49" t="s">
        <v>158</v>
      </c>
      <c r="C42" s="10">
        <v>0</v>
      </c>
      <c r="D42" s="9">
        <v>0</v>
      </c>
      <c r="E42" s="9">
        <f t="shared" si="2"/>
        <v>0</v>
      </c>
      <c r="F42" s="9">
        <v>0</v>
      </c>
      <c r="G42" s="11">
        <v>0</v>
      </c>
      <c r="H42" s="9">
        <v>1</v>
      </c>
      <c r="I42" s="9">
        <f t="shared" si="3"/>
        <v>1</v>
      </c>
      <c r="J42" s="9">
        <v>0</v>
      </c>
      <c r="K42" s="12">
        <v>0</v>
      </c>
      <c r="L42" s="9">
        <v>0</v>
      </c>
      <c r="M42" s="9">
        <f t="shared" si="7"/>
        <v>1</v>
      </c>
      <c r="N42" s="12">
        <v>1</v>
      </c>
      <c r="O42" s="12">
        <v>0</v>
      </c>
      <c r="P42" s="12">
        <v>0</v>
      </c>
      <c r="Q42" s="12">
        <v>0</v>
      </c>
      <c r="R42" s="9">
        <f t="shared" si="8"/>
        <v>0</v>
      </c>
      <c r="S42" s="12">
        <v>0</v>
      </c>
      <c r="T42" s="9">
        <v>0</v>
      </c>
      <c r="U42" s="12">
        <v>0</v>
      </c>
      <c r="V42" s="9">
        <f t="shared" si="9"/>
        <v>1</v>
      </c>
      <c r="W42" s="9">
        <v>0</v>
      </c>
      <c r="X42" s="10">
        <v>0</v>
      </c>
      <c r="Y42" s="10">
        <f t="shared" si="10"/>
        <v>0</v>
      </c>
      <c r="Z42" s="10">
        <v>0</v>
      </c>
      <c r="AA42" s="12">
        <v>0</v>
      </c>
      <c r="AB42" s="9">
        <v>0</v>
      </c>
      <c r="AC42" s="9">
        <f t="shared" si="11"/>
        <v>0</v>
      </c>
      <c r="AD42" s="9">
        <v>0</v>
      </c>
      <c r="AE42" s="9">
        <v>0</v>
      </c>
      <c r="AF42" s="12"/>
      <c r="AG42" s="12">
        <v>0</v>
      </c>
      <c r="AH42" s="12">
        <v>0</v>
      </c>
      <c r="AI42" s="12">
        <v>0</v>
      </c>
      <c r="AJ42" s="9">
        <f t="shared" si="12"/>
        <v>0</v>
      </c>
      <c r="AK42" s="9">
        <v>0</v>
      </c>
      <c r="AL42" s="10">
        <v>0</v>
      </c>
      <c r="AM42" s="12"/>
      <c r="AN42" s="12"/>
      <c r="AO42" s="12"/>
      <c r="AP42" s="12"/>
      <c r="AQ42" s="19">
        <f t="shared" si="4"/>
        <v>0</v>
      </c>
      <c r="AR42" s="19">
        <f t="shared" si="5"/>
        <v>0</v>
      </c>
      <c r="AS42" s="19">
        <f t="shared" si="38"/>
        <v>1</v>
      </c>
      <c r="AT42" s="19">
        <f t="shared" si="39"/>
        <v>1</v>
      </c>
      <c r="AU42" s="19">
        <f t="shared" si="13"/>
        <v>1</v>
      </c>
      <c r="AV42" s="19">
        <f t="shared" si="6"/>
        <v>1</v>
      </c>
      <c r="AW42" s="19">
        <f t="shared" si="40"/>
        <v>1</v>
      </c>
      <c r="AX42" s="19">
        <f t="shared" si="41"/>
        <v>1</v>
      </c>
      <c r="AY42" s="19">
        <f t="shared" si="42"/>
        <v>0</v>
      </c>
      <c r="AZ42" s="19">
        <f t="shared" si="43"/>
        <v>0</v>
      </c>
      <c r="BA42" s="19">
        <f t="shared" si="44"/>
        <v>1</v>
      </c>
      <c r="BB42" s="19">
        <f t="shared" si="45"/>
        <v>1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36.75" customHeight="1" x14ac:dyDescent="0.25">
      <c r="A43" s="33" t="s">
        <v>98</v>
      </c>
      <c r="B43" s="48" t="s">
        <v>135</v>
      </c>
      <c r="C43" s="10">
        <v>0</v>
      </c>
      <c r="D43" s="9">
        <v>0</v>
      </c>
      <c r="E43" s="9">
        <f t="shared" si="2"/>
        <v>0</v>
      </c>
      <c r="F43" s="9">
        <v>0</v>
      </c>
      <c r="G43" s="11">
        <v>0</v>
      </c>
      <c r="H43" s="9">
        <v>2</v>
      </c>
      <c r="I43" s="9">
        <f t="shared" si="3"/>
        <v>1</v>
      </c>
      <c r="J43" s="9">
        <v>0</v>
      </c>
      <c r="K43" s="12">
        <v>1</v>
      </c>
      <c r="L43" s="9">
        <v>0</v>
      </c>
      <c r="M43" s="9">
        <f t="shared" si="7"/>
        <v>0</v>
      </c>
      <c r="N43" s="12">
        <v>0</v>
      </c>
      <c r="O43" s="12">
        <v>0</v>
      </c>
      <c r="P43" s="12">
        <v>0</v>
      </c>
      <c r="Q43" s="12">
        <v>0</v>
      </c>
      <c r="R43" s="9">
        <f t="shared" si="8"/>
        <v>0</v>
      </c>
      <c r="S43" s="12">
        <v>0</v>
      </c>
      <c r="T43" s="9">
        <v>0</v>
      </c>
      <c r="U43" s="12">
        <v>0</v>
      </c>
      <c r="V43" s="9">
        <f t="shared" si="9"/>
        <v>0</v>
      </c>
      <c r="W43" s="9">
        <v>0</v>
      </c>
      <c r="X43" s="10">
        <v>0</v>
      </c>
      <c r="Y43" s="10">
        <f t="shared" si="10"/>
        <v>1</v>
      </c>
      <c r="Z43" s="10">
        <v>0</v>
      </c>
      <c r="AA43" s="12">
        <v>0</v>
      </c>
      <c r="AB43" s="9">
        <v>0</v>
      </c>
      <c r="AC43" s="9">
        <f t="shared" si="11"/>
        <v>0</v>
      </c>
      <c r="AD43" s="9">
        <v>0</v>
      </c>
      <c r="AE43" s="9">
        <v>0</v>
      </c>
      <c r="AF43" s="12"/>
      <c r="AG43" s="12">
        <v>0</v>
      </c>
      <c r="AH43" s="12">
        <v>0</v>
      </c>
      <c r="AI43" s="12">
        <v>0</v>
      </c>
      <c r="AJ43" s="9">
        <f t="shared" si="12"/>
        <v>0</v>
      </c>
      <c r="AK43" s="9">
        <v>0</v>
      </c>
      <c r="AL43" s="10">
        <v>0</v>
      </c>
      <c r="AM43" s="12"/>
      <c r="AN43" s="12"/>
      <c r="AO43" s="12"/>
      <c r="AP43" s="12"/>
      <c r="AQ43" s="19">
        <f t="shared" si="4"/>
        <v>0</v>
      </c>
      <c r="AR43" s="19">
        <f t="shared" si="5"/>
        <v>0</v>
      </c>
      <c r="AS43" s="19">
        <f t="shared" si="38"/>
        <v>2</v>
      </c>
      <c r="AT43" s="19">
        <f t="shared" si="39"/>
        <v>2</v>
      </c>
      <c r="AU43" s="19">
        <f t="shared" si="13"/>
        <v>1</v>
      </c>
      <c r="AV43" s="19">
        <f t="shared" si="6"/>
        <v>1</v>
      </c>
      <c r="AW43" s="19">
        <f t="shared" si="40"/>
        <v>0</v>
      </c>
      <c r="AX43" s="19">
        <f t="shared" si="41"/>
        <v>0</v>
      </c>
      <c r="AY43" s="19">
        <f t="shared" si="42"/>
        <v>0</v>
      </c>
      <c r="AZ43" s="19">
        <f t="shared" si="43"/>
        <v>0</v>
      </c>
      <c r="BA43" s="19">
        <f t="shared" si="44"/>
        <v>0</v>
      </c>
      <c r="BB43" s="19">
        <f t="shared" si="45"/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36.75" customHeight="1" x14ac:dyDescent="0.25">
      <c r="A44" s="33" t="s">
        <v>99</v>
      </c>
      <c r="B44" s="50" t="s">
        <v>136</v>
      </c>
      <c r="C44" s="10">
        <v>0</v>
      </c>
      <c r="D44" s="9">
        <v>0</v>
      </c>
      <c r="E44" s="9">
        <f t="shared" si="2"/>
        <v>0</v>
      </c>
      <c r="F44" s="9">
        <v>0</v>
      </c>
      <c r="G44" s="11">
        <v>0</v>
      </c>
      <c r="H44" s="9">
        <v>0</v>
      </c>
      <c r="I44" s="9">
        <f t="shared" si="3"/>
        <v>0</v>
      </c>
      <c r="J44" s="9">
        <v>0</v>
      </c>
      <c r="K44" s="12">
        <v>0</v>
      </c>
      <c r="L44" s="9">
        <v>0</v>
      </c>
      <c r="M44" s="9">
        <f t="shared" si="7"/>
        <v>0</v>
      </c>
      <c r="N44" s="12">
        <v>0</v>
      </c>
      <c r="O44" s="12">
        <v>0</v>
      </c>
      <c r="P44" s="12">
        <v>0</v>
      </c>
      <c r="Q44" s="12">
        <v>0</v>
      </c>
      <c r="R44" s="9">
        <f t="shared" si="8"/>
        <v>0</v>
      </c>
      <c r="S44" s="12">
        <v>0</v>
      </c>
      <c r="T44" s="9">
        <v>0</v>
      </c>
      <c r="U44" s="12">
        <v>0</v>
      </c>
      <c r="V44" s="9">
        <f t="shared" si="9"/>
        <v>0</v>
      </c>
      <c r="W44" s="9">
        <v>0</v>
      </c>
      <c r="X44" s="10">
        <v>0</v>
      </c>
      <c r="Y44" s="10">
        <f t="shared" si="10"/>
        <v>0</v>
      </c>
      <c r="Z44" s="10">
        <v>0</v>
      </c>
      <c r="AA44" s="12">
        <v>0</v>
      </c>
      <c r="AB44" s="9">
        <v>0</v>
      </c>
      <c r="AC44" s="9">
        <f t="shared" si="11"/>
        <v>0</v>
      </c>
      <c r="AD44" s="9">
        <v>0</v>
      </c>
      <c r="AE44" s="9">
        <v>0</v>
      </c>
      <c r="AF44" s="12"/>
      <c r="AG44" s="12">
        <v>0</v>
      </c>
      <c r="AH44" s="12">
        <v>0</v>
      </c>
      <c r="AI44" s="12">
        <v>0</v>
      </c>
      <c r="AJ44" s="9">
        <f t="shared" si="12"/>
        <v>0</v>
      </c>
      <c r="AK44" s="9">
        <v>0</v>
      </c>
      <c r="AL44" s="10">
        <v>0</v>
      </c>
      <c r="AM44" s="12"/>
      <c r="AN44" s="12"/>
      <c r="AO44" s="12"/>
      <c r="AP44" s="12"/>
      <c r="AQ44" s="19">
        <f t="shared" si="4"/>
        <v>0</v>
      </c>
      <c r="AR44" s="19">
        <f t="shared" si="5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6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36.75" customHeight="1" x14ac:dyDescent="0.25">
      <c r="A45" s="33" t="s">
        <v>161</v>
      </c>
      <c r="B45" s="48" t="s">
        <v>162</v>
      </c>
      <c r="C45" s="10">
        <v>0</v>
      </c>
      <c r="D45" s="9">
        <v>0</v>
      </c>
      <c r="E45" s="9">
        <f t="shared" si="2"/>
        <v>0</v>
      </c>
      <c r="F45" s="9">
        <v>0</v>
      </c>
      <c r="G45" s="11">
        <v>0</v>
      </c>
      <c r="H45" s="9">
        <v>0</v>
      </c>
      <c r="I45" s="9">
        <f t="shared" si="3"/>
        <v>0</v>
      </c>
      <c r="J45" s="9">
        <v>0</v>
      </c>
      <c r="K45" s="12">
        <v>0</v>
      </c>
      <c r="L45" s="9">
        <v>0</v>
      </c>
      <c r="M45" s="9">
        <f t="shared" si="7"/>
        <v>0</v>
      </c>
      <c r="N45" s="12">
        <v>0</v>
      </c>
      <c r="O45" s="12">
        <v>0</v>
      </c>
      <c r="P45" s="12">
        <v>0</v>
      </c>
      <c r="Q45" s="12">
        <v>0</v>
      </c>
      <c r="R45" s="9">
        <f t="shared" si="8"/>
        <v>0</v>
      </c>
      <c r="S45" s="12">
        <v>0</v>
      </c>
      <c r="T45" s="9">
        <v>0</v>
      </c>
      <c r="U45" s="12">
        <v>0</v>
      </c>
      <c r="V45" s="9">
        <f t="shared" si="9"/>
        <v>0</v>
      </c>
      <c r="W45" s="9">
        <v>0</v>
      </c>
      <c r="X45" s="10">
        <v>0</v>
      </c>
      <c r="Y45" s="10">
        <f t="shared" si="10"/>
        <v>0</v>
      </c>
      <c r="Z45" s="10">
        <v>0</v>
      </c>
      <c r="AA45" s="12">
        <v>0</v>
      </c>
      <c r="AB45" s="9">
        <v>0</v>
      </c>
      <c r="AC45" s="9">
        <f t="shared" si="11"/>
        <v>0</v>
      </c>
      <c r="AD45" s="9">
        <v>0</v>
      </c>
      <c r="AE45" s="9">
        <v>0</v>
      </c>
      <c r="AF45" s="12"/>
      <c r="AG45" s="12">
        <v>0</v>
      </c>
      <c r="AH45" s="12">
        <v>0</v>
      </c>
      <c r="AI45" s="12">
        <v>0</v>
      </c>
      <c r="AJ45" s="9">
        <f t="shared" si="12"/>
        <v>0</v>
      </c>
      <c r="AK45" s="9">
        <v>0</v>
      </c>
      <c r="AL45" s="10">
        <v>0</v>
      </c>
      <c r="AM45" s="12"/>
      <c r="AN45" s="12"/>
      <c r="AO45" s="12"/>
      <c r="AP45" s="12"/>
      <c r="AQ45" s="19">
        <f t="shared" si="4"/>
        <v>0</v>
      </c>
      <c r="AR45" s="19">
        <f t="shared" si="5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6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3.25" customHeight="1" x14ac:dyDescent="0.25">
      <c r="A46" s="33" t="s">
        <v>51</v>
      </c>
      <c r="B46" s="18" t="s">
        <v>3</v>
      </c>
      <c r="C46" s="10">
        <v>0</v>
      </c>
      <c r="D46" s="9">
        <v>0</v>
      </c>
      <c r="E46" s="9">
        <f t="shared" si="2"/>
        <v>0</v>
      </c>
      <c r="F46" s="9">
        <v>0</v>
      </c>
      <c r="G46" s="11">
        <v>0</v>
      </c>
      <c r="H46" s="9">
        <v>2</v>
      </c>
      <c r="I46" s="9">
        <f t="shared" si="3"/>
        <v>1</v>
      </c>
      <c r="J46" s="9">
        <v>0</v>
      </c>
      <c r="K46" s="12">
        <v>1</v>
      </c>
      <c r="L46" s="9">
        <v>0</v>
      </c>
      <c r="M46" s="9">
        <f t="shared" si="7"/>
        <v>0</v>
      </c>
      <c r="N46" s="12">
        <v>0</v>
      </c>
      <c r="O46" s="12">
        <v>0</v>
      </c>
      <c r="P46" s="12">
        <v>0</v>
      </c>
      <c r="Q46" s="12">
        <v>0</v>
      </c>
      <c r="R46" s="9">
        <f t="shared" si="8"/>
        <v>0</v>
      </c>
      <c r="S46" s="12">
        <v>0</v>
      </c>
      <c r="T46" s="9">
        <v>0</v>
      </c>
      <c r="U46" s="12">
        <v>0</v>
      </c>
      <c r="V46" s="9">
        <f t="shared" si="9"/>
        <v>0</v>
      </c>
      <c r="W46" s="9">
        <v>0</v>
      </c>
      <c r="X46" s="10">
        <v>1</v>
      </c>
      <c r="Y46" s="10">
        <f t="shared" si="10"/>
        <v>1</v>
      </c>
      <c r="Z46" s="10">
        <v>1</v>
      </c>
      <c r="AA46" s="12">
        <v>0</v>
      </c>
      <c r="AB46" s="9">
        <v>0</v>
      </c>
      <c r="AC46" s="9">
        <f t="shared" si="11"/>
        <v>0</v>
      </c>
      <c r="AD46" s="9">
        <v>0</v>
      </c>
      <c r="AE46" s="9">
        <v>0</v>
      </c>
      <c r="AF46" s="12"/>
      <c r="AG46" s="12">
        <v>0</v>
      </c>
      <c r="AH46" s="12">
        <v>0</v>
      </c>
      <c r="AI46" s="12">
        <v>0</v>
      </c>
      <c r="AJ46" s="9">
        <f t="shared" si="12"/>
        <v>0</v>
      </c>
      <c r="AK46" s="9">
        <v>0</v>
      </c>
      <c r="AL46" s="10">
        <v>0</v>
      </c>
      <c r="AM46" s="12"/>
      <c r="AN46" s="12"/>
      <c r="AO46" s="12"/>
      <c r="AP46" s="12"/>
      <c r="AQ46" s="19">
        <f t="shared" si="4"/>
        <v>0</v>
      </c>
      <c r="AR46" s="19">
        <f t="shared" si="5"/>
        <v>0</v>
      </c>
      <c r="AS46" s="19">
        <f t="shared" si="38"/>
        <v>2</v>
      </c>
      <c r="AT46" s="19">
        <f t="shared" si="39"/>
        <v>2</v>
      </c>
      <c r="AU46" s="19">
        <f t="shared" si="13"/>
        <v>1</v>
      </c>
      <c r="AV46" s="19">
        <f t="shared" si="6"/>
        <v>1</v>
      </c>
      <c r="AW46" s="19">
        <f t="shared" si="40"/>
        <v>0</v>
      </c>
      <c r="AX46" s="19">
        <f t="shared" si="41"/>
        <v>0</v>
      </c>
      <c r="AY46" s="19">
        <f t="shared" si="42"/>
        <v>0</v>
      </c>
      <c r="AZ46" s="19">
        <f t="shared" si="43"/>
        <v>0</v>
      </c>
      <c r="BA46" s="19">
        <f t="shared" si="44"/>
        <v>0</v>
      </c>
      <c r="BB46" s="19">
        <f t="shared" si="45"/>
        <v>0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</row>
    <row r="47" spans="1:62" ht="30" customHeight="1" x14ac:dyDescent="0.25">
      <c r="A47" s="33"/>
      <c r="B47" s="18" t="s">
        <v>16</v>
      </c>
      <c r="C47" s="38">
        <f t="shared" ref="C47:AP47" si="46">C9+C10+C12+C13+C15+C16+C17+C18+C20+C21+C22+C23+C24+C25+C26+C28+C29+C30+C31+C32+C33+C34+C35+C36+C37+C38+C39+C40+C41+C42+C43+C44+C45+C46</f>
        <v>154</v>
      </c>
      <c r="D47" s="38">
        <f t="shared" si="46"/>
        <v>8</v>
      </c>
      <c r="E47" s="38">
        <f t="shared" si="46"/>
        <v>143</v>
      </c>
      <c r="F47" s="38">
        <f t="shared" si="46"/>
        <v>1</v>
      </c>
      <c r="G47" s="38">
        <f t="shared" si="46"/>
        <v>2</v>
      </c>
      <c r="H47" s="38">
        <f t="shared" si="46"/>
        <v>432</v>
      </c>
      <c r="I47" s="38">
        <f t="shared" si="46"/>
        <v>398</v>
      </c>
      <c r="J47" s="38">
        <f t="shared" si="46"/>
        <v>19</v>
      </c>
      <c r="K47" s="38">
        <f t="shared" si="46"/>
        <v>15</v>
      </c>
      <c r="L47" s="38">
        <f t="shared" si="46"/>
        <v>7</v>
      </c>
      <c r="M47" s="38">
        <f t="shared" si="46"/>
        <v>300</v>
      </c>
      <c r="N47" s="38">
        <f t="shared" si="46"/>
        <v>177</v>
      </c>
      <c r="O47" s="38">
        <f t="shared" si="46"/>
        <v>10</v>
      </c>
      <c r="P47" s="38">
        <f t="shared" si="46"/>
        <v>113</v>
      </c>
      <c r="Q47" s="38">
        <f t="shared" si="46"/>
        <v>0</v>
      </c>
      <c r="R47" s="38">
        <f t="shared" si="46"/>
        <v>53</v>
      </c>
      <c r="S47" s="38">
        <f t="shared" si="46"/>
        <v>0</v>
      </c>
      <c r="T47" s="38">
        <f t="shared" si="46"/>
        <v>11</v>
      </c>
      <c r="U47" s="38">
        <f t="shared" si="46"/>
        <v>42</v>
      </c>
      <c r="V47" s="38">
        <f t="shared" si="46"/>
        <v>353</v>
      </c>
      <c r="W47" s="38">
        <f t="shared" si="46"/>
        <v>1</v>
      </c>
      <c r="X47" s="38">
        <f t="shared" si="46"/>
        <v>7</v>
      </c>
      <c r="Y47" s="10">
        <f t="shared" si="10"/>
        <v>188</v>
      </c>
      <c r="Z47" s="38">
        <f t="shared" si="46"/>
        <v>14</v>
      </c>
      <c r="AA47" s="38">
        <f t="shared" si="46"/>
        <v>85</v>
      </c>
      <c r="AB47" s="38">
        <f t="shared" si="46"/>
        <v>20</v>
      </c>
      <c r="AC47" s="38">
        <f t="shared" si="46"/>
        <v>105</v>
      </c>
      <c r="AD47" s="38">
        <f t="shared" si="46"/>
        <v>6</v>
      </c>
      <c r="AE47" s="38">
        <f t="shared" si="46"/>
        <v>99</v>
      </c>
      <c r="AF47" s="38">
        <f t="shared" si="46"/>
        <v>0</v>
      </c>
      <c r="AG47" s="38">
        <f t="shared" si="46"/>
        <v>99</v>
      </c>
      <c r="AH47" s="38">
        <f t="shared" si="46"/>
        <v>0</v>
      </c>
      <c r="AI47" s="38">
        <f t="shared" si="46"/>
        <v>2</v>
      </c>
      <c r="AJ47" s="38">
        <f t="shared" si="46"/>
        <v>2</v>
      </c>
      <c r="AK47" s="38">
        <f t="shared" si="46"/>
        <v>1</v>
      </c>
      <c r="AL47" s="38">
        <f t="shared" si="46"/>
        <v>1</v>
      </c>
      <c r="AM47" s="38">
        <f t="shared" si="46"/>
        <v>0</v>
      </c>
      <c r="AN47" s="38">
        <f t="shared" si="46"/>
        <v>0</v>
      </c>
      <c r="AO47" s="38">
        <f t="shared" si="46"/>
        <v>0</v>
      </c>
      <c r="AP47" s="38">
        <f t="shared" si="46"/>
        <v>0</v>
      </c>
      <c r="AQ47" s="19">
        <f t="shared" si="4"/>
        <v>154</v>
      </c>
      <c r="AR47" s="19">
        <f t="shared" si="5"/>
        <v>154</v>
      </c>
      <c r="AS47" s="10">
        <f t="shared" ref="AS47:BJ47" si="47">AS8+AS11+AS14+AS17+AS18+AS19+AS27+AS33+AS34+AS35+AS36+AS37+AS42+AS43+AS38+AS39+AS40+AS41+AS44+AS45+AS46</f>
        <v>432</v>
      </c>
      <c r="AT47" s="10">
        <f t="shared" si="47"/>
        <v>432</v>
      </c>
      <c r="AU47" s="19">
        <f t="shared" si="13"/>
        <v>549</v>
      </c>
      <c r="AV47" s="19">
        <f t="shared" si="6"/>
        <v>549</v>
      </c>
      <c r="AW47" s="10">
        <f t="shared" si="47"/>
        <v>300</v>
      </c>
      <c r="AX47" s="10">
        <f t="shared" si="47"/>
        <v>300</v>
      </c>
      <c r="AY47" s="10">
        <f t="shared" si="47"/>
        <v>53</v>
      </c>
      <c r="AZ47" s="10">
        <f t="shared" si="47"/>
        <v>53</v>
      </c>
      <c r="BA47" s="10">
        <f t="shared" si="47"/>
        <v>353</v>
      </c>
      <c r="BB47" s="10">
        <f t="shared" si="47"/>
        <v>353</v>
      </c>
      <c r="BC47" s="10">
        <f t="shared" si="47"/>
        <v>105</v>
      </c>
      <c r="BD47" s="10">
        <f t="shared" si="47"/>
        <v>105</v>
      </c>
      <c r="BE47" s="10">
        <f t="shared" si="47"/>
        <v>105</v>
      </c>
      <c r="BF47" s="10">
        <f t="shared" si="47"/>
        <v>105</v>
      </c>
      <c r="BG47" s="10">
        <f t="shared" si="47"/>
        <v>2</v>
      </c>
      <c r="BH47" s="10">
        <f t="shared" si="47"/>
        <v>2</v>
      </c>
      <c r="BI47" s="10">
        <f t="shared" si="47"/>
        <v>2</v>
      </c>
      <c r="BJ47" s="10">
        <f t="shared" si="47"/>
        <v>2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AM1:AP1"/>
    <mergeCell ref="A2:AP2"/>
    <mergeCell ref="A3:AP3"/>
    <mergeCell ref="A4:B6"/>
    <mergeCell ref="C4:G4"/>
    <mergeCell ref="H4:K4"/>
    <mergeCell ref="AI5:AI6"/>
    <mergeCell ref="L4:L6"/>
    <mergeCell ref="O5:O6"/>
    <mergeCell ref="C5:C6"/>
    <mergeCell ref="AD5:AD6"/>
    <mergeCell ref="AE5:AE6"/>
    <mergeCell ref="N5:N6"/>
    <mergeCell ref="I5:I6"/>
    <mergeCell ref="J5:J6"/>
    <mergeCell ref="AC5:AC6"/>
    <mergeCell ref="K5:K6"/>
    <mergeCell ref="M5:M6"/>
    <mergeCell ref="A1:B1"/>
    <mergeCell ref="C1:AL1"/>
    <mergeCell ref="D5:D6"/>
    <mergeCell ref="E5:E6"/>
    <mergeCell ref="F5:F6"/>
    <mergeCell ref="G5:G6"/>
    <mergeCell ref="H5:H6"/>
    <mergeCell ref="AH5:AH6"/>
    <mergeCell ref="AB5:AB6"/>
    <mergeCell ref="M4:V4"/>
    <mergeCell ref="AG4:AG6"/>
    <mergeCell ref="AH4:AL4"/>
    <mergeCell ref="AK5:AK6"/>
    <mergeCell ref="W4:W6"/>
    <mergeCell ref="X4:X6"/>
    <mergeCell ref="Y4:Y6"/>
    <mergeCell ref="Z4:Z6"/>
    <mergeCell ref="AA4:AE4"/>
    <mergeCell ref="AF4:AF6"/>
    <mergeCell ref="AJ5:AJ6"/>
    <mergeCell ref="AM4:AM6"/>
    <mergeCell ref="AN4:AN6"/>
    <mergeCell ref="AO4:AO6"/>
    <mergeCell ref="AP4:AP6"/>
    <mergeCell ref="AY7:AZ7"/>
    <mergeCell ref="P5:P6"/>
    <mergeCell ref="Q5:Q6"/>
    <mergeCell ref="R5:U5"/>
    <mergeCell ref="V5:V6"/>
    <mergeCell ref="AA5:AA6"/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K137"/>
  <sheetViews>
    <sheetView zoomScale="78" zoomScaleNormal="78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3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3" ht="24" customHeight="1" x14ac:dyDescent="0.25">
      <c r="A2" s="189" t="s">
        <v>148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3" ht="27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3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3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3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3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3" ht="76.5" x14ac:dyDescent="0.25">
      <c r="A8" s="38">
        <v>1</v>
      </c>
      <c r="B8" s="18" t="s">
        <v>52</v>
      </c>
      <c r="C8" s="10">
        <f>SUM(C9:C10)</f>
        <v>142</v>
      </c>
      <c r="D8" s="10">
        <f t="shared" ref="D8:AP8" si="0">SUM(D9:D10)</f>
        <v>5</v>
      </c>
      <c r="E8" s="10">
        <f t="shared" si="0"/>
        <v>137</v>
      </c>
      <c r="F8" s="10">
        <f t="shared" si="0"/>
        <v>0</v>
      </c>
      <c r="G8" s="10">
        <f t="shared" si="0"/>
        <v>0</v>
      </c>
      <c r="H8" s="10">
        <f t="shared" si="0"/>
        <v>590</v>
      </c>
      <c r="I8" s="10">
        <f t="shared" si="0"/>
        <v>557</v>
      </c>
      <c r="J8" s="10">
        <f t="shared" si="0"/>
        <v>21</v>
      </c>
      <c r="K8" s="10">
        <f t="shared" si="0"/>
        <v>12</v>
      </c>
      <c r="L8" s="10">
        <f t="shared" si="0"/>
        <v>5</v>
      </c>
      <c r="M8" s="10">
        <f t="shared" si="0"/>
        <v>416</v>
      </c>
      <c r="N8" s="10">
        <f t="shared" si="0"/>
        <v>262</v>
      </c>
      <c r="O8" s="10">
        <f t="shared" si="0"/>
        <v>5</v>
      </c>
      <c r="P8" s="10">
        <f t="shared" si="0"/>
        <v>149</v>
      </c>
      <c r="Q8" s="10">
        <f t="shared" si="0"/>
        <v>0</v>
      </c>
      <c r="R8" s="10">
        <f t="shared" si="0"/>
        <v>39</v>
      </c>
      <c r="S8" s="10">
        <f t="shared" si="0"/>
        <v>0</v>
      </c>
      <c r="T8" s="10">
        <f t="shared" si="0"/>
        <v>4</v>
      </c>
      <c r="U8" s="10">
        <f t="shared" si="0"/>
        <v>35</v>
      </c>
      <c r="V8" s="10">
        <f t="shared" si="0"/>
        <v>455</v>
      </c>
      <c r="W8" s="10">
        <f t="shared" si="0"/>
        <v>0</v>
      </c>
      <c r="X8" s="10">
        <f t="shared" si="0"/>
        <v>1</v>
      </c>
      <c r="Y8" s="10">
        <f t="shared" si="0"/>
        <v>239</v>
      </c>
      <c r="Z8" s="10">
        <f t="shared" si="0"/>
        <v>7</v>
      </c>
      <c r="AA8" s="10">
        <f t="shared" si="0"/>
        <v>136</v>
      </c>
      <c r="AB8" s="10">
        <f t="shared" si="0"/>
        <v>14</v>
      </c>
      <c r="AC8" s="10">
        <f t="shared" si="0"/>
        <v>150</v>
      </c>
      <c r="AD8" s="10">
        <f t="shared" si="0"/>
        <v>14</v>
      </c>
      <c r="AE8" s="10">
        <f t="shared" si="0"/>
        <v>136</v>
      </c>
      <c r="AF8" s="10">
        <f t="shared" si="0"/>
        <v>0</v>
      </c>
      <c r="AG8" s="10">
        <f t="shared" si="0"/>
        <v>140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47">
        <f t="shared" ref="AQ8:BJ8" si="1">SUM(AQ9:AQ10)</f>
        <v>142</v>
      </c>
      <c r="AR8" s="147">
        <f t="shared" si="1"/>
        <v>142</v>
      </c>
      <c r="AS8" s="147">
        <f t="shared" si="1"/>
        <v>590</v>
      </c>
      <c r="AT8" s="147">
        <f t="shared" si="1"/>
        <v>590</v>
      </c>
      <c r="AU8" s="147">
        <f>SUM(AU9:AU10)</f>
        <v>699</v>
      </c>
      <c r="AV8" s="147">
        <f>SUM(AV9:AV10)</f>
        <v>699</v>
      </c>
      <c r="AW8" s="147">
        <f t="shared" si="1"/>
        <v>416</v>
      </c>
      <c r="AX8" s="147">
        <f t="shared" si="1"/>
        <v>416</v>
      </c>
      <c r="AY8" s="147">
        <f t="shared" si="1"/>
        <v>39</v>
      </c>
      <c r="AZ8" s="147">
        <f t="shared" si="1"/>
        <v>39</v>
      </c>
      <c r="BA8" s="147">
        <f t="shared" si="1"/>
        <v>455</v>
      </c>
      <c r="BB8" s="147">
        <f t="shared" si="1"/>
        <v>455</v>
      </c>
      <c r="BC8" s="147">
        <f t="shared" si="1"/>
        <v>150</v>
      </c>
      <c r="BD8" s="147">
        <f t="shared" si="1"/>
        <v>150</v>
      </c>
      <c r="BE8" s="147">
        <f t="shared" si="1"/>
        <v>150</v>
      </c>
      <c r="BF8" s="147">
        <f t="shared" si="1"/>
        <v>150</v>
      </c>
      <c r="BG8" s="147">
        <f t="shared" si="1"/>
        <v>0</v>
      </c>
      <c r="BH8" s="147">
        <f t="shared" si="1"/>
        <v>0</v>
      </c>
      <c r="BI8" s="147">
        <f t="shared" si="1"/>
        <v>0</v>
      </c>
      <c r="BJ8" s="147">
        <f t="shared" si="1"/>
        <v>0</v>
      </c>
      <c r="BK8" s="116"/>
    </row>
    <row r="9" spans="1:63" ht="38.25" x14ac:dyDescent="0.25">
      <c r="A9" s="17" t="s">
        <v>44</v>
      </c>
      <c r="B9" s="81" t="s">
        <v>53</v>
      </c>
      <c r="C9" s="161">
        <v>110</v>
      </c>
      <c r="D9" s="162">
        <v>4</v>
      </c>
      <c r="E9" s="161">
        <f>C9-D9-F9-G9</f>
        <v>106</v>
      </c>
      <c r="F9" s="162">
        <v>0</v>
      </c>
      <c r="G9" s="162">
        <v>0</v>
      </c>
      <c r="H9" s="162">
        <v>538</v>
      </c>
      <c r="I9" s="162">
        <f>H9-J9-K9</f>
        <v>510</v>
      </c>
      <c r="J9" s="162">
        <v>18</v>
      </c>
      <c r="K9" s="162">
        <v>10</v>
      </c>
      <c r="L9" s="162">
        <v>4</v>
      </c>
      <c r="M9" s="161">
        <f>N9+O9+P9+Q9</f>
        <v>386</v>
      </c>
      <c r="N9" s="163">
        <v>240</v>
      </c>
      <c r="O9" s="163">
        <v>3</v>
      </c>
      <c r="P9" s="163">
        <v>143</v>
      </c>
      <c r="Q9" s="163">
        <v>0</v>
      </c>
      <c r="R9" s="161">
        <f>S9+T9+U9</f>
        <v>11</v>
      </c>
      <c r="S9" s="163">
        <v>0</v>
      </c>
      <c r="T9" s="163">
        <v>2</v>
      </c>
      <c r="U9" s="163">
        <v>9</v>
      </c>
      <c r="V9" s="161">
        <f>M9+R9</f>
        <v>397</v>
      </c>
      <c r="W9" s="162">
        <v>0</v>
      </c>
      <c r="X9" s="164">
        <v>1</v>
      </c>
      <c r="Y9" s="161">
        <f>D9+E9+I9-L9-V9-W9</f>
        <v>219</v>
      </c>
      <c r="Z9" s="164">
        <v>6</v>
      </c>
      <c r="AA9" s="162">
        <v>114</v>
      </c>
      <c r="AB9" s="162">
        <v>6</v>
      </c>
      <c r="AC9" s="162">
        <f>AA9+AB9</f>
        <v>120</v>
      </c>
      <c r="AD9" s="162">
        <v>10</v>
      </c>
      <c r="AE9" s="162">
        <v>110</v>
      </c>
      <c r="AF9" s="162"/>
      <c r="AG9" s="162">
        <v>111</v>
      </c>
      <c r="AH9" s="162">
        <v>0</v>
      </c>
      <c r="AI9" s="162">
        <v>0</v>
      </c>
      <c r="AJ9" s="162">
        <f>AH9+AI9</f>
        <v>0</v>
      </c>
      <c r="AK9" s="162">
        <v>0</v>
      </c>
      <c r="AL9" s="162">
        <v>0</v>
      </c>
      <c r="AM9" s="165"/>
      <c r="AN9" s="165"/>
      <c r="AO9" s="165"/>
      <c r="AP9" s="165"/>
      <c r="AQ9" s="166">
        <f>C9</f>
        <v>110</v>
      </c>
      <c r="AR9" s="166">
        <f t="shared" ref="AR9:AR47" si="2">E9+F9+G9+D9</f>
        <v>110</v>
      </c>
      <c r="AS9" s="166">
        <f>H9</f>
        <v>538</v>
      </c>
      <c r="AT9" s="19">
        <f>I9+J9+K9</f>
        <v>538</v>
      </c>
      <c r="AU9" s="19">
        <f>D9+E9+I9</f>
        <v>620</v>
      </c>
      <c r="AV9" s="19">
        <f t="shared" ref="AV9:AV47" si="3">L9+V9+W9+Y9</f>
        <v>620</v>
      </c>
      <c r="AW9" s="19">
        <f>M9</f>
        <v>386</v>
      </c>
      <c r="AX9" s="19">
        <f>N9+O9+P9+Q9</f>
        <v>386</v>
      </c>
      <c r="AY9" s="19">
        <f>R9</f>
        <v>11</v>
      </c>
      <c r="AZ9" s="19">
        <f>S9+T9+U9</f>
        <v>11</v>
      </c>
      <c r="BA9" s="19">
        <f>V9</f>
        <v>397</v>
      </c>
      <c r="BB9" s="19">
        <f>M9+R9</f>
        <v>397</v>
      </c>
      <c r="BC9" s="19">
        <f>AC9</f>
        <v>120</v>
      </c>
      <c r="BD9" s="19">
        <f>AA9+AB9</f>
        <v>120</v>
      </c>
      <c r="BE9" s="19">
        <f>AC9</f>
        <v>120</v>
      </c>
      <c r="BF9" s="19">
        <f>AD9+AE9</f>
        <v>120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  <c r="BK9" s="116"/>
    </row>
    <row r="10" spans="1:63" ht="51" x14ac:dyDescent="0.25">
      <c r="A10" s="17" t="s">
        <v>45</v>
      </c>
      <c r="B10" s="81" t="s">
        <v>54</v>
      </c>
      <c r="C10" s="161">
        <v>32</v>
      </c>
      <c r="D10" s="162">
        <v>1</v>
      </c>
      <c r="E10" s="161">
        <f t="shared" ref="E10:E46" si="4">C10-D10-F10-G10</f>
        <v>31</v>
      </c>
      <c r="F10" s="162">
        <v>0</v>
      </c>
      <c r="G10" s="162">
        <v>0</v>
      </c>
      <c r="H10" s="162">
        <v>52</v>
      </c>
      <c r="I10" s="162">
        <f t="shared" ref="I10:I46" si="5">H10-J10-K10</f>
        <v>47</v>
      </c>
      <c r="J10" s="162">
        <v>3</v>
      </c>
      <c r="K10" s="162">
        <v>2</v>
      </c>
      <c r="L10" s="162">
        <v>1</v>
      </c>
      <c r="M10" s="161">
        <f t="shared" ref="M10:M46" si="6">N10+O10+P10+Q10</f>
        <v>30</v>
      </c>
      <c r="N10" s="167">
        <v>22</v>
      </c>
      <c r="O10" s="167">
        <v>2</v>
      </c>
      <c r="P10" s="167">
        <v>6</v>
      </c>
      <c r="Q10" s="167">
        <v>0</v>
      </c>
      <c r="R10" s="161">
        <f t="shared" ref="R10:R46" si="7">S10+T10+U10</f>
        <v>28</v>
      </c>
      <c r="S10" s="167">
        <v>0</v>
      </c>
      <c r="T10" s="167">
        <v>2</v>
      </c>
      <c r="U10" s="167">
        <v>26</v>
      </c>
      <c r="V10" s="161">
        <f t="shared" ref="V10:V46" si="8">M10+R10</f>
        <v>58</v>
      </c>
      <c r="W10" s="162">
        <v>0</v>
      </c>
      <c r="X10" s="168">
        <v>0</v>
      </c>
      <c r="Y10" s="161">
        <f t="shared" ref="Y10:Y47" si="9">D10+E10+I10-L10-V10-W10</f>
        <v>20</v>
      </c>
      <c r="Z10" s="168">
        <v>1</v>
      </c>
      <c r="AA10" s="164">
        <v>22</v>
      </c>
      <c r="AB10" s="164">
        <v>8</v>
      </c>
      <c r="AC10" s="162">
        <f t="shared" ref="AC10:AC46" si="10">AA10+AB10</f>
        <v>30</v>
      </c>
      <c r="AD10" s="164">
        <v>4</v>
      </c>
      <c r="AE10" s="162">
        <v>26</v>
      </c>
      <c r="AF10" s="162"/>
      <c r="AG10" s="162">
        <v>29</v>
      </c>
      <c r="AH10" s="162">
        <v>0</v>
      </c>
      <c r="AI10" s="162">
        <v>0</v>
      </c>
      <c r="AJ10" s="162">
        <f t="shared" ref="AJ10:AJ46" si="11">AH10+AI10</f>
        <v>0</v>
      </c>
      <c r="AK10" s="162">
        <v>0</v>
      </c>
      <c r="AL10" s="162">
        <v>0</v>
      </c>
      <c r="AM10" s="165"/>
      <c r="AN10" s="165"/>
      <c r="AO10" s="165"/>
      <c r="AP10" s="165"/>
      <c r="AQ10" s="166">
        <f t="shared" ref="AQ10:AQ46" si="12">C10</f>
        <v>32</v>
      </c>
      <c r="AR10" s="166">
        <f t="shared" si="2"/>
        <v>32</v>
      </c>
      <c r="AS10" s="166">
        <f>H10</f>
        <v>52</v>
      </c>
      <c r="AT10" s="19">
        <f>I10+J10+K10</f>
        <v>52</v>
      </c>
      <c r="AU10" s="19">
        <f t="shared" ref="AU10:AU47" si="13">D10+E10+I10</f>
        <v>79</v>
      </c>
      <c r="AV10" s="19">
        <f t="shared" si="3"/>
        <v>79</v>
      </c>
      <c r="AW10" s="19">
        <f>M10</f>
        <v>30</v>
      </c>
      <c r="AX10" s="19">
        <f>N10+O10+P10+Q10</f>
        <v>30</v>
      </c>
      <c r="AY10" s="19">
        <f>R10</f>
        <v>28</v>
      </c>
      <c r="AZ10" s="19">
        <f>S10+T10+U10</f>
        <v>28</v>
      </c>
      <c r="BA10" s="19">
        <f>V10</f>
        <v>58</v>
      </c>
      <c r="BB10" s="19">
        <f>M10+R10</f>
        <v>58</v>
      </c>
      <c r="BC10" s="19">
        <f t="shared" ref="BC10:BC46" si="14">AC10</f>
        <v>30</v>
      </c>
      <c r="BD10" s="19">
        <f t="shared" ref="BD10:BD46" si="15">AA10+AB10</f>
        <v>30</v>
      </c>
      <c r="BE10" s="19">
        <f t="shared" ref="BE10:BE46" si="16">AC10</f>
        <v>30</v>
      </c>
      <c r="BF10" s="19">
        <f t="shared" ref="BF10:BF46" si="17">AD10+AE10</f>
        <v>30</v>
      </c>
      <c r="BG10" s="19">
        <f t="shared" ref="BG10:BG46" si="18">AJ10</f>
        <v>0</v>
      </c>
      <c r="BH10" s="19">
        <f t="shared" ref="BH10:BH46" si="19">AH10+AI10</f>
        <v>0</v>
      </c>
      <c r="BI10" s="19">
        <f t="shared" ref="BI10:BI46" si="20">AJ10</f>
        <v>0</v>
      </c>
      <c r="BJ10" s="19">
        <f t="shared" ref="BJ10:BJ46" si="21">AK10+AL10</f>
        <v>0</v>
      </c>
      <c r="BK10" s="116"/>
    </row>
    <row r="11" spans="1:63" ht="76.5" x14ac:dyDescent="0.25">
      <c r="A11" s="38">
        <v>2</v>
      </c>
      <c r="B11" s="18" t="s">
        <v>55</v>
      </c>
      <c r="C11" s="161">
        <f>SUM(C12:C13)</f>
        <v>21</v>
      </c>
      <c r="D11" s="161">
        <f t="shared" ref="D11:AP11" si="22">SUM(D12:D13)</f>
        <v>2</v>
      </c>
      <c r="E11" s="161">
        <f t="shared" si="22"/>
        <v>19</v>
      </c>
      <c r="F11" s="161">
        <f t="shared" si="22"/>
        <v>0</v>
      </c>
      <c r="G11" s="161">
        <f t="shared" si="22"/>
        <v>0</v>
      </c>
      <c r="H11" s="161">
        <f t="shared" si="22"/>
        <v>32</v>
      </c>
      <c r="I11" s="161">
        <f t="shared" si="22"/>
        <v>28</v>
      </c>
      <c r="J11" s="161">
        <f t="shared" si="22"/>
        <v>2</v>
      </c>
      <c r="K11" s="161">
        <f t="shared" si="22"/>
        <v>2</v>
      </c>
      <c r="L11" s="161">
        <f t="shared" si="22"/>
        <v>0</v>
      </c>
      <c r="M11" s="161">
        <f t="shared" si="22"/>
        <v>25</v>
      </c>
      <c r="N11" s="161">
        <f t="shared" si="22"/>
        <v>12</v>
      </c>
      <c r="O11" s="161">
        <f t="shared" si="22"/>
        <v>0</v>
      </c>
      <c r="P11" s="161">
        <f t="shared" si="22"/>
        <v>13</v>
      </c>
      <c r="Q11" s="161">
        <f t="shared" si="22"/>
        <v>0</v>
      </c>
      <c r="R11" s="161">
        <f t="shared" si="22"/>
        <v>5</v>
      </c>
      <c r="S11" s="161">
        <f t="shared" si="22"/>
        <v>0</v>
      </c>
      <c r="T11" s="161">
        <f t="shared" si="22"/>
        <v>5</v>
      </c>
      <c r="U11" s="161">
        <f t="shared" si="22"/>
        <v>0</v>
      </c>
      <c r="V11" s="161">
        <f t="shared" si="22"/>
        <v>30</v>
      </c>
      <c r="W11" s="161">
        <f t="shared" si="22"/>
        <v>1</v>
      </c>
      <c r="X11" s="161">
        <f t="shared" si="22"/>
        <v>0</v>
      </c>
      <c r="Y11" s="161">
        <f t="shared" si="22"/>
        <v>18</v>
      </c>
      <c r="Z11" s="161">
        <f t="shared" si="22"/>
        <v>2</v>
      </c>
      <c r="AA11" s="161">
        <f t="shared" si="22"/>
        <v>12</v>
      </c>
      <c r="AB11" s="161">
        <f t="shared" si="22"/>
        <v>5</v>
      </c>
      <c r="AC11" s="161">
        <f t="shared" si="22"/>
        <v>17</v>
      </c>
      <c r="AD11" s="161">
        <f t="shared" si="22"/>
        <v>4</v>
      </c>
      <c r="AE11" s="161">
        <f t="shared" si="22"/>
        <v>13</v>
      </c>
      <c r="AF11" s="161">
        <f t="shared" si="22"/>
        <v>0</v>
      </c>
      <c r="AG11" s="161">
        <f t="shared" si="22"/>
        <v>15</v>
      </c>
      <c r="AH11" s="161">
        <f t="shared" si="22"/>
        <v>1</v>
      </c>
      <c r="AI11" s="161">
        <f t="shared" si="22"/>
        <v>0</v>
      </c>
      <c r="AJ11" s="161">
        <f t="shared" si="22"/>
        <v>1</v>
      </c>
      <c r="AK11" s="161">
        <f t="shared" si="22"/>
        <v>0</v>
      </c>
      <c r="AL11" s="161">
        <f t="shared" si="22"/>
        <v>1</v>
      </c>
      <c r="AM11" s="161">
        <f t="shared" si="22"/>
        <v>0</v>
      </c>
      <c r="AN11" s="161">
        <f t="shared" si="22"/>
        <v>0</v>
      </c>
      <c r="AO11" s="161">
        <f t="shared" si="22"/>
        <v>0</v>
      </c>
      <c r="AP11" s="161">
        <f t="shared" si="22"/>
        <v>0</v>
      </c>
      <c r="AQ11" s="166">
        <f t="shared" si="12"/>
        <v>21</v>
      </c>
      <c r="AR11" s="166">
        <f t="shared" si="2"/>
        <v>21</v>
      </c>
      <c r="AS11" s="161">
        <f t="shared" ref="AS11:BJ11" si="23">SUM(AS12:AS13)</f>
        <v>32</v>
      </c>
      <c r="AT11" s="147">
        <f t="shared" si="23"/>
        <v>32</v>
      </c>
      <c r="AU11" s="19">
        <f t="shared" si="13"/>
        <v>49</v>
      </c>
      <c r="AV11" s="19">
        <f t="shared" si="3"/>
        <v>49</v>
      </c>
      <c r="AW11" s="147">
        <f t="shared" si="23"/>
        <v>25</v>
      </c>
      <c r="AX11" s="147">
        <f t="shared" si="23"/>
        <v>25</v>
      </c>
      <c r="AY11" s="147">
        <f t="shared" si="23"/>
        <v>5</v>
      </c>
      <c r="AZ11" s="147">
        <f t="shared" si="23"/>
        <v>5</v>
      </c>
      <c r="BA11" s="147">
        <f t="shared" si="23"/>
        <v>30</v>
      </c>
      <c r="BB11" s="147">
        <f t="shared" si="23"/>
        <v>30</v>
      </c>
      <c r="BC11" s="147">
        <f t="shared" si="23"/>
        <v>17</v>
      </c>
      <c r="BD11" s="147">
        <f t="shared" si="23"/>
        <v>17</v>
      </c>
      <c r="BE11" s="147">
        <f t="shared" si="23"/>
        <v>17</v>
      </c>
      <c r="BF11" s="147">
        <f t="shared" si="23"/>
        <v>17</v>
      </c>
      <c r="BG11" s="147">
        <f t="shared" si="23"/>
        <v>1</v>
      </c>
      <c r="BH11" s="147">
        <f t="shared" si="23"/>
        <v>1</v>
      </c>
      <c r="BI11" s="147">
        <f t="shared" si="23"/>
        <v>1</v>
      </c>
      <c r="BJ11" s="147">
        <f t="shared" si="23"/>
        <v>1</v>
      </c>
      <c r="BK11" s="116"/>
    </row>
    <row r="12" spans="1:63" ht="51" x14ac:dyDescent="0.25">
      <c r="A12" s="17" t="s">
        <v>4</v>
      </c>
      <c r="B12" s="81" t="s">
        <v>56</v>
      </c>
      <c r="C12" s="161">
        <v>11</v>
      </c>
      <c r="D12" s="162">
        <v>2</v>
      </c>
      <c r="E12" s="161">
        <f t="shared" si="4"/>
        <v>9</v>
      </c>
      <c r="F12" s="162">
        <v>0</v>
      </c>
      <c r="G12" s="162">
        <v>0</v>
      </c>
      <c r="H12" s="162">
        <v>30</v>
      </c>
      <c r="I12" s="162">
        <f t="shared" si="5"/>
        <v>26</v>
      </c>
      <c r="J12" s="162">
        <v>2</v>
      </c>
      <c r="K12" s="162">
        <v>2</v>
      </c>
      <c r="L12" s="162">
        <v>0</v>
      </c>
      <c r="M12" s="161">
        <f t="shared" si="6"/>
        <v>20</v>
      </c>
      <c r="N12" s="167">
        <v>10</v>
      </c>
      <c r="O12" s="167">
        <v>0</v>
      </c>
      <c r="P12" s="167">
        <v>10</v>
      </c>
      <c r="Q12" s="167">
        <v>0</v>
      </c>
      <c r="R12" s="161">
        <f t="shared" si="7"/>
        <v>2</v>
      </c>
      <c r="S12" s="167">
        <v>0</v>
      </c>
      <c r="T12" s="167">
        <v>2</v>
      </c>
      <c r="U12" s="167">
        <v>0</v>
      </c>
      <c r="V12" s="161">
        <f t="shared" si="8"/>
        <v>22</v>
      </c>
      <c r="W12" s="162">
        <v>0</v>
      </c>
      <c r="X12" s="162">
        <v>0</v>
      </c>
      <c r="Y12" s="161">
        <f t="shared" si="9"/>
        <v>15</v>
      </c>
      <c r="Z12" s="162">
        <v>2</v>
      </c>
      <c r="AA12" s="162">
        <v>10</v>
      </c>
      <c r="AB12" s="162">
        <v>4</v>
      </c>
      <c r="AC12" s="162">
        <f t="shared" si="10"/>
        <v>14</v>
      </c>
      <c r="AD12" s="162">
        <v>3</v>
      </c>
      <c r="AE12" s="162">
        <v>11</v>
      </c>
      <c r="AF12" s="162"/>
      <c r="AG12" s="162">
        <v>12</v>
      </c>
      <c r="AH12" s="162">
        <v>0</v>
      </c>
      <c r="AI12" s="162">
        <v>0</v>
      </c>
      <c r="AJ12" s="162">
        <f t="shared" si="11"/>
        <v>0</v>
      </c>
      <c r="AK12" s="162">
        <v>0</v>
      </c>
      <c r="AL12" s="162">
        <v>0</v>
      </c>
      <c r="AM12" s="165"/>
      <c r="AN12" s="165"/>
      <c r="AO12" s="165"/>
      <c r="AP12" s="165"/>
      <c r="AQ12" s="166">
        <f t="shared" si="12"/>
        <v>11</v>
      </c>
      <c r="AR12" s="166">
        <f t="shared" si="2"/>
        <v>11</v>
      </c>
      <c r="AS12" s="166">
        <f>H12</f>
        <v>30</v>
      </c>
      <c r="AT12" s="19">
        <f>I12+J12+K12</f>
        <v>30</v>
      </c>
      <c r="AU12" s="19">
        <f t="shared" si="13"/>
        <v>37</v>
      </c>
      <c r="AV12" s="19">
        <f t="shared" si="3"/>
        <v>37</v>
      </c>
      <c r="AW12" s="19">
        <f>M12</f>
        <v>20</v>
      </c>
      <c r="AX12" s="19">
        <f>N12+O12+P12+Q12</f>
        <v>20</v>
      </c>
      <c r="AY12" s="19">
        <f>R12</f>
        <v>2</v>
      </c>
      <c r="AZ12" s="19">
        <f>S12+T12+U12</f>
        <v>2</v>
      </c>
      <c r="BA12" s="19">
        <f>V12</f>
        <v>22</v>
      </c>
      <c r="BB12" s="19">
        <f>M12+R12</f>
        <v>22</v>
      </c>
      <c r="BC12" s="19">
        <f t="shared" si="14"/>
        <v>14</v>
      </c>
      <c r="BD12" s="19">
        <f t="shared" si="15"/>
        <v>14</v>
      </c>
      <c r="BE12" s="19">
        <f t="shared" si="16"/>
        <v>14</v>
      </c>
      <c r="BF12" s="19">
        <f t="shared" si="17"/>
        <v>14</v>
      </c>
      <c r="BG12" s="19">
        <f t="shared" si="18"/>
        <v>0</v>
      </c>
      <c r="BH12" s="19">
        <f t="shared" si="19"/>
        <v>0</v>
      </c>
      <c r="BI12" s="19">
        <f t="shared" si="20"/>
        <v>0</v>
      </c>
      <c r="BJ12" s="19">
        <f t="shared" si="21"/>
        <v>0</v>
      </c>
      <c r="BK12" s="116"/>
    </row>
    <row r="13" spans="1:63" ht="51" x14ac:dyDescent="0.25">
      <c r="A13" s="17" t="s">
        <v>5</v>
      </c>
      <c r="B13" s="81" t="s">
        <v>57</v>
      </c>
      <c r="C13" s="161">
        <v>10</v>
      </c>
      <c r="D13" s="162">
        <v>0</v>
      </c>
      <c r="E13" s="161">
        <f t="shared" si="4"/>
        <v>10</v>
      </c>
      <c r="F13" s="162">
        <v>0</v>
      </c>
      <c r="G13" s="162">
        <v>0</v>
      </c>
      <c r="H13" s="162">
        <v>2</v>
      </c>
      <c r="I13" s="162">
        <f t="shared" si="5"/>
        <v>2</v>
      </c>
      <c r="J13" s="162">
        <v>0</v>
      </c>
      <c r="K13" s="162">
        <v>0</v>
      </c>
      <c r="L13" s="162">
        <v>0</v>
      </c>
      <c r="M13" s="161">
        <f t="shared" si="6"/>
        <v>5</v>
      </c>
      <c r="N13" s="167">
        <v>2</v>
      </c>
      <c r="O13" s="167">
        <v>0</v>
      </c>
      <c r="P13" s="167">
        <v>3</v>
      </c>
      <c r="Q13" s="167">
        <v>0</v>
      </c>
      <c r="R13" s="161">
        <v>3</v>
      </c>
      <c r="S13" s="167">
        <v>0</v>
      </c>
      <c r="T13" s="167">
        <v>3</v>
      </c>
      <c r="U13" s="167">
        <v>0</v>
      </c>
      <c r="V13" s="161">
        <f t="shared" si="8"/>
        <v>8</v>
      </c>
      <c r="W13" s="162">
        <v>1</v>
      </c>
      <c r="X13" s="162">
        <v>0</v>
      </c>
      <c r="Y13" s="161">
        <f t="shared" si="9"/>
        <v>3</v>
      </c>
      <c r="Z13" s="162">
        <v>0</v>
      </c>
      <c r="AA13" s="162">
        <v>2</v>
      </c>
      <c r="AB13" s="162">
        <v>1</v>
      </c>
      <c r="AC13" s="162">
        <f t="shared" si="10"/>
        <v>3</v>
      </c>
      <c r="AD13" s="162">
        <v>1</v>
      </c>
      <c r="AE13" s="162">
        <v>2</v>
      </c>
      <c r="AF13" s="162"/>
      <c r="AG13" s="162">
        <v>3</v>
      </c>
      <c r="AH13" s="162">
        <v>1</v>
      </c>
      <c r="AI13" s="162">
        <v>0</v>
      </c>
      <c r="AJ13" s="162">
        <f t="shared" si="11"/>
        <v>1</v>
      </c>
      <c r="AK13" s="162">
        <v>0</v>
      </c>
      <c r="AL13" s="162">
        <v>1</v>
      </c>
      <c r="AM13" s="165"/>
      <c r="AN13" s="165"/>
      <c r="AO13" s="165"/>
      <c r="AP13" s="165"/>
      <c r="AQ13" s="166">
        <f t="shared" si="12"/>
        <v>10</v>
      </c>
      <c r="AR13" s="166">
        <f t="shared" si="2"/>
        <v>10</v>
      </c>
      <c r="AS13" s="166">
        <f>H13</f>
        <v>2</v>
      </c>
      <c r="AT13" s="19">
        <f>I13+J13+K13</f>
        <v>2</v>
      </c>
      <c r="AU13" s="19">
        <f t="shared" si="13"/>
        <v>12</v>
      </c>
      <c r="AV13" s="19">
        <f t="shared" si="3"/>
        <v>12</v>
      </c>
      <c r="AW13" s="19">
        <f>M13</f>
        <v>5</v>
      </c>
      <c r="AX13" s="19">
        <f>N13+O13+P13+Q13</f>
        <v>5</v>
      </c>
      <c r="AY13" s="19">
        <f>R13</f>
        <v>3</v>
      </c>
      <c r="AZ13" s="19">
        <f>S13+T13+U13</f>
        <v>3</v>
      </c>
      <c r="BA13" s="19">
        <f>V13</f>
        <v>8</v>
      </c>
      <c r="BB13" s="19">
        <f>M13+R13</f>
        <v>8</v>
      </c>
      <c r="BC13" s="19">
        <f t="shared" si="14"/>
        <v>3</v>
      </c>
      <c r="BD13" s="19">
        <f t="shared" si="15"/>
        <v>3</v>
      </c>
      <c r="BE13" s="19">
        <f t="shared" si="16"/>
        <v>3</v>
      </c>
      <c r="BF13" s="19">
        <f t="shared" si="17"/>
        <v>3</v>
      </c>
      <c r="BG13" s="19">
        <f t="shared" si="18"/>
        <v>1</v>
      </c>
      <c r="BH13" s="19">
        <f t="shared" si="19"/>
        <v>1</v>
      </c>
      <c r="BI13" s="19">
        <f t="shared" si="20"/>
        <v>1</v>
      </c>
      <c r="BJ13" s="19">
        <f t="shared" si="21"/>
        <v>1</v>
      </c>
      <c r="BK13" s="116"/>
    </row>
    <row r="14" spans="1:63" ht="63.75" x14ac:dyDescent="0.25">
      <c r="A14" s="17" t="s">
        <v>46</v>
      </c>
      <c r="B14" s="18" t="s">
        <v>58</v>
      </c>
      <c r="C14" s="161">
        <f>SUM(C15:C16)</f>
        <v>50</v>
      </c>
      <c r="D14" s="161">
        <f t="shared" ref="D14:AP14" si="24">SUM(D15:D16)</f>
        <v>1</v>
      </c>
      <c r="E14" s="161">
        <f t="shared" si="24"/>
        <v>49</v>
      </c>
      <c r="F14" s="161">
        <f t="shared" si="24"/>
        <v>0</v>
      </c>
      <c r="G14" s="161">
        <f t="shared" si="24"/>
        <v>0</v>
      </c>
      <c r="H14" s="161">
        <f t="shared" si="24"/>
        <v>93</v>
      </c>
      <c r="I14" s="161">
        <f t="shared" si="24"/>
        <v>89</v>
      </c>
      <c r="J14" s="161">
        <f t="shared" si="24"/>
        <v>1</v>
      </c>
      <c r="K14" s="161">
        <f t="shared" si="24"/>
        <v>3</v>
      </c>
      <c r="L14" s="161">
        <f t="shared" si="24"/>
        <v>1</v>
      </c>
      <c r="M14" s="161">
        <f t="shared" si="24"/>
        <v>107</v>
      </c>
      <c r="N14" s="161">
        <f t="shared" si="24"/>
        <v>101</v>
      </c>
      <c r="O14" s="161">
        <f t="shared" si="24"/>
        <v>1</v>
      </c>
      <c r="P14" s="161">
        <f t="shared" si="24"/>
        <v>5</v>
      </c>
      <c r="Q14" s="161">
        <f t="shared" si="24"/>
        <v>0</v>
      </c>
      <c r="R14" s="161">
        <f t="shared" si="24"/>
        <v>9</v>
      </c>
      <c r="S14" s="161">
        <f t="shared" si="24"/>
        <v>0</v>
      </c>
      <c r="T14" s="161">
        <f t="shared" si="24"/>
        <v>3</v>
      </c>
      <c r="U14" s="161">
        <f t="shared" si="24"/>
        <v>6</v>
      </c>
      <c r="V14" s="161">
        <f t="shared" si="24"/>
        <v>116</v>
      </c>
      <c r="W14" s="161">
        <f t="shared" si="24"/>
        <v>0</v>
      </c>
      <c r="X14" s="161">
        <f t="shared" si="24"/>
        <v>1</v>
      </c>
      <c r="Y14" s="161">
        <f t="shared" si="24"/>
        <v>22</v>
      </c>
      <c r="Z14" s="161">
        <f t="shared" si="24"/>
        <v>2</v>
      </c>
      <c r="AA14" s="161">
        <f t="shared" si="24"/>
        <v>5</v>
      </c>
      <c r="AB14" s="161">
        <f t="shared" si="24"/>
        <v>2</v>
      </c>
      <c r="AC14" s="161">
        <f t="shared" si="24"/>
        <v>7</v>
      </c>
      <c r="AD14" s="161">
        <f t="shared" si="24"/>
        <v>0</v>
      </c>
      <c r="AE14" s="161">
        <f t="shared" si="24"/>
        <v>7</v>
      </c>
      <c r="AF14" s="161">
        <f t="shared" si="24"/>
        <v>0</v>
      </c>
      <c r="AG14" s="161">
        <f t="shared" si="24"/>
        <v>3</v>
      </c>
      <c r="AH14" s="161">
        <f t="shared" si="24"/>
        <v>1</v>
      </c>
      <c r="AI14" s="161">
        <f t="shared" si="24"/>
        <v>0</v>
      </c>
      <c r="AJ14" s="161">
        <f t="shared" si="24"/>
        <v>1</v>
      </c>
      <c r="AK14" s="161">
        <f t="shared" si="24"/>
        <v>0</v>
      </c>
      <c r="AL14" s="161">
        <f t="shared" si="24"/>
        <v>1</v>
      </c>
      <c r="AM14" s="161">
        <f t="shared" si="24"/>
        <v>0</v>
      </c>
      <c r="AN14" s="161">
        <f t="shared" si="24"/>
        <v>0</v>
      </c>
      <c r="AO14" s="161">
        <f t="shared" si="24"/>
        <v>0</v>
      </c>
      <c r="AP14" s="161">
        <f t="shared" si="24"/>
        <v>0</v>
      </c>
      <c r="AQ14" s="166">
        <f t="shared" si="12"/>
        <v>50</v>
      </c>
      <c r="AR14" s="166">
        <f t="shared" si="2"/>
        <v>50</v>
      </c>
      <c r="AS14" s="161">
        <f t="shared" ref="AS14:BJ14" si="25">SUM(AS15:AS16)</f>
        <v>93</v>
      </c>
      <c r="AT14" s="147">
        <f t="shared" si="25"/>
        <v>93</v>
      </c>
      <c r="AU14" s="19">
        <f t="shared" si="13"/>
        <v>139</v>
      </c>
      <c r="AV14" s="19">
        <f t="shared" si="3"/>
        <v>139</v>
      </c>
      <c r="AW14" s="147">
        <f t="shared" si="25"/>
        <v>107</v>
      </c>
      <c r="AX14" s="147">
        <f t="shared" si="25"/>
        <v>107</v>
      </c>
      <c r="AY14" s="147">
        <f t="shared" si="25"/>
        <v>9</v>
      </c>
      <c r="AZ14" s="147">
        <f t="shared" si="25"/>
        <v>9</v>
      </c>
      <c r="BA14" s="147">
        <f t="shared" si="25"/>
        <v>116</v>
      </c>
      <c r="BB14" s="147">
        <f t="shared" si="25"/>
        <v>116</v>
      </c>
      <c r="BC14" s="147">
        <f t="shared" si="25"/>
        <v>7</v>
      </c>
      <c r="BD14" s="147">
        <f t="shared" si="25"/>
        <v>7</v>
      </c>
      <c r="BE14" s="147">
        <f t="shared" si="25"/>
        <v>7</v>
      </c>
      <c r="BF14" s="147">
        <f t="shared" si="25"/>
        <v>7</v>
      </c>
      <c r="BG14" s="147">
        <f t="shared" si="25"/>
        <v>1</v>
      </c>
      <c r="BH14" s="147">
        <f t="shared" si="25"/>
        <v>1</v>
      </c>
      <c r="BI14" s="147">
        <f t="shared" si="25"/>
        <v>1</v>
      </c>
      <c r="BJ14" s="147">
        <f t="shared" si="25"/>
        <v>1</v>
      </c>
      <c r="BK14" s="116"/>
    </row>
    <row r="15" spans="1:63" ht="51" x14ac:dyDescent="0.25">
      <c r="A15" s="17" t="s">
        <v>6</v>
      </c>
      <c r="B15" s="81" t="s">
        <v>59</v>
      </c>
      <c r="C15" s="161">
        <v>28</v>
      </c>
      <c r="D15" s="162">
        <v>0</v>
      </c>
      <c r="E15" s="161">
        <f t="shared" si="4"/>
        <v>28</v>
      </c>
      <c r="F15" s="165">
        <v>0</v>
      </c>
      <c r="G15" s="165">
        <v>0</v>
      </c>
      <c r="H15" s="162">
        <v>54</v>
      </c>
      <c r="I15" s="162">
        <f t="shared" si="5"/>
        <v>52</v>
      </c>
      <c r="J15" s="162">
        <v>0</v>
      </c>
      <c r="K15" s="162">
        <v>2</v>
      </c>
      <c r="L15" s="162">
        <v>1</v>
      </c>
      <c r="M15" s="161">
        <f t="shared" si="6"/>
        <v>67</v>
      </c>
      <c r="N15" s="167">
        <v>67</v>
      </c>
      <c r="O15" s="167">
        <v>0</v>
      </c>
      <c r="P15" s="167">
        <v>0</v>
      </c>
      <c r="Q15" s="167">
        <v>0</v>
      </c>
      <c r="R15" s="161">
        <f t="shared" si="7"/>
        <v>5</v>
      </c>
      <c r="S15" s="167">
        <v>0</v>
      </c>
      <c r="T15" s="167">
        <v>2</v>
      </c>
      <c r="U15" s="167">
        <v>3</v>
      </c>
      <c r="V15" s="161">
        <f t="shared" si="8"/>
        <v>72</v>
      </c>
      <c r="W15" s="162">
        <v>0</v>
      </c>
      <c r="X15" s="162">
        <v>1</v>
      </c>
      <c r="Y15" s="161">
        <f t="shared" si="9"/>
        <v>7</v>
      </c>
      <c r="Z15" s="162">
        <v>1</v>
      </c>
      <c r="AA15" s="162">
        <v>1</v>
      </c>
      <c r="AB15" s="162">
        <v>1</v>
      </c>
      <c r="AC15" s="162">
        <f t="shared" si="10"/>
        <v>2</v>
      </c>
      <c r="AD15" s="162">
        <v>0</v>
      </c>
      <c r="AE15" s="162">
        <v>2</v>
      </c>
      <c r="AF15" s="162"/>
      <c r="AG15" s="162">
        <v>1</v>
      </c>
      <c r="AH15" s="162">
        <v>0</v>
      </c>
      <c r="AI15" s="162">
        <v>0</v>
      </c>
      <c r="AJ15" s="162">
        <f t="shared" si="11"/>
        <v>0</v>
      </c>
      <c r="AK15" s="162">
        <v>0</v>
      </c>
      <c r="AL15" s="162">
        <v>0</v>
      </c>
      <c r="AM15" s="165"/>
      <c r="AN15" s="165"/>
      <c r="AO15" s="165"/>
      <c r="AP15" s="165"/>
      <c r="AQ15" s="166">
        <f t="shared" si="12"/>
        <v>28</v>
      </c>
      <c r="AR15" s="166">
        <f t="shared" si="2"/>
        <v>28</v>
      </c>
      <c r="AS15" s="166">
        <f>H15</f>
        <v>54</v>
      </c>
      <c r="AT15" s="19">
        <f>I15+J15+K15</f>
        <v>54</v>
      </c>
      <c r="AU15" s="19">
        <f t="shared" si="13"/>
        <v>80</v>
      </c>
      <c r="AV15" s="19">
        <f t="shared" si="3"/>
        <v>80</v>
      </c>
      <c r="AW15" s="19">
        <f>M15</f>
        <v>67</v>
      </c>
      <c r="AX15" s="19">
        <f>N15+O15+P15+Q15</f>
        <v>67</v>
      </c>
      <c r="AY15" s="19">
        <f>R15</f>
        <v>5</v>
      </c>
      <c r="AZ15" s="19">
        <f>S15+T15+U15</f>
        <v>5</v>
      </c>
      <c r="BA15" s="19">
        <f>V15</f>
        <v>72</v>
      </c>
      <c r="BB15" s="19">
        <f>M15+R15</f>
        <v>72</v>
      </c>
      <c r="BC15" s="19">
        <f t="shared" si="14"/>
        <v>2</v>
      </c>
      <c r="BD15" s="19">
        <f t="shared" si="15"/>
        <v>2</v>
      </c>
      <c r="BE15" s="19">
        <f t="shared" si="16"/>
        <v>2</v>
      </c>
      <c r="BF15" s="19">
        <f t="shared" si="17"/>
        <v>2</v>
      </c>
      <c r="BG15" s="19">
        <f t="shared" si="18"/>
        <v>0</v>
      </c>
      <c r="BH15" s="19">
        <f t="shared" si="19"/>
        <v>0</v>
      </c>
      <c r="BI15" s="19">
        <f t="shared" si="20"/>
        <v>0</v>
      </c>
      <c r="BJ15" s="19">
        <f t="shared" si="21"/>
        <v>0</v>
      </c>
      <c r="BK15" s="116"/>
    </row>
    <row r="16" spans="1:63" ht="38.25" x14ac:dyDescent="0.25">
      <c r="A16" s="17" t="s">
        <v>7</v>
      </c>
      <c r="B16" s="81" t="s">
        <v>60</v>
      </c>
      <c r="C16" s="161">
        <v>22</v>
      </c>
      <c r="D16" s="162">
        <v>1</v>
      </c>
      <c r="E16" s="161">
        <f t="shared" si="4"/>
        <v>21</v>
      </c>
      <c r="F16" s="165">
        <v>0</v>
      </c>
      <c r="G16" s="165">
        <v>0</v>
      </c>
      <c r="H16" s="162">
        <v>39</v>
      </c>
      <c r="I16" s="162">
        <f t="shared" si="5"/>
        <v>37</v>
      </c>
      <c r="J16" s="162">
        <v>1</v>
      </c>
      <c r="K16" s="162">
        <v>1</v>
      </c>
      <c r="L16" s="168">
        <v>0</v>
      </c>
      <c r="M16" s="161">
        <f t="shared" si="6"/>
        <v>40</v>
      </c>
      <c r="N16" s="167">
        <v>34</v>
      </c>
      <c r="O16" s="167">
        <v>1</v>
      </c>
      <c r="P16" s="167">
        <v>5</v>
      </c>
      <c r="Q16" s="167">
        <v>0</v>
      </c>
      <c r="R16" s="161">
        <f t="shared" si="7"/>
        <v>4</v>
      </c>
      <c r="S16" s="167">
        <v>0</v>
      </c>
      <c r="T16" s="167">
        <v>1</v>
      </c>
      <c r="U16" s="167">
        <v>3</v>
      </c>
      <c r="V16" s="161">
        <f t="shared" si="8"/>
        <v>44</v>
      </c>
      <c r="W16" s="162">
        <v>0</v>
      </c>
      <c r="X16" s="168">
        <v>0</v>
      </c>
      <c r="Y16" s="161">
        <f t="shared" si="9"/>
        <v>15</v>
      </c>
      <c r="Z16" s="168">
        <v>1</v>
      </c>
      <c r="AA16" s="168">
        <v>4</v>
      </c>
      <c r="AB16" s="162">
        <v>1</v>
      </c>
      <c r="AC16" s="162">
        <f t="shared" si="10"/>
        <v>5</v>
      </c>
      <c r="AD16" s="168">
        <v>0</v>
      </c>
      <c r="AE16" s="162">
        <v>5</v>
      </c>
      <c r="AF16" s="168"/>
      <c r="AG16" s="162">
        <v>2</v>
      </c>
      <c r="AH16" s="162">
        <v>1</v>
      </c>
      <c r="AI16" s="162">
        <v>0</v>
      </c>
      <c r="AJ16" s="162">
        <f t="shared" si="11"/>
        <v>1</v>
      </c>
      <c r="AK16" s="162">
        <v>0</v>
      </c>
      <c r="AL16" s="162">
        <v>1</v>
      </c>
      <c r="AM16" s="168"/>
      <c r="AN16" s="168"/>
      <c r="AO16" s="168"/>
      <c r="AP16" s="168"/>
      <c r="AQ16" s="166">
        <f t="shared" si="12"/>
        <v>22</v>
      </c>
      <c r="AR16" s="166">
        <f t="shared" si="2"/>
        <v>22</v>
      </c>
      <c r="AS16" s="166">
        <f>H16</f>
        <v>39</v>
      </c>
      <c r="AT16" s="19">
        <f>I16+J16+K16</f>
        <v>39</v>
      </c>
      <c r="AU16" s="19">
        <f t="shared" si="13"/>
        <v>59</v>
      </c>
      <c r="AV16" s="19">
        <f t="shared" si="3"/>
        <v>59</v>
      </c>
      <c r="AW16" s="19">
        <f>M16</f>
        <v>40</v>
      </c>
      <c r="AX16" s="19">
        <f>N16+O16+P16+Q16</f>
        <v>40</v>
      </c>
      <c r="AY16" s="19">
        <f>R16</f>
        <v>4</v>
      </c>
      <c r="AZ16" s="19">
        <f>S16+T16+U16</f>
        <v>4</v>
      </c>
      <c r="BA16" s="19">
        <f>V16</f>
        <v>44</v>
      </c>
      <c r="BB16" s="19">
        <f>M16+R16</f>
        <v>44</v>
      </c>
      <c r="BC16" s="19">
        <f t="shared" si="14"/>
        <v>5</v>
      </c>
      <c r="BD16" s="19">
        <f t="shared" si="15"/>
        <v>5</v>
      </c>
      <c r="BE16" s="19">
        <f t="shared" si="16"/>
        <v>5</v>
      </c>
      <c r="BF16" s="19">
        <f t="shared" si="17"/>
        <v>5</v>
      </c>
      <c r="BG16" s="19">
        <f t="shared" si="18"/>
        <v>1</v>
      </c>
      <c r="BH16" s="19">
        <f t="shared" si="19"/>
        <v>1</v>
      </c>
      <c r="BI16" s="19">
        <f t="shared" si="20"/>
        <v>1</v>
      </c>
      <c r="BJ16" s="19">
        <f t="shared" si="21"/>
        <v>1</v>
      </c>
      <c r="BK16" s="116"/>
    </row>
    <row r="17" spans="1:63" ht="25.5" x14ac:dyDescent="0.25">
      <c r="A17" s="17">
        <v>4</v>
      </c>
      <c r="B17" s="18" t="s">
        <v>84</v>
      </c>
      <c r="C17" s="161">
        <v>0</v>
      </c>
      <c r="D17" s="162">
        <v>0</v>
      </c>
      <c r="E17" s="161">
        <f t="shared" si="4"/>
        <v>0</v>
      </c>
      <c r="F17" s="165">
        <v>0</v>
      </c>
      <c r="G17" s="165">
        <v>0</v>
      </c>
      <c r="H17" s="162">
        <v>1</v>
      </c>
      <c r="I17" s="162">
        <f t="shared" si="5"/>
        <v>1</v>
      </c>
      <c r="J17" s="162">
        <v>0</v>
      </c>
      <c r="K17" s="162">
        <v>0</v>
      </c>
      <c r="L17" s="168">
        <v>0</v>
      </c>
      <c r="M17" s="161">
        <f t="shared" si="6"/>
        <v>0</v>
      </c>
      <c r="N17" s="167">
        <v>0</v>
      </c>
      <c r="O17" s="167">
        <v>0</v>
      </c>
      <c r="P17" s="167">
        <v>0</v>
      </c>
      <c r="Q17" s="167">
        <v>0</v>
      </c>
      <c r="R17" s="161">
        <f t="shared" si="7"/>
        <v>0</v>
      </c>
      <c r="S17" s="167">
        <v>0</v>
      </c>
      <c r="T17" s="167">
        <v>0</v>
      </c>
      <c r="U17" s="167">
        <v>0</v>
      </c>
      <c r="V17" s="161">
        <f t="shared" si="8"/>
        <v>0</v>
      </c>
      <c r="W17" s="162">
        <v>0</v>
      </c>
      <c r="X17" s="168">
        <v>0</v>
      </c>
      <c r="Y17" s="161">
        <f t="shared" si="9"/>
        <v>1</v>
      </c>
      <c r="Z17" s="168">
        <v>0</v>
      </c>
      <c r="AA17" s="168">
        <v>0</v>
      </c>
      <c r="AB17" s="162">
        <v>0</v>
      </c>
      <c r="AC17" s="162">
        <f t="shared" si="10"/>
        <v>0</v>
      </c>
      <c r="AD17" s="168">
        <v>0</v>
      </c>
      <c r="AE17" s="162">
        <v>0</v>
      </c>
      <c r="AF17" s="168"/>
      <c r="AG17" s="162">
        <v>0</v>
      </c>
      <c r="AH17" s="162">
        <v>0</v>
      </c>
      <c r="AI17" s="162">
        <v>0</v>
      </c>
      <c r="AJ17" s="162">
        <f t="shared" si="11"/>
        <v>0</v>
      </c>
      <c r="AK17" s="162">
        <v>0</v>
      </c>
      <c r="AL17" s="162">
        <v>0</v>
      </c>
      <c r="AM17" s="168"/>
      <c r="AN17" s="168"/>
      <c r="AO17" s="168"/>
      <c r="AP17" s="168"/>
      <c r="AQ17" s="166">
        <f t="shared" si="12"/>
        <v>0</v>
      </c>
      <c r="AR17" s="166">
        <f t="shared" si="2"/>
        <v>0</v>
      </c>
      <c r="AS17" s="166">
        <f>H17</f>
        <v>1</v>
      </c>
      <c r="AT17" s="19">
        <f>I17+J17+K17</f>
        <v>1</v>
      </c>
      <c r="AU17" s="19">
        <f t="shared" si="13"/>
        <v>1</v>
      </c>
      <c r="AV17" s="19">
        <f t="shared" si="3"/>
        <v>1</v>
      </c>
      <c r="AW17" s="19">
        <f>M17</f>
        <v>0</v>
      </c>
      <c r="AX17" s="19">
        <f>N17+O17+P17+Q17</f>
        <v>0</v>
      </c>
      <c r="AY17" s="19">
        <f>R17</f>
        <v>0</v>
      </c>
      <c r="AZ17" s="19">
        <f>S17+T17+U17</f>
        <v>0</v>
      </c>
      <c r="BA17" s="19">
        <f>V17</f>
        <v>0</v>
      </c>
      <c r="BB17" s="19">
        <f>M17+R17</f>
        <v>0</v>
      </c>
      <c r="BC17" s="19">
        <f t="shared" si="14"/>
        <v>0</v>
      </c>
      <c r="BD17" s="19">
        <f t="shared" si="15"/>
        <v>0</v>
      </c>
      <c r="BE17" s="19">
        <f t="shared" si="16"/>
        <v>0</v>
      </c>
      <c r="BF17" s="19">
        <f t="shared" si="17"/>
        <v>0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  <c r="BK17" s="116"/>
    </row>
    <row r="18" spans="1:63" ht="51" x14ac:dyDescent="0.25">
      <c r="A18" s="17">
        <v>5</v>
      </c>
      <c r="B18" s="18" t="s">
        <v>65</v>
      </c>
      <c r="C18" s="161">
        <v>1</v>
      </c>
      <c r="D18" s="162">
        <v>0</v>
      </c>
      <c r="E18" s="161">
        <f t="shared" si="4"/>
        <v>1</v>
      </c>
      <c r="F18" s="165">
        <v>0</v>
      </c>
      <c r="G18" s="165">
        <v>0</v>
      </c>
      <c r="H18" s="162">
        <v>2</v>
      </c>
      <c r="I18" s="162">
        <f t="shared" si="5"/>
        <v>1</v>
      </c>
      <c r="J18" s="162">
        <v>1</v>
      </c>
      <c r="K18" s="162">
        <v>0</v>
      </c>
      <c r="L18" s="168">
        <v>0</v>
      </c>
      <c r="M18" s="161">
        <f t="shared" si="6"/>
        <v>1</v>
      </c>
      <c r="N18" s="167">
        <v>0</v>
      </c>
      <c r="O18" s="167">
        <v>0</v>
      </c>
      <c r="P18" s="167">
        <v>1</v>
      </c>
      <c r="Q18" s="167">
        <v>0</v>
      </c>
      <c r="R18" s="161">
        <f t="shared" si="7"/>
        <v>0</v>
      </c>
      <c r="S18" s="167">
        <v>0</v>
      </c>
      <c r="T18" s="167">
        <v>0</v>
      </c>
      <c r="U18" s="167">
        <v>0</v>
      </c>
      <c r="V18" s="161">
        <f t="shared" si="8"/>
        <v>1</v>
      </c>
      <c r="W18" s="162">
        <v>0</v>
      </c>
      <c r="X18" s="168">
        <v>0</v>
      </c>
      <c r="Y18" s="161">
        <f t="shared" si="9"/>
        <v>1</v>
      </c>
      <c r="Z18" s="168">
        <v>0</v>
      </c>
      <c r="AA18" s="162">
        <v>0</v>
      </c>
      <c r="AB18" s="162">
        <v>1</v>
      </c>
      <c r="AC18" s="162">
        <f t="shared" si="10"/>
        <v>1</v>
      </c>
      <c r="AD18" s="168">
        <v>0</v>
      </c>
      <c r="AE18" s="162">
        <v>1</v>
      </c>
      <c r="AF18" s="162"/>
      <c r="AG18" s="162">
        <v>0</v>
      </c>
      <c r="AH18" s="162">
        <v>0</v>
      </c>
      <c r="AI18" s="162">
        <v>0</v>
      </c>
      <c r="AJ18" s="162">
        <f t="shared" si="11"/>
        <v>0</v>
      </c>
      <c r="AK18" s="162">
        <v>0</v>
      </c>
      <c r="AL18" s="162">
        <v>0</v>
      </c>
      <c r="AM18" s="165"/>
      <c r="AN18" s="165"/>
      <c r="AO18" s="165"/>
      <c r="AP18" s="165"/>
      <c r="AQ18" s="166">
        <f t="shared" si="12"/>
        <v>1</v>
      </c>
      <c r="AR18" s="166">
        <f t="shared" si="2"/>
        <v>1</v>
      </c>
      <c r="AS18" s="166">
        <f>H18</f>
        <v>2</v>
      </c>
      <c r="AT18" s="19">
        <f>I18+J18+K18</f>
        <v>2</v>
      </c>
      <c r="AU18" s="19">
        <f t="shared" si="13"/>
        <v>2</v>
      </c>
      <c r="AV18" s="19">
        <f t="shared" si="3"/>
        <v>2</v>
      </c>
      <c r="AW18" s="19">
        <f>M18</f>
        <v>1</v>
      </c>
      <c r="AX18" s="19">
        <f>N18+O18+P18+Q18</f>
        <v>1</v>
      </c>
      <c r="AY18" s="19">
        <f>R18</f>
        <v>0</v>
      </c>
      <c r="AZ18" s="19">
        <f>S18+T18+U18</f>
        <v>0</v>
      </c>
      <c r="BA18" s="19">
        <f>V18</f>
        <v>1</v>
      </c>
      <c r="BB18" s="19">
        <f>M18+R18</f>
        <v>1</v>
      </c>
      <c r="BC18" s="19">
        <f t="shared" si="14"/>
        <v>1</v>
      </c>
      <c r="BD18" s="19">
        <f t="shared" si="15"/>
        <v>1</v>
      </c>
      <c r="BE18" s="19">
        <f t="shared" si="16"/>
        <v>1</v>
      </c>
      <c r="BF18" s="19">
        <f t="shared" si="17"/>
        <v>1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  <c r="BK18" s="116"/>
    </row>
    <row r="19" spans="1:63" ht="51" x14ac:dyDescent="0.25">
      <c r="A19" s="17">
        <v>6</v>
      </c>
      <c r="B19" s="18" t="s">
        <v>66</v>
      </c>
      <c r="C19" s="161">
        <f>SUM(C20:C26)</f>
        <v>0</v>
      </c>
      <c r="D19" s="161">
        <f t="shared" ref="D19:AP19" si="26">SUM(D20:D26)</f>
        <v>0</v>
      </c>
      <c r="E19" s="161">
        <f t="shared" si="26"/>
        <v>0</v>
      </c>
      <c r="F19" s="161">
        <f t="shared" si="26"/>
        <v>0</v>
      </c>
      <c r="G19" s="161">
        <f t="shared" si="26"/>
        <v>0</v>
      </c>
      <c r="H19" s="161">
        <f t="shared" si="26"/>
        <v>0</v>
      </c>
      <c r="I19" s="161">
        <f t="shared" si="26"/>
        <v>0</v>
      </c>
      <c r="J19" s="161">
        <f t="shared" si="26"/>
        <v>0</v>
      </c>
      <c r="K19" s="161">
        <f t="shared" si="26"/>
        <v>0</v>
      </c>
      <c r="L19" s="161">
        <f t="shared" si="26"/>
        <v>0</v>
      </c>
      <c r="M19" s="161">
        <f t="shared" si="26"/>
        <v>0</v>
      </c>
      <c r="N19" s="161">
        <f t="shared" si="26"/>
        <v>0</v>
      </c>
      <c r="O19" s="161">
        <f t="shared" si="26"/>
        <v>0</v>
      </c>
      <c r="P19" s="161">
        <f t="shared" si="26"/>
        <v>0</v>
      </c>
      <c r="Q19" s="161">
        <f t="shared" si="26"/>
        <v>0</v>
      </c>
      <c r="R19" s="161">
        <f t="shared" si="26"/>
        <v>0</v>
      </c>
      <c r="S19" s="161">
        <f t="shared" si="26"/>
        <v>0</v>
      </c>
      <c r="T19" s="161">
        <f t="shared" si="26"/>
        <v>0</v>
      </c>
      <c r="U19" s="161">
        <f t="shared" si="26"/>
        <v>0</v>
      </c>
      <c r="V19" s="161">
        <f t="shared" si="26"/>
        <v>0</v>
      </c>
      <c r="W19" s="161">
        <f t="shared" si="26"/>
        <v>0</v>
      </c>
      <c r="X19" s="161">
        <f t="shared" si="26"/>
        <v>0</v>
      </c>
      <c r="Y19" s="161">
        <f t="shared" si="26"/>
        <v>0</v>
      </c>
      <c r="Z19" s="161">
        <f t="shared" si="26"/>
        <v>0</v>
      </c>
      <c r="AA19" s="161">
        <f t="shared" si="26"/>
        <v>0</v>
      </c>
      <c r="AB19" s="161">
        <f t="shared" si="26"/>
        <v>0</v>
      </c>
      <c r="AC19" s="161">
        <f t="shared" si="26"/>
        <v>0</v>
      </c>
      <c r="AD19" s="161">
        <f t="shared" si="26"/>
        <v>0</v>
      </c>
      <c r="AE19" s="161">
        <f t="shared" si="26"/>
        <v>0</v>
      </c>
      <c r="AF19" s="161">
        <f t="shared" si="26"/>
        <v>0</v>
      </c>
      <c r="AG19" s="161">
        <f t="shared" si="26"/>
        <v>0</v>
      </c>
      <c r="AH19" s="161">
        <f t="shared" si="26"/>
        <v>0</v>
      </c>
      <c r="AI19" s="161">
        <f t="shared" si="26"/>
        <v>0</v>
      </c>
      <c r="AJ19" s="161">
        <f t="shared" si="26"/>
        <v>0</v>
      </c>
      <c r="AK19" s="161">
        <f t="shared" si="26"/>
        <v>0</v>
      </c>
      <c r="AL19" s="161">
        <f t="shared" si="26"/>
        <v>0</v>
      </c>
      <c r="AM19" s="161">
        <f t="shared" si="26"/>
        <v>0</v>
      </c>
      <c r="AN19" s="161">
        <f t="shared" si="26"/>
        <v>0</v>
      </c>
      <c r="AO19" s="161">
        <f t="shared" si="26"/>
        <v>0</v>
      </c>
      <c r="AP19" s="161">
        <f t="shared" si="26"/>
        <v>0</v>
      </c>
      <c r="AQ19" s="166">
        <f t="shared" si="12"/>
        <v>0</v>
      </c>
      <c r="AR19" s="166">
        <f t="shared" si="2"/>
        <v>0</v>
      </c>
      <c r="AS19" s="161">
        <f t="shared" ref="AS19:BJ19" si="27">SUM(AS20:AS26)</f>
        <v>0</v>
      </c>
      <c r="AT19" s="147">
        <f t="shared" si="27"/>
        <v>0</v>
      </c>
      <c r="AU19" s="19">
        <f t="shared" si="13"/>
        <v>0</v>
      </c>
      <c r="AV19" s="19">
        <f t="shared" si="3"/>
        <v>0</v>
      </c>
      <c r="AW19" s="147">
        <f t="shared" si="27"/>
        <v>0</v>
      </c>
      <c r="AX19" s="147">
        <f t="shared" si="27"/>
        <v>0</v>
      </c>
      <c r="AY19" s="147">
        <f t="shared" si="27"/>
        <v>0</v>
      </c>
      <c r="AZ19" s="147">
        <f t="shared" si="27"/>
        <v>0</v>
      </c>
      <c r="BA19" s="147">
        <f t="shared" si="27"/>
        <v>0</v>
      </c>
      <c r="BB19" s="147">
        <f t="shared" si="27"/>
        <v>0</v>
      </c>
      <c r="BC19" s="147">
        <f t="shared" si="27"/>
        <v>0</v>
      </c>
      <c r="BD19" s="147">
        <f t="shared" si="27"/>
        <v>0</v>
      </c>
      <c r="BE19" s="147">
        <f t="shared" si="27"/>
        <v>0</v>
      </c>
      <c r="BF19" s="147">
        <f t="shared" si="27"/>
        <v>0</v>
      </c>
      <c r="BG19" s="147">
        <f t="shared" si="27"/>
        <v>0</v>
      </c>
      <c r="BH19" s="147">
        <f t="shared" si="27"/>
        <v>0</v>
      </c>
      <c r="BI19" s="147">
        <f t="shared" si="27"/>
        <v>0</v>
      </c>
      <c r="BJ19" s="147">
        <f t="shared" si="27"/>
        <v>0</v>
      </c>
      <c r="BK19" s="116"/>
    </row>
    <row r="20" spans="1:63" ht="38.25" x14ac:dyDescent="0.25">
      <c r="A20" s="17" t="s">
        <v>8</v>
      </c>
      <c r="B20" s="81" t="s">
        <v>67</v>
      </c>
      <c r="C20" s="161">
        <v>0</v>
      </c>
      <c r="D20" s="15">
        <v>0</v>
      </c>
      <c r="E20" s="161">
        <f t="shared" si="4"/>
        <v>0</v>
      </c>
      <c r="F20" s="165">
        <v>0</v>
      </c>
      <c r="G20" s="165">
        <v>0</v>
      </c>
      <c r="H20" s="161">
        <v>0</v>
      </c>
      <c r="I20" s="162">
        <f t="shared" si="5"/>
        <v>0</v>
      </c>
      <c r="J20" s="162">
        <v>0</v>
      </c>
      <c r="K20" s="162">
        <v>0</v>
      </c>
      <c r="L20" s="168">
        <v>0</v>
      </c>
      <c r="M20" s="161">
        <f t="shared" si="6"/>
        <v>0</v>
      </c>
      <c r="N20" s="167">
        <v>0</v>
      </c>
      <c r="O20" s="167">
        <v>0</v>
      </c>
      <c r="P20" s="31">
        <v>0</v>
      </c>
      <c r="Q20" s="167">
        <v>0</v>
      </c>
      <c r="R20" s="161">
        <f t="shared" si="7"/>
        <v>0</v>
      </c>
      <c r="S20" s="167">
        <v>0</v>
      </c>
      <c r="T20" s="167">
        <v>0</v>
      </c>
      <c r="U20" s="31">
        <v>0</v>
      </c>
      <c r="V20" s="161">
        <f t="shared" si="8"/>
        <v>0</v>
      </c>
      <c r="W20" s="162">
        <v>0</v>
      </c>
      <c r="X20" s="168">
        <v>0</v>
      </c>
      <c r="Y20" s="161">
        <f t="shared" si="9"/>
        <v>0</v>
      </c>
      <c r="Z20" s="168">
        <v>0</v>
      </c>
      <c r="AA20" s="161">
        <v>0</v>
      </c>
      <c r="AB20" s="162">
        <v>0</v>
      </c>
      <c r="AC20" s="162">
        <f t="shared" si="10"/>
        <v>0</v>
      </c>
      <c r="AD20" s="168">
        <v>0</v>
      </c>
      <c r="AE20" s="162">
        <v>0</v>
      </c>
      <c r="AF20" s="31"/>
      <c r="AG20" s="162">
        <v>0</v>
      </c>
      <c r="AH20" s="162">
        <v>0</v>
      </c>
      <c r="AI20" s="162">
        <v>0</v>
      </c>
      <c r="AJ20" s="162">
        <f t="shared" si="11"/>
        <v>0</v>
      </c>
      <c r="AK20" s="162">
        <v>0</v>
      </c>
      <c r="AL20" s="162">
        <v>0</v>
      </c>
      <c r="AM20" s="31"/>
      <c r="AN20" s="31"/>
      <c r="AO20" s="31"/>
      <c r="AP20" s="31"/>
      <c r="AQ20" s="166">
        <f t="shared" si="12"/>
        <v>0</v>
      </c>
      <c r="AR20" s="166">
        <f t="shared" si="2"/>
        <v>0</v>
      </c>
      <c r="AS20" s="166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  <c r="BK20" s="116"/>
    </row>
    <row r="21" spans="1:63" ht="38.25" x14ac:dyDescent="0.25">
      <c r="A21" s="17" t="s">
        <v>9</v>
      </c>
      <c r="B21" s="81" t="s">
        <v>68</v>
      </c>
      <c r="C21" s="161">
        <v>0</v>
      </c>
      <c r="D21" s="15">
        <v>0</v>
      </c>
      <c r="E21" s="161">
        <f t="shared" si="4"/>
        <v>0</v>
      </c>
      <c r="F21" s="165">
        <v>0</v>
      </c>
      <c r="G21" s="165">
        <v>0</v>
      </c>
      <c r="H21" s="161">
        <v>0</v>
      </c>
      <c r="I21" s="162">
        <f t="shared" si="5"/>
        <v>0</v>
      </c>
      <c r="J21" s="162">
        <v>0</v>
      </c>
      <c r="K21" s="162">
        <v>0</v>
      </c>
      <c r="L21" s="168">
        <v>0</v>
      </c>
      <c r="M21" s="161">
        <f t="shared" si="6"/>
        <v>0</v>
      </c>
      <c r="N21" s="167">
        <v>0</v>
      </c>
      <c r="O21" s="167">
        <v>0</v>
      </c>
      <c r="P21" s="31">
        <v>0</v>
      </c>
      <c r="Q21" s="167">
        <v>0</v>
      </c>
      <c r="R21" s="161">
        <f t="shared" si="7"/>
        <v>0</v>
      </c>
      <c r="S21" s="167">
        <v>0</v>
      </c>
      <c r="T21" s="167">
        <v>0</v>
      </c>
      <c r="U21" s="31">
        <v>0</v>
      </c>
      <c r="V21" s="161">
        <f t="shared" si="8"/>
        <v>0</v>
      </c>
      <c r="W21" s="162">
        <v>0</v>
      </c>
      <c r="X21" s="168">
        <v>0</v>
      </c>
      <c r="Y21" s="161">
        <f t="shared" si="9"/>
        <v>0</v>
      </c>
      <c r="Z21" s="168">
        <v>0</v>
      </c>
      <c r="AA21" s="161">
        <v>0</v>
      </c>
      <c r="AB21" s="162">
        <v>0</v>
      </c>
      <c r="AC21" s="162">
        <f t="shared" si="10"/>
        <v>0</v>
      </c>
      <c r="AD21" s="168">
        <v>0</v>
      </c>
      <c r="AE21" s="162">
        <v>0</v>
      </c>
      <c r="AF21" s="31"/>
      <c r="AG21" s="162">
        <v>0</v>
      </c>
      <c r="AH21" s="162">
        <v>0</v>
      </c>
      <c r="AI21" s="162">
        <v>0</v>
      </c>
      <c r="AJ21" s="162">
        <f t="shared" si="11"/>
        <v>0</v>
      </c>
      <c r="AK21" s="162">
        <v>0</v>
      </c>
      <c r="AL21" s="162">
        <v>0</v>
      </c>
      <c r="AM21" s="31"/>
      <c r="AN21" s="31"/>
      <c r="AO21" s="31"/>
      <c r="AP21" s="31"/>
      <c r="AQ21" s="166">
        <f t="shared" si="12"/>
        <v>0</v>
      </c>
      <c r="AR21" s="166">
        <f t="shared" si="2"/>
        <v>0</v>
      </c>
      <c r="AS21" s="166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  <c r="BK21" s="116"/>
    </row>
    <row r="22" spans="1:63" ht="38.25" x14ac:dyDescent="0.25">
      <c r="A22" s="17" t="s">
        <v>10</v>
      </c>
      <c r="B22" s="81" t="s">
        <v>69</v>
      </c>
      <c r="C22" s="161">
        <v>0</v>
      </c>
      <c r="D22" s="15">
        <v>0</v>
      </c>
      <c r="E22" s="161">
        <f t="shared" si="4"/>
        <v>0</v>
      </c>
      <c r="F22" s="165">
        <v>0</v>
      </c>
      <c r="G22" s="165">
        <v>0</v>
      </c>
      <c r="H22" s="161">
        <v>0</v>
      </c>
      <c r="I22" s="162">
        <f t="shared" si="5"/>
        <v>0</v>
      </c>
      <c r="J22" s="162">
        <v>0</v>
      </c>
      <c r="K22" s="162">
        <v>0</v>
      </c>
      <c r="L22" s="168">
        <v>0</v>
      </c>
      <c r="M22" s="161">
        <f t="shared" si="6"/>
        <v>0</v>
      </c>
      <c r="N22" s="167">
        <v>0</v>
      </c>
      <c r="O22" s="167">
        <v>0</v>
      </c>
      <c r="P22" s="31">
        <v>0</v>
      </c>
      <c r="Q22" s="167">
        <v>0</v>
      </c>
      <c r="R22" s="161">
        <f t="shared" si="7"/>
        <v>0</v>
      </c>
      <c r="S22" s="167">
        <v>0</v>
      </c>
      <c r="T22" s="167">
        <v>0</v>
      </c>
      <c r="U22" s="31">
        <v>0</v>
      </c>
      <c r="V22" s="161">
        <f t="shared" si="8"/>
        <v>0</v>
      </c>
      <c r="W22" s="162">
        <v>0</v>
      </c>
      <c r="X22" s="168">
        <v>0</v>
      </c>
      <c r="Y22" s="161">
        <f t="shared" si="9"/>
        <v>0</v>
      </c>
      <c r="Z22" s="168">
        <v>0</v>
      </c>
      <c r="AA22" s="161">
        <v>0</v>
      </c>
      <c r="AB22" s="162">
        <v>0</v>
      </c>
      <c r="AC22" s="162">
        <f t="shared" si="10"/>
        <v>0</v>
      </c>
      <c r="AD22" s="168">
        <v>0</v>
      </c>
      <c r="AE22" s="162">
        <v>0</v>
      </c>
      <c r="AF22" s="31"/>
      <c r="AG22" s="162">
        <v>0</v>
      </c>
      <c r="AH22" s="162">
        <v>0</v>
      </c>
      <c r="AI22" s="162">
        <v>0</v>
      </c>
      <c r="AJ22" s="162">
        <f t="shared" si="11"/>
        <v>0</v>
      </c>
      <c r="AK22" s="162">
        <v>0</v>
      </c>
      <c r="AL22" s="162">
        <v>0</v>
      </c>
      <c r="AM22" s="31"/>
      <c r="AN22" s="31"/>
      <c r="AO22" s="31"/>
      <c r="AP22" s="31"/>
      <c r="AQ22" s="166">
        <f t="shared" si="12"/>
        <v>0</v>
      </c>
      <c r="AR22" s="166">
        <f t="shared" si="2"/>
        <v>0</v>
      </c>
      <c r="AS22" s="166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  <c r="BK22" s="116"/>
    </row>
    <row r="23" spans="1:63" ht="38.25" x14ac:dyDescent="0.25">
      <c r="A23" s="17" t="s">
        <v>11</v>
      </c>
      <c r="B23" s="81" t="s">
        <v>70</v>
      </c>
      <c r="C23" s="161">
        <v>0</v>
      </c>
      <c r="D23" s="15">
        <v>0</v>
      </c>
      <c r="E23" s="161">
        <f t="shared" si="4"/>
        <v>0</v>
      </c>
      <c r="F23" s="165">
        <v>0</v>
      </c>
      <c r="G23" s="165">
        <v>0</v>
      </c>
      <c r="H23" s="161">
        <v>0</v>
      </c>
      <c r="I23" s="162">
        <f t="shared" si="5"/>
        <v>0</v>
      </c>
      <c r="J23" s="162">
        <v>0</v>
      </c>
      <c r="K23" s="162">
        <v>0</v>
      </c>
      <c r="L23" s="168">
        <v>0</v>
      </c>
      <c r="M23" s="161">
        <f t="shared" si="6"/>
        <v>0</v>
      </c>
      <c r="N23" s="167">
        <v>0</v>
      </c>
      <c r="O23" s="167">
        <v>0</v>
      </c>
      <c r="P23" s="31">
        <v>0</v>
      </c>
      <c r="Q23" s="167">
        <v>0</v>
      </c>
      <c r="R23" s="161">
        <f t="shared" si="7"/>
        <v>0</v>
      </c>
      <c r="S23" s="167">
        <v>0</v>
      </c>
      <c r="T23" s="167">
        <v>0</v>
      </c>
      <c r="U23" s="31">
        <v>0</v>
      </c>
      <c r="V23" s="161">
        <f t="shared" si="8"/>
        <v>0</v>
      </c>
      <c r="W23" s="162">
        <v>0</v>
      </c>
      <c r="X23" s="168">
        <v>0</v>
      </c>
      <c r="Y23" s="161">
        <f t="shared" si="9"/>
        <v>0</v>
      </c>
      <c r="Z23" s="168">
        <v>0</v>
      </c>
      <c r="AA23" s="161">
        <v>0</v>
      </c>
      <c r="AB23" s="162">
        <v>0</v>
      </c>
      <c r="AC23" s="162">
        <f t="shared" si="10"/>
        <v>0</v>
      </c>
      <c r="AD23" s="168">
        <v>0</v>
      </c>
      <c r="AE23" s="162">
        <v>0</v>
      </c>
      <c r="AF23" s="31"/>
      <c r="AG23" s="162">
        <v>0</v>
      </c>
      <c r="AH23" s="162">
        <v>0</v>
      </c>
      <c r="AI23" s="162">
        <v>0</v>
      </c>
      <c r="AJ23" s="162">
        <f t="shared" si="11"/>
        <v>0</v>
      </c>
      <c r="AK23" s="162">
        <v>0</v>
      </c>
      <c r="AL23" s="162">
        <v>0</v>
      </c>
      <c r="AM23" s="31"/>
      <c r="AN23" s="31"/>
      <c r="AO23" s="31"/>
      <c r="AP23" s="31"/>
      <c r="AQ23" s="166">
        <f t="shared" si="12"/>
        <v>0</v>
      </c>
      <c r="AR23" s="166">
        <f t="shared" si="2"/>
        <v>0</v>
      </c>
      <c r="AS23" s="166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  <c r="BK23" s="116"/>
    </row>
    <row r="24" spans="1:63" ht="38.25" x14ac:dyDescent="0.25">
      <c r="A24" s="17" t="s">
        <v>12</v>
      </c>
      <c r="B24" s="81" t="s">
        <v>71</v>
      </c>
      <c r="C24" s="161">
        <v>0</v>
      </c>
      <c r="D24" s="15">
        <v>0</v>
      </c>
      <c r="E24" s="161">
        <f t="shared" si="4"/>
        <v>0</v>
      </c>
      <c r="F24" s="165">
        <v>0</v>
      </c>
      <c r="G24" s="165">
        <v>0</v>
      </c>
      <c r="H24" s="161">
        <v>0</v>
      </c>
      <c r="I24" s="162">
        <f t="shared" si="5"/>
        <v>0</v>
      </c>
      <c r="J24" s="162">
        <v>0</v>
      </c>
      <c r="K24" s="162">
        <v>0</v>
      </c>
      <c r="L24" s="168">
        <v>0</v>
      </c>
      <c r="M24" s="161">
        <f t="shared" si="6"/>
        <v>0</v>
      </c>
      <c r="N24" s="167">
        <v>0</v>
      </c>
      <c r="O24" s="167">
        <v>0</v>
      </c>
      <c r="P24" s="31">
        <v>0</v>
      </c>
      <c r="Q24" s="167">
        <v>0</v>
      </c>
      <c r="R24" s="161">
        <f t="shared" si="7"/>
        <v>0</v>
      </c>
      <c r="S24" s="167">
        <v>0</v>
      </c>
      <c r="T24" s="167">
        <v>0</v>
      </c>
      <c r="U24" s="31">
        <v>0</v>
      </c>
      <c r="V24" s="161">
        <f t="shared" si="8"/>
        <v>0</v>
      </c>
      <c r="W24" s="162">
        <v>0</v>
      </c>
      <c r="X24" s="168">
        <v>0</v>
      </c>
      <c r="Y24" s="161">
        <f t="shared" si="9"/>
        <v>0</v>
      </c>
      <c r="Z24" s="168">
        <v>0</v>
      </c>
      <c r="AA24" s="161">
        <v>0</v>
      </c>
      <c r="AB24" s="162">
        <v>0</v>
      </c>
      <c r="AC24" s="162">
        <f t="shared" si="10"/>
        <v>0</v>
      </c>
      <c r="AD24" s="168">
        <v>0</v>
      </c>
      <c r="AE24" s="162">
        <v>0</v>
      </c>
      <c r="AF24" s="31"/>
      <c r="AG24" s="162">
        <v>0</v>
      </c>
      <c r="AH24" s="162">
        <v>0</v>
      </c>
      <c r="AI24" s="162">
        <v>0</v>
      </c>
      <c r="AJ24" s="162">
        <f t="shared" si="11"/>
        <v>0</v>
      </c>
      <c r="AK24" s="162">
        <v>0</v>
      </c>
      <c r="AL24" s="162">
        <v>0</v>
      </c>
      <c r="AM24" s="31"/>
      <c r="AN24" s="31"/>
      <c r="AO24" s="31"/>
      <c r="AP24" s="31"/>
      <c r="AQ24" s="166">
        <f t="shared" si="12"/>
        <v>0</v>
      </c>
      <c r="AR24" s="166">
        <f t="shared" si="2"/>
        <v>0</v>
      </c>
      <c r="AS24" s="166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  <c r="BK24" s="116"/>
    </row>
    <row r="25" spans="1:63" ht="38.25" x14ac:dyDescent="0.25">
      <c r="A25" s="17" t="s">
        <v>13</v>
      </c>
      <c r="B25" s="81" t="s">
        <v>72</v>
      </c>
      <c r="C25" s="161">
        <v>0</v>
      </c>
      <c r="D25" s="15">
        <v>0</v>
      </c>
      <c r="E25" s="161">
        <f t="shared" si="4"/>
        <v>0</v>
      </c>
      <c r="F25" s="165">
        <v>0</v>
      </c>
      <c r="G25" s="165">
        <v>0</v>
      </c>
      <c r="H25" s="161">
        <v>0</v>
      </c>
      <c r="I25" s="162">
        <f t="shared" si="5"/>
        <v>0</v>
      </c>
      <c r="J25" s="162">
        <v>0</v>
      </c>
      <c r="K25" s="162">
        <v>0</v>
      </c>
      <c r="L25" s="168">
        <v>0</v>
      </c>
      <c r="M25" s="161">
        <f t="shared" si="6"/>
        <v>0</v>
      </c>
      <c r="N25" s="167">
        <v>0</v>
      </c>
      <c r="O25" s="167">
        <v>0</v>
      </c>
      <c r="P25" s="31">
        <v>0</v>
      </c>
      <c r="Q25" s="167">
        <v>0</v>
      </c>
      <c r="R25" s="161">
        <f t="shared" si="7"/>
        <v>0</v>
      </c>
      <c r="S25" s="167">
        <v>0</v>
      </c>
      <c r="T25" s="167">
        <v>0</v>
      </c>
      <c r="U25" s="31">
        <v>0</v>
      </c>
      <c r="V25" s="161">
        <f t="shared" si="8"/>
        <v>0</v>
      </c>
      <c r="W25" s="162">
        <v>0</v>
      </c>
      <c r="X25" s="168">
        <v>0</v>
      </c>
      <c r="Y25" s="161">
        <f t="shared" si="9"/>
        <v>0</v>
      </c>
      <c r="Z25" s="168">
        <v>0</v>
      </c>
      <c r="AA25" s="161">
        <v>0</v>
      </c>
      <c r="AB25" s="162">
        <v>0</v>
      </c>
      <c r="AC25" s="162">
        <f t="shared" si="10"/>
        <v>0</v>
      </c>
      <c r="AD25" s="168">
        <v>0</v>
      </c>
      <c r="AE25" s="162">
        <v>0</v>
      </c>
      <c r="AF25" s="31"/>
      <c r="AG25" s="162">
        <v>0</v>
      </c>
      <c r="AH25" s="162">
        <v>0</v>
      </c>
      <c r="AI25" s="162">
        <v>0</v>
      </c>
      <c r="AJ25" s="162">
        <f t="shared" si="11"/>
        <v>0</v>
      </c>
      <c r="AK25" s="162">
        <v>0</v>
      </c>
      <c r="AL25" s="162">
        <v>0</v>
      </c>
      <c r="AM25" s="31"/>
      <c r="AN25" s="31"/>
      <c r="AO25" s="31"/>
      <c r="AP25" s="31"/>
      <c r="AQ25" s="166">
        <f t="shared" si="12"/>
        <v>0</v>
      </c>
      <c r="AR25" s="166">
        <f t="shared" si="2"/>
        <v>0</v>
      </c>
      <c r="AS25" s="166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  <c r="BK25" s="116"/>
    </row>
    <row r="26" spans="1:63" ht="38.25" x14ac:dyDescent="0.25">
      <c r="A26" s="17" t="s">
        <v>47</v>
      </c>
      <c r="B26" s="81" t="s">
        <v>73</v>
      </c>
      <c r="C26" s="161">
        <v>0</v>
      </c>
      <c r="D26" s="15">
        <v>0</v>
      </c>
      <c r="E26" s="161">
        <f t="shared" si="4"/>
        <v>0</v>
      </c>
      <c r="F26" s="165">
        <v>0</v>
      </c>
      <c r="G26" s="165">
        <v>0</v>
      </c>
      <c r="H26" s="161">
        <v>0</v>
      </c>
      <c r="I26" s="162">
        <f t="shared" si="5"/>
        <v>0</v>
      </c>
      <c r="J26" s="162">
        <v>0</v>
      </c>
      <c r="K26" s="162">
        <v>0</v>
      </c>
      <c r="L26" s="168">
        <v>0</v>
      </c>
      <c r="M26" s="161">
        <f t="shared" si="6"/>
        <v>0</v>
      </c>
      <c r="N26" s="167">
        <v>0</v>
      </c>
      <c r="O26" s="167">
        <v>0</v>
      </c>
      <c r="P26" s="31">
        <v>0</v>
      </c>
      <c r="Q26" s="167">
        <v>0</v>
      </c>
      <c r="R26" s="161">
        <f t="shared" si="7"/>
        <v>0</v>
      </c>
      <c r="S26" s="167">
        <v>0</v>
      </c>
      <c r="T26" s="167">
        <v>0</v>
      </c>
      <c r="U26" s="31">
        <v>0</v>
      </c>
      <c r="V26" s="161">
        <f t="shared" si="8"/>
        <v>0</v>
      </c>
      <c r="W26" s="162">
        <v>0</v>
      </c>
      <c r="X26" s="168">
        <v>0</v>
      </c>
      <c r="Y26" s="161">
        <f t="shared" si="9"/>
        <v>0</v>
      </c>
      <c r="Z26" s="168">
        <v>0</v>
      </c>
      <c r="AA26" s="161">
        <v>0</v>
      </c>
      <c r="AB26" s="162">
        <v>0</v>
      </c>
      <c r="AC26" s="162">
        <f t="shared" si="10"/>
        <v>0</v>
      </c>
      <c r="AD26" s="168">
        <v>0</v>
      </c>
      <c r="AE26" s="162">
        <v>0</v>
      </c>
      <c r="AF26" s="31"/>
      <c r="AG26" s="162">
        <v>0</v>
      </c>
      <c r="AH26" s="162">
        <v>0</v>
      </c>
      <c r="AI26" s="162">
        <v>0</v>
      </c>
      <c r="AJ26" s="162">
        <f t="shared" si="11"/>
        <v>0</v>
      </c>
      <c r="AK26" s="162">
        <v>0</v>
      </c>
      <c r="AL26" s="162">
        <v>0</v>
      </c>
      <c r="AM26" s="31"/>
      <c r="AN26" s="31"/>
      <c r="AO26" s="31"/>
      <c r="AP26" s="31"/>
      <c r="AQ26" s="166">
        <f t="shared" si="12"/>
        <v>0</v>
      </c>
      <c r="AR26" s="166">
        <f t="shared" si="2"/>
        <v>0</v>
      </c>
      <c r="AS26" s="166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  <c r="BK26" s="116"/>
    </row>
    <row r="27" spans="1:63" ht="38.25" x14ac:dyDescent="0.25">
      <c r="A27" s="17">
        <v>7</v>
      </c>
      <c r="B27" s="18" t="s">
        <v>74</v>
      </c>
      <c r="C27" s="161">
        <f>SUM(C29:C32)</f>
        <v>0</v>
      </c>
      <c r="D27" s="161">
        <f t="shared" ref="D27:AO27" si="36">SUM(D29:D32)</f>
        <v>0</v>
      </c>
      <c r="E27" s="161">
        <f t="shared" si="36"/>
        <v>0</v>
      </c>
      <c r="F27" s="161">
        <f t="shared" si="36"/>
        <v>0</v>
      </c>
      <c r="G27" s="161">
        <f t="shared" si="36"/>
        <v>0</v>
      </c>
      <c r="H27" s="161">
        <f t="shared" si="36"/>
        <v>9</v>
      </c>
      <c r="I27" s="161">
        <f t="shared" si="36"/>
        <v>8</v>
      </c>
      <c r="J27" s="161">
        <f t="shared" si="36"/>
        <v>0</v>
      </c>
      <c r="K27" s="161">
        <f t="shared" si="36"/>
        <v>1</v>
      </c>
      <c r="L27" s="161">
        <f t="shared" si="36"/>
        <v>2</v>
      </c>
      <c r="M27" s="161">
        <f t="shared" si="36"/>
        <v>0</v>
      </c>
      <c r="N27" s="161">
        <f t="shared" si="36"/>
        <v>0</v>
      </c>
      <c r="O27" s="161">
        <f t="shared" si="36"/>
        <v>0</v>
      </c>
      <c r="P27" s="161">
        <f t="shared" si="36"/>
        <v>0</v>
      </c>
      <c r="Q27" s="161">
        <f t="shared" si="36"/>
        <v>0</v>
      </c>
      <c r="R27" s="161">
        <f t="shared" si="36"/>
        <v>0</v>
      </c>
      <c r="S27" s="161">
        <f t="shared" si="36"/>
        <v>0</v>
      </c>
      <c r="T27" s="161">
        <f t="shared" si="36"/>
        <v>0</v>
      </c>
      <c r="U27" s="161">
        <f t="shared" si="36"/>
        <v>0</v>
      </c>
      <c r="V27" s="161">
        <f t="shared" si="36"/>
        <v>0</v>
      </c>
      <c r="W27" s="161">
        <f t="shared" si="36"/>
        <v>0</v>
      </c>
      <c r="X27" s="161">
        <f t="shared" si="36"/>
        <v>0</v>
      </c>
      <c r="Y27" s="161">
        <f t="shared" si="36"/>
        <v>6</v>
      </c>
      <c r="Z27" s="161">
        <f t="shared" si="36"/>
        <v>0</v>
      </c>
      <c r="AA27" s="161">
        <f t="shared" si="36"/>
        <v>0</v>
      </c>
      <c r="AB27" s="161">
        <f t="shared" si="36"/>
        <v>0</v>
      </c>
      <c r="AC27" s="161">
        <f t="shared" si="36"/>
        <v>0</v>
      </c>
      <c r="AD27" s="161">
        <f t="shared" si="36"/>
        <v>0</v>
      </c>
      <c r="AE27" s="161">
        <f t="shared" si="36"/>
        <v>0</v>
      </c>
      <c r="AF27" s="161">
        <f t="shared" si="36"/>
        <v>0</v>
      </c>
      <c r="AG27" s="161">
        <f t="shared" si="36"/>
        <v>0</v>
      </c>
      <c r="AH27" s="161">
        <f t="shared" si="36"/>
        <v>0</v>
      </c>
      <c r="AI27" s="161">
        <f t="shared" si="36"/>
        <v>0</v>
      </c>
      <c r="AJ27" s="161">
        <f t="shared" si="36"/>
        <v>0</v>
      </c>
      <c r="AK27" s="161">
        <f t="shared" si="36"/>
        <v>0</v>
      </c>
      <c r="AL27" s="161">
        <f t="shared" si="36"/>
        <v>0</v>
      </c>
      <c r="AM27" s="161">
        <f t="shared" si="36"/>
        <v>0</v>
      </c>
      <c r="AN27" s="161">
        <f t="shared" si="36"/>
        <v>0</v>
      </c>
      <c r="AO27" s="161">
        <f t="shared" si="36"/>
        <v>0</v>
      </c>
      <c r="AP27" s="161">
        <f>SUM(AP29:AP32)</f>
        <v>0</v>
      </c>
      <c r="AQ27" s="166">
        <f t="shared" si="12"/>
        <v>0</v>
      </c>
      <c r="AR27" s="166">
        <f t="shared" si="2"/>
        <v>0</v>
      </c>
      <c r="AS27" s="161">
        <f t="shared" ref="AS27:BJ27" si="37">SUM(AS28:AS32)</f>
        <v>9</v>
      </c>
      <c r="AT27" s="147">
        <f t="shared" si="37"/>
        <v>9</v>
      </c>
      <c r="AU27" s="19">
        <f t="shared" si="13"/>
        <v>8</v>
      </c>
      <c r="AV27" s="19">
        <f t="shared" si="3"/>
        <v>8</v>
      </c>
      <c r="AW27" s="147">
        <f t="shared" si="37"/>
        <v>0</v>
      </c>
      <c r="AX27" s="147">
        <f t="shared" si="37"/>
        <v>0</v>
      </c>
      <c r="AY27" s="147">
        <f t="shared" si="37"/>
        <v>0</v>
      </c>
      <c r="AZ27" s="147">
        <f t="shared" si="37"/>
        <v>0</v>
      </c>
      <c r="BA27" s="147">
        <f t="shared" si="37"/>
        <v>0</v>
      </c>
      <c r="BB27" s="147">
        <f t="shared" si="37"/>
        <v>0</v>
      </c>
      <c r="BC27" s="147">
        <f t="shared" si="37"/>
        <v>0</v>
      </c>
      <c r="BD27" s="147">
        <f t="shared" si="37"/>
        <v>0</v>
      </c>
      <c r="BE27" s="147">
        <f t="shared" si="37"/>
        <v>0</v>
      </c>
      <c r="BF27" s="147">
        <f t="shared" si="37"/>
        <v>0</v>
      </c>
      <c r="BG27" s="147">
        <f t="shared" si="37"/>
        <v>0</v>
      </c>
      <c r="BH27" s="147">
        <f t="shared" si="37"/>
        <v>0</v>
      </c>
      <c r="BI27" s="147">
        <f t="shared" si="37"/>
        <v>0</v>
      </c>
      <c r="BJ27" s="147">
        <f t="shared" si="37"/>
        <v>0</v>
      </c>
      <c r="BK27" s="116"/>
    </row>
    <row r="28" spans="1:63" ht="24" customHeight="1" x14ac:dyDescent="0.25">
      <c r="A28" s="33" t="s">
        <v>14</v>
      </c>
      <c r="B28" s="81" t="s">
        <v>75</v>
      </c>
      <c r="C28" s="161">
        <v>0</v>
      </c>
      <c r="D28" s="162"/>
      <c r="E28" s="161">
        <f t="shared" si="4"/>
        <v>0</v>
      </c>
      <c r="F28" s="165">
        <v>0</v>
      </c>
      <c r="G28" s="165">
        <v>0</v>
      </c>
      <c r="H28" s="161">
        <v>0</v>
      </c>
      <c r="I28" s="162">
        <f t="shared" si="5"/>
        <v>0</v>
      </c>
      <c r="J28" s="162">
        <v>0</v>
      </c>
      <c r="K28" s="162">
        <v>0</v>
      </c>
      <c r="L28" s="168">
        <v>0</v>
      </c>
      <c r="M28" s="161">
        <f t="shared" si="6"/>
        <v>0</v>
      </c>
      <c r="N28" s="167">
        <v>0</v>
      </c>
      <c r="O28" s="167">
        <v>0</v>
      </c>
      <c r="P28" s="31">
        <v>0</v>
      </c>
      <c r="Q28" s="167">
        <v>0</v>
      </c>
      <c r="R28" s="161">
        <f t="shared" si="7"/>
        <v>0</v>
      </c>
      <c r="S28" s="167">
        <v>0</v>
      </c>
      <c r="T28" s="167">
        <v>0</v>
      </c>
      <c r="U28" s="31">
        <v>0</v>
      </c>
      <c r="V28" s="161">
        <f t="shared" si="8"/>
        <v>0</v>
      </c>
      <c r="W28" s="162">
        <v>0</v>
      </c>
      <c r="X28" s="168">
        <v>0</v>
      </c>
      <c r="Y28" s="161">
        <f t="shared" si="9"/>
        <v>0</v>
      </c>
      <c r="Z28" s="168">
        <v>0</v>
      </c>
      <c r="AA28" s="161">
        <v>0</v>
      </c>
      <c r="AB28" s="162">
        <v>0</v>
      </c>
      <c r="AC28" s="162">
        <f t="shared" si="10"/>
        <v>0</v>
      </c>
      <c r="AD28" s="168">
        <v>0</v>
      </c>
      <c r="AE28" s="162">
        <v>0</v>
      </c>
      <c r="AF28" s="168"/>
      <c r="AG28" s="162">
        <v>0</v>
      </c>
      <c r="AH28" s="162">
        <v>0</v>
      </c>
      <c r="AI28" s="162">
        <v>0</v>
      </c>
      <c r="AJ28" s="162">
        <f t="shared" si="11"/>
        <v>0</v>
      </c>
      <c r="AK28" s="162">
        <v>0</v>
      </c>
      <c r="AL28" s="162">
        <v>0</v>
      </c>
      <c r="AM28" s="168"/>
      <c r="AN28" s="168"/>
      <c r="AO28" s="168"/>
      <c r="AP28" s="168"/>
      <c r="AQ28" s="166">
        <f t="shared" si="12"/>
        <v>0</v>
      </c>
      <c r="AR28" s="166">
        <f t="shared" si="2"/>
        <v>0</v>
      </c>
      <c r="AS28" s="166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  <c r="BK28" s="116"/>
    </row>
    <row r="29" spans="1:63" ht="21" customHeight="1" x14ac:dyDescent="0.25">
      <c r="A29" s="33" t="s">
        <v>15</v>
      </c>
      <c r="B29" s="81" t="s">
        <v>76</v>
      </c>
      <c r="C29" s="161">
        <v>0</v>
      </c>
      <c r="D29" s="162">
        <v>0</v>
      </c>
      <c r="E29" s="161">
        <f t="shared" si="4"/>
        <v>0</v>
      </c>
      <c r="F29" s="165">
        <v>0</v>
      </c>
      <c r="G29" s="165">
        <v>0</v>
      </c>
      <c r="H29" s="161">
        <v>0</v>
      </c>
      <c r="I29" s="162">
        <f t="shared" si="5"/>
        <v>0</v>
      </c>
      <c r="J29" s="162">
        <v>0</v>
      </c>
      <c r="K29" s="162">
        <v>0</v>
      </c>
      <c r="L29" s="168">
        <v>0</v>
      </c>
      <c r="M29" s="161">
        <f t="shared" si="6"/>
        <v>0</v>
      </c>
      <c r="N29" s="167">
        <v>0</v>
      </c>
      <c r="O29" s="167">
        <v>0</v>
      </c>
      <c r="P29" s="31">
        <v>0</v>
      </c>
      <c r="Q29" s="167">
        <v>0</v>
      </c>
      <c r="R29" s="161">
        <f t="shared" si="7"/>
        <v>0</v>
      </c>
      <c r="S29" s="167">
        <v>0</v>
      </c>
      <c r="T29" s="167">
        <v>0</v>
      </c>
      <c r="U29" s="31">
        <v>0</v>
      </c>
      <c r="V29" s="161">
        <f t="shared" si="8"/>
        <v>0</v>
      </c>
      <c r="W29" s="162">
        <v>0</v>
      </c>
      <c r="X29" s="168">
        <v>0</v>
      </c>
      <c r="Y29" s="161">
        <f t="shared" si="9"/>
        <v>0</v>
      </c>
      <c r="Z29" s="168">
        <v>0</v>
      </c>
      <c r="AA29" s="161">
        <v>0</v>
      </c>
      <c r="AB29" s="162">
        <v>0</v>
      </c>
      <c r="AC29" s="162">
        <f t="shared" si="10"/>
        <v>0</v>
      </c>
      <c r="AD29" s="168">
        <v>0</v>
      </c>
      <c r="AE29" s="162">
        <v>0</v>
      </c>
      <c r="AF29" s="168"/>
      <c r="AG29" s="162">
        <v>0</v>
      </c>
      <c r="AH29" s="162">
        <v>0</v>
      </c>
      <c r="AI29" s="162">
        <v>0</v>
      </c>
      <c r="AJ29" s="162">
        <f t="shared" si="11"/>
        <v>0</v>
      </c>
      <c r="AK29" s="162">
        <v>0</v>
      </c>
      <c r="AL29" s="162">
        <v>0</v>
      </c>
      <c r="AM29" s="168"/>
      <c r="AN29" s="168"/>
      <c r="AO29" s="168"/>
      <c r="AP29" s="168"/>
      <c r="AQ29" s="166">
        <f t="shared" si="12"/>
        <v>0</v>
      </c>
      <c r="AR29" s="166">
        <f t="shared" si="2"/>
        <v>0</v>
      </c>
      <c r="AS29" s="166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  <c r="BK29" s="116"/>
    </row>
    <row r="30" spans="1:63" ht="25.5" x14ac:dyDescent="0.25">
      <c r="A30" s="33" t="s">
        <v>48</v>
      </c>
      <c r="B30" s="81" t="s">
        <v>77</v>
      </c>
      <c r="C30" s="161">
        <v>0</v>
      </c>
      <c r="D30" s="162">
        <v>0</v>
      </c>
      <c r="E30" s="161">
        <f t="shared" si="4"/>
        <v>0</v>
      </c>
      <c r="F30" s="165">
        <v>0</v>
      </c>
      <c r="G30" s="165">
        <v>0</v>
      </c>
      <c r="H30" s="161">
        <v>0</v>
      </c>
      <c r="I30" s="162">
        <f t="shared" si="5"/>
        <v>0</v>
      </c>
      <c r="J30" s="162">
        <v>0</v>
      </c>
      <c r="K30" s="162">
        <v>0</v>
      </c>
      <c r="L30" s="168">
        <v>0</v>
      </c>
      <c r="M30" s="161">
        <f t="shared" si="6"/>
        <v>0</v>
      </c>
      <c r="N30" s="167">
        <v>0</v>
      </c>
      <c r="O30" s="167">
        <v>0</v>
      </c>
      <c r="P30" s="31">
        <v>0</v>
      </c>
      <c r="Q30" s="167">
        <v>0</v>
      </c>
      <c r="R30" s="161">
        <f t="shared" si="7"/>
        <v>0</v>
      </c>
      <c r="S30" s="167">
        <v>0</v>
      </c>
      <c r="T30" s="167">
        <v>0</v>
      </c>
      <c r="U30" s="31">
        <v>0</v>
      </c>
      <c r="V30" s="161">
        <f t="shared" si="8"/>
        <v>0</v>
      </c>
      <c r="W30" s="162">
        <v>0</v>
      </c>
      <c r="X30" s="168">
        <v>0</v>
      </c>
      <c r="Y30" s="161">
        <f t="shared" si="9"/>
        <v>0</v>
      </c>
      <c r="Z30" s="168">
        <v>0</v>
      </c>
      <c r="AA30" s="161">
        <v>0</v>
      </c>
      <c r="AB30" s="162">
        <v>0</v>
      </c>
      <c r="AC30" s="162">
        <f t="shared" si="10"/>
        <v>0</v>
      </c>
      <c r="AD30" s="168">
        <v>0</v>
      </c>
      <c r="AE30" s="162">
        <v>0</v>
      </c>
      <c r="AF30" s="168"/>
      <c r="AG30" s="162">
        <v>0</v>
      </c>
      <c r="AH30" s="162">
        <v>0</v>
      </c>
      <c r="AI30" s="162">
        <v>0</v>
      </c>
      <c r="AJ30" s="162">
        <f t="shared" si="11"/>
        <v>0</v>
      </c>
      <c r="AK30" s="162">
        <v>0</v>
      </c>
      <c r="AL30" s="162">
        <v>0</v>
      </c>
      <c r="AM30" s="168"/>
      <c r="AN30" s="168"/>
      <c r="AO30" s="168"/>
      <c r="AP30" s="168"/>
      <c r="AQ30" s="166">
        <f t="shared" si="12"/>
        <v>0</v>
      </c>
      <c r="AR30" s="166">
        <f t="shared" si="2"/>
        <v>0</v>
      </c>
      <c r="AS30" s="166">
        <f t="shared" si="38"/>
        <v>0</v>
      </c>
      <c r="AT30" s="19">
        <f t="shared" si="39"/>
        <v>0</v>
      </c>
      <c r="AU30" s="19">
        <f t="shared" si="13"/>
        <v>0</v>
      </c>
      <c r="AV30" s="19">
        <f t="shared" si="3"/>
        <v>0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0</v>
      </c>
      <c r="BD30" s="19">
        <f t="shared" si="15"/>
        <v>0</v>
      </c>
      <c r="BE30" s="19">
        <f t="shared" si="16"/>
        <v>0</v>
      </c>
      <c r="BF30" s="19">
        <f t="shared" si="17"/>
        <v>0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  <c r="BK30" s="116"/>
    </row>
    <row r="31" spans="1:63" ht="27.75" customHeight="1" x14ac:dyDescent="0.25">
      <c r="A31" s="33" t="s">
        <v>49</v>
      </c>
      <c r="B31" s="81" t="s">
        <v>78</v>
      </c>
      <c r="C31" s="161">
        <v>0</v>
      </c>
      <c r="D31" s="162">
        <v>0</v>
      </c>
      <c r="E31" s="161">
        <f t="shared" si="4"/>
        <v>0</v>
      </c>
      <c r="F31" s="165">
        <v>0</v>
      </c>
      <c r="G31" s="165">
        <v>0</v>
      </c>
      <c r="H31" s="162">
        <v>0</v>
      </c>
      <c r="I31" s="162">
        <f t="shared" si="5"/>
        <v>0</v>
      </c>
      <c r="J31" s="162">
        <v>0</v>
      </c>
      <c r="K31" s="168">
        <v>0</v>
      </c>
      <c r="L31" s="168">
        <v>0</v>
      </c>
      <c r="M31" s="161">
        <f t="shared" si="6"/>
        <v>0</v>
      </c>
      <c r="N31" s="167">
        <v>0</v>
      </c>
      <c r="O31" s="167">
        <v>0</v>
      </c>
      <c r="P31" s="31">
        <v>0</v>
      </c>
      <c r="Q31" s="167">
        <v>0</v>
      </c>
      <c r="R31" s="161">
        <f t="shared" si="7"/>
        <v>0</v>
      </c>
      <c r="S31" s="167">
        <v>0</v>
      </c>
      <c r="T31" s="167">
        <v>0</v>
      </c>
      <c r="U31" s="31">
        <v>0</v>
      </c>
      <c r="V31" s="161">
        <f t="shared" si="8"/>
        <v>0</v>
      </c>
      <c r="W31" s="162">
        <v>0</v>
      </c>
      <c r="X31" s="168">
        <v>0</v>
      </c>
      <c r="Y31" s="161">
        <f t="shared" si="9"/>
        <v>0</v>
      </c>
      <c r="Z31" s="168">
        <v>0</v>
      </c>
      <c r="AA31" s="161">
        <v>0</v>
      </c>
      <c r="AB31" s="162">
        <v>0</v>
      </c>
      <c r="AC31" s="162">
        <f t="shared" si="10"/>
        <v>0</v>
      </c>
      <c r="AD31" s="168">
        <v>0</v>
      </c>
      <c r="AE31" s="162">
        <v>0</v>
      </c>
      <c r="AF31" s="168"/>
      <c r="AG31" s="162">
        <v>0</v>
      </c>
      <c r="AH31" s="162">
        <v>0</v>
      </c>
      <c r="AI31" s="162">
        <v>0</v>
      </c>
      <c r="AJ31" s="162">
        <f t="shared" si="11"/>
        <v>0</v>
      </c>
      <c r="AK31" s="162">
        <v>0</v>
      </c>
      <c r="AL31" s="162">
        <v>0</v>
      </c>
      <c r="AM31" s="168"/>
      <c r="AN31" s="168"/>
      <c r="AO31" s="168"/>
      <c r="AP31" s="168"/>
      <c r="AQ31" s="166">
        <f t="shared" si="12"/>
        <v>0</v>
      </c>
      <c r="AR31" s="166">
        <f t="shared" si="2"/>
        <v>0</v>
      </c>
      <c r="AS31" s="166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  <c r="BK31" s="116"/>
    </row>
    <row r="32" spans="1:63" ht="18.75" customHeight="1" x14ac:dyDescent="0.25">
      <c r="A32" s="33" t="s">
        <v>50</v>
      </c>
      <c r="B32" s="81" t="s">
        <v>3</v>
      </c>
      <c r="C32" s="161">
        <v>0</v>
      </c>
      <c r="D32" s="162">
        <v>0</v>
      </c>
      <c r="E32" s="161">
        <f t="shared" si="4"/>
        <v>0</v>
      </c>
      <c r="F32" s="165">
        <v>0</v>
      </c>
      <c r="G32" s="165">
        <v>0</v>
      </c>
      <c r="H32" s="162">
        <v>9</v>
      </c>
      <c r="I32" s="162">
        <f t="shared" si="5"/>
        <v>8</v>
      </c>
      <c r="J32" s="162">
        <v>0</v>
      </c>
      <c r="K32" s="168">
        <v>1</v>
      </c>
      <c r="L32" s="168">
        <v>2</v>
      </c>
      <c r="M32" s="161">
        <f t="shared" si="6"/>
        <v>0</v>
      </c>
      <c r="N32" s="167">
        <v>0</v>
      </c>
      <c r="O32" s="167">
        <v>0</v>
      </c>
      <c r="P32" s="31">
        <v>0</v>
      </c>
      <c r="Q32" s="167">
        <v>0</v>
      </c>
      <c r="R32" s="161">
        <f t="shared" si="7"/>
        <v>0</v>
      </c>
      <c r="S32" s="167">
        <v>0</v>
      </c>
      <c r="T32" s="167">
        <v>0</v>
      </c>
      <c r="U32" s="31">
        <v>0</v>
      </c>
      <c r="V32" s="161">
        <f t="shared" si="8"/>
        <v>0</v>
      </c>
      <c r="W32" s="162">
        <v>0</v>
      </c>
      <c r="X32" s="168">
        <v>0</v>
      </c>
      <c r="Y32" s="161">
        <f t="shared" si="9"/>
        <v>6</v>
      </c>
      <c r="Z32" s="168">
        <v>0</v>
      </c>
      <c r="AA32" s="161">
        <v>0</v>
      </c>
      <c r="AB32" s="162">
        <v>0</v>
      </c>
      <c r="AC32" s="162">
        <f t="shared" si="10"/>
        <v>0</v>
      </c>
      <c r="AD32" s="168">
        <v>0</v>
      </c>
      <c r="AE32" s="162">
        <v>0</v>
      </c>
      <c r="AF32" s="168"/>
      <c r="AG32" s="162">
        <v>0</v>
      </c>
      <c r="AH32" s="162">
        <v>0</v>
      </c>
      <c r="AI32" s="162">
        <v>0</v>
      </c>
      <c r="AJ32" s="162">
        <f t="shared" si="11"/>
        <v>0</v>
      </c>
      <c r="AK32" s="162">
        <v>0</v>
      </c>
      <c r="AL32" s="162">
        <v>0</v>
      </c>
      <c r="AM32" s="168"/>
      <c r="AN32" s="168"/>
      <c r="AO32" s="168"/>
      <c r="AP32" s="168"/>
      <c r="AQ32" s="166">
        <f t="shared" si="12"/>
        <v>0</v>
      </c>
      <c r="AR32" s="166">
        <f t="shared" si="2"/>
        <v>0</v>
      </c>
      <c r="AS32" s="166">
        <f t="shared" si="38"/>
        <v>9</v>
      </c>
      <c r="AT32" s="19">
        <f t="shared" si="39"/>
        <v>9</v>
      </c>
      <c r="AU32" s="19">
        <f t="shared" si="13"/>
        <v>8</v>
      </c>
      <c r="AV32" s="19">
        <f t="shared" si="3"/>
        <v>8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0</v>
      </c>
      <c r="BD32" s="19">
        <f t="shared" si="15"/>
        <v>0</v>
      </c>
      <c r="BE32" s="19">
        <f t="shared" si="16"/>
        <v>0</v>
      </c>
      <c r="BF32" s="19">
        <f t="shared" si="17"/>
        <v>0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  <c r="BK32" s="116"/>
    </row>
    <row r="33" spans="1:63" ht="63.75" x14ac:dyDescent="0.25">
      <c r="A33" s="33" t="s">
        <v>80</v>
      </c>
      <c r="B33" s="18" t="s">
        <v>91</v>
      </c>
      <c r="C33" s="161">
        <v>0</v>
      </c>
      <c r="D33" s="162">
        <v>0</v>
      </c>
      <c r="E33" s="161">
        <f t="shared" si="4"/>
        <v>0</v>
      </c>
      <c r="F33" s="165">
        <v>0</v>
      </c>
      <c r="G33" s="165">
        <v>0</v>
      </c>
      <c r="H33" s="162">
        <v>0</v>
      </c>
      <c r="I33" s="162">
        <f t="shared" si="5"/>
        <v>0</v>
      </c>
      <c r="J33" s="162">
        <v>0</v>
      </c>
      <c r="K33" s="168">
        <v>0</v>
      </c>
      <c r="L33" s="168">
        <v>0</v>
      </c>
      <c r="M33" s="161">
        <f t="shared" si="6"/>
        <v>0</v>
      </c>
      <c r="N33" s="167">
        <v>0</v>
      </c>
      <c r="O33" s="167">
        <v>0</v>
      </c>
      <c r="P33" s="31">
        <v>0</v>
      </c>
      <c r="Q33" s="167">
        <v>0</v>
      </c>
      <c r="R33" s="161">
        <f t="shared" si="7"/>
        <v>0</v>
      </c>
      <c r="S33" s="167">
        <v>0</v>
      </c>
      <c r="T33" s="167">
        <v>0</v>
      </c>
      <c r="U33" s="31">
        <v>0</v>
      </c>
      <c r="V33" s="161">
        <f t="shared" si="8"/>
        <v>0</v>
      </c>
      <c r="W33" s="162">
        <v>0</v>
      </c>
      <c r="X33" s="168">
        <v>0</v>
      </c>
      <c r="Y33" s="161">
        <f t="shared" si="9"/>
        <v>0</v>
      </c>
      <c r="Z33" s="168">
        <v>0</v>
      </c>
      <c r="AA33" s="161">
        <v>0</v>
      </c>
      <c r="AB33" s="162">
        <v>0</v>
      </c>
      <c r="AC33" s="162">
        <f t="shared" si="10"/>
        <v>0</v>
      </c>
      <c r="AD33" s="168">
        <v>0</v>
      </c>
      <c r="AE33" s="162">
        <v>0</v>
      </c>
      <c r="AF33" s="168"/>
      <c r="AG33" s="162">
        <v>0</v>
      </c>
      <c r="AH33" s="162">
        <v>0</v>
      </c>
      <c r="AI33" s="162">
        <v>0</v>
      </c>
      <c r="AJ33" s="162">
        <f t="shared" si="11"/>
        <v>0</v>
      </c>
      <c r="AK33" s="162">
        <v>0</v>
      </c>
      <c r="AL33" s="162">
        <v>0</v>
      </c>
      <c r="AM33" s="168"/>
      <c r="AN33" s="168"/>
      <c r="AO33" s="168"/>
      <c r="AP33" s="168"/>
      <c r="AQ33" s="166">
        <f t="shared" si="12"/>
        <v>0</v>
      </c>
      <c r="AR33" s="166">
        <f t="shared" si="2"/>
        <v>0</v>
      </c>
      <c r="AS33" s="166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  <c r="BK33" s="116"/>
    </row>
    <row r="34" spans="1:63" ht="51" x14ac:dyDescent="0.25">
      <c r="A34" s="33" t="s">
        <v>81</v>
      </c>
      <c r="B34" s="18" t="s">
        <v>61</v>
      </c>
      <c r="C34" s="161">
        <v>0</v>
      </c>
      <c r="D34" s="162">
        <v>0</v>
      </c>
      <c r="E34" s="161">
        <f t="shared" si="4"/>
        <v>0</v>
      </c>
      <c r="F34" s="165">
        <v>0</v>
      </c>
      <c r="G34" s="165">
        <v>0</v>
      </c>
      <c r="H34" s="162">
        <v>0</v>
      </c>
      <c r="I34" s="162">
        <f t="shared" si="5"/>
        <v>0</v>
      </c>
      <c r="J34" s="162">
        <v>0</v>
      </c>
      <c r="K34" s="168">
        <v>0</v>
      </c>
      <c r="L34" s="168">
        <v>0</v>
      </c>
      <c r="M34" s="161">
        <f t="shared" si="6"/>
        <v>0</v>
      </c>
      <c r="N34" s="167">
        <v>0</v>
      </c>
      <c r="O34" s="167">
        <v>0</v>
      </c>
      <c r="P34" s="31">
        <v>0</v>
      </c>
      <c r="Q34" s="167">
        <v>0</v>
      </c>
      <c r="R34" s="161">
        <f t="shared" si="7"/>
        <v>0</v>
      </c>
      <c r="S34" s="167">
        <v>0</v>
      </c>
      <c r="T34" s="167">
        <v>0</v>
      </c>
      <c r="U34" s="31">
        <v>0</v>
      </c>
      <c r="V34" s="161">
        <f t="shared" si="8"/>
        <v>0</v>
      </c>
      <c r="W34" s="162">
        <v>0</v>
      </c>
      <c r="X34" s="168">
        <v>0</v>
      </c>
      <c r="Y34" s="161">
        <f t="shared" si="9"/>
        <v>0</v>
      </c>
      <c r="Z34" s="168">
        <v>0</v>
      </c>
      <c r="AA34" s="161">
        <v>0</v>
      </c>
      <c r="AB34" s="162">
        <v>0</v>
      </c>
      <c r="AC34" s="162">
        <f t="shared" si="10"/>
        <v>0</v>
      </c>
      <c r="AD34" s="168">
        <v>0</v>
      </c>
      <c r="AE34" s="162">
        <v>0</v>
      </c>
      <c r="AF34" s="168"/>
      <c r="AG34" s="162">
        <v>0</v>
      </c>
      <c r="AH34" s="162">
        <v>0</v>
      </c>
      <c r="AI34" s="162">
        <v>0</v>
      </c>
      <c r="AJ34" s="162">
        <f t="shared" si="11"/>
        <v>0</v>
      </c>
      <c r="AK34" s="162">
        <v>0</v>
      </c>
      <c r="AL34" s="162">
        <v>0</v>
      </c>
      <c r="AM34" s="168"/>
      <c r="AN34" s="168"/>
      <c r="AO34" s="168"/>
      <c r="AP34" s="168"/>
      <c r="AQ34" s="166">
        <f t="shared" si="12"/>
        <v>0</v>
      </c>
      <c r="AR34" s="166">
        <f t="shared" si="2"/>
        <v>0</v>
      </c>
      <c r="AS34" s="166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  <c r="BK34" s="116"/>
    </row>
    <row r="35" spans="1:63" ht="51" x14ac:dyDescent="0.25">
      <c r="A35" s="33" t="s">
        <v>82</v>
      </c>
      <c r="B35" s="18" t="s">
        <v>62</v>
      </c>
      <c r="C35" s="161">
        <v>0</v>
      </c>
      <c r="D35" s="162">
        <v>0</v>
      </c>
      <c r="E35" s="161">
        <f t="shared" si="4"/>
        <v>0</v>
      </c>
      <c r="F35" s="165">
        <v>0</v>
      </c>
      <c r="G35" s="165">
        <v>0</v>
      </c>
      <c r="H35" s="162"/>
      <c r="I35" s="162">
        <f t="shared" si="5"/>
        <v>0</v>
      </c>
      <c r="J35" s="162">
        <v>0</v>
      </c>
      <c r="K35" s="168">
        <v>0</v>
      </c>
      <c r="L35" s="168">
        <v>0</v>
      </c>
      <c r="M35" s="161">
        <f t="shared" si="6"/>
        <v>0</v>
      </c>
      <c r="N35" s="167">
        <v>0</v>
      </c>
      <c r="O35" s="167">
        <v>0</v>
      </c>
      <c r="P35" s="31">
        <v>0</v>
      </c>
      <c r="Q35" s="167">
        <v>0</v>
      </c>
      <c r="R35" s="161">
        <f t="shared" si="7"/>
        <v>0</v>
      </c>
      <c r="S35" s="167">
        <v>0</v>
      </c>
      <c r="T35" s="167">
        <v>0</v>
      </c>
      <c r="U35" s="31">
        <v>0</v>
      </c>
      <c r="V35" s="161">
        <f t="shared" si="8"/>
        <v>0</v>
      </c>
      <c r="W35" s="162">
        <v>0</v>
      </c>
      <c r="X35" s="168">
        <v>0</v>
      </c>
      <c r="Y35" s="161">
        <f t="shared" si="9"/>
        <v>0</v>
      </c>
      <c r="Z35" s="168">
        <v>0</v>
      </c>
      <c r="AA35" s="161">
        <v>0</v>
      </c>
      <c r="AB35" s="162">
        <v>0</v>
      </c>
      <c r="AC35" s="162">
        <f t="shared" si="10"/>
        <v>0</v>
      </c>
      <c r="AD35" s="168">
        <v>0</v>
      </c>
      <c r="AE35" s="162">
        <v>0</v>
      </c>
      <c r="AF35" s="168"/>
      <c r="AG35" s="162">
        <v>0</v>
      </c>
      <c r="AH35" s="162">
        <v>0</v>
      </c>
      <c r="AI35" s="162">
        <v>0</v>
      </c>
      <c r="AJ35" s="162">
        <f t="shared" si="11"/>
        <v>0</v>
      </c>
      <c r="AK35" s="162">
        <v>0</v>
      </c>
      <c r="AL35" s="162">
        <v>0</v>
      </c>
      <c r="AM35" s="168"/>
      <c r="AN35" s="168"/>
      <c r="AO35" s="168"/>
      <c r="AP35" s="168"/>
      <c r="AQ35" s="166">
        <f t="shared" si="12"/>
        <v>0</v>
      </c>
      <c r="AR35" s="166">
        <f t="shared" si="2"/>
        <v>0</v>
      </c>
      <c r="AS35" s="166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  <c r="BK35" s="116"/>
    </row>
    <row r="36" spans="1:63" ht="63.75" x14ac:dyDescent="0.25">
      <c r="A36" s="33" t="s">
        <v>83</v>
      </c>
      <c r="B36" s="18" t="s">
        <v>63</v>
      </c>
      <c r="C36" s="161">
        <v>0</v>
      </c>
      <c r="D36" s="162">
        <v>0</v>
      </c>
      <c r="E36" s="161">
        <f t="shared" si="4"/>
        <v>0</v>
      </c>
      <c r="F36" s="165">
        <v>0</v>
      </c>
      <c r="G36" s="165">
        <v>0</v>
      </c>
      <c r="H36" s="162">
        <v>0</v>
      </c>
      <c r="I36" s="162">
        <f t="shared" si="5"/>
        <v>0</v>
      </c>
      <c r="J36" s="162">
        <v>0</v>
      </c>
      <c r="K36" s="168">
        <v>0</v>
      </c>
      <c r="L36" s="168">
        <v>0</v>
      </c>
      <c r="M36" s="161">
        <f t="shared" si="6"/>
        <v>0</v>
      </c>
      <c r="N36" s="167">
        <v>0</v>
      </c>
      <c r="O36" s="167">
        <v>0</v>
      </c>
      <c r="P36" s="31">
        <v>0</v>
      </c>
      <c r="Q36" s="167">
        <v>0</v>
      </c>
      <c r="R36" s="161">
        <f t="shared" si="7"/>
        <v>0</v>
      </c>
      <c r="S36" s="167">
        <v>0</v>
      </c>
      <c r="T36" s="167">
        <v>0</v>
      </c>
      <c r="U36" s="31">
        <v>0</v>
      </c>
      <c r="V36" s="161">
        <f t="shared" si="8"/>
        <v>0</v>
      </c>
      <c r="W36" s="162">
        <v>0</v>
      </c>
      <c r="X36" s="168">
        <v>0</v>
      </c>
      <c r="Y36" s="161">
        <f t="shared" si="9"/>
        <v>0</v>
      </c>
      <c r="Z36" s="168">
        <v>0</v>
      </c>
      <c r="AA36" s="161">
        <v>0</v>
      </c>
      <c r="AB36" s="162">
        <v>0</v>
      </c>
      <c r="AC36" s="162">
        <f t="shared" si="10"/>
        <v>0</v>
      </c>
      <c r="AD36" s="168">
        <v>0</v>
      </c>
      <c r="AE36" s="162">
        <v>0</v>
      </c>
      <c r="AF36" s="168"/>
      <c r="AG36" s="162">
        <v>0</v>
      </c>
      <c r="AH36" s="162">
        <v>0</v>
      </c>
      <c r="AI36" s="162">
        <v>0</v>
      </c>
      <c r="AJ36" s="162">
        <f t="shared" si="11"/>
        <v>0</v>
      </c>
      <c r="AK36" s="162">
        <v>0</v>
      </c>
      <c r="AL36" s="162">
        <v>0</v>
      </c>
      <c r="AM36" s="168"/>
      <c r="AN36" s="168"/>
      <c r="AO36" s="168"/>
      <c r="AP36" s="168"/>
      <c r="AQ36" s="166">
        <f t="shared" si="12"/>
        <v>0</v>
      </c>
      <c r="AR36" s="166">
        <f t="shared" si="2"/>
        <v>0</v>
      </c>
      <c r="AS36" s="166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  <c r="BK36" s="116"/>
    </row>
    <row r="37" spans="1:63" ht="51" x14ac:dyDescent="0.25">
      <c r="A37" s="33" t="s">
        <v>92</v>
      </c>
      <c r="B37" s="18" t="s">
        <v>64</v>
      </c>
      <c r="C37" s="161">
        <v>0</v>
      </c>
      <c r="D37" s="162">
        <v>0</v>
      </c>
      <c r="E37" s="161">
        <f t="shared" si="4"/>
        <v>0</v>
      </c>
      <c r="F37" s="165">
        <v>0</v>
      </c>
      <c r="G37" s="165">
        <v>0</v>
      </c>
      <c r="H37" s="162">
        <v>0</v>
      </c>
      <c r="I37" s="162">
        <f t="shared" si="5"/>
        <v>0</v>
      </c>
      <c r="J37" s="162">
        <v>0</v>
      </c>
      <c r="K37" s="168">
        <v>0</v>
      </c>
      <c r="L37" s="168">
        <v>0</v>
      </c>
      <c r="M37" s="161">
        <f t="shared" si="6"/>
        <v>0</v>
      </c>
      <c r="N37" s="167">
        <v>0</v>
      </c>
      <c r="O37" s="167">
        <v>0</v>
      </c>
      <c r="P37" s="31">
        <v>0</v>
      </c>
      <c r="Q37" s="167">
        <v>0</v>
      </c>
      <c r="R37" s="161">
        <f t="shared" si="7"/>
        <v>0</v>
      </c>
      <c r="S37" s="167">
        <v>0</v>
      </c>
      <c r="T37" s="167">
        <v>0</v>
      </c>
      <c r="U37" s="31">
        <v>0</v>
      </c>
      <c r="V37" s="161">
        <f t="shared" si="8"/>
        <v>0</v>
      </c>
      <c r="W37" s="162">
        <v>0</v>
      </c>
      <c r="X37" s="168">
        <v>0</v>
      </c>
      <c r="Y37" s="161">
        <f t="shared" si="9"/>
        <v>0</v>
      </c>
      <c r="Z37" s="168">
        <v>0</v>
      </c>
      <c r="AA37" s="161">
        <v>0</v>
      </c>
      <c r="AB37" s="162">
        <v>0</v>
      </c>
      <c r="AC37" s="162">
        <f t="shared" si="10"/>
        <v>0</v>
      </c>
      <c r="AD37" s="168">
        <v>0</v>
      </c>
      <c r="AE37" s="162">
        <v>0</v>
      </c>
      <c r="AF37" s="168"/>
      <c r="AG37" s="162">
        <v>0</v>
      </c>
      <c r="AH37" s="162">
        <v>0</v>
      </c>
      <c r="AI37" s="162">
        <v>0</v>
      </c>
      <c r="AJ37" s="162">
        <f t="shared" si="11"/>
        <v>0</v>
      </c>
      <c r="AK37" s="162">
        <v>0</v>
      </c>
      <c r="AL37" s="162">
        <v>0</v>
      </c>
      <c r="AM37" s="168"/>
      <c r="AN37" s="168"/>
      <c r="AO37" s="168"/>
      <c r="AP37" s="168"/>
      <c r="AQ37" s="166">
        <f t="shared" si="12"/>
        <v>0</v>
      </c>
      <c r="AR37" s="166">
        <f t="shared" si="2"/>
        <v>0</v>
      </c>
      <c r="AS37" s="166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  <c r="BK37" s="116"/>
    </row>
    <row r="38" spans="1:63" ht="25.5" x14ac:dyDescent="0.25">
      <c r="A38" s="33" t="s">
        <v>146</v>
      </c>
      <c r="B38" s="45" t="s">
        <v>147</v>
      </c>
      <c r="C38" s="161">
        <v>2</v>
      </c>
      <c r="D38" s="162">
        <v>0</v>
      </c>
      <c r="E38" s="161">
        <f t="shared" si="4"/>
        <v>2</v>
      </c>
      <c r="F38" s="165">
        <v>0</v>
      </c>
      <c r="G38" s="165">
        <v>0</v>
      </c>
      <c r="H38" s="162">
        <v>0</v>
      </c>
      <c r="I38" s="162">
        <f t="shared" si="5"/>
        <v>0</v>
      </c>
      <c r="J38" s="162">
        <v>0</v>
      </c>
      <c r="K38" s="168">
        <v>0</v>
      </c>
      <c r="L38" s="168">
        <v>0</v>
      </c>
      <c r="M38" s="161">
        <f t="shared" si="6"/>
        <v>1</v>
      </c>
      <c r="N38" s="167"/>
      <c r="O38" s="167">
        <v>0</v>
      </c>
      <c r="P38" s="31">
        <v>1</v>
      </c>
      <c r="Q38" s="167">
        <v>0</v>
      </c>
      <c r="R38" s="161">
        <f t="shared" si="7"/>
        <v>0</v>
      </c>
      <c r="S38" s="167">
        <v>0</v>
      </c>
      <c r="T38" s="167">
        <v>0</v>
      </c>
      <c r="U38" s="31">
        <v>0</v>
      </c>
      <c r="V38" s="161">
        <f t="shared" si="8"/>
        <v>1</v>
      </c>
      <c r="W38" s="162">
        <v>0</v>
      </c>
      <c r="X38" s="168">
        <v>0</v>
      </c>
      <c r="Y38" s="161">
        <f t="shared" si="9"/>
        <v>1</v>
      </c>
      <c r="Z38" s="168">
        <v>0</v>
      </c>
      <c r="AA38" s="161">
        <v>1</v>
      </c>
      <c r="AB38" s="162">
        <v>0</v>
      </c>
      <c r="AC38" s="162">
        <f t="shared" si="10"/>
        <v>1</v>
      </c>
      <c r="AD38" s="168">
        <v>0</v>
      </c>
      <c r="AE38" s="162">
        <v>1</v>
      </c>
      <c r="AF38" s="168"/>
      <c r="AG38" s="162">
        <v>1</v>
      </c>
      <c r="AH38" s="162">
        <v>0</v>
      </c>
      <c r="AI38" s="162">
        <v>0</v>
      </c>
      <c r="AJ38" s="162">
        <f t="shared" si="11"/>
        <v>0</v>
      </c>
      <c r="AK38" s="162">
        <v>0</v>
      </c>
      <c r="AL38" s="162">
        <v>0</v>
      </c>
      <c r="AM38" s="168"/>
      <c r="AN38" s="168"/>
      <c r="AO38" s="168"/>
      <c r="AP38" s="168"/>
      <c r="AQ38" s="166">
        <f t="shared" si="12"/>
        <v>2</v>
      </c>
      <c r="AR38" s="166">
        <f t="shared" si="2"/>
        <v>2</v>
      </c>
      <c r="AS38" s="166">
        <f t="shared" si="38"/>
        <v>0</v>
      </c>
      <c r="AT38" s="19">
        <f t="shared" si="39"/>
        <v>0</v>
      </c>
      <c r="AU38" s="19">
        <f t="shared" si="13"/>
        <v>2</v>
      </c>
      <c r="AV38" s="19">
        <f t="shared" si="3"/>
        <v>2</v>
      </c>
      <c r="AW38" s="19">
        <f t="shared" si="40"/>
        <v>1</v>
      </c>
      <c r="AX38" s="19">
        <f t="shared" si="41"/>
        <v>1</v>
      </c>
      <c r="AY38" s="19">
        <f t="shared" si="42"/>
        <v>0</v>
      </c>
      <c r="AZ38" s="19">
        <f t="shared" si="43"/>
        <v>0</v>
      </c>
      <c r="BA38" s="19">
        <f t="shared" si="44"/>
        <v>1</v>
      </c>
      <c r="BB38" s="19">
        <f t="shared" si="45"/>
        <v>1</v>
      </c>
      <c r="BC38" s="19">
        <f t="shared" si="14"/>
        <v>1</v>
      </c>
      <c r="BD38" s="19">
        <f t="shared" si="15"/>
        <v>1</v>
      </c>
      <c r="BE38" s="19">
        <f t="shared" si="16"/>
        <v>1</v>
      </c>
      <c r="BF38" s="19">
        <f t="shared" si="17"/>
        <v>1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  <c r="BK38" s="116"/>
    </row>
    <row r="39" spans="1:63" ht="25.5" x14ac:dyDescent="0.25">
      <c r="A39" s="33" t="s">
        <v>96</v>
      </c>
      <c r="B39" s="46" t="s">
        <v>134</v>
      </c>
      <c r="C39" s="161">
        <v>4</v>
      </c>
      <c r="D39" s="162">
        <v>0</v>
      </c>
      <c r="E39" s="161">
        <f t="shared" si="4"/>
        <v>4</v>
      </c>
      <c r="F39" s="165">
        <v>0</v>
      </c>
      <c r="G39" s="165">
        <v>0</v>
      </c>
      <c r="H39" s="162">
        <v>0</v>
      </c>
      <c r="I39" s="162">
        <f t="shared" si="5"/>
        <v>0</v>
      </c>
      <c r="J39" s="162">
        <v>0</v>
      </c>
      <c r="K39" s="168">
        <v>0</v>
      </c>
      <c r="L39" s="168">
        <v>0</v>
      </c>
      <c r="M39" s="161">
        <f t="shared" si="6"/>
        <v>4</v>
      </c>
      <c r="N39" s="168">
        <v>1</v>
      </c>
      <c r="O39" s="167">
        <v>0</v>
      </c>
      <c r="P39" s="168">
        <v>3</v>
      </c>
      <c r="Q39" s="167">
        <v>0</v>
      </c>
      <c r="R39" s="161">
        <f t="shared" si="7"/>
        <v>0</v>
      </c>
      <c r="S39" s="167">
        <v>0</v>
      </c>
      <c r="T39" s="167">
        <v>0</v>
      </c>
      <c r="U39" s="31">
        <v>0</v>
      </c>
      <c r="V39" s="161">
        <f t="shared" si="8"/>
        <v>4</v>
      </c>
      <c r="W39" s="162">
        <v>0</v>
      </c>
      <c r="X39" s="168">
        <v>0</v>
      </c>
      <c r="Y39" s="161">
        <f t="shared" si="9"/>
        <v>0</v>
      </c>
      <c r="Z39" s="168">
        <v>0</v>
      </c>
      <c r="AA39" s="161">
        <v>3</v>
      </c>
      <c r="AB39" s="162">
        <v>0</v>
      </c>
      <c r="AC39" s="162">
        <f t="shared" si="10"/>
        <v>3</v>
      </c>
      <c r="AD39" s="168">
        <v>1</v>
      </c>
      <c r="AE39" s="162">
        <v>2</v>
      </c>
      <c r="AF39" s="168"/>
      <c r="AG39" s="162">
        <v>3</v>
      </c>
      <c r="AH39" s="162">
        <v>0</v>
      </c>
      <c r="AI39" s="162">
        <v>0</v>
      </c>
      <c r="AJ39" s="162">
        <f t="shared" si="11"/>
        <v>0</v>
      </c>
      <c r="AK39" s="162">
        <v>0</v>
      </c>
      <c r="AL39" s="162">
        <v>0</v>
      </c>
      <c r="AM39" s="168"/>
      <c r="AN39" s="168"/>
      <c r="AO39" s="168"/>
      <c r="AP39" s="168"/>
      <c r="AQ39" s="166">
        <f t="shared" si="12"/>
        <v>4</v>
      </c>
      <c r="AR39" s="166">
        <f t="shared" si="2"/>
        <v>4</v>
      </c>
      <c r="AS39" s="166">
        <f t="shared" si="38"/>
        <v>0</v>
      </c>
      <c r="AT39" s="19">
        <f t="shared" si="39"/>
        <v>0</v>
      </c>
      <c r="AU39" s="19">
        <f t="shared" si="13"/>
        <v>4</v>
      </c>
      <c r="AV39" s="19">
        <f t="shared" si="3"/>
        <v>4</v>
      </c>
      <c r="AW39" s="19">
        <f t="shared" si="40"/>
        <v>4</v>
      </c>
      <c r="AX39" s="19">
        <f t="shared" si="41"/>
        <v>4</v>
      </c>
      <c r="AY39" s="19">
        <f t="shared" si="42"/>
        <v>0</v>
      </c>
      <c r="AZ39" s="19">
        <f t="shared" si="43"/>
        <v>0</v>
      </c>
      <c r="BA39" s="19">
        <f t="shared" si="44"/>
        <v>4</v>
      </c>
      <c r="BB39" s="19">
        <f t="shared" si="45"/>
        <v>4</v>
      </c>
      <c r="BC39" s="19">
        <f t="shared" si="14"/>
        <v>3</v>
      </c>
      <c r="BD39" s="19">
        <f t="shared" si="15"/>
        <v>3</v>
      </c>
      <c r="BE39" s="19">
        <f t="shared" si="16"/>
        <v>3</v>
      </c>
      <c r="BF39" s="19">
        <f t="shared" si="17"/>
        <v>3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  <c r="BK39" s="116"/>
    </row>
    <row r="40" spans="1:63" ht="64.5" x14ac:dyDescent="0.25">
      <c r="A40" s="33" t="s">
        <v>97</v>
      </c>
      <c r="B40" s="47" t="s">
        <v>133</v>
      </c>
      <c r="C40" s="161">
        <v>0</v>
      </c>
      <c r="D40" s="162">
        <v>0</v>
      </c>
      <c r="E40" s="161">
        <f t="shared" si="4"/>
        <v>0</v>
      </c>
      <c r="F40" s="165">
        <v>0</v>
      </c>
      <c r="G40" s="165">
        <v>0</v>
      </c>
      <c r="H40" s="162">
        <v>0</v>
      </c>
      <c r="I40" s="162">
        <f t="shared" si="5"/>
        <v>0</v>
      </c>
      <c r="J40" s="162">
        <v>0</v>
      </c>
      <c r="K40" s="168">
        <v>0</v>
      </c>
      <c r="L40" s="168">
        <v>0</v>
      </c>
      <c r="M40" s="161">
        <f t="shared" si="6"/>
        <v>0</v>
      </c>
      <c r="N40" s="168">
        <v>0</v>
      </c>
      <c r="O40" s="167">
        <v>0</v>
      </c>
      <c r="P40" s="168">
        <v>0</v>
      </c>
      <c r="Q40" s="167">
        <v>0</v>
      </c>
      <c r="R40" s="161">
        <f t="shared" si="7"/>
        <v>0</v>
      </c>
      <c r="S40" s="167">
        <v>0</v>
      </c>
      <c r="T40" s="167">
        <v>0</v>
      </c>
      <c r="U40" s="31">
        <v>0</v>
      </c>
      <c r="V40" s="161">
        <f t="shared" si="8"/>
        <v>0</v>
      </c>
      <c r="W40" s="162">
        <v>0</v>
      </c>
      <c r="X40" s="168">
        <v>0</v>
      </c>
      <c r="Y40" s="161">
        <f t="shared" si="9"/>
        <v>0</v>
      </c>
      <c r="Z40" s="168">
        <v>0</v>
      </c>
      <c r="AA40" s="161">
        <v>0</v>
      </c>
      <c r="AB40" s="162">
        <v>0</v>
      </c>
      <c r="AC40" s="162">
        <f t="shared" si="10"/>
        <v>0</v>
      </c>
      <c r="AD40" s="168">
        <v>0</v>
      </c>
      <c r="AE40" s="162">
        <v>0</v>
      </c>
      <c r="AF40" s="168"/>
      <c r="AG40" s="162">
        <v>0</v>
      </c>
      <c r="AH40" s="162">
        <v>0</v>
      </c>
      <c r="AI40" s="162">
        <v>0</v>
      </c>
      <c r="AJ40" s="162">
        <f t="shared" si="11"/>
        <v>0</v>
      </c>
      <c r="AK40" s="162">
        <v>0</v>
      </c>
      <c r="AL40" s="162">
        <v>0</v>
      </c>
      <c r="AM40" s="168"/>
      <c r="AN40" s="168"/>
      <c r="AO40" s="168"/>
      <c r="AP40" s="168"/>
      <c r="AQ40" s="166">
        <f t="shared" si="12"/>
        <v>0</v>
      </c>
      <c r="AR40" s="166">
        <f t="shared" si="2"/>
        <v>0</v>
      </c>
      <c r="AS40" s="166">
        <f t="shared" si="38"/>
        <v>0</v>
      </c>
      <c r="AT40" s="19">
        <f t="shared" si="39"/>
        <v>0</v>
      </c>
      <c r="AU40" s="19">
        <f t="shared" si="13"/>
        <v>0</v>
      </c>
      <c r="AV40" s="19">
        <f t="shared" si="3"/>
        <v>0</v>
      </c>
      <c r="AW40" s="19">
        <f t="shared" si="40"/>
        <v>0</v>
      </c>
      <c r="AX40" s="19">
        <f t="shared" si="41"/>
        <v>0</v>
      </c>
      <c r="AY40" s="19">
        <f t="shared" si="42"/>
        <v>0</v>
      </c>
      <c r="AZ40" s="19">
        <f t="shared" si="43"/>
        <v>0</v>
      </c>
      <c r="BA40" s="19">
        <f t="shared" si="44"/>
        <v>0</v>
      </c>
      <c r="BB40" s="19">
        <f t="shared" si="45"/>
        <v>0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  <c r="BK40" s="116"/>
    </row>
    <row r="41" spans="1:63" ht="15.75" x14ac:dyDescent="0.25">
      <c r="A41" s="33" t="s">
        <v>176</v>
      </c>
      <c r="B41" s="48" t="s">
        <v>177</v>
      </c>
      <c r="C41" s="161">
        <v>0</v>
      </c>
      <c r="D41" s="162">
        <v>0</v>
      </c>
      <c r="E41" s="161">
        <f t="shared" si="4"/>
        <v>0</v>
      </c>
      <c r="F41" s="165">
        <v>0</v>
      </c>
      <c r="G41" s="165">
        <v>0</v>
      </c>
      <c r="H41" s="162">
        <v>0</v>
      </c>
      <c r="I41" s="162">
        <f t="shared" si="5"/>
        <v>0</v>
      </c>
      <c r="J41" s="162">
        <v>0</v>
      </c>
      <c r="K41" s="168">
        <v>0</v>
      </c>
      <c r="L41" s="168">
        <v>0</v>
      </c>
      <c r="M41" s="161">
        <f t="shared" si="6"/>
        <v>0</v>
      </c>
      <c r="N41" s="168">
        <v>0</v>
      </c>
      <c r="O41" s="167">
        <v>0</v>
      </c>
      <c r="P41" s="168">
        <v>0</v>
      </c>
      <c r="Q41" s="167">
        <v>0</v>
      </c>
      <c r="R41" s="161">
        <f t="shared" si="7"/>
        <v>0</v>
      </c>
      <c r="S41" s="167">
        <v>0</v>
      </c>
      <c r="T41" s="167">
        <v>0</v>
      </c>
      <c r="U41" s="31">
        <v>0</v>
      </c>
      <c r="V41" s="161">
        <f t="shared" si="8"/>
        <v>0</v>
      </c>
      <c r="W41" s="162">
        <v>0</v>
      </c>
      <c r="X41" s="168">
        <v>0</v>
      </c>
      <c r="Y41" s="161">
        <f t="shared" si="9"/>
        <v>0</v>
      </c>
      <c r="Z41" s="168">
        <v>0</v>
      </c>
      <c r="AA41" s="161">
        <v>0</v>
      </c>
      <c r="AB41" s="162">
        <v>0</v>
      </c>
      <c r="AC41" s="162">
        <f t="shared" si="10"/>
        <v>0</v>
      </c>
      <c r="AD41" s="168">
        <v>0</v>
      </c>
      <c r="AE41" s="162">
        <v>0</v>
      </c>
      <c r="AF41" s="169"/>
      <c r="AG41" s="162">
        <v>0</v>
      </c>
      <c r="AH41" s="162">
        <v>0</v>
      </c>
      <c r="AI41" s="162">
        <v>0</v>
      </c>
      <c r="AJ41" s="162">
        <f t="shared" si="11"/>
        <v>0</v>
      </c>
      <c r="AK41" s="162">
        <v>0</v>
      </c>
      <c r="AL41" s="162">
        <v>0</v>
      </c>
      <c r="AM41" s="168"/>
      <c r="AN41" s="168"/>
      <c r="AO41" s="168"/>
      <c r="AP41" s="168"/>
      <c r="AQ41" s="166">
        <f t="shared" si="12"/>
        <v>0</v>
      </c>
      <c r="AR41" s="166">
        <f t="shared" si="2"/>
        <v>0</v>
      </c>
      <c r="AS41" s="166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  <c r="BK41" s="116"/>
    </row>
    <row r="42" spans="1:63" ht="25.5" x14ac:dyDescent="0.25">
      <c r="A42" s="33" t="s">
        <v>157</v>
      </c>
      <c r="B42" s="49" t="s">
        <v>158</v>
      </c>
      <c r="C42" s="161">
        <v>0</v>
      </c>
      <c r="D42" s="162">
        <v>0</v>
      </c>
      <c r="E42" s="161">
        <f t="shared" si="4"/>
        <v>0</v>
      </c>
      <c r="F42" s="165">
        <v>0</v>
      </c>
      <c r="G42" s="165">
        <v>0</v>
      </c>
      <c r="H42" s="162">
        <v>0</v>
      </c>
      <c r="I42" s="162">
        <f t="shared" si="5"/>
        <v>0</v>
      </c>
      <c r="J42" s="162">
        <v>0</v>
      </c>
      <c r="K42" s="168">
        <v>0</v>
      </c>
      <c r="L42" s="168">
        <v>0</v>
      </c>
      <c r="M42" s="161">
        <f t="shared" si="6"/>
        <v>0</v>
      </c>
      <c r="N42" s="168">
        <v>0</v>
      </c>
      <c r="O42" s="167">
        <v>0</v>
      </c>
      <c r="P42" s="168">
        <v>0</v>
      </c>
      <c r="Q42" s="167">
        <v>0</v>
      </c>
      <c r="R42" s="161">
        <f t="shared" si="7"/>
        <v>0</v>
      </c>
      <c r="S42" s="167">
        <v>0</v>
      </c>
      <c r="T42" s="167">
        <v>0</v>
      </c>
      <c r="U42" s="31">
        <v>0</v>
      </c>
      <c r="V42" s="161">
        <f t="shared" si="8"/>
        <v>0</v>
      </c>
      <c r="W42" s="162">
        <v>0</v>
      </c>
      <c r="X42" s="168">
        <v>0</v>
      </c>
      <c r="Y42" s="161">
        <f t="shared" si="9"/>
        <v>0</v>
      </c>
      <c r="Z42" s="168">
        <v>0</v>
      </c>
      <c r="AA42" s="161">
        <v>0</v>
      </c>
      <c r="AB42" s="162">
        <v>0</v>
      </c>
      <c r="AC42" s="162">
        <f t="shared" si="10"/>
        <v>0</v>
      </c>
      <c r="AD42" s="168">
        <v>0</v>
      </c>
      <c r="AE42" s="162">
        <v>0</v>
      </c>
      <c r="AF42" s="169"/>
      <c r="AG42" s="162">
        <v>0</v>
      </c>
      <c r="AH42" s="162">
        <v>0</v>
      </c>
      <c r="AI42" s="162">
        <v>0</v>
      </c>
      <c r="AJ42" s="162">
        <f t="shared" si="11"/>
        <v>0</v>
      </c>
      <c r="AK42" s="162">
        <v>0</v>
      </c>
      <c r="AL42" s="162">
        <v>0</v>
      </c>
      <c r="AM42" s="168"/>
      <c r="AN42" s="168"/>
      <c r="AO42" s="168"/>
      <c r="AP42" s="168"/>
      <c r="AQ42" s="166">
        <f t="shared" si="12"/>
        <v>0</v>
      </c>
      <c r="AR42" s="166">
        <f t="shared" si="2"/>
        <v>0</v>
      </c>
      <c r="AS42" s="166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  <c r="BK42" s="116"/>
    </row>
    <row r="43" spans="1:63" ht="25.5" x14ac:dyDescent="0.25">
      <c r="A43" s="33" t="s">
        <v>98</v>
      </c>
      <c r="B43" s="48" t="s">
        <v>135</v>
      </c>
      <c r="C43" s="161">
        <v>0</v>
      </c>
      <c r="D43" s="165">
        <v>0</v>
      </c>
      <c r="E43" s="161">
        <f t="shared" si="4"/>
        <v>0</v>
      </c>
      <c r="F43" s="165">
        <v>0</v>
      </c>
      <c r="G43" s="165">
        <v>0</v>
      </c>
      <c r="H43" s="162">
        <v>1</v>
      </c>
      <c r="I43" s="162">
        <f t="shared" si="5"/>
        <v>0</v>
      </c>
      <c r="J43" s="162">
        <v>1</v>
      </c>
      <c r="K43" s="168">
        <v>0</v>
      </c>
      <c r="L43" s="168">
        <v>0</v>
      </c>
      <c r="M43" s="161">
        <f t="shared" si="6"/>
        <v>0</v>
      </c>
      <c r="N43" s="168">
        <v>0</v>
      </c>
      <c r="O43" s="167">
        <v>0</v>
      </c>
      <c r="P43" s="168">
        <v>0</v>
      </c>
      <c r="Q43" s="167">
        <v>0</v>
      </c>
      <c r="R43" s="161">
        <f t="shared" si="7"/>
        <v>0</v>
      </c>
      <c r="S43" s="167">
        <v>0</v>
      </c>
      <c r="T43" s="167">
        <v>0</v>
      </c>
      <c r="U43" s="31">
        <v>0</v>
      </c>
      <c r="V43" s="161">
        <f t="shared" si="8"/>
        <v>0</v>
      </c>
      <c r="W43" s="162">
        <v>0</v>
      </c>
      <c r="X43" s="168">
        <v>0</v>
      </c>
      <c r="Y43" s="161">
        <f t="shared" si="9"/>
        <v>0</v>
      </c>
      <c r="Z43" s="168">
        <v>0</v>
      </c>
      <c r="AA43" s="161">
        <v>0</v>
      </c>
      <c r="AB43" s="162">
        <v>0</v>
      </c>
      <c r="AC43" s="162">
        <f t="shared" si="10"/>
        <v>0</v>
      </c>
      <c r="AD43" s="168">
        <v>0</v>
      </c>
      <c r="AE43" s="162">
        <v>0</v>
      </c>
      <c r="AF43" s="169"/>
      <c r="AG43" s="162">
        <v>0</v>
      </c>
      <c r="AH43" s="162">
        <v>0</v>
      </c>
      <c r="AI43" s="162">
        <v>0</v>
      </c>
      <c r="AJ43" s="162">
        <f t="shared" si="11"/>
        <v>0</v>
      </c>
      <c r="AK43" s="162">
        <v>0</v>
      </c>
      <c r="AL43" s="162">
        <v>0</v>
      </c>
      <c r="AM43" s="168"/>
      <c r="AN43" s="168"/>
      <c r="AO43" s="168"/>
      <c r="AP43" s="168"/>
      <c r="AQ43" s="166">
        <f t="shared" si="12"/>
        <v>0</v>
      </c>
      <c r="AR43" s="166">
        <f t="shared" si="2"/>
        <v>0</v>
      </c>
      <c r="AS43" s="166">
        <f t="shared" si="38"/>
        <v>1</v>
      </c>
      <c r="AT43" s="19">
        <f t="shared" si="39"/>
        <v>1</v>
      </c>
      <c r="AU43" s="19">
        <f t="shared" si="13"/>
        <v>0</v>
      </c>
      <c r="AV43" s="19">
        <f t="shared" si="3"/>
        <v>0</v>
      </c>
      <c r="AW43" s="19">
        <f t="shared" si="40"/>
        <v>0</v>
      </c>
      <c r="AX43" s="19">
        <f t="shared" si="41"/>
        <v>0</v>
      </c>
      <c r="AY43" s="19">
        <f t="shared" si="42"/>
        <v>0</v>
      </c>
      <c r="AZ43" s="19">
        <f t="shared" si="43"/>
        <v>0</v>
      </c>
      <c r="BA43" s="19">
        <f t="shared" si="44"/>
        <v>0</v>
      </c>
      <c r="BB43" s="19">
        <f t="shared" si="45"/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  <c r="BK43" s="116"/>
    </row>
    <row r="44" spans="1:63" ht="15.75" x14ac:dyDescent="0.25">
      <c r="A44" s="33" t="s">
        <v>99</v>
      </c>
      <c r="B44" s="50" t="s">
        <v>136</v>
      </c>
      <c r="C44" s="161">
        <v>0</v>
      </c>
      <c r="D44" s="162">
        <v>0</v>
      </c>
      <c r="E44" s="161">
        <f t="shared" si="4"/>
        <v>0</v>
      </c>
      <c r="F44" s="165">
        <v>0</v>
      </c>
      <c r="G44" s="165">
        <v>0</v>
      </c>
      <c r="H44" s="162">
        <v>0</v>
      </c>
      <c r="I44" s="162">
        <f t="shared" si="5"/>
        <v>0</v>
      </c>
      <c r="J44" s="162">
        <v>0</v>
      </c>
      <c r="K44" s="168">
        <v>0</v>
      </c>
      <c r="L44" s="168">
        <v>0</v>
      </c>
      <c r="M44" s="161">
        <f t="shared" si="6"/>
        <v>0</v>
      </c>
      <c r="N44" s="168">
        <v>0</v>
      </c>
      <c r="O44" s="167">
        <v>0</v>
      </c>
      <c r="P44" s="168">
        <v>0</v>
      </c>
      <c r="Q44" s="167">
        <v>0</v>
      </c>
      <c r="R44" s="161">
        <f t="shared" si="7"/>
        <v>0</v>
      </c>
      <c r="S44" s="167">
        <v>0</v>
      </c>
      <c r="T44" s="167">
        <v>0</v>
      </c>
      <c r="U44" s="31">
        <v>0</v>
      </c>
      <c r="V44" s="161">
        <f t="shared" si="8"/>
        <v>0</v>
      </c>
      <c r="W44" s="162">
        <v>0</v>
      </c>
      <c r="X44" s="168">
        <v>0</v>
      </c>
      <c r="Y44" s="161">
        <f t="shared" si="9"/>
        <v>0</v>
      </c>
      <c r="Z44" s="168">
        <v>0</v>
      </c>
      <c r="AA44" s="161">
        <v>0</v>
      </c>
      <c r="AB44" s="162">
        <v>0</v>
      </c>
      <c r="AC44" s="162">
        <f t="shared" si="10"/>
        <v>0</v>
      </c>
      <c r="AD44" s="168">
        <v>0</v>
      </c>
      <c r="AE44" s="162">
        <v>0</v>
      </c>
      <c r="AF44" s="168"/>
      <c r="AG44" s="162">
        <v>0</v>
      </c>
      <c r="AH44" s="162">
        <v>0</v>
      </c>
      <c r="AI44" s="162">
        <v>0</v>
      </c>
      <c r="AJ44" s="162">
        <f t="shared" si="11"/>
        <v>0</v>
      </c>
      <c r="AK44" s="162">
        <v>0</v>
      </c>
      <c r="AL44" s="162">
        <v>0</v>
      </c>
      <c r="AM44" s="168"/>
      <c r="AN44" s="168"/>
      <c r="AO44" s="168"/>
      <c r="AP44" s="168"/>
      <c r="AQ44" s="166">
        <f t="shared" si="12"/>
        <v>0</v>
      </c>
      <c r="AR44" s="166">
        <f t="shared" si="2"/>
        <v>0</v>
      </c>
      <c r="AS44" s="166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  <c r="BK44" s="116"/>
    </row>
    <row r="45" spans="1:63" ht="15.75" x14ac:dyDescent="0.25">
      <c r="A45" s="33" t="s">
        <v>161</v>
      </c>
      <c r="B45" s="48" t="s">
        <v>162</v>
      </c>
      <c r="C45" s="161">
        <v>0</v>
      </c>
      <c r="D45" s="165">
        <v>0</v>
      </c>
      <c r="E45" s="161">
        <f t="shared" si="4"/>
        <v>0</v>
      </c>
      <c r="F45" s="165">
        <v>0</v>
      </c>
      <c r="G45" s="165">
        <v>0</v>
      </c>
      <c r="H45" s="162">
        <v>0</v>
      </c>
      <c r="I45" s="162">
        <f t="shared" si="5"/>
        <v>0</v>
      </c>
      <c r="J45" s="162">
        <v>0</v>
      </c>
      <c r="K45" s="168">
        <v>0</v>
      </c>
      <c r="L45" s="168">
        <v>0</v>
      </c>
      <c r="M45" s="161">
        <f t="shared" si="6"/>
        <v>0</v>
      </c>
      <c r="N45" s="168">
        <v>0</v>
      </c>
      <c r="O45" s="167">
        <v>0</v>
      </c>
      <c r="P45" s="168">
        <v>0</v>
      </c>
      <c r="Q45" s="167">
        <v>0</v>
      </c>
      <c r="R45" s="161">
        <f t="shared" si="7"/>
        <v>0</v>
      </c>
      <c r="S45" s="167">
        <v>0</v>
      </c>
      <c r="T45" s="167">
        <v>0</v>
      </c>
      <c r="U45" s="31">
        <v>0</v>
      </c>
      <c r="V45" s="161">
        <f t="shared" si="8"/>
        <v>0</v>
      </c>
      <c r="W45" s="162">
        <v>0</v>
      </c>
      <c r="X45" s="168">
        <v>0</v>
      </c>
      <c r="Y45" s="161">
        <f t="shared" si="9"/>
        <v>0</v>
      </c>
      <c r="Z45" s="168">
        <v>0</v>
      </c>
      <c r="AA45" s="161">
        <v>0</v>
      </c>
      <c r="AB45" s="162">
        <v>0</v>
      </c>
      <c r="AC45" s="162">
        <f t="shared" si="10"/>
        <v>0</v>
      </c>
      <c r="AD45" s="168">
        <v>0</v>
      </c>
      <c r="AE45" s="162">
        <v>0</v>
      </c>
      <c r="AF45" s="169"/>
      <c r="AG45" s="162">
        <v>0</v>
      </c>
      <c r="AH45" s="162">
        <v>0</v>
      </c>
      <c r="AI45" s="162">
        <v>0</v>
      </c>
      <c r="AJ45" s="162">
        <f t="shared" si="11"/>
        <v>0</v>
      </c>
      <c r="AK45" s="162">
        <v>0</v>
      </c>
      <c r="AL45" s="162">
        <v>0</v>
      </c>
      <c r="AM45" s="168"/>
      <c r="AN45" s="168"/>
      <c r="AO45" s="168"/>
      <c r="AP45" s="168"/>
      <c r="AQ45" s="166">
        <f t="shared" si="12"/>
        <v>0</v>
      </c>
      <c r="AR45" s="166">
        <f t="shared" si="2"/>
        <v>0</v>
      </c>
      <c r="AS45" s="166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  <c r="BK45" s="116"/>
    </row>
    <row r="46" spans="1:63" ht="21.75" customHeight="1" x14ac:dyDescent="0.25">
      <c r="A46" s="33" t="s">
        <v>51</v>
      </c>
      <c r="B46" s="18" t="s">
        <v>3</v>
      </c>
      <c r="C46" s="161">
        <v>0</v>
      </c>
      <c r="D46" s="162">
        <v>0</v>
      </c>
      <c r="E46" s="161">
        <f t="shared" si="4"/>
        <v>0</v>
      </c>
      <c r="F46" s="165">
        <v>0</v>
      </c>
      <c r="G46" s="165">
        <v>0</v>
      </c>
      <c r="H46" s="162">
        <v>2</v>
      </c>
      <c r="I46" s="162">
        <f t="shared" si="5"/>
        <v>1</v>
      </c>
      <c r="J46" s="162">
        <v>1</v>
      </c>
      <c r="K46" s="162">
        <v>0</v>
      </c>
      <c r="L46" s="168">
        <v>0</v>
      </c>
      <c r="M46" s="161">
        <f t="shared" si="6"/>
        <v>1</v>
      </c>
      <c r="N46" s="168">
        <v>1</v>
      </c>
      <c r="O46" s="167">
        <v>0</v>
      </c>
      <c r="P46" s="168">
        <v>0</v>
      </c>
      <c r="Q46" s="167">
        <v>0</v>
      </c>
      <c r="R46" s="161">
        <f t="shared" si="7"/>
        <v>0</v>
      </c>
      <c r="S46" s="167">
        <v>0</v>
      </c>
      <c r="T46" s="167">
        <v>0</v>
      </c>
      <c r="U46" s="31">
        <v>0</v>
      </c>
      <c r="V46" s="161">
        <f t="shared" si="8"/>
        <v>1</v>
      </c>
      <c r="W46" s="162">
        <v>0</v>
      </c>
      <c r="X46" s="168">
        <v>0</v>
      </c>
      <c r="Y46" s="161">
        <f t="shared" si="9"/>
        <v>0</v>
      </c>
      <c r="Z46" s="168">
        <v>0</v>
      </c>
      <c r="AA46" s="161">
        <v>0</v>
      </c>
      <c r="AB46" s="162">
        <v>0</v>
      </c>
      <c r="AC46" s="162">
        <f t="shared" si="10"/>
        <v>0</v>
      </c>
      <c r="AD46" s="168">
        <v>0</v>
      </c>
      <c r="AE46" s="162">
        <v>0</v>
      </c>
      <c r="AF46" s="162"/>
      <c r="AG46" s="162">
        <v>0</v>
      </c>
      <c r="AH46" s="162">
        <v>0</v>
      </c>
      <c r="AI46" s="162">
        <v>0</v>
      </c>
      <c r="AJ46" s="162">
        <f t="shared" si="11"/>
        <v>0</v>
      </c>
      <c r="AK46" s="162">
        <v>0</v>
      </c>
      <c r="AL46" s="162">
        <v>0</v>
      </c>
      <c r="AM46" s="165"/>
      <c r="AN46" s="165"/>
      <c r="AO46" s="165"/>
      <c r="AP46" s="165"/>
      <c r="AQ46" s="166">
        <f t="shared" si="12"/>
        <v>0</v>
      </c>
      <c r="AR46" s="166">
        <f t="shared" si="2"/>
        <v>0</v>
      </c>
      <c r="AS46" s="166">
        <f t="shared" si="38"/>
        <v>2</v>
      </c>
      <c r="AT46" s="19">
        <f t="shared" si="39"/>
        <v>2</v>
      </c>
      <c r="AU46" s="19">
        <f t="shared" si="13"/>
        <v>1</v>
      </c>
      <c r="AV46" s="19">
        <f t="shared" si="3"/>
        <v>1</v>
      </c>
      <c r="AW46" s="19">
        <f t="shared" si="40"/>
        <v>1</v>
      </c>
      <c r="AX46" s="19">
        <f t="shared" si="41"/>
        <v>1</v>
      </c>
      <c r="AY46" s="19">
        <f t="shared" si="42"/>
        <v>0</v>
      </c>
      <c r="AZ46" s="19">
        <f t="shared" si="43"/>
        <v>0</v>
      </c>
      <c r="BA46" s="19">
        <f t="shared" si="44"/>
        <v>1</v>
      </c>
      <c r="BB46" s="19">
        <f t="shared" si="45"/>
        <v>1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  <c r="BK46" s="116"/>
    </row>
    <row r="47" spans="1:63" ht="30.75" customHeight="1" x14ac:dyDescent="0.25">
      <c r="A47" s="33"/>
      <c r="B47" s="18" t="s">
        <v>16</v>
      </c>
      <c r="C47" s="170">
        <f>C9+C10+C12+C13+C15+C16+C17+C18+C20+C21+C22+C23+C24+C25+C26+C28+C29+C32+C33+C34+C36+C38+C37+C39+C40+C41+C42+C43+C44+C45+C46</f>
        <v>220</v>
      </c>
      <c r="D47" s="170">
        <f t="shared" ref="D47:AP47" si="46">D9+D10+D12+D13+D15+D16+D17+D18+D20+D21+D22+D23+D24+D25+D26+D28+D29+D32+D33+D34+D36+D38+D37+D39+D40+D41+D42+D43+D44+D45+D46</f>
        <v>8</v>
      </c>
      <c r="E47" s="170">
        <f t="shared" si="46"/>
        <v>212</v>
      </c>
      <c r="F47" s="170">
        <f t="shared" si="46"/>
        <v>0</v>
      </c>
      <c r="G47" s="170">
        <f t="shared" si="46"/>
        <v>0</v>
      </c>
      <c r="H47" s="170">
        <f t="shared" si="46"/>
        <v>730</v>
      </c>
      <c r="I47" s="170">
        <f t="shared" si="46"/>
        <v>685</v>
      </c>
      <c r="J47" s="170">
        <f t="shared" si="46"/>
        <v>27</v>
      </c>
      <c r="K47" s="170">
        <f t="shared" si="46"/>
        <v>18</v>
      </c>
      <c r="L47" s="170">
        <f t="shared" si="46"/>
        <v>8</v>
      </c>
      <c r="M47" s="170">
        <f t="shared" si="46"/>
        <v>555</v>
      </c>
      <c r="N47" s="170">
        <f t="shared" si="46"/>
        <v>377</v>
      </c>
      <c r="O47" s="170">
        <f t="shared" si="46"/>
        <v>6</v>
      </c>
      <c r="P47" s="170">
        <f t="shared" si="46"/>
        <v>172</v>
      </c>
      <c r="Q47" s="170">
        <f t="shared" si="46"/>
        <v>0</v>
      </c>
      <c r="R47" s="170">
        <f t="shared" si="46"/>
        <v>53</v>
      </c>
      <c r="S47" s="170">
        <f t="shared" si="46"/>
        <v>0</v>
      </c>
      <c r="T47" s="170">
        <f t="shared" si="46"/>
        <v>12</v>
      </c>
      <c r="U47" s="170">
        <f t="shared" si="46"/>
        <v>41</v>
      </c>
      <c r="V47" s="170">
        <f t="shared" si="46"/>
        <v>608</v>
      </c>
      <c r="W47" s="170">
        <f t="shared" si="46"/>
        <v>1</v>
      </c>
      <c r="X47" s="170">
        <f t="shared" si="46"/>
        <v>2</v>
      </c>
      <c r="Y47" s="161">
        <f t="shared" si="9"/>
        <v>288</v>
      </c>
      <c r="Z47" s="170">
        <f t="shared" si="46"/>
        <v>11</v>
      </c>
      <c r="AA47" s="170">
        <f t="shared" si="46"/>
        <v>157</v>
      </c>
      <c r="AB47" s="170">
        <f t="shared" si="46"/>
        <v>22</v>
      </c>
      <c r="AC47" s="170">
        <f t="shared" si="46"/>
        <v>179</v>
      </c>
      <c r="AD47" s="170">
        <f t="shared" si="46"/>
        <v>19</v>
      </c>
      <c r="AE47" s="170">
        <f t="shared" si="46"/>
        <v>160</v>
      </c>
      <c r="AF47" s="170">
        <f t="shared" si="46"/>
        <v>0</v>
      </c>
      <c r="AG47" s="170">
        <f t="shared" si="46"/>
        <v>162</v>
      </c>
      <c r="AH47" s="170">
        <f t="shared" si="46"/>
        <v>2</v>
      </c>
      <c r="AI47" s="170">
        <f t="shared" si="46"/>
        <v>0</v>
      </c>
      <c r="AJ47" s="170">
        <f t="shared" si="46"/>
        <v>2</v>
      </c>
      <c r="AK47" s="170">
        <f t="shared" si="46"/>
        <v>0</v>
      </c>
      <c r="AL47" s="170">
        <f t="shared" si="46"/>
        <v>2</v>
      </c>
      <c r="AM47" s="170">
        <f t="shared" si="46"/>
        <v>0</v>
      </c>
      <c r="AN47" s="170">
        <f t="shared" si="46"/>
        <v>0</v>
      </c>
      <c r="AO47" s="170">
        <f t="shared" si="46"/>
        <v>0</v>
      </c>
      <c r="AP47" s="170">
        <f t="shared" si="46"/>
        <v>0</v>
      </c>
      <c r="AQ47" s="166">
        <f>C47</f>
        <v>220</v>
      </c>
      <c r="AR47" s="166">
        <f t="shared" si="2"/>
        <v>220</v>
      </c>
      <c r="AS47" s="161">
        <f t="shared" ref="AS47:BJ47" si="47">AS8+AS11+AS14+AS17+AS18+AS19+AS27+AS33+AS34+AS35+AS36+AS37+AS42+AS43+AS38+AS39+AS40+AS41+AS44+AS45+AS46</f>
        <v>730</v>
      </c>
      <c r="AT47" s="147">
        <f t="shared" si="47"/>
        <v>730</v>
      </c>
      <c r="AU47" s="19">
        <f t="shared" si="13"/>
        <v>905</v>
      </c>
      <c r="AV47" s="19">
        <f t="shared" si="3"/>
        <v>905</v>
      </c>
      <c r="AW47" s="147">
        <f t="shared" si="47"/>
        <v>555</v>
      </c>
      <c r="AX47" s="147">
        <f t="shared" si="47"/>
        <v>555</v>
      </c>
      <c r="AY47" s="147">
        <f t="shared" si="47"/>
        <v>53</v>
      </c>
      <c r="AZ47" s="147">
        <f t="shared" si="47"/>
        <v>53</v>
      </c>
      <c r="BA47" s="147">
        <f t="shared" si="47"/>
        <v>608</v>
      </c>
      <c r="BB47" s="147">
        <f t="shared" si="47"/>
        <v>608</v>
      </c>
      <c r="BC47" s="147">
        <f t="shared" si="47"/>
        <v>179</v>
      </c>
      <c r="BD47" s="147">
        <f t="shared" si="47"/>
        <v>179</v>
      </c>
      <c r="BE47" s="147">
        <f t="shared" si="47"/>
        <v>179</v>
      </c>
      <c r="BF47" s="147">
        <f t="shared" si="47"/>
        <v>179</v>
      </c>
      <c r="BG47" s="147">
        <f t="shared" si="47"/>
        <v>2</v>
      </c>
      <c r="BH47" s="147">
        <f t="shared" si="47"/>
        <v>2</v>
      </c>
      <c r="BI47" s="147">
        <f t="shared" si="47"/>
        <v>2</v>
      </c>
      <c r="BJ47" s="147">
        <f t="shared" si="47"/>
        <v>2</v>
      </c>
      <c r="BK47" s="116"/>
    </row>
    <row r="48" spans="1:63" x14ac:dyDescent="0.25">
      <c r="A48" s="36"/>
      <c r="B48" s="36"/>
      <c r="C48" s="171"/>
      <c r="D48" s="171"/>
      <c r="E48" s="171"/>
      <c r="F48" s="171"/>
      <c r="G48" s="171"/>
      <c r="H48" s="171"/>
      <c r="I48" s="171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/>
      <c r="AH48" s="172"/>
      <c r="AI48" s="172"/>
      <c r="AJ48" s="172"/>
      <c r="AK48" s="172"/>
      <c r="AL48" s="172"/>
      <c r="AM48" s="172"/>
      <c r="AN48" s="172"/>
      <c r="AO48" s="172"/>
      <c r="AP48" s="172"/>
      <c r="AQ48" s="125"/>
      <c r="AR48" s="125"/>
      <c r="AS48" s="125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J49"/>
  <sheetViews>
    <sheetView zoomScale="75" zoomScaleNormal="75" workbookViewId="0">
      <selection activeCell="BO6" sqref="BO6"/>
    </sheetView>
  </sheetViews>
  <sheetFormatPr defaultRowHeight="18" x14ac:dyDescent="0.25"/>
  <cols>
    <col min="1" max="1" width="9.28515625" style="88" customWidth="1"/>
    <col min="2" max="2" width="75.28515625" style="88" customWidth="1"/>
    <col min="3" max="3" width="7.140625" style="88" customWidth="1"/>
    <col min="4" max="4" width="8.7109375" style="88" customWidth="1"/>
    <col min="5" max="5" width="7.140625" style="88" customWidth="1"/>
    <col min="6" max="6" width="7.42578125" style="88" customWidth="1"/>
    <col min="7" max="7" width="8" style="88" customWidth="1"/>
    <col min="8" max="8" width="7.140625" style="88" customWidth="1"/>
    <col min="9" max="9" width="8.42578125" style="88" customWidth="1"/>
    <col min="10" max="10" width="7.85546875" style="88" customWidth="1"/>
    <col min="11" max="11" width="8.28515625" style="88" customWidth="1"/>
    <col min="12" max="12" width="8.140625" style="88" customWidth="1"/>
    <col min="13" max="13" width="8.42578125" style="88" customWidth="1"/>
    <col min="14" max="14" width="7.85546875" style="88" customWidth="1"/>
    <col min="15" max="15" width="7.42578125" style="88" customWidth="1"/>
    <col min="16" max="17" width="6.85546875" style="88" customWidth="1"/>
    <col min="18" max="18" width="7" style="88" customWidth="1"/>
    <col min="19" max="19" width="9.28515625" style="88" customWidth="1"/>
    <col min="20" max="20" width="7.5703125" style="88" customWidth="1"/>
    <col min="21" max="21" width="7" style="88" customWidth="1"/>
    <col min="22" max="22" width="7.85546875" style="88" customWidth="1"/>
    <col min="23" max="23" width="7" style="88" customWidth="1"/>
    <col min="24" max="25" width="8.42578125" style="88" customWidth="1"/>
    <col min="26" max="26" width="8" style="88" customWidth="1"/>
    <col min="27" max="27" width="6.140625" style="88" customWidth="1"/>
    <col min="28" max="28" width="6.85546875" style="88" customWidth="1"/>
    <col min="29" max="29" width="8" style="88" customWidth="1"/>
    <col min="30" max="30" width="7.28515625" style="88" customWidth="1"/>
    <col min="31" max="31" width="8" style="88" customWidth="1"/>
    <col min="32" max="32" width="8.28515625" style="88" customWidth="1"/>
    <col min="33" max="33" width="7.28515625" style="88" customWidth="1"/>
    <col min="34" max="34" width="7.5703125" style="88" customWidth="1"/>
    <col min="35" max="36" width="6.7109375" style="88" customWidth="1"/>
    <col min="37" max="37" width="8.42578125" style="88" customWidth="1"/>
    <col min="38" max="38" width="7.28515625" style="88" customWidth="1"/>
    <col min="39" max="39" width="10.7109375" style="88" customWidth="1"/>
    <col min="40" max="40" width="8.5703125" style="88" customWidth="1"/>
    <col min="41" max="41" width="8.28515625" style="88" customWidth="1"/>
    <col min="42" max="42" width="7" style="88" customWidth="1"/>
    <col min="43" max="46" width="0" style="20" hidden="1" customWidth="1"/>
    <col min="47" max="48" width="10" style="20" hidden="1" customWidth="1"/>
    <col min="49" max="54" width="0" style="20" hidden="1" customWidth="1"/>
    <col min="55" max="57" width="9.140625" style="20" hidden="1" customWidth="1"/>
    <col min="58" max="62" width="0" style="20" hidden="1" customWidth="1"/>
    <col min="63" max="16384" width="9.140625" style="88"/>
  </cols>
  <sheetData>
    <row r="1" spans="1:62" ht="65.25" customHeight="1" x14ac:dyDescent="0.25">
      <c r="A1" s="182" t="s">
        <v>216</v>
      </c>
      <c r="B1" s="183"/>
      <c r="C1" s="196" t="s">
        <v>2</v>
      </c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 t="s">
        <v>217</v>
      </c>
      <c r="AN1" s="196"/>
      <c r="AO1" s="196"/>
      <c r="AP1" s="196"/>
    </row>
    <row r="2" spans="1:62" ht="40.5" customHeight="1" x14ac:dyDescent="0.25">
      <c r="A2" s="196" t="s">
        <v>149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</row>
    <row r="3" spans="1:62" ht="39.75" customHeight="1" x14ac:dyDescent="0.25">
      <c r="A3" s="195" t="s">
        <v>208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</row>
    <row r="4" spans="1:62" ht="34.5" customHeight="1" x14ac:dyDescent="0.25">
      <c r="A4" s="194"/>
      <c r="B4" s="194"/>
      <c r="C4" s="195" t="s">
        <v>17</v>
      </c>
      <c r="D4" s="195"/>
      <c r="E4" s="195"/>
      <c r="F4" s="195"/>
      <c r="G4" s="195"/>
      <c r="H4" s="195" t="s">
        <v>86</v>
      </c>
      <c r="I4" s="195"/>
      <c r="J4" s="195"/>
      <c r="K4" s="195"/>
      <c r="L4" s="193" t="s">
        <v>22</v>
      </c>
      <c r="M4" s="195" t="s">
        <v>1</v>
      </c>
      <c r="N4" s="195"/>
      <c r="O4" s="195"/>
      <c r="P4" s="195"/>
      <c r="Q4" s="195"/>
      <c r="R4" s="195"/>
      <c r="S4" s="195"/>
      <c r="T4" s="195"/>
      <c r="U4" s="195"/>
      <c r="V4" s="195"/>
      <c r="W4" s="193" t="s">
        <v>31</v>
      </c>
      <c r="X4" s="193" t="s">
        <v>32</v>
      </c>
      <c r="Y4" s="193" t="s">
        <v>42</v>
      </c>
      <c r="Z4" s="193" t="s">
        <v>85</v>
      </c>
      <c r="AA4" s="195" t="s">
        <v>40</v>
      </c>
      <c r="AB4" s="195"/>
      <c r="AC4" s="195"/>
      <c r="AD4" s="195"/>
      <c r="AE4" s="195"/>
      <c r="AF4" s="193" t="s">
        <v>93</v>
      </c>
      <c r="AG4" s="193" t="s">
        <v>0</v>
      </c>
      <c r="AH4" s="195" t="s">
        <v>39</v>
      </c>
      <c r="AI4" s="195"/>
      <c r="AJ4" s="195"/>
      <c r="AK4" s="195"/>
      <c r="AL4" s="195"/>
      <c r="AM4" s="193" t="s">
        <v>88</v>
      </c>
      <c r="AN4" s="193" t="s">
        <v>89</v>
      </c>
      <c r="AO4" s="193" t="s">
        <v>90</v>
      </c>
      <c r="AP4" s="193" t="s">
        <v>94</v>
      </c>
    </row>
    <row r="5" spans="1:62" ht="18.75" customHeight="1" x14ac:dyDescent="0.25">
      <c r="A5" s="194"/>
      <c r="B5" s="194"/>
      <c r="C5" s="193" t="s">
        <v>16</v>
      </c>
      <c r="D5" s="193" t="s">
        <v>18</v>
      </c>
      <c r="E5" s="193" t="s">
        <v>16</v>
      </c>
      <c r="F5" s="193" t="s">
        <v>20</v>
      </c>
      <c r="G5" s="193" t="s">
        <v>21</v>
      </c>
      <c r="H5" s="193" t="s">
        <v>16</v>
      </c>
      <c r="I5" s="193" t="s">
        <v>19</v>
      </c>
      <c r="J5" s="193" t="s">
        <v>20</v>
      </c>
      <c r="K5" s="193" t="s">
        <v>21</v>
      </c>
      <c r="L5" s="193"/>
      <c r="M5" s="193" t="s">
        <v>43</v>
      </c>
      <c r="N5" s="193" t="s">
        <v>23</v>
      </c>
      <c r="O5" s="193" t="s">
        <v>24</v>
      </c>
      <c r="P5" s="193" t="s">
        <v>25</v>
      </c>
      <c r="Q5" s="193" t="s">
        <v>87</v>
      </c>
      <c r="R5" s="195" t="s">
        <v>29</v>
      </c>
      <c r="S5" s="195"/>
      <c r="T5" s="195"/>
      <c r="U5" s="195"/>
      <c r="V5" s="193" t="s">
        <v>30</v>
      </c>
      <c r="W5" s="193"/>
      <c r="X5" s="193"/>
      <c r="Y5" s="193"/>
      <c r="Z5" s="193"/>
      <c r="AA5" s="193" t="s">
        <v>33</v>
      </c>
      <c r="AB5" s="193" t="s">
        <v>34</v>
      </c>
      <c r="AC5" s="193" t="s">
        <v>16</v>
      </c>
      <c r="AD5" s="193" t="s">
        <v>37</v>
      </c>
      <c r="AE5" s="193" t="s">
        <v>38</v>
      </c>
      <c r="AF5" s="193"/>
      <c r="AG5" s="193"/>
      <c r="AH5" s="193" t="s">
        <v>33</v>
      </c>
      <c r="AI5" s="193" t="s">
        <v>34</v>
      </c>
      <c r="AJ5" s="193" t="s">
        <v>16</v>
      </c>
      <c r="AK5" s="193" t="s">
        <v>35</v>
      </c>
      <c r="AL5" s="193" t="s">
        <v>36</v>
      </c>
      <c r="AM5" s="193"/>
      <c r="AN5" s="193"/>
      <c r="AO5" s="193"/>
      <c r="AP5" s="193"/>
    </row>
    <row r="6" spans="1:62" ht="341.25" customHeight="1" x14ac:dyDescent="0.25">
      <c r="A6" s="194"/>
      <c r="B6" s="194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89" t="s">
        <v>26</v>
      </c>
      <c r="S6" s="89" t="s">
        <v>41</v>
      </c>
      <c r="T6" s="89" t="s">
        <v>27</v>
      </c>
      <c r="U6" s="89" t="s">
        <v>28</v>
      </c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</row>
    <row r="7" spans="1:62" x14ac:dyDescent="0.25">
      <c r="A7" s="90"/>
      <c r="B7" s="91" t="s">
        <v>79</v>
      </c>
      <c r="C7" s="92">
        <v>1</v>
      </c>
      <c r="D7" s="92">
        <v>2</v>
      </c>
      <c r="E7" s="92">
        <v>3</v>
      </c>
      <c r="F7" s="92">
        <v>4</v>
      </c>
      <c r="G7" s="92">
        <v>5</v>
      </c>
      <c r="H7" s="92">
        <v>6</v>
      </c>
      <c r="I7" s="92">
        <v>7</v>
      </c>
      <c r="J7" s="92">
        <v>8</v>
      </c>
      <c r="K7" s="92">
        <v>9</v>
      </c>
      <c r="L7" s="92">
        <v>10</v>
      </c>
      <c r="M7" s="92">
        <v>11</v>
      </c>
      <c r="N7" s="92">
        <v>12</v>
      </c>
      <c r="O7" s="92">
        <v>13</v>
      </c>
      <c r="P7" s="92">
        <v>14</v>
      </c>
      <c r="Q7" s="92">
        <v>15</v>
      </c>
      <c r="R7" s="92">
        <v>16</v>
      </c>
      <c r="S7" s="92">
        <v>17</v>
      </c>
      <c r="T7" s="92">
        <v>18</v>
      </c>
      <c r="U7" s="92">
        <v>19</v>
      </c>
      <c r="V7" s="92">
        <v>20</v>
      </c>
      <c r="W7" s="92">
        <v>21</v>
      </c>
      <c r="X7" s="92">
        <v>22</v>
      </c>
      <c r="Y7" s="92">
        <v>23</v>
      </c>
      <c r="Z7" s="92">
        <v>24</v>
      </c>
      <c r="AA7" s="92">
        <v>25</v>
      </c>
      <c r="AB7" s="92">
        <v>26</v>
      </c>
      <c r="AC7" s="92">
        <v>27</v>
      </c>
      <c r="AD7" s="92">
        <v>28</v>
      </c>
      <c r="AE7" s="92">
        <v>29</v>
      </c>
      <c r="AF7" s="92">
        <v>30</v>
      </c>
      <c r="AG7" s="92">
        <v>31</v>
      </c>
      <c r="AH7" s="92">
        <v>32</v>
      </c>
      <c r="AI7" s="93">
        <v>33</v>
      </c>
      <c r="AJ7" s="93">
        <v>34</v>
      </c>
      <c r="AK7" s="93">
        <v>35</v>
      </c>
      <c r="AL7" s="93">
        <v>36</v>
      </c>
      <c r="AM7" s="93">
        <v>37</v>
      </c>
      <c r="AN7" s="93">
        <v>38</v>
      </c>
      <c r="AO7" s="93">
        <v>39</v>
      </c>
      <c r="AP7" s="93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108" x14ac:dyDescent="0.25">
      <c r="A8" s="94">
        <v>1</v>
      </c>
      <c r="B8" s="95" t="s">
        <v>52</v>
      </c>
      <c r="C8" s="10">
        <f>SUM(C9:C10)</f>
        <v>257</v>
      </c>
      <c r="D8" s="10">
        <f t="shared" ref="D8:AP8" si="0">SUM(D9:D10)</f>
        <v>2</v>
      </c>
      <c r="E8" s="10">
        <f t="shared" si="0"/>
        <v>253</v>
      </c>
      <c r="F8" s="10">
        <f t="shared" si="0"/>
        <v>0</v>
      </c>
      <c r="G8" s="10">
        <f t="shared" si="0"/>
        <v>2</v>
      </c>
      <c r="H8" s="10">
        <f t="shared" si="0"/>
        <v>712</v>
      </c>
      <c r="I8" s="10">
        <f t="shared" si="0"/>
        <v>660</v>
      </c>
      <c r="J8" s="10">
        <f t="shared" si="0"/>
        <v>20</v>
      </c>
      <c r="K8" s="10">
        <f t="shared" si="0"/>
        <v>32</v>
      </c>
      <c r="L8" s="10">
        <f t="shared" si="0"/>
        <v>0</v>
      </c>
      <c r="M8" s="10">
        <f t="shared" si="0"/>
        <v>221</v>
      </c>
      <c r="N8" s="10">
        <f t="shared" si="0"/>
        <v>108</v>
      </c>
      <c r="O8" s="10">
        <f t="shared" si="0"/>
        <v>2</v>
      </c>
      <c r="P8" s="10">
        <f t="shared" si="0"/>
        <v>111</v>
      </c>
      <c r="Q8" s="10">
        <f t="shared" si="0"/>
        <v>0</v>
      </c>
      <c r="R8" s="10">
        <f t="shared" si="0"/>
        <v>32</v>
      </c>
      <c r="S8" s="10">
        <f t="shared" si="0"/>
        <v>0</v>
      </c>
      <c r="T8" s="10">
        <f t="shared" si="0"/>
        <v>7</v>
      </c>
      <c r="U8" s="10">
        <f t="shared" si="0"/>
        <v>25</v>
      </c>
      <c r="V8" s="10">
        <f t="shared" si="0"/>
        <v>253</v>
      </c>
      <c r="W8" s="10">
        <f t="shared" si="0"/>
        <v>1</v>
      </c>
      <c r="X8" s="10">
        <f t="shared" si="0"/>
        <v>9</v>
      </c>
      <c r="Y8" s="10">
        <f t="shared" si="0"/>
        <v>661</v>
      </c>
      <c r="Z8" s="10">
        <f t="shared" si="0"/>
        <v>11</v>
      </c>
      <c r="AA8" s="10">
        <f t="shared" si="0"/>
        <v>84</v>
      </c>
      <c r="AB8" s="10">
        <f t="shared" si="0"/>
        <v>37</v>
      </c>
      <c r="AC8" s="10">
        <f t="shared" si="0"/>
        <v>121</v>
      </c>
      <c r="AD8" s="10">
        <f t="shared" si="0"/>
        <v>18</v>
      </c>
      <c r="AE8" s="10">
        <f t="shared" si="0"/>
        <v>103</v>
      </c>
      <c r="AF8" s="10">
        <f t="shared" si="0"/>
        <v>0</v>
      </c>
      <c r="AG8" s="10">
        <f t="shared" si="0"/>
        <v>94</v>
      </c>
      <c r="AH8" s="10">
        <f t="shared" si="0"/>
        <v>0</v>
      </c>
      <c r="AI8" s="10">
        <f t="shared" si="0"/>
        <v>15</v>
      </c>
      <c r="AJ8" s="10">
        <f t="shared" si="0"/>
        <v>15</v>
      </c>
      <c r="AK8" s="10">
        <f t="shared" si="0"/>
        <v>2</v>
      </c>
      <c r="AL8" s="10">
        <f t="shared" si="0"/>
        <v>13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257</v>
      </c>
      <c r="AR8" s="10">
        <f t="shared" si="1"/>
        <v>257</v>
      </c>
      <c r="AS8" s="10">
        <f t="shared" si="1"/>
        <v>712</v>
      </c>
      <c r="AT8" s="10">
        <f t="shared" si="1"/>
        <v>712</v>
      </c>
      <c r="AU8" s="10">
        <f>SUM(AU9:AU10)</f>
        <v>915</v>
      </c>
      <c r="AV8" s="10">
        <f>SUM(AV9:AV10)</f>
        <v>915</v>
      </c>
      <c r="AW8" s="10">
        <f t="shared" si="1"/>
        <v>221</v>
      </c>
      <c r="AX8" s="10">
        <f t="shared" si="1"/>
        <v>221</v>
      </c>
      <c r="AY8" s="10">
        <f t="shared" si="1"/>
        <v>32</v>
      </c>
      <c r="AZ8" s="10">
        <f t="shared" si="1"/>
        <v>32</v>
      </c>
      <c r="BA8" s="10">
        <f t="shared" si="1"/>
        <v>253</v>
      </c>
      <c r="BB8" s="10">
        <f t="shared" si="1"/>
        <v>253</v>
      </c>
      <c r="BC8" s="10">
        <f t="shared" si="1"/>
        <v>121</v>
      </c>
      <c r="BD8" s="10">
        <f t="shared" si="1"/>
        <v>121</v>
      </c>
      <c r="BE8" s="10">
        <f t="shared" si="1"/>
        <v>121</v>
      </c>
      <c r="BF8" s="10">
        <f t="shared" si="1"/>
        <v>121</v>
      </c>
      <c r="BG8" s="10">
        <f t="shared" si="1"/>
        <v>15</v>
      </c>
      <c r="BH8" s="10">
        <f t="shared" si="1"/>
        <v>15</v>
      </c>
      <c r="BI8" s="10">
        <f t="shared" si="1"/>
        <v>15</v>
      </c>
      <c r="BJ8" s="10">
        <f t="shared" si="1"/>
        <v>15</v>
      </c>
    </row>
    <row r="9" spans="1:62" ht="72" x14ac:dyDescent="0.25">
      <c r="A9" s="96" t="s">
        <v>44</v>
      </c>
      <c r="B9" s="97" t="s">
        <v>53</v>
      </c>
      <c r="C9" s="9">
        <v>212</v>
      </c>
      <c r="D9" s="12">
        <v>2</v>
      </c>
      <c r="E9" s="11">
        <f>C9-D9-F9-G9</f>
        <v>208</v>
      </c>
      <c r="F9" s="9">
        <v>0</v>
      </c>
      <c r="G9" s="9">
        <v>2</v>
      </c>
      <c r="H9" s="9">
        <v>643</v>
      </c>
      <c r="I9" s="9">
        <f>H9-J9-K9</f>
        <v>597</v>
      </c>
      <c r="J9" s="12">
        <v>18</v>
      </c>
      <c r="K9" s="12">
        <v>28</v>
      </c>
      <c r="L9" s="12">
        <v>0</v>
      </c>
      <c r="M9" s="9">
        <f>N9+O9+P9+Q9</f>
        <v>205</v>
      </c>
      <c r="N9" s="34">
        <v>99</v>
      </c>
      <c r="O9" s="34">
        <v>2</v>
      </c>
      <c r="P9" s="34">
        <v>104</v>
      </c>
      <c r="Q9" s="34">
        <v>0</v>
      </c>
      <c r="R9" s="34">
        <f>S9+T9+U9</f>
        <v>11</v>
      </c>
      <c r="S9" s="34">
        <v>0</v>
      </c>
      <c r="T9" s="34">
        <v>6</v>
      </c>
      <c r="U9" s="34">
        <v>5</v>
      </c>
      <c r="V9" s="9">
        <f>M9+R9</f>
        <v>216</v>
      </c>
      <c r="W9" s="12">
        <v>1</v>
      </c>
      <c r="X9" s="12">
        <v>7</v>
      </c>
      <c r="Y9" s="9">
        <f>D9+E9+I9-L9-V9-W9</f>
        <v>590</v>
      </c>
      <c r="Z9" s="12">
        <v>8</v>
      </c>
      <c r="AA9" s="12">
        <v>71</v>
      </c>
      <c r="AB9" s="12">
        <v>30</v>
      </c>
      <c r="AC9" s="12">
        <v>101</v>
      </c>
      <c r="AD9" s="9">
        <v>15</v>
      </c>
      <c r="AE9" s="9">
        <v>86</v>
      </c>
      <c r="AF9" s="12"/>
      <c r="AG9" s="12">
        <v>74</v>
      </c>
      <c r="AH9" s="12">
        <v>0</v>
      </c>
      <c r="AI9" s="12">
        <v>15</v>
      </c>
      <c r="AJ9" s="12">
        <f>AH9+AI9</f>
        <v>15</v>
      </c>
      <c r="AK9" s="12">
        <v>2</v>
      </c>
      <c r="AL9" s="12">
        <v>13</v>
      </c>
      <c r="AM9" s="12"/>
      <c r="AN9" s="12"/>
      <c r="AO9" s="12"/>
      <c r="AP9" s="12"/>
      <c r="AQ9" s="19">
        <f>C9</f>
        <v>212</v>
      </c>
      <c r="AR9" s="19">
        <f t="shared" ref="AR9:AR47" si="2">E9+F9+G9+D9</f>
        <v>212</v>
      </c>
      <c r="AS9" s="19">
        <f>H9</f>
        <v>643</v>
      </c>
      <c r="AT9" s="19">
        <f>I9+J9+K9</f>
        <v>643</v>
      </c>
      <c r="AU9" s="19">
        <f>D9+E9+I9</f>
        <v>807</v>
      </c>
      <c r="AV9" s="19">
        <f t="shared" ref="AV9:AV47" si="3">L9+V9+W9+Y9</f>
        <v>807</v>
      </c>
      <c r="AW9" s="19">
        <f>M9</f>
        <v>205</v>
      </c>
      <c r="AX9" s="19">
        <f>N9+O9+P9+Q9</f>
        <v>205</v>
      </c>
      <c r="AY9" s="19">
        <f>R9</f>
        <v>11</v>
      </c>
      <c r="AZ9" s="19">
        <f>S9+T9+U9</f>
        <v>11</v>
      </c>
      <c r="BA9" s="19">
        <f>V9</f>
        <v>216</v>
      </c>
      <c r="BB9" s="19">
        <f>M9+R9</f>
        <v>216</v>
      </c>
      <c r="BC9" s="19">
        <f>AC9</f>
        <v>101</v>
      </c>
      <c r="BD9" s="19">
        <f>AA9+AB9</f>
        <v>101</v>
      </c>
      <c r="BE9" s="19">
        <f>AC9</f>
        <v>101</v>
      </c>
      <c r="BF9" s="19">
        <f>AD9+AE9</f>
        <v>101</v>
      </c>
      <c r="BG9" s="19">
        <f>AJ9</f>
        <v>15</v>
      </c>
      <c r="BH9" s="19">
        <f>AH9+AI9</f>
        <v>15</v>
      </c>
      <c r="BI9" s="19">
        <f>AJ9</f>
        <v>15</v>
      </c>
      <c r="BJ9" s="19">
        <f>AK9+AL9</f>
        <v>15</v>
      </c>
    </row>
    <row r="10" spans="1:62" ht="72" x14ac:dyDescent="0.2">
      <c r="A10" s="96" t="s">
        <v>45</v>
      </c>
      <c r="B10" s="97" t="s">
        <v>54</v>
      </c>
      <c r="C10" s="9">
        <v>45</v>
      </c>
      <c r="D10" s="30">
        <v>0</v>
      </c>
      <c r="E10" s="11">
        <f t="shared" ref="E10:E46" si="4">C10-D10-F10-G10</f>
        <v>45</v>
      </c>
      <c r="F10" s="9">
        <v>0</v>
      </c>
      <c r="G10" s="9">
        <v>0</v>
      </c>
      <c r="H10" s="9">
        <v>69</v>
      </c>
      <c r="I10" s="9">
        <f t="shared" ref="I10:I46" si="5">H10-J10-K10</f>
        <v>63</v>
      </c>
      <c r="J10" s="9">
        <v>2</v>
      </c>
      <c r="K10" s="9">
        <v>4</v>
      </c>
      <c r="L10" s="9">
        <v>0</v>
      </c>
      <c r="M10" s="9">
        <f t="shared" ref="M10:M46" si="6">N10+O10+P10+Q10</f>
        <v>16</v>
      </c>
      <c r="N10" s="70">
        <v>9</v>
      </c>
      <c r="O10" s="70">
        <v>0</v>
      </c>
      <c r="P10" s="70">
        <v>7</v>
      </c>
      <c r="Q10" s="70">
        <v>0</v>
      </c>
      <c r="R10" s="34">
        <f t="shared" ref="R10:R46" si="7">S10+T10+U10</f>
        <v>21</v>
      </c>
      <c r="S10" s="70">
        <v>0</v>
      </c>
      <c r="T10" s="70">
        <v>1</v>
      </c>
      <c r="U10" s="70">
        <v>20</v>
      </c>
      <c r="V10" s="9">
        <f t="shared" ref="V10:V46" si="8">M10+R10</f>
        <v>37</v>
      </c>
      <c r="W10" s="12">
        <v>0</v>
      </c>
      <c r="X10" s="30">
        <v>2</v>
      </c>
      <c r="Y10" s="9">
        <f t="shared" ref="Y10:Y47" si="9">D10+E10+I10-L10-V10-W10</f>
        <v>71</v>
      </c>
      <c r="Z10" s="30">
        <v>3</v>
      </c>
      <c r="AA10" s="30">
        <v>13</v>
      </c>
      <c r="AB10" s="30">
        <v>7</v>
      </c>
      <c r="AC10" s="12">
        <f t="shared" ref="AC10:AC46" si="10">AA10+AB10</f>
        <v>20</v>
      </c>
      <c r="AD10" s="30">
        <v>3</v>
      </c>
      <c r="AE10" s="9">
        <v>17</v>
      </c>
      <c r="AF10" s="9"/>
      <c r="AG10" s="9">
        <v>20</v>
      </c>
      <c r="AH10" s="9">
        <v>0</v>
      </c>
      <c r="AI10" s="9">
        <v>0</v>
      </c>
      <c r="AJ10" s="12">
        <f t="shared" ref="AJ10:AJ46" si="11">AH10+AI10</f>
        <v>0</v>
      </c>
      <c r="AK10" s="9">
        <v>0</v>
      </c>
      <c r="AL10" s="12">
        <v>0</v>
      </c>
      <c r="AM10" s="11"/>
      <c r="AN10" s="11"/>
      <c r="AO10" s="11"/>
      <c r="AP10" s="11"/>
      <c r="AQ10" s="19">
        <f t="shared" ref="AQ10:AQ46" si="12">C10</f>
        <v>45</v>
      </c>
      <c r="AR10" s="19">
        <f t="shared" si="2"/>
        <v>45</v>
      </c>
      <c r="AS10" s="19">
        <f>H10</f>
        <v>69</v>
      </c>
      <c r="AT10" s="19">
        <f>I10+J10+K10</f>
        <v>69</v>
      </c>
      <c r="AU10" s="19">
        <f t="shared" ref="AU10:AU47" si="13">D10+E10+I10</f>
        <v>108</v>
      </c>
      <c r="AV10" s="19">
        <f t="shared" si="3"/>
        <v>108</v>
      </c>
      <c r="AW10" s="19">
        <f>M10</f>
        <v>16</v>
      </c>
      <c r="AX10" s="19">
        <f>N10+O10+P10+Q10</f>
        <v>16</v>
      </c>
      <c r="AY10" s="19">
        <f>R10</f>
        <v>21</v>
      </c>
      <c r="AZ10" s="19">
        <f>S10+T10+U10</f>
        <v>21</v>
      </c>
      <c r="BA10" s="19">
        <f>V10</f>
        <v>37</v>
      </c>
      <c r="BB10" s="19">
        <f>M10+R10</f>
        <v>37</v>
      </c>
      <c r="BC10" s="19">
        <f t="shared" ref="BC10:BC46" si="14">AC10</f>
        <v>20</v>
      </c>
      <c r="BD10" s="19">
        <f t="shared" ref="BD10:BD46" si="15">AA10+AB10</f>
        <v>20</v>
      </c>
      <c r="BE10" s="19">
        <f t="shared" ref="BE10:BE46" si="16">AC10</f>
        <v>20</v>
      </c>
      <c r="BF10" s="19">
        <f t="shared" ref="BF10:BF46" si="17">AD10+AE10</f>
        <v>20</v>
      </c>
      <c r="BG10" s="19">
        <f t="shared" ref="BG10:BG46" si="18">AJ10</f>
        <v>0</v>
      </c>
      <c r="BH10" s="19">
        <f t="shared" ref="BH10:BH46" si="19">AH10+AI10</f>
        <v>0</v>
      </c>
      <c r="BI10" s="19">
        <f t="shared" ref="BI10:BI46" si="20">AJ10</f>
        <v>0</v>
      </c>
      <c r="BJ10" s="19">
        <f t="shared" ref="BJ10:BJ46" si="21">AK10+AL10</f>
        <v>0</v>
      </c>
    </row>
    <row r="11" spans="1:62" ht="108" x14ac:dyDescent="0.25">
      <c r="A11" s="94">
        <v>2</v>
      </c>
      <c r="B11" s="95" t="s">
        <v>55</v>
      </c>
      <c r="C11" s="10">
        <f>SUM(C12:C13)</f>
        <v>36</v>
      </c>
      <c r="D11" s="10">
        <f t="shared" ref="D11:AP11" si="22">SUM(D12:D13)</f>
        <v>0</v>
      </c>
      <c r="E11" s="10">
        <f t="shared" si="22"/>
        <v>36</v>
      </c>
      <c r="F11" s="10">
        <f t="shared" si="22"/>
        <v>0</v>
      </c>
      <c r="G11" s="10">
        <f t="shared" si="22"/>
        <v>0</v>
      </c>
      <c r="H11" s="10">
        <f t="shared" si="22"/>
        <v>65</v>
      </c>
      <c r="I11" s="10">
        <f t="shared" si="22"/>
        <v>50</v>
      </c>
      <c r="J11" s="10">
        <f t="shared" si="22"/>
        <v>9</v>
      </c>
      <c r="K11" s="10">
        <f t="shared" si="22"/>
        <v>6</v>
      </c>
      <c r="L11" s="10">
        <f t="shared" si="22"/>
        <v>0</v>
      </c>
      <c r="M11" s="10">
        <f t="shared" si="22"/>
        <v>15</v>
      </c>
      <c r="N11" s="10">
        <f t="shared" si="22"/>
        <v>7</v>
      </c>
      <c r="O11" s="10">
        <f t="shared" si="22"/>
        <v>1</v>
      </c>
      <c r="P11" s="10">
        <f t="shared" si="22"/>
        <v>6</v>
      </c>
      <c r="Q11" s="10">
        <f t="shared" si="22"/>
        <v>1</v>
      </c>
      <c r="R11" s="10">
        <f t="shared" si="22"/>
        <v>9</v>
      </c>
      <c r="S11" s="10">
        <f t="shared" si="22"/>
        <v>1</v>
      </c>
      <c r="T11" s="10">
        <f t="shared" si="22"/>
        <v>3</v>
      </c>
      <c r="U11" s="10">
        <f t="shared" si="22"/>
        <v>5</v>
      </c>
      <c r="V11" s="10">
        <f t="shared" si="22"/>
        <v>24</v>
      </c>
      <c r="W11" s="10">
        <f t="shared" si="22"/>
        <v>0</v>
      </c>
      <c r="X11" s="10">
        <f t="shared" si="22"/>
        <v>1</v>
      </c>
      <c r="Y11" s="10">
        <f t="shared" si="22"/>
        <v>62</v>
      </c>
      <c r="Z11" s="10">
        <f t="shared" si="22"/>
        <v>2</v>
      </c>
      <c r="AA11" s="10">
        <f t="shared" si="22"/>
        <v>6</v>
      </c>
      <c r="AB11" s="10">
        <f t="shared" si="22"/>
        <v>3</v>
      </c>
      <c r="AC11" s="10">
        <f t="shared" si="22"/>
        <v>9</v>
      </c>
      <c r="AD11" s="10">
        <f t="shared" si="22"/>
        <v>2</v>
      </c>
      <c r="AE11" s="10">
        <f t="shared" si="22"/>
        <v>7</v>
      </c>
      <c r="AF11" s="10">
        <f t="shared" si="22"/>
        <v>0</v>
      </c>
      <c r="AG11" s="10">
        <f t="shared" si="22"/>
        <v>9</v>
      </c>
      <c r="AH11" s="10">
        <f t="shared" si="22"/>
        <v>0</v>
      </c>
      <c r="AI11" s="10">
        <f t="shared" si="22"/>
        <v>3</v>
      </c>
      <c r="AJ11" s="10">
        <f t="shared" si="22"/>
        <v>3</v>
      </c>
      <c r="AK11" s="10">
        <f t="shared" si="22"/>
        <v>1</v>
      </c>
      <c r="AL11" s="10">
        <f t="shared" si="22"/>
        <v>2</v>
      </c>
      <c r="AM11" s="10">
        <f t="shared" si="22"/>
        <v>0</v>
      </c>
      <c r="AN11" s="10">
        <f t="shared" si="22"/>
        <v>0</v>
      </c>
      <c r="AO11" s="10">
        <f t="shared" si="22"/>
        <v>0</v>
      </c>
      <c r="AP11" s="10">
        <f t="shared" si="22"/>
        <v>0</v>
      </c>
      <c r="AQ11" s="19">
        <f t="shared" si="12"/>
        <v>36</v>
      </c>
      <c r="AR11" s="19">
        <f t="shared" si="2"/>
        <v>36</v>
      </c>
      <c r="AS11" s="10">
        <f t="shared" ref="AS11:BJ11" si="23">SUM(AS12:AS13)</f>
        <v>65</v>
      </c>
      <c r="AT11" s="10">
        <f t="shared" si="23"/>
        <v>65</v>
      </c>
      <c r="AU11" s="19">
        <f t="shared" si="13"/>
        <v>86</v>
      </c>
      <c r="AV11" s="19">
        <f t="shared" si="3"/>
        <v>86</v>
      </c>
      <c r="AW11" s="10">
        <f t="shared" si="23"/>
        <v>15</v>
      </c>
      <c r="AX11" s="10">
        <f t="shared" si="23"/>
        <v>15</v>
      </c>
      <c r="AY11" s="10">
        <f t="shared" si="23"/>
        <v>9</v>
      </c>
      <c r="AZ11" s="10">
        <f t="shared" si="23"/>
        <v>9</v>
      </c>
      <c r="BA11" s="10">
        <f t="shared" si="23"/>
        <v>24</v>
      </c>
      <c r="BB11" s="10">
        <f t="shared" si="23"/>
        <v>24</v>
      </c>
      <c r="BC11" s="10">
        <f t="shared" si="23"/>
        <v>9</v>
      </c>
      <c r="BD11" s="10">
        <f t="shared" si="23"/>
        <v>9</v>
      </c>
      <c r="BE11" s="10">
        <f t="shared" si="23"/>
        <v>9</v>
      </c>
      <c r="BF11" s="10">
        <f t="shared" si="23"/>
        <v>9</v>
      </c>
      <c r="BG11" s="10">
        <f t="shared" si="23"/>
        <v>3</v>
      </c>
      <c r="BH11" s="10">
        <f t="shared" si="23"/>
        <v>3</v>
      </c>
      <c r="BI11" s="10">
        <f t="shared" si="23"/>
        <v>3</v>
      </c>
      <c r="BJ11" s="10">
        <f t="shared" si="23"/>
        <v>3</v>
      </c>
    </row>
    <row r="12" spans="1:62" ht="72" x14ac:dyDescent="0.2">
      <c r="A12" s="96" t="s">
        <v>4</v>
      </c>
      <c r="B12" s="97" t="s">
        <v>56</v>
      </c>
      <c r="C12" s="9">
        <v>31</v>
      </c>
      <c r="D12" s="9">
        <v>0</v>
      </c>
      <c r="E12" s="11">
        <f t="shared" si="4"/>
        <v>31</v>
      </c>
      <c r="F12" s="9">
        <v>0</v>
      </c>
      <c r="G12" s="9">
        <v>0</v>
      </c>
      <c r="H12" s="9">
        <v>53</v>
      </c>
      <c r="I12" s="9">
        <f t="shared" si="5"/>
        <v>43</v>
      </c>
      <c r="J12" s="9">
        <v>7</v>
      </c>
      <c r="K12" s="9">
        <v>3</v>
      </c>
      <c r="L12" s="9">
        <v>0</v>
      </c>
      <c r="M12" s="9">
        <f t="shared" si="6"/>
        <v>12</v>
      </c>
      <c r="N12" s="70">
        <v>5</v>
      </c>
      <c r="O12" s="70">
        <v>1</v>
      </c>
      <c r="P12" s="70">
        <v>5</v>
      </c>
      <c r="Q12" s="70">
        <v>1</v>
      </c>
      <c r="R12" s="34">
        <f t="shared" si="7"/>
        <v>7</v>
      </c>
      <c r="S12" s="70">
        <v>1</v>
      </c>
      <c r="T12" s="70">
        <v>3</v>
      </c>
      <c r="U12" s="70">
        <v>3</v>
      </c>
      <c r="V12" s="9">
        <f t="shared" si="8"/>
        <v>19</v>
      </c>
      <c r="W12" s="12">
        <v>0</v>
      </c>
      <c r="X12" s="9">
        <v>1</v>
      </c>
      <c r="Y12" s="9">
        <f t="shared" si="9"/>
        <v>55</v>
      </c>
      <c r="Z12" s="9">
        <v>2</v>
      </c>
      <c r="AA12" s="9">
        <v>6</v>
      </c>
      <c r="AB12" s="9">
        <v>1</v>
      </c>
      <c r="AC12" s="12">
        <f t="shared" si="10"/>
        <v>7</v>
      </c>
      <c r="AD12" s="9">
        <v>2</v>
      </c>
      <c r="AE12" s="9">
        <v>5</v>
      </c>
      <c r="AF12" s="9"/>
      <c r="AG12" s="9">
        <v>6</v>
      </c>
      <c r="AH12" s="9">
        <v>0</v>
      </c>
      <c r="AI12" s="9">
        <v>2</v>
      </c>
      <c r="AJ12" s="12">
        <f t="shared" si="11"/>
        <v>2</v>
      </c>
      <c r="AK12" s="9">
        <v>0</v>
      </c>
      <c r="AL12" s="12">
        <v>2</v>
      </c>
      <c r="AM12" s="11"/>
      <c r="AN12" s="11"/>
      <c r="AO12" s="11"/>
      <c r="AP12" s="11"/>
      <c r="AQ12" s="19">
        <f t="shared" si="12"/>
        <v>31</v>
      </c>
      <c r="AR12" s="19">
        <f t="shared" si="2"/>
        <v>31</v>
      </c>
      <c r="AS12" s="19">
        <f>H12</f>
        <v>53</v>
      </c>
      <c r="AT12" s="19">
        <f>I12+J12+K12</f>
        <v>53</v>
      </c>
      <c r="AU12" s="19">
        <f t="shared" si="13"/>
        <v>74</v>
      </c>
      <c r="AV12" s="19">
        <f t="shared" si="3"/>
        <v>74</v>
      </c>
      <c r="AW12" s="19">
        <f>M12</f>
        <v>12</v>
      </c>
      <c r="AX12" s="19">
        <f>N12+O12+P12+Q12</f>
        <v>12</v>
      </c>
      <c r="AY12" s="19">
        <f>R12</f>
        <v>7</v>
      </c>
      <c r="AZ12" s="19">
        <f>S12+T12+U12</f>
        <v>7</v>
      </c>
      <c r="BA12" s="19">
        <f>V12</f>
        <v>19</v>
      </c>
      <c r="BB12" s="19">
        <f>M12+R12</f>
        <v>19</v>
      </c>
      <c r="BC12" s="19">
        <f t="shared" si="14"/>
        <v>7</v>
      </c>
      <c r="BD12" s="19">
        <f t="shared" si="15"/>
        <v>7</v>
      </c>
      <c r="BE12" s="19">
        <f t="shared" si="16"/>
        <v>7</v>
      </c>
      <c r="BF12" s="19">
        <f t="shared" si="17"/>
        <v>7</v>
      </c>
      <c r="BG12" s="19">
        <f t="shared" si="18"/>
        <v>2</v>
      </c>
      <c r="BH12" s="19">
        <f t="shared" si="19"/>
        <v>2</v>
      </c>
      <c r="BI12" s="19">
        <f t="shared" si="20"/>
        <v>2</v>
      </c>
      <c r="BJ12" s="19">
        <f t="shared" si="21"/>
        <v>2</v>
      </c>
    </row>
    <row r="13" spans="1:62" ht="90" x14ac:dyDescent="0.2">
      <c r="A13" s="96" t="s">
        <v>5</v>
      </c>
      <c r="B13" s="97" t="s">
        <v>57</v>
      </c>
      <c r="C13" s="9">
        <v>5</v>
      </c>
      <c r="D13" s="9">
        <v>0</v>
      </c>
      <c r="E13" s="11">
        <f t="shared" si="4"/>
        <v>5</v>
      </c>
      <c r="F13" s="9">
        <v>0</v>
      </c>
      <c r="G13" s="9">
        <v>0</v>
      </c>
      <c r="H13" s="9">
        <v>12</v>
      </c>
      <c r="I13" s="9">
        <f t="shared" si="5"/>
        <v>7</v>
      </c>
      <c r="J13" s="9">
        <v>2</v>
      </c>
      <c r="K13" s="9">
        <v>3</v>
      </c>
      <c r="L13" s="9">
        <v>0</v>
      </c>
      <c r="M13" s="9">
        <f t="shared" si="6"/>
        <v>3</v>
      </c>
      <c r="N13" s="70">
        <v>2</v>
      </c>
      <c r="O13" s="70">
        <v>0</v>
      </c>
      <c r="P13" s="70">
        <v>1</v>
      </c>
      <c r="Q13" s="70">
        <v>0</v>
      </c>
      <c r="R13" s="34">
        <f t="shared" si="7"/>
        <v>2</v>
      </c>
      <c r="S13" s="70">
        <v>0</v>
      </c>
      <c r="T13" s="70">
        <v>0</v>
      </c>
      <c r="U13" s="70">
        <v>2</v>
      </c>
      <c r="V13" s="9">
        <f t="shared" si="8"/>
        <v>5</v>
      </c>
      <c r="W13" s="12">
        <v>0</v>
      </c>
      <c r="X13" s="9">
        <v>0</v>
      </c>
      <c r="Y13" s="9">
        <f t="shared" si="9"/>
        <v>7</v>
      </c>
      <c r="Z13" s="9">
        <v>0</v>
      </c>
      <c r="AA13" s="9">
        <v>0</v>
      </c>
      <c r="AB13" s="9">
        <v>2</v>
      </c>
      <c r="AC13" s="12">
        <f t="shared" si="10"/>
        <v>2</v>
      </c>
      <c r="AD13" s="9">
        <v>0</v>
      </c>
      <c r="AE13" s="9">
        <v>2</v>
      </c>
      <c r="AF13" s="9"/>
      <c r="AG13" s="9">
        <v>3</v>
      </c>
      <c r="AH13" s="9">
        <v>0</v>
      </c>
      <c r="AI13" s="9">
        <v>1</v>
      </c>
      <c r="AJ13" s="12">
        <f t="shared" si="11"/>
        <v>1</v>
      </c>
      <c r="AK13" s="9">
        <v>1</v>
      </c>
      <c r="AL13" s="12">
        <v>0</v>
      </c>
      <c r="AM13" s="11"/>
      <c r="AN13" s="11"/>
      <c r="AO13" s="11"/>
      <c r="AP13" s="11"/>
      <c r="AQ13" s="19">
        <f t="shared" si="12"/>
        <v>5</v>
      </c>
      <c r="AR13" s="19">
        <f t="shared" si="2"/>
        <v>5</v>
      </c>
      <c r="AS13" s="19">
        <f>H13</f>
        <v>12</v>
      </c>
      <c r="AT13" s="19">
        <f>I13+J13+K13</f>
        <v>12</v>
      </c>
      <c r="AU13" s="19">
        <f t="shared" si="13"/>
        <v>12</v>
      </c>
      <c r="AV13" s="19">
        <f t="shared" si="3"/>
        <v>12</v>
      </c>
      <c r="AW13" s="19">
        <f>M13</f>
        <v>3</v>
      </c>
      <c r="AX13" s="19">
        <f>N13+O13+P13+Q13</f>
        <v>3</v>
      </c>
      <c r="AY13" s="19">
        <f>R13</f>
        <v>2</v>
      </c>
      <c r="AZ13" s="19">
        <f>S13+T13+U13</f>
        <v>2</v>
      </c>
      <c r="BA13" s="19">
        <f>V13</f>
        <v>5</v>
      </c>
      <c r="BB13" s="19">
        <f>M13+R13</f>
        <v>5</v>
      </c>
      <c r="BC13" s="19">
        <f t="shared" si="14"/>
        <v>2</v>
      </c>
      <c r="BD13" s="19">
        <f t="shared" si="15"/>
        <v>2</v>
      </c>
      <c r="BE13" s="19">
        <f t="shared" si="16"/>
        <v>2</v>
      </c>
      <c r="BF13" s="19">
        <f t="shared" si="17"/>
        <v>2</v>
      </c>
      <c r="BG13" s="19">
        <f t="shared" si="18"/>
        <v>1</v>
      </c>
      <c r="BH13" s="19">
        <f t="shared" si="19"/>
        <v>1</v>
      </c>
      <c r="BI13" s="19">
        <f t="shared" si="20"/>
        <v>1</v>
      </c>
      <c r="BJ13" s="19">
        <f t="shared" si="21"/>
        <v>1</v>
      </c>
    </row>
    <row r="14" spans="1:62" ht="90" x14ac:dyDescent="0.25">
      <c r="A14" s="96" t="s">
        <v>46</v>
      </c>
      <c r="B14" s="95" t="s">
        <v>58</v>
      </c>
      <c r="C14" s="10">
        <f>SUM(C15:C16)</f>
        <v>138</v>
      </c>
      <c r="D14" s="10">
        <f t="shared" ref="D14:AP14" si="24">SUM(D15:D16)</f>
        <v>4</v>
      </c>
      <c r="E14" s="10">
        <f t="shared" si="24"/>
        <v>134</v>
      </c>
      <c r="F14" s="10">
        <f t="shared" si="24"/>
        <v>0</v>
      </c>
      <c r="G14" s="10">
        <f t="shared" si="24"/>
        <v>0</v>
      </c>
      <c r="H14" s="10">
        <f t="shared" si="24"/>
        <v>113</v>
      </c>
      <c r="I14" s="10">
        <f t="shared" si="24"/>
        <v>57</v>
      </c>
      <c r="J14" s="10">
        <f t="shared" si="24"/>
        <v>20</v>
      </c>
      <c r="K14" s="10">
        <f t="shared" si="24"/>
        <v>36</v>
      </c>
      <c r="L14" s="10">
        <f t="shared" si="24"/>
        <v>0</v>
      </c>
      <c r="M14" s="10">
        <f t="shared" si="24"/>
        <v>77</v>
      </c>
      <c r="N14" s="10">
        <f t="shared" si="24"/>
        <v>44</v>
      </c>
      <c r="O14" s="10">
        <f t="shared" si="24"/>
        <v>22</v>
      </c>
      <c r="P14" s="10">
        <f t="shared" si="24"/>
        <v>10</v>
      </c>
      <c r="Q14" s="10">
        <f t="shared" si="24"/>
        <v>1</v>
      </c>
      <c r="R14" s="10">
        <f t="shared" si="24"/>
        <v>53</v>
      </c>
      <c r="S14" s="10">
        <f t="shared" si="24"/>
        <v>0</v>
      </c>
      <c r="T14" s="10">
        <f t="shared" si="24"/>
        <v>3</v>
      </c>
      <c r="U14" s="10">
        <f t="shared" si="24"/>
        <v>50</v>
      </c>
      <c r="V14" s="10">
        <f t="shared" si="24"/>
        <v>130</v>
      </c>
      <c r="W14" s="10">
        <f t="shared" si="24"/>
        <v>0</v>
      </c>
      <c r="X14" s="10">
        <f t="shared" si="24"/>
        <v>1</v>
      </c>
      <c r="Y14" s="10">
        <f t="shared" si="24"/>
        <v>65</v>
      </c>
      <c r="Z14" s="10">
        <f t="shared" si="24"/>
        <v>4</v>
      </c>
      <c r="AA14" s="10">
        <f t="shared" si="24"/>
        <v>23</v>
      </c>
      <c r="AB14" s="10">
        <f t="shared" si="24"/>
        <v>35</v>
      </c>
      <c r="AC14" s="10">
        <f t="shared" si="24"/>
        <v>58</v>
      </c>
      <c r="AD14" s="10">
        <f t="shared" si="24"/>
        <v>3</v>
      </c>
      <c r="AE14" s="10">
        <f t="shared" si="24"/>
        <v>55</v>
      </c>
      <c r="AF14" s="10">
        <f t="shared" si="24"/>
        <v>0</v>
      </c>
      <c r="AG14" s="10">
        <f t="shared" si="24"/>
        <v>27</v>
      </c>
      <c r="AH14" s="10">
        <f t="shared" si="24"/>
        <v>0</v>
      </c>
      <c r="AI14" s="10">
        <f t="shared" si="24"/>
        <v>29</v>
      </c>
      <c r="AJ14" s="10">
        <f t="shared" si="24"/>
        <v>29</v>
      </c>
      <c r="AK14" s="10">
        <f t="shared" si="24"/>
        <v>0</v>
      </c>
      <c r="AL14" s="10">
        <f t="shared" si="24"/>
        <v>29</v>
      </c>
      <c r="AM14" s="10">
        <f t="shared" si="24"/>
        <v>0</v>
      </c>
      <c r="AN14" s="10">
        <f t="shared" si="24"/>
        <v>0</v>
      </c>
      <c r="AO14" s="10">
        <f t="shared" si="24"/>
        <v>0</v>
      </c>
      <c r="AP14" s="10">
        <f t="shared" si="24"/>
        <v>0</v>
      </c>
      <c r="AQ14" s="19">
        <f t="shared" si="12"/>
        <v>138</v>
      </c>
      <c r="AR14" s="19">
        <f t="shared" si="2"/>
        <v>138</v>
      </c>
      <c r="AS14" s="10">
        <f t="shared" ref="AS14:BJ14" si="25">SUM(AS15:AS16)</f>
        <v>113</v>
      </c>
      <c r="AT14" s="10">
        <f t="shared" si="25"/>
        <v>113</v>
      </c>
      <c r="AU14" s="19">
        <f t="shared" si="13"/>
        <v>195</v>
      </c>
      <c r="AV14" s="19">
        <f t="shared" si="3"/>
        <v>195</v>
      </c>
      <c r="AW14" s="10">
        <f t="shared" si="25"/>
        <v>77</v>
      </c>
      <c r="AX14" s="10">
        <f t="shared" si="25"/>
        <v>77</v>
      </c>
      <c r="AY14" s="10">
        <f t="shared" si="25"/>
        <v>53</v>
      </c>
      <c r="AZ14" s="10">
        <f t="shared" si="25"/>
        <v>53</v>
      </c>
      <c r="BA14" s="10">
        <f t="shared" si="25"/>
        <v>130</v>
      </c>
      <c r="BB14" s="10">
        <f t="shared" si="25"/>
        <v>130</v>
      </c>
      <c r="BC14" s="10">
        <f t="shared" si="25"/>
        <v>58</v>
      </c>
      <c r="BD14" s="10">
        <f t="shared" si="25"/>
        <v>58</v>
      </c>
      <c r="BE14" s="10">
        <f t="shared" si="25"/>
        <v>58</v>
      </c>
      <c r="BF14" s="10">
        <f t="shared" si="25"/>
        <v>58</v>
      </c>
      <c r="BG14" s="10">
        <f t="shared" si="25"/>
        <v>29</v>
      </c>
      <c r="BH14" s="10">
        <f t="shared" si="25"/>
        <v>29</v>
      </c>
      <c r="BI14" s="10">
        <f t="shared" si="25"/>
        <v>29</v>
      </c>
      <c r="BJ14" s="10">
        <f t="shared" si="25"/>
        <v>29</v>
      </c>
    </row>
    <row r="15" spans="1:62" ht="72" x14ac:dyDescent="0.2">
      <c r="A15" s="96" t="s">
        <v>6</v>
      </c>
      <c r="B15" s="97" t="s">
        <v>59</v>
      </c>
      <c r="C15" s="9">
        <v>54</v>
      </c>
      <c r="D15" s="9">
        <v>0</v>
      </c>
      <c r="E15" s="11">
        <f t="shared" si="4"/>
        <v>54</v>
      </c>
      <c r="F15" s="11">
        <v>0</v>
      </c>
      <c r="G15" s="11">
        <v>0</v>
      </c>
      <c r="H15" s="9">
        <v>72</v>
      </c>
      <c r="I15" s="9">
        <f t="shared" si="5"/>
        <v>19</v>
      </c>
      <c r="J15" s="9">
        <v>17</v>
      </c>
      <c r="K15" s="9">
        <v>36</v>
      </c>
      <c r="L15" s="9">
        <v>0</v>
      </c>
      <c r="M15" s="9">
        <f t="shared" si="6"/>
        <v>18</v>
      </c>
      <c r="N15" s="70">
        <v>6</v>
      </c>
      <c r="O15" s="70">
        <v>9</v>
      </c>
      <c r="P15" s="70">
        <v>3</v>
      </c>
      <c r="Q15" s="70">
        <v>0</v>
      </c>
      <c r="R15" s="34">
        <f t="shared" si="7"/>
        <v>44</v>
      </c>
      <c r="S15" s="70">
        <v>0</v>
      </c>
      <c r="T15" s="70">
        <v>0</v>
      </c>
      <c r="U15" s="70">
        <v>44</v>
      </c>
      <c r="V15" s="9">
        <f t="shared" si="8"/>
        <v>62</v>
      </c>
      <c r="W15" s="12">
        <v>0</v>
      </c>
      <c r="X15" s="9">
        <v>0</v>
      </c>
      <c r="Y15" s="9">
        <f t="shared" si="9"/>
        <v>11</v>
      </c>
      <c r="Z15" s="9">
        <v>0</v>
      </c>
      <c r="AA15" s="9">
        <v>8</v>
      </c>
      <c r="AB15" s="9">
        <v>35</v>
      </c>
      <c r="AC15" s="12">
        <f t="shared" si="10"/>
        <v>43</v>
      </c>
      <c r="AD15" s="9">
        <v>1</v>
      </c>
      <c r="AE15" s="9">
        <v>42</v>
      </c>
      <c r="AF15" s="9"/>
      <c r="AG15" s="9">
        <v>13</v>
      </c>
      <c r="AH15" s="9">
        <v>0</v>
      </c>
      <c r="AI15" s="9">
        <v>28</v>
      </c>
      <c r="AJ15" s="12">
        <v>28</v>
      </c>
      <c r="AK15" s="9">
        <v>0</v>
      </c>
      <c r="AL15" s="12">
        <v>28</v>
      </c>
      <c r="AM15" s="11"/>
      <c r="AN15" s="11"/>
      <c r="AO15" s="11"/>
      <c r="AP15" s="11"/>
      <c r="AQ15" s="19">
        <f t="shared" si="12"/>
        <v>54</v>
      </c>
      <c r="AR15" s="19">
        <f t="shared" si="2"/>
        <v>54</v>
      </c>
      <c r="AS15" s="19">
        <f>H15</f>
        <v>72</v>
      </c>
      <c r="AT15" s="19">
        <f>I15+J15+K15</f>
        <v>72</v>
      </c>
      <c r="AU15" s="19">
        <f t="shared" si="13"/>
        <v>73</v>
      </c>
      <c r="AV15" s="19">
        <f t="shared" si="3"/>
        <v>73</v>
      </c>
      <c r="AW15" s="19">
        <f>M15</f>
        <v>18</v>
      </c>
      <c r="AX15" s="19">
        <f>N15+O15+P15+Q15</f>
        <v>18</v>
      </c>
      <c r="AY15" s="19">
        <f>R15</f>
        <v>44</v>
      </c>
      <c r="AZ15" s="19">
        <f>S15+T15+U15</f>
        <v>44</v>
      </c>
      <c r="BA15" s="19">
        <f>V15</f>
        <v>62</v>
      </c>
      <c r="BB15" s="19">
        <f>M15+R15</f>
        <v>62</v>
      </c>
      <c r="BC15" s="19">
        <f t="shared" si="14"/>
        <v>43</v>
      </c>
      <c r="BD15" s="19">
        <f t="shared" si="15"/>
        <v>43</v>
      </c>
      <c r="BE15" s="19">
        <f t="shared" si="16"/>
        <v>43</v>
      </c>
      <c r="BF15" s="19">
        <f t="shared" si="17"/>
        <v>43</v>
      </c>
      <c r="BG15" s="19">
        <f t="shared" si="18"/>
        <v>28</v>
      </c>
      <c r="BH15" s="19">
        <f t="shared" si="19"/>
        <v>28</v>
      </c>
      <c r="BI15" s="19">
        <f t="shared" si="20"/>
        <v>28</v>
      </c>
      <c r="BJ15" s="19">
        <f t="shared" si="21"/>
        <v>28</v>
      </c>
    </row>
    <row r="16" spans="1:62" ht="72" x14ac:dyDescent="0.2">
      <c r="A16" s="96" t="s">
        <v>7</v>
      </c>
      <c r="B16" s="97" t="s">
        <v>60</v>
      </c>
      <c r="C16" s="9">
        <v>84</v>
      </c>
      <c r="D16" s="12">
        <v>4</v>
      </c>
      <c r="E16" s="11">
        <f t="shared" si="4"/>
        <v>80</v>
      </c>
      <c r="F16" s="11">
        <v>0</v>
      </c>
      <c r="G16" s="11">
        <v>0</v>
      </c>
      <c r="H16" s="9">
        <v>41</v>
      </c>
      <c r="I16" s="9">
        <f t="shared" si="5"/>
        <v>38</v>
      </c>
      <c r="J16" s="12">
        <v>3</v>
      </c>
      <c r="K16" s="9">
        <v>0</v>
      </c>
      <c r="L16" s="12">
        <v>0</v>
      </c>
      <c r="M16" s="9">
        <f t="shared" si="6"/>
        <v>59</v>
      </c>
      <c r="N16" s="70">
        <v>38</v>
      </c>
      <c r="O16" s="70">
        <v>13</v>
      </c>
      <c r="P16" s="70">
        <v>7</v>
      </c>
      <c r="Q16" s="70">
        <v>1</v>
      </c>
      <c r="R16" s="34">
        <f t="shared" si="7"/>
        <v>9</v>
      </c>
      <c r="S16" s="70">
        <v>0</v>
      </c>
      <c r="T16" s="70">
        <v>3</v>
      </c>
      <c r="U16" s="70">
        <v>6</v>
      </c>
      <c r="V16" s="9">
        <f t="shared" si="8"/>
        <v>68</v>
      </c>
      <c r="W16" s="12">
        <v>0</v>
      </c>
      <c r="X16" s="12">
        <v>1</v>
      </c>
      <c r="Y16" s="9">
        <f t="shared" si="9"/>
        <v>54</v>
      </c>
      <c r="Z16" s="12">
        <v>4</v>
      </c>
      <c r="AA16" s="12">
        <v>15</v>
      </c>
      <c r="AB16" s="9">
        <v>0</v>
      </c>
      <c r="AC16" s="12">
        <f t="shared" si="10"/>
        <v>15</v>
      </c>
      <c r="AD16" s="9">
        <v>2</v>
      </c>
      <c r="AE16" s="9">
        <v>13</v>
      </c>
      <c r="AF16" s="12"/>
      <c r="AG16" s="9">
        <v>14</v>
      </c>
      <c r="AH16" s="12">
        <v>0</v>
      </c>
      <c r="AI16" s="12">
        <v>1</v>
      </c>
      <c r="AJ16" s="12">
        <v>1</v>
      </c>
      <c r="AK16" s="9">
        <v>0</v>
      </c>
      <c r="AL16" s="12">
        <v>1</v>
      </c>
      <c r="AM16" s="12"/>
      <c r="AN16" s="12"/>
      <c r="AO16" s="12"/>
      <c r="AP16" s="12"/>
      <c r="AQ16" s="19">
        <f t="shared" si="12"/>
        <v>84</v>
      </c>
      <c r="AR16" s="19">
        <f t="shared" si="2"/>
        <v>84</v>
      </c>
      <c r="AS16" s="19">
        <f>H16</f>
        <v>41</v>
      </c>
      <c r="AT16" s="19">
        <f>I16+J16+K16</f>
        <v>41</v>
      </c>
      <c r="AU16" s="19">
        <f t="shared" si="13"/>
        <v>122</v>
      </c>
      <c r="AV16" s="19">
        <f t="shared" si="3"/>
        <v>122</v>
      </c>
      <c r="AW16" s="19">
        <f>M16</f>
        <v>59</v>
      </c>
      <c r="AX16" s="19">
        <f>N16+O16+P16+Q16</f>
        <v>59</v>
      </c>
      <c r="AY16" s="19">
        <f>R16</f>
        <v>9</v>
      </c>
      <c r="AZ16" s="19">
        <f>S16+T16+U16</f>
        <v>9</v>
      </c>
      <c r="BA16" s="19">
        <f>V16</f>
        <v>68</v>
      </c>
      <c r="BB16" s="19">
        <f>M16+R16</f>
        <v>68</v>
      </c>
      <c r="BC16" s="19">
        <f t="shared" si="14"/>
        <v>15</v>
      </c>
      <c r="BD16" s="19">
        <f t="shared" si="15"/>
        <v>15</v>
      </c>
      <c r="BE16" s="19">
        <f t="shared" si="16"/>
        <v>15</v>
      </c>
      <c r="BF16" s="19">
        <f t="shared" si="17"/>
        <v>15</v>
      </c>
      <c r="BG16" s="19">
        <f t="shared" si="18"/>
        <v>1</v>
      </c>
      <c r="BH16" s="19">
        <f t="shared" si="19"/>
        <v>1</v>
      </c>
      <c r="BI16" s="19">
        <f t="shared" si="20"/>
        <v>1</v>
      </c>
      <c r="BJ16" s="19">
        <f t="shared" si="21"/>
        <v>1</v>
      </c>
    </row>
    <row r="17" spans="1:62" ht="36" x14ac:dyDescent="0.2">
      <c r="A17" s="96">
        <v>4</v>
      </c>
      <c r="B17" s="95" t="s">
        <v>84</v>
      </c>
      <c r="C17" s="9">
        <v>33</v>
      </c>
      <c r="D17" s="12">
        <v>1</v>
      </c>
      <c r="E17" s="11">
        <f t="shared" si="4"/>
        <v>32</v>
      </c>
      <c r="F17" s="11">
        <v>0</v>
      </c>
      <c r="G17" s="11">
        <v>0</v>
      </c>
      <c r="H17" s="9">
        <v>2</v>
      </c>
      <c r="I17" s="9">
        <f t="shared" si="5"/>
        <v>2</v>
      </c>
      <c r="J17" s="12">
        <v>0</v>
      </c>
      <c r="K17" s="9">
        <v>0</v>
      </c>
      <c r="L17" s="12">
        <v>0</v>
      </c>
      <c r="M17" s="9">
        <f t="shared" si="6"/>
        <v>22</v>
      </c>
      <c r="N17" s="70">
        <v>8</v>
      </c>
      <c r="O17" s="70">
        <v>5</v>
      </c>
      <c r="P17" s="70">
        <v>9</v>
      </c>
      <c r="Q17" s="70">
        <v>0</v>
      </c>
      <c r="R17" s="34">
        <f t="shared" si="7"/>
        <v>7</v>
      </c>
      <c r="S17" s="70">
        <v>0</v>
      </c>
      <c r="T17" s="70">
        <v>5</v>
      </c>
      <c r="U17" s="70">
        <v>2</v>
      </c>
      <c r="V17" s="9">
        <f t="shared" si="8"/>
        <v>29</v>
      </c>
      <c r="W17" s="12">
        <v>0</v>
      </c>
      <c r="X17" s="12">
        <v>0</v>
      </c>
      <c r="Y17" s="9">
        <f t="shared" si="9"/>
        <v>6</v>
      </c>
      <c r="Z17" s="12">
        <v>2</v>
      </c>
      <c r="AA17" s="12">
        <v>9</v>
      </c>
      <c r="AB17" s="9">
        <v>0</v>
      </c>
      <c r="AC17" s="12">
        <f t="shared" si="10"/>
        <v>9</v>
      </c>
      <c r="AD17" s="9">
        <v>4</v>
      </c>
      <c r="AE17" s="9">
        <v>5</v>
      </c>
      <c r="AF17" s="12"/>
      <c r="AG17" s="9">
        <v>7</v>
      </c>
      <c r="AH17" s="12">
        <v>0</v>
      </c>
      <c r="AI17" s="12">
        <v>1</v>
      </c>
      <c r="AJ17" s="12">
        <f t="shared" si="11"/>
        <v>1</v>
      </c>
      <c r="AK17" s="9">
        <v>0</v>
      </c>
      <c r="AL17" s="12">
        <v>1</v>
      </c>
      <c r="AM17" s="12"/>
      <c r="AN17" s="12"/>
      <c r="AO17" s="12"/>
      <c r="AP17" s="12"/>
      <c r="AQ17" s="19">
        <f t="shared" si="12"/>
        <v>33</v>
      </c>
      <c r="AR17" s="19">
        <f t="shared" si="2"/>
        <v>33</v>
      </c>
      <c r="AS17" s="19">
        <f>H17</f>
        <v>2</v>
      </c>
      <c r="AT17" s="19">
        <f>I17+J17+K17</f>
        <v>2</v>
      </c>
      <c r="AU17" s="19">
        <f t="shared" si="13"/>
        <v>35</v>
      </c>
      <c r="AV17" s="19">
        <f t="shared" si="3"/>
        <v>35</v>
      </c>
      <c r="AW17" s="19">
        <f>M17</f>
        <v>22</v>
      </c>
      <c r="AX17" s="19">
        <f>N17+O17+P17+Q17</f>
        <v>22</v>
      </c>
      <c r="AY17" s="19">
        <f>R17</f>
        <v>7</v>
      </c>
      <c r="AZ17" s="19">
        <f>S17+T17+U17</f>
        <v>7</v>
      </c>
      <c r="BA17" s="19">
        <f>V17</f>
        <v>29</v>
      </c>
      <c r="BB17" s="19">
        <f>M17+R17</f>
        <v>29</v>
      </c>
      <c r="BC17" s="19">
        <f t="shared" si="14"/>
        <v>9</v>
      </c>
      <c r="BD17" s="19">
        <f t="shared" si="15"/>
        <v>9</v>
      </c>
      <c r="BE17" s="19">
        <f t="shared" si="16"/>
        <v>9</v>
      </c>
      <c r="BF17" s="19">
        <f t="shared" si="17"/>
        <v>9</v>
      </c>
      <c r="BG17" s="19">
        <f t="shared" si="18"/>
        <v>1</v>
      </c>
      <c r="BH17" s="19">
        <f t="shared" si="19"/>
        <v>1</v>
      </c>
      <c r="BI17" s="19">
        <f t="shared" si="20"/>
        <v>1</v>
      </c>
      <c r="BJ17" s="19">
        <f t="shared" si="21"/>
        <v>1</v>
      </c>
    </row>
    <row r="18" spans="1:62" ht="72" x14ac:dyDescent="0.2">
      <c r="A18" s="96">
        <v>5</v>
      </c>
      <c r="B18" s="95" t="s">
        <v>65</v>
      </c>
      <c r="C18" s="9">
        <v>3</v>
      </c>
      <c r="D18" s="12">
        <v>0</v>
      </c>
      <c r="E18" s="11">
        <f t="shared" si="4"/>
        <v>3</v>
      </c>
      <c r="F18" s="11">
        <v>0</v>
      </c>
      <c r="G18" s="11">
        <v>0</v>
      </c>
      <c r="H18" s="9">
        <v>1</v>
      </c>
      <c r="I18" s="9">
        <f t="shared" si="5"/>
        <v>1</v>
      </c>
      <c r="J18" s="12">
        <v>0</v>
      </c>
      <c r="K18" s="9">
        <v>0</v>
      </c>
      <c r="L18" s="12">
        <v>0</v>
      </c>
      <c r="M18" s="9">
        <f t="shared" si="6"/>
        <v>0</v>
      </c>
      <c r="N18" s="70">
        <v>0</v>
      </c>
      <c r="O18" s="70">
        <v>0</v>
      </c>
      <c r="P18" s="70">
        <v>0</v>
      </c>
      <c r="Q18" s="70">
        <v>0</v>
      </c>
      <c r="R18" s="34">
        <f t="shared" si="7"/>
        <v>0</v>
      </c>
      <c r="S18" s="70">
        <v>0</v>
      </c>
      <c r="T18" s="70">
        <v>0</v>
      </c>
      <c r="U18" s="70">
        <v>0</v>
      </c>
      <c r="V18" s="9">
        <f t="shared" si="8"/>
        <v>0</v>
      </c>
      <c r="W18" s="12">
        <v>0</v>
      </c>
      <c r="X18" s="12">
        <v>0</v>
      </c>
      <c r="Y18" s="9">
        <f t="shared" si="9"/>
        <v>4</v>
      </c>
      <c r="Z18" s="12">
        <v>1</v>
      </c>
      <c r="AA18" s="12">
        <v>0</v>
      </c>
      <c r="AB18" s="9">
        <v>0</v>
      </c>
      <c r="AC18" s="12">
        <f t="shared" si="10"/>
        <v>0</v>
      </c>
      <c r="AD18" s="9">
        <v>0</v>
      </c>
      <c r="AE18" s="9">
        <v>0</v>
      </c>
      <c r="AF18" s="12"/>
      <c r="AG18" s="9">
        <v>0</v>
      </c>
      <c r="AH18" s="12">
        <v>0</v>
      </c>
      <c r="AI18" s="12">
        <v>0</v>
      </c>
      <c r="AJ18" s="12">
        <f t="shared" si="11"/>
        <v>0</v>
      </c>
      <c r="AK18" s="9">
        <v>0</v>
      </c>
      <c r="AL18" s="12">
        <v>0</v>
      </c>
      <c r="AM18" s="12"/>
      <c r="AN18" s="12"/>
      <c r="AO18" s="12"/>
      <c r="AP18" s="12"/>
      <c r="AQ18" s="19">
        <f t="shared" si="12"/>
        <v>3</v>
      </c>
      <c r="AR18" s="19">
        <f t="shared" si="2"/>
        <v>3</v>
      </c>
      <c r="AS18" s="19">
        <f>H18</f>
        <v>1</v>
      </c>
      <c r="AT18" s="19">
        <f>I18+J18+K18</f>
        <v>1</v>
      </c>
      <c r="AU18" s="19">
        <f t="shared" si="13"/>
        <v>4</v>
      </c>
      <c r="AV18" s="19">
        <f t="shared" si="3"/>
        <v>4</v>
      </c>
      <c r="AW18" s="19">
        <f>M18</f>
        <v>0</v>
      </c>
      <c r="AX18" s="19">
        <f>N18+O18+P18+Q18</f>
        <v>0</v>
      </c>
      <c r="AY18" s="19">
        <f>R18</f>
        <v>0</v>
      </c>
      <c r="AZ18" s="19">
        <f>S18+T18+U18</f>
        <v>0</v>
      </c>
      <c r="BA18" s="19">
        <f>V18</f>
        <v>0</v>
      </c>
      <c r="BB18" s="19">
        <f>M18+R18</f>
        <v>0</v>
      </c>
      <c r="BC18" s="19">
        <f t="shared" si="14"/>
        <v>0</v>
      </c>
      <c r="BD18" s="19">
        <f t="shared" si="15"/>
        <v>0</v>
      </c>
      <c r="BE18" s="19">
        <f t="shared" si="16"/>
        <v>0</v>
      </c>
      <c r="BF18" s="19">
        <f t="shared" si="17"/>
        <v>0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</row>
    <row r="19" spans="1:62" ht="72" x14ac:dyDescent="0.25">
      <c r="A19" s="96">
        <v>6</v>
      </c>
      <c r="B19" s="95" t="s">
        <v>66</v>
      </c>
      <c r="C19" s="9">
        <f>SUM(C20:C26)</f>
        <v>0</v>
      </c>
      <c r="D19" s="9">
        <f t="shared" ref="D19:AP19" si="26">SUM(D20:D26)</f>
        <v>0</v>
      </c>
      <c r="E19" s="9">
        <f t="shared" si="26"/>
        <v>0</v>
      </c>
      <c r="F19" s="9">
        <f t="shared" si="26"/>
        <v>0</v>
      </c>
      <c r="G19" s="9">
        <f t="shared" si="26"/>
        <v>0</v>
      </c>
      <c r="H19" s="9">
        <f t="shared" si="26"/>
        <v>0</v>
      </c>
      <c r="I19" s="9">
        <f t="shared" si="26"/>
        <v>0</v>
      </c>
      <c r="J19" s="9">
        <f t="shared" si="26"/>
        <v>0</v>
      </c>
      <c r="K19" s="9">
        <f t="shared" si="26"/>
        <v>0</v>
      </c>
      <c r="L19" s="9">
        <f t="shared" si="26"/>
        <v>0</v>
      </c>
      <c r="M19" s="9">
        <f t="shared" si="26"/>
        <v>0</v>
      </c>
      <c r="N19" s="9">
        <f t="shared" si="26"/>
        <v>0</v>
      </c>
      <c r="O19" s="9">
        <f t="shared" si="26"/>
        <v>0</v>
      </c>
      <c r="P19" s="9">
        <f t="shared" si="26"/>
        <v>0</v>
      </c>
      <c r="Q19" s="9">
        <f t="shared" si="26"/>
        <v>0</v>
      </c>
      <c r="R19" s="9">
        <f t="shared" si="26"/>
        <v>0</v>
      </c>
      <c r="S19" s="9">
        <f t="shared" si="26"/>
        <v>0</v>
      </c>
      <c r="T19" s="9">
        <f t="shared" si="26"/>
        <v>0</v>
      </c>
      <c r="U19" s="9">
        <f t="shared" si="26"/>
        <v>0</v>
      </c>
      <c r="V19" s="9">
        <f t="shared" si="26"/>
        <v>0</v>
      </c>
      <c r="W19" s="9">
        <f t="shared" si="26"/>
        <v>0</v>
      </c>
      <c r="X19" s="9">
        <f t="shared" si="26"/>
        <v>0</v>
      </c>
      <c r="Y19" s="9">
        <f t="shared" si="26"/>
        <v>0</v>
      </c>
      <c r="Z19" s="9">
        <f t="shared" si="26"/>
        <v>0</v>
      </c>
      <c r="AA19" s="9">
        <f t="shared" si="26"/>
        <v>0</v>
      </c>
      <c r="AB19" s="9">
        <f t="shared" si="26"/>
        <v>0</v>
      </c>
      <c r="AC19" s="9">
        <f t="shared" si="26"/>
        <v>0</v>
      </c>
      <c r="AD19" s="9">
        <f t="shared" si="26"/>
        <v>0</v>
      </c>
      <c r="AE19" s="9">
        <f t="shared" si="26"/>
        <v>0</v>
      </c>
      <c r="AF19" s="9">
        <f t="shared" si="26"/>
        <v>0</v>
      </c>
      <c r="AG19" s="9">
        <f t="shared" si="26"/>
        <v>0</v>
      </c>
      <c r="AH19" s="9">
        <f t="shared" si="26"/>
        <v>0</v>
      </c>
      <c r="AI19" s="9">
        <f t="shared" si="26"/>
        <v>0</v>
      </c>
      <c r="AJ19" s="9">
        <f t="shared" si="26"/>
        <v>0</v>
      </c>
      <c r="AK19" s="9">
        <f t="shared" si="26"/>
        <v>0</v>
      </c>
      <c r="AL19" s="9">
        <f t="shared" si="26"/>
        <v>0</v>
      </c>
      <c r="AM19" s="9">
        <f t="shared" si="26"/>
        <v>0</v>
      </c>
      <c r="AN19" s="9">
        <f t="shared" si="26"/>
        <v>0</v>
      </c>
      <c r="AO19" s="9">
        <f t="shared" si="26"/>
        <v>0</v>
      </c>
      <c r="AP19" s="9">
        <f t="shared" si="26"/>
        <v>0</v>
      </c>
      <c r="AQ19" s="19">
        <f t="shared" si="12"/>
        <v>0</v>
      </c>
      <c r="AR19" s="19">
        <f t="shared" si="2"/>
        <v>0</v>
      </c>
      <c r="AS19" s="10">
        <f t="shared" ref="AS19:BJ19" si="27">SUM(AS20:AS26)</f>
        <v>0</v>
      </c>
      <c r="AT19" s="10">
        <f t="shared" si="27"/>
        <v>0</v>
      </c>
      <c r="AU19" s="19">
        <f t="shared" si="13"/>
        <v>0</v>
      </c>
      <c r="AV19" s="19">
        <f t="shared" si="3"/>
        <v>0</v>
      </c>
      <c r="AW19" s="10">
        <f t="shared" si="27"/>
        <v>0</v>
      </c>
      <c r="AX19" s="10">
        <f t="shared" si="27"/>
        <v>0</v>
      </c>
      <c r="AY19" s="10">
        <f t="shared" si="27"/>
        <v>0</v>
      </c>
      <c r="AZ19" s="10">
        <f t="shared" si="27"/>
        <v>0</v>
      </c>
      <c r="BA19" s="10">
        <f t="shared" si="27"/>
        <v>0</v>
      </c>
      <c r="BB19" s="10">
        <f t="shared" si="27"/>
        <v>0</v>
      </c>
      <c r="BC19" s="10">
        <f t="shared" si="27"/>
        <v>0</v>
      </c>
      <c r="BD19" s="10">
        <f t="shared" si="27"/>
        <v>0</v>
      </c>
      <c r="BE19" s="10">
        <f t="shared" si="27"/>
        <v>0</v>
      </c>
      <c r="BF19" s="10">
        <f t="shared" si="27"/>
        <v>0</v>
      </c>
      <c r="BG19" s="10">
        <f t="shared" si="27"/>
        <v>0</v>
      </c>
      <c r="BH19" s="10">
        <f t="shared" si="27"/>
        <v>0</v>
      </c>
      <c r="BI19" s="10">
        <f t="shared" si="27"/>
        <v>0</v>
      </c>
      <c r="BJ19" s="10">
        <f t="shared" si="27"/>
        <v>0</v>
      </c>
    </row>
    <row r="20" spans="1:62" ht="54" x14ac:dyDescent="0.25">
      <c r="A20" s="96" t="s">
        <v>8</v>
      </c>
      <c r="B20" s="97" t="s">
        <v>67</v>
      </c>
      <c r="C20" s="9">
        <v>0</v>
      </c>
      <c r="D20" s="11">
        <v>0</v>
      </c>
      <c r="E20" s="11">
        <f t="shared" si="4"/>
        <v>0</v>
      </c>
      <c r="F20" s="11">
        <v>0</v>
      </c>
      <c r="G20" s="11">
        <v>0</v>
      </c>
      <c r="H20" s="11">
        <v>0</v>
      </c>
      <c r="I20" s="9">
        <f t="shared" si="5"/>
        <v>0</v>
      </c>
      <c r="J20" s="11">
        <v>0</v>
      </c>
      <c r="K20" s="11">
        <v>0</v>
      </c>
      <c r="L20" s="11">
        <v>0</v>
      </c>
      <c r="M20" s="9">
        <f t="shared" si="6"/>
        <v>0</v>
      </c>
      <c r="N20" s="11">
        <v>0</v>
      </c>
      <c r="O20" s="11">
        <v>0</v>
      </c>
      <c r="P20" s="11">
        <v>0</v>
      </c>
      <c r="Q20" s="11">
        <v>0</v>
      </c>
      <c r="R20" s="34">
        <f t="shared" si="7"/>
        <v>0</v>
      </c>
      <c r="S20" s="11">
        <v>0</v>
      </c>
      <c r="T20" s="11">
        <v>0</v>
      </c>
      <c r="U20" s="11">
        <v>0</v>
      </c>
      <c r="V20" s="9">
        <f t="shared" si="8"/>
        <v>0</v>
      </c>
      <c r="W20" s="12">
        <v>0</v>
      </c>
      <c r="X20" s="11">
        <v>0</v>
      </c>
      <c r="Y20" s="9">
        <f t="shared" si="9"/>
        <v>0</v>
      </c>
      <c r="Z20" s="11">
        <v>0</v>
      </c>
      <c r="AA20" s="11">
        <v>0</v>
      </c>
      <c r="AB20" s="11">
        <v>0</v>
      </c>
      <c r="AC20" s="12">
        <f t="shared" si="10"/>
        <v>0</v>
      </c>
      <c r="AD20" s="11">
        <v>0</v>
      </c>
      <c r="AE20" s="9">
        <v>0</v>
      </c>
      <c r="AF20" s="11"/>
      <c r="AG20" s="11">
        <v>0</v>
      </c>
      <c r="AH20" s="11">
        <v>0</v>
      </c>
      <c r="AI20" s="11">
        <v>0</v>
      </c>
      <c r="AJ20" s="12">
        <f t="shared" si="11"/>
        <v>0</v>
      </c>
      <c r="AK20" s="11">
        <v>0</v>
      </c>
      <c r="AL20" s="11">
        <v>0</v>
      </c>
      <c r="AM20" s="11"/>
      <c r="AN20" s="11"/>
      <c r="AO20" s="11"/>
      <c r="AP20" s="11"/>
      <c r="AQ20" s="19">
        <f t="shared" si="12"/>
        <v>0</v>
      </c>
      <c r="AR20" s="19">
        <f t="shared" si="2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72" x14ac:dyDescent="0.2">
      <c r="A21" s="96" t="s">
        <v>9</v>
      </c>
      <c r="B21" s="97" t="s">
        <v>68</v>
      </c>
      <c r="C21" s="9">
        <v>0</v>
      </c>
      <c r="D21" s="11">
        <v>0</v>
      </c>
      <c r="E21" s="11">
        <f t="shared" si="4"/>
        <v>0</v>
      </c>
      <c r="F21" s="11">
        <v>0</v>
      </c>
      <c r="G21" s="11">
        <v>0</v>
      </c>
      <c r="H21" s="11">
        <v>0</v>
      </c>
      <c r="I21" s="9">
        <f t="shared" si="5"/>
        <v>0</v>
      </c>
      <c r="J21" s="12">
        <v>0</v>
      </c>
      <c r="K21" s="9">
        <v>0</v>
      </c>
      <c r="L21" s="12">
        <v>0</v>
      </c>
      <c r="M21" s="9">
        <f t="shared" si="6"/>
        <v>0</v>
      </c>
      <c r="N21" s="11">
        <v>0</v>
      </c>
      <c r="O21" s="70">
        <v>0</v>
      </c>
      <c r="P21" s="11">
        <v>0</v>
      </c>
      <c r="Q21" s="70">
        <v>0</v>
      </c>
      <c r="R21" s="34">
        <f t="shared" si="7"/>
        <v>0</v>
      </c>
      <c r="S21" s="70">
        <v>0</v>
      </c>
      <c r="T21" s="70">
        <v>0</v>
      </c>
      <c r="U21" s="70">
        <v>0</v>
      </c>
      <c r="V21" s="9">
        <f t="shared" si="8"/>
        <v>0</v>
      </c>
      <c r="W21" s="12">
        <v>0</v>
      </c>
      <c r="X21" s="11">
        <v>0</v>
      </c>
      <c r="Y21" s="9">
        <f t="shared" si="9"/>
        <v>0</v>
      </c>
      <c r="Z21" s="11">
        <v>0</v>
      </c>
      <c r="AA21" s="11">
        <v>0</v>
      </c>
      <c r="AB21" s="9">
        <v>0</v>
      </c>
      <c r="AC21" s="12">
        <f t="shared" si="10"/>
        <v>0</v>
      </c>
      <c r="AD21" s="9">
        <v>0</v>
      </c>
      <c r="AE21" s="9">
        <v>0</v>
      </c>
      <c r="AF21" s="11"/>
      <c r="AG21" s="9">
        <v>0</v>
      </c>
      <c r="AH21" s="12">
        <v>0</v>
      </c>
      <c r="AI21" s="12">
        <v>0</v>
      </c>
      <c r="AJ21" s="12">
        <f t="shared" si="11"/>
        <v>0</v>
      </c>
      <c r="AK21" s="9">
        <v>0</v>
      </c>
      <c r="AL21" s="12">
        <v>0</v>
      </c>
      <c r="AM21" s="98"/>
      <c r="AN21" s="98"/>
      <c r="AO21" s="98"/>
      <c r="AP21" s="98"/>
      <c r="AQ21" s="19">
        <f t="shared" si="12"/>
        <v>0</v>
      </c>
      <c r="AR21" s="19">
        <f t="shared" si="2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54" x14ac:dyDescent="0.2">
      <c r="A22" s="96" t="s">
        <v>10</v>
      </c>
      <c r="B22" s="97" t="s">
        <v>69</v>
      </c>
      <c r="C22" s="9">
        <v>0</v>
      </c>
      <c r="D22" s="11">
        <v>0</v>
      </c>
      <c r="E22" s="11">
        <f t="shared" si="4"/>
        <v>0</v>
      </c>
      <c r="F22" s="11">
        <v>0</v>
      </c>
      <c r="G22" s="11">
        <v>0</v>
      </c>
      <c r="H22" s="11">
        <v>0</v>
      </c>
      <c r="I22" s="9">
        <f t="shared" si="5"/>
        <v>0</v>
      </c>
      <c r="J22" s="12">
        <v>0</v>
      </c>
      <c r="K22" s="9">
        <v>0</v>
      </c>
      <c r="L22" s="12">
        <v>0</v>
      </c>
      <c r="M22" s="9">
        <f t="shared" si="6"/>
        <v>0</v>
      </c>
      <c r="N22" s="11">
        <v>0</v>
      </c>
      <c r="O22" s="70">
        <v>0</v>
      </c>
      <c r="P22" s="11">
        <v>0</v>
      </c>
      <c r="Q22" s="70">
        <v>0</v>
      </c>
      <c r="R22" s="34">
        <f t="shared" si="7"/>
        <v>0</v>
      </c>
      <c r="S22" s="70">
        <v>0</v>
      </c>
      <c r="T22" s="70">
        <v>0</v>
      </c>
      <c r="U22" s="70">
        <v>0</v>
      </c>
      <c r="V22" s="9">
        <f t="shared" si="8"/>
        <v>0</v>
      </c>
      <c r="W22" s="12">
        <v>0</v>
      </c>
      <c r="X22" s="11">
        <v>0</v>
      </c>
      <c r="Y22" s="9">
        <f t="shared" si="9"/>
        <v>0</v>
      </c>
      <c r="Z22" s="11">
        <v>0</v>
      </c>
      <c r="AA22" s="11">
        <v>0</v>
      </c>
      <c r="AB22" s="9">
        <v>0</v>
      </c>
      <c r="AC22" s="12">
        <f t="shared" si="10"/>
        <v>0</v>
      </c>
      <c r="AD22" s="9">
        <v>0</v>
      </c>
      <c r="AE22" s="9">
        <v>0</v>
      </c>
      <c r="AF22" s="11"/>
      <c r="AG22" s="9">
        <v>0</v>
      </c>
      <c r="AH22" s="12">
        <v>0</v>
      </c>
      <c r="AI22" s="12">
        <v>0</v>
      </c>
      <c r="AJ22" s="12">
        <f t="shared" si="11"/>
        <v>0</v>
      </c>
      <c r="AK22" s="9">
        <v>0</v>
      </c>
      <c r="AL22" s="12">
        <v>0</v>
      </c>
      <c r="AM22" s="98"/>
      <c r="AN22" s="98"/>
      <c r="AO22" s="98"/>
      <c r="AP22" s="98"/>
      <c r="AQ22" s="19">
        <f t="shared" si="12"/>
        <v>0</v>
      </c>
      <c r="AR22" s="19">
        <f t="shared" si="2"/>
        <v>0</v>
      </c>
      <c r="AS22" s="19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69" customHeight="1" x14ac:dyDescent="0.2">
      <c r="A23" s="96" t="s">
        <v>11</v>
      </c>
      <c r="B23" s="97" t="s">
        <v>70</v>
      </c>
      <c r="C23" s="9">
        <v>0</v>
      </c>
      <c r="D23" s="11">
        <v>0</v>
      </c>
      <c r="E23" s="11">
        <f t="shared" si="4"/>
        <v>0</v>
      </c>
      <c r="F23" s="11">
        <v>0</v>
      </c>
      <c r="G23" s="11">
        <v>0</v>
      </c>
      <c r="H23" s="11">
        <v>0</v>
      </c>
      <c r="I23" s="9">
        <f t="shared" si="5"/>
        <v>0</v>
      </c>
      <c r="J23" s="12">
        <v>0</v>
      </c>
      <c r="K23" s="9">
        <v>0</v>
      </c>
      <c r="L23" s="12">
        <v>0</v>
      </c>
      <c r="M23" s="9">
        <f t="shared" si="6"/>
        <v>0</v>
      </c>
      <c r="N23" s="11">
        <v>0</v>
      </c>
      <c r="O23" s="70">
        <v>0</v>
      </c>
      <c r="P23" s="11">
        <v>0</v>
      </c>
      <c r="Q23" s="70">
        <v>0</v>
      </c>
      <c r="R23" s="34">
        <f t="shared" si="7"/>
        <v>0</v>
      </c>
      <c r="S23" s="70">
        <v>0</v>
      </c>
      <c r="T23" s="70">
        <v>0</v>
      </c>
      <c r="U23" s="70">
        <v>0</v>
      </c>
      <c r="V23" s="9">
        <f t="shared" si="8"/>
        <v>0</v>
      </c>
      <c r="W23" s="12">
        <v>0</v>
      </c>
      <c r="X23" s="11">
        <v>0</v>
      </c>
      <c r="Y23" s="9">
        <f t="shared" si="9"/>
        <v>0</v>
      </c>
      <c r="Z23" s="11">
        <v>0</v>
      </c>
      <c r="AA23" s="11">
        <v>0</v>
      </c>
      <c r="AB23" s="9">
        <v>0</v>
      </c>
      <c r="AC23" s="12">
        <f t="shared" si="10"/>
        <v>0</v>
      </c>
      <c r="AD23" s="9">
        <v>0</v>
      </c>
      <c r="AE23" s="9">
        <v>0</v>
      </c>
      <c r="AF23" s="11"/>
      <c r="AG23" s="9">
        <v>0</v>
      </c>
      <c r="AH23" s="12">
        <v>0</v>
      </c>
      <c r="AI23" s="12">
        <v>0</v>
      </c>
      <c r="AJ23" s="12">
        <f t="shared" si="11"/>
        <v>0</v>
      </c>
      <c r="AK23" s="9">
        <v>0</v>
      </c>
      <c r="AL23" s="12">
        <v>0</v>
      </c>
      <c r="AM23" s="98"/>
      <c r="AN23" s="98"/>
      <c r="AO23" s="98"/>
      <c r="AP23" s="98"/>
      <c r="AQ23" s="19">
        <f t="shared" si="12"/>
        <v>0</v>
      </c>
      <c r="AR23" s="19">
        <f t="shared" si="2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69" customHeight="1" x14ac:dyDescent="0.2">
      <c r="A24" s="96" t="s">
        <v>12</v>
      </c>
      <c r="B24" s="97" t="s">
        <v>71</v>
      </c>
      <c r="C24" s="9">
        <v>0</v>
      </c>
      <c r="D24" s="11">
        <v>0</v>
      </c>
      <c r="E24" s="11">
        <f t="shared" si="4"/>
        <v>0</v>
      </c>
      <c r="F24" s="11">
        <v>0</v>
      </c>
      <c r="G24" s="11">
        <v>0</v>
      </c>
      <c r="H24" s="11">
        <v>0</v>
      </c>
      <c r="I24" s="9">
        <f t="shared" si="5"/>
        <v>0</v>
      </c>
      <c r="J24" s="12">
        <v>0</v>
      </c>
      <c r="K24" s="9">
        <v>0</v>
      </c>
      <c r="L24" s="12">
        <v>0</v>
      </c>
      <c r="M24" s="9">
        <f t="shared" si="6"/>
        <v>0</v>
      </c>
      <c r="N24" s="11">
        <v>0</v>
      </c>
      <c r="O24" s="70">
        <v>0</v>
      </c>
      <c r="P24" s="11">
        <v>0</v>
      </c>
      <c r="Q24" s="70">
        <v>0</v>
      </c>
      <c r="R24" s="34">
        <f t="shared" si="7"/>
        <v>0</v>
      </c>
      <c r="S24" s="70">
        <v>0</v>
      </c>
      <c r="T24" s="70">
        <v>0</v>
      </c>
      <c r="U24" s="70">
        <v>0</v>
      </c>
      <c r="V24" s="9">
        <f t="shared" si="8"/>
        <v>0</v>
      </c>
      <c r="W24" s="12">
        <v>0</v>
      </c>
      <c r="X24" s="11">
        <v>0</v>
      </c>
      <c r="Y24" s="9">
        <f t="shared" si="9"/>
        <v>0</v>
      </c>
      <c r="Z24" s="11">
        <v>0</v>
      </c>
      <c r="AA24" s="11">
        <v>0</v>
      </c>
      <c r="AB24" s="9">
        <v>0</v>
      </c>
      <c r="AC24" s="12">
        <f t="shared" si="10"/>
        <v>0</v>
      </c>
      <c r="AD24" s="9">
        <v>0</v>
      </c>
      <c r="AE24" s="9">
        <v>0</v>
      </c>
      <c r="AF24" s="11"/>
      <c r="AG24" s="9">
        <v>0</v>
      </c>
      <c r="AH24" s="12">
        <v>0</v>
      </c>
      <c r="AI24" s="12">
        <v>0</v>
      </c>
      <c r="AJ24" s="12">
        <f t="shared" si="11"/>
        <v>0</v>
      </c>
      <c r="AK24" s="9">
        <v>0</v>
      </c>
      <c r="AL24" s="12">
        <v>0</v>
      </c>
      <c r="AM24" s="98"/>
      <c r="AN24" s="98"/>
      <c r="AO24" s="98"/>
      <c r="AP24" s="98"/>
      <c r="AQ24" s="19">
        <f t="shared" si="12"/>
        <v>0</v>
      </c>
      <c r="AR24" s="19">
        <f t="shared" si="2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71.25" customHeight="1" x14ac:dyDescent="0.2">
      <c r="A25" s="96" t="s">
        <v>13</v>
      </c>
      <c r="B25" s="97" t="s">
        <v>72</v>
      </c>
      <c r="C25" s="9">
        <v>0</v>
      </c>
      <c r="D25" s="11">
        <v>0</v>
      </c>
      <c r="E25" s="11">
        <f t="shared" si="4"/>
        <v>0</v>
      </c>
      <c r="F25" s="11">
        <v>0</v>
      </c>
      <c r="G25" s="11">
        <v>0</v>
      </c>
      <c r="H25" s="11">
        <v>0</v>
      </c>
      <c r="I25" s="9">
        <f t="shared" si="5"/>
        <v>0</v>
      </c>
      <c r="J25" s="12">
        <v>0</v>
      </c>
      <c r="K25" s="9">
        <v>0</v>
      </c>
      <c r="L25" s="12">
        <v>0</v>
      </c>
      <c r="M25" s="9">
        <f t="shared" si="6"/>
        <v>0</v>
      </c>
      <c r="N25" s="11">
        <v>0</v>
      </c>
      <c r="O25" s="70">
        <v>0</v>
      </c>
      <c r="P25" s="11">
        <v>0</v>
      </c>
      <c r="Q25" s="70">
        <v>0</v>
      </c>
      <c r="R25" s="34">
        <f t="shared" si="7"/>
        <v>0</v>
      </c>
      <c r="S25" s="70">
        <v>0</v>
      </c>
      <c r="T25" s="70">
        <v>0</v>
      </c>
      <c r="U25" s="70">
        <v>0</v>
      </c>
      <c r="V25" s="9">
        <f t="shared" si="8"/>
        <v>0</v>
      </c>
      <c r="W25" s="12">
        <v>0</v>
      </c>
      <c r="X25" s="11">
        <v>0</v>
      </c>
      <c r="Y25" s="9">
        <f t="shared" si="9"/>
        <v>0</v>
      </c>
      <c r="Z25" s="11">
        <v>0</v>
      </c>
      <c r="AA25" s="11">
        <v>0</v>
      </c>
      <c r="AB25" s="9">
        <v>0</v>
      </c>
      <c r="AC25" s="12">
        <f t="shared" si="10"/>
        <v>0</v>
      </c>
      <c r="AD25" s="9">
        <v>0</v>
      </c>
      <c r="AE25" s="9">
        <v>0</v>
      </c>
      <c r="AF25" s="11"/>
      <c r="AG25" s="9">
        <v>0</v>
      </c>
      <c r="AH25" s="12">
        <v>0</v>
      </c>
      <c r="AI25" s="12">
        <v>0</v>
      </c>
      <c r="AJ25" s="12">
        <f t="shared" si="11"/>
        <v>0</v>
      </c>
      <c r="AK25" s="9">
        <v>0</v>
      </c>
      <c r="AL25" s="12"/>
      <c r="AM25" s="98"/>
      <c r="AN25" s="98"/>
      <c r="AO25" s="98"/>
      <c r="AP25" s="98"/>
      <c r="AQ25" s="19">
        <f t="shared" si="12"/>
        <v>0</v>
      </c>
      <c r="AR25" s="19">
        <f t="shared" si="2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71.25" customHeight="1" x14ac:dyDescent="0.2">
      <c r="A26" s="96" t="s">
        <v>47</v>
      </c>
      <c r="B26" s="97" t="s">
        <v>73</v>
      </c>
      <c r="C26" s="9">
        <v>0</v>
      </c>
      <c r="D26" s="11">
        <v>0</v>
      </c>
      <c r="E26" s="11">
        <f t="shared" si="4"/>
        <v>0</v>
      </c>
      <c r="F26" s="11">
        <v>0</v>
      </c>
      <c r="G26" s="11">
        <v>0</v>
      </c>
      <c r="H26" s="11">
        <v>0</v>
      </c>
      <c r="I26" s="9">
        <f t="shared" si="5"/>
        <v>0</v>
      </c>
      <c r="J26" s="12">
        <v>0</v>
      </c>
      <c r="K26" s="9">
        <v>0</v>
      </c>
      <c r="L26" s="12">
        <v>0</v>
      </c>
      <c r="M26" s="9">
        <f t="shared" si="6"/>
        <v>0</v>
      </c>
      <c r="N26" s="11">
        <v>0</v>
      </c>
      <c r="O26" s="70">
        <v>0</v>
      </c>
      <c r="P26" s="11">
        <v>0</v>
      </c>
      <c r="Q26" s="70">
        <v>0</v>
      </c>
      <c r="R26" s="34">
        <f t="shared" si="7"/>
        <v>0</v>
      </c>
      <c r="S26" s="70">
        <v>0</v>
      </c>
      <c r="T26" s="70">
        <v>0</v>
      </c>
      <c r="U26" s="70">
        <v>0</v>
      </c>
      <c r="V26" s="9">
        <f t="shared" si="8"/>
        <v>0</v>
      </c>
      <c r="W26" s="12">
        <v>0</v>
      </c>
      <c r="X26" s="11">
        <v>0</v>
      </c>
      <c r="Y26" s="9">
        <f t="shared" si="9"/>
        <v>0</v>
      </c>
      <c r="Z26" s="11">
        <v>0</v>
      </c>
      <c r="AA26" s="11">
        <v>0</v>
      </c>
      <c r="AB26" s="9">
        <v>0</v>
      </c>
      <c r="AC26" s="12">
        <f t="shared" si="10"/>
        <v>0</v>
      </c>
      <c r="AD26" s="9">
        <v>0</v>
      </c>
      <c r="AE26" s="9">
        <v>0</v>
      </c>
      <c r="AF26" s="11"/>
      <c r="AG26" s="9">
        <v>0</v>
      </c>
      <c r="AH26" s="12">
        <v>0</v>
      </c>
      <c r="AI26" s="12">
        <v>0</v>
      </c>
      <c r="AJ26" s="12">
        <f t="shared" si="11"/>
        <v>0</v>
      </c>
      <c r="AK26" s="9">
        <v>0</v>
      </c>
      <c r="AL26" s="12">
        <v>0</v>
      </c>
      <c r="AM26" s="98"/>
      <c r="AN26" s="98"/>
      <c r="AO26" s="98"/>
      <c r="AP26" s="98"/>
      <c r="AQ26" s="19">
        <f t="shared" si="12"/>
        <v>0</v>
      </c>
      <c r="AR26" s="19">
        <f t="shared" si="2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74.25" customHeight="1" x14ac:dyDescent="0.25">
      <c r="A27" s="96">
        <v>7</v>
      </c>
      <c r="B27" s="95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10</v>
      </c>
      <c r="I27" s="9">
        <f t="shared" si="36"/>
        <v>9</v>
      </c>
      <c r="J27" s="9">
        <f t="shared" si="36"/>
        <v>1</v>
      </c>
      <c r="K27" s="9">
        <f t="shared" si="36"/>
        <v>0</v>
      </c>
      <c r="L27" s="9">
        <f t="shared" si="36"/>
        <v>3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6</v>
      </c>
      <c r="Z27" s="9">
        <f t="shared" si="36"/>
        <v>0</v>
      </c>
      <c r="AA27" s="9">
        <f t="shared" si="36"/>
        <v>0</v>
      </c>
      <c r="AB27" s="9">
        <f t="shared" si="36"/>
        <v>0</v>
      </c>
      <c r="AC27" s="9">
        <f t="shared" si="36"/>
        <v>0</v>
      </c>
      <c r="AD27" s="9">
        <f t="shared" si="36"/>
        <v>0</v>
      </c>
      <c r="AE27" s="9">
        <f t="shared" si="36"/>
        <v>0</v>
      </c>
      <c r="AF27" s="9">
        <f t="shared" si="36"/>
        <v>0</v>
      </c>
      <c r="AG27" s="9">
        <f t="shared" si="36"/>
        <v>0</v>
      </c>
      <c r="AH27" s="9">
        <f t="shared" si="36"/>
        <v>0</v>
      </c>
      <c r="AI27" s="9">
        <f t="shared" si="36"/>
        <v>0</v>
      </c>
      <c r="AJ27" s="9">
        <f t="shared" si="36"/>
        <v>0</v>
      </c>
      <c r="AK27" s="9">
        <f t="shared" si="36"/>
        <v>0</v>
      </c>
      <c r="AL27" s="9">
        <f t="shared" si="36"/>
        <v>0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9">
        <f t="shared" si="12"/>
        <v>0</v>
      </c>
      <c r="AR27" s="19">
        <f t="shared" si="2"/>
        <v>0</v>
      </c>
      <c r="AS27" s="10">
        <f t="shared" ref="AS27:BJ27" si="37">SUM(AS28:AS32)</f>
        <v>10</v>
      </c>
      <c r="AT27" s="10">
        <f t="shared" si="37"/>
        <v>10</v>
      </c>
      <c r="AU27" s="19">
        <f t="shared" si="13"/>
        <v>9</v>
      </c>
      <c r="AV27" s="19">
        <f t="shared" si="3"/>
        <v>9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37.5" customHeight="1" x14ac:dyDescent="0.2">
      <c r="A28" s="99" t="s">
        <v>14</v>
      </c>
      <c r="B28" s="97" t="s">
        <v>75</v>
      </c>
      <c r="C28" s="9">
        <v>0</v>
      </c>
      <c r="D28" s="12">
        <v>0</v>
      </c>
      <c r="E28" s="11">
        <f t="shared" si="4"/>
        <v>0</v>
      </c>
      <c r="F28" s="11">
        <v>0</v>
      </c>
      <c r="G28" s="11">
        <v>0</v>
      </c>
      <c r="H28" s="11">
        <v>0</v>
      </c>
      <c r="I28" s="9">
        <f t="shared" si="5"/>
        <v>0</v>
      </c>
      <c r="J28" s="12">
        <v>0</v>
      </c>
      <c r="K28" s="9">
        <v>0</v>
      </c>
      <c r="L28" s="12">
        <v>0</v>
      </c>
      <c r="M28" s="9">
        <f t="shared" si="6"/>
        <v>0</v>
      </c>
      <c r="N28" s="12">
        <v>0</v>
      </c>
      <c r="O28" s="70">
        <v>0</v>
      </c>
      <c r="P28" s="11">
        <v>0</v>
      </c>
      <c r="Q28" s="70">
        <v>0</v>
      </c>
      <c r="R28" s="34">
        <f t="shared" si="7"/>
        <v>0</v>
      </c>
      <c r="S28" s="70">
        <v>0</v>
      </c>
      <c r="T28" s="70">
        <v>0</v>
      </c>
      <c r="U28" s="70">
        <v>0</v>
      </c>
      <c r="V28" s="9">
        <f t="shared" si="8"/>
        <v>0</v>
      </c>
      <c r="W28" s="12">
        <v>0</v>
      </c>
      <c r="X28" s="11">
        <v>0</v>
      </c>
      <c r="Y28" s="9">
        <f t="shared" si="9"/>
        <v>0</v>
      </c>
      <c r="Z28" s="11">
        <v>0</v>
      </c>
      <c r="AA28" s="11">
        <v>0</v>
      </c>
      <c r="AB28" s="9">
        <v>0</v>
      </c>
      <c r="AC28" s="12">
        <f t="shared" si="10"/>
        <v>0</v>
      </c>
      <c r="AD28" s="9">
        <v>0</v>
      </c>
      <c r="AE28" s="9">
        <v>0</v>
      </c>
      <c r="AF28" s="12"/>
      <c r="AG28" s="9">
        <v>0</v>
      </c>
      <c r="AH28" s="12">
        <v>0</v>
      </c>
      <c r="AI28" s="12">
        <v>0</v>
      </c>
      <c r="AJ28" s="12">
        <f t="shared" si="11"/>
        <v>0</v>
      </c>
      <c r="AK28" s="9">
        <v>0</v>
      </c>
      <c r="AL28" s="12">
        <v>0</v>
      </c>
      <c r="AM28" s="12"/>
      <c r="AN28" s="12"/>
      <c r="AO28" s="12"/>
      <c r="AP28" s="12"/>
      <c r="AQ28" s="19">
        <f t="shared" si="12"/>
        <v>0</v>
      </c>
      <c r="AR28" s="19">
        <f t="shared" si="2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x14ac:dyDescent="0.2">
      <c r="A29" s="99" t="s">
        <v>15</v>
      </c>
      <c r="B29" s="97" t="s">
        <v>76</v>
      </c>
      <c r="C29" s="9">
        <v>0</v>
      </c>
      <c r="D29" s="12">
        <v>0</v>
      </c>
      <c r="E29" s="11">
        <f t="shared" si="4"/>
        <v>0</v>
      </c>
      <c r="F29" s="11">
        <v>0</v>
      </c>
      <c r="G29" s="11">
        <v>0</v>
      </c>
      <c r="H29" s="11">
        <v>0</v>
      </c>
      <c r="I29" s="9">
        <f t="shared" si="5"/>
        <v>0</v>
      </c>
      <c r="J29" s="12">
        <v>0</v>
      </c>
      <c r="K29" s="9">
        <v>0</v>
      </c>
      <c r="L29" s="12">
        <v>0</v>
      </c>
      <c r="M29" s="9">
        <f t="shared" si="6"/>
        <v>0</v>
      </c>
      <c r="N29" s="12">
        <v>0</v>
      </c>
      <c r="O29" s="70">
        <v>0</v>
      </c>
      <c r="P29" s="11">
        <v>0</v>
      </c>
      <c r="Q29" s="70">
        <v>0</v>
      </c>
      <c r="R29" s="34">
        <f t="shared" si="7"/>
        <v>0</v>
      </c>
      <c r="S29" s="70">
        <v>0</v>
      </c>
      <c r="T29" s="70">
        <v>0</v>
      </c>
      <c r="U29" s="70">
        <v>0</v>
      </c>
      <c r="V29" s="9">
        <f t="shared" si="8"/>
        <v>0</v>
      </c>
      <c r="W29" s="12">
        <v>0</v>
      </c>
      <c r="X29" s="11">
        <v>0</v>
      </c>
      <c r="Y29" s="9">
        <f t="shared" si="9"/>
        <v>0</v>
      </c>
      <c r="Z29" s="11">
        <v>0</v>
      </c>
      <c r="AA29" s="11">
        <v>0</v>
      </c>
      <c r="AB29" s="9">
        <v>0</v>
      </c>
      <c r="AC29" s="12">
        <f t="shared" si="10"/>
        <v>0</v>
      </c>
      <c r="AD29" s="9">
        <v>0</v>
      </c>
      <c r="AE29" s="9">
        <v>0</v>
      </c>
      <c r="AF29" s="12"/>
      <c r="AG29" s="9">
        <v>0</v>
      </c>
      <c r="AH29" s="12">
        <v>0</v>
      </c>
      <c r="AI29" s="12">
        <v>0</v>
      </c>
      <c r="AJ29" s="12">
        <f t="shared" si="11"/>
        <v>0</v>
      </c>
      <c r="AK29" s="9">
        <v>0</v>
      </c>
      <c r="AL29" s="12">
        <v>0</v>
      </c>
      <c r="AM29" s="12"/>
      <c r="AN29" s="12"/>
      <c r="AO29" s="12"/>
      <c r="AP29" s="12"/>
      <c r="AQ29" s="19">
        <f t="shared" si="12"/>
        <v>0</v>
      </c>
      <c r="AR29" s="19">
        <f t="shared" si="2"/>
        <v>0</v>
      </c>
      <c r="AS29" s="19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36" x14ac:dyDescent="0.2">
      <c r="A30" s="99" t="s">
        <v>48</v>
      </c>
      <c r="B30" s="97" t="s">
        <v>77</v>
      </c>
      <c r="C30" s="9">
        <v>0</v>
      </c>
      <c r="D30" s="12">
        <v>0</v>
      </c>
      <c r="E30" s="11">
        <f t="shared" si="4"/>
        <v>0</v>
      </c>
      <c r="F30" s="11">
        <v>0</v>
      </c>
      <c r="G30" s="11">
        <v>0</v>
      </c>
      <c r="H30" s="11">
        <v>3</v>
      </c>
      <c r="I30" s="9">
        <f t="shared" si="5"/>
        <v>3</v>
      </c>
      <c r="J30" s="12">
        <v>0</v>
      </c>
      <c r="K30" s="9">
        <v>0</v>
      </c>
      <c r="L30" s="12">
        <v>0</v>
      </c>
      <c r="M30" s="9">
        <f t="shared" si="6"/>
        <v>0</v>
      </c>
      <c r="N30" s="12">
        <v>0</v>
      </c>
      <c r="O30" s="70">
        <v>0</v>
      </c>
      <c r="P30" s="11">
        <v>0</v>
      </c>
      <c r="Q30" s="70">
        <v>0</v>
      </c>
      <c r="R30" s="34">
        <f t="shared" si="7"/>
        <v>0</v>
      </c>
      <c r="S30" s="70">
        <v>0</v>
      </c>
      <c r="T30" s="70">
        <v>0</v>
      </c>
      <c r="U30" s="70">
        <v>0</v>
      </c>
      <c r="V30" s="9">
        <f t="shared" si="8"/>
        <v>0</v>
      </c>
      <c r="W30" s="12">
        <v>0</v>
      </c>
      <c r="X30" s="11">
        <v>0</v>
      </c>
      <c r="Y30" s="9">
        <f t="shared" si="9"/>
        <v>3</v>
      </c>
      <c r="Z30" s="11">
        <v>0</v>
      </c>
      <c r="AA30" s="11">
        <v>0</v>
      </c>
      <c r="AB30" s="9">
        <v>0</v>
      </c>
      <c r="AC30" s="12">
        <f t="shared" si="10"/>
        <v>0</v>
      </c>
      <c r="AD30" s="9">
        <v>0</v>
      </c>
      <c r="AE30" s="9">
        <v>0</v>
      </c>
      <c r="AF30" s="12"/>
      <c r="AG30" s="9">
        <v>0</v>
      </c>
      <c r="AH30" s="12">
        <v>0</v>
      </c>
      <c r="AI30" s="12">
        <v>0</v>
      </c>
      <c r="AJ30" s="12">
        <f t="shared" si="11"/>
        <v>0</v>
      </c>
      <c r="AK30" s="9">
        <v>0</v>
      </c>
      <c r="AL30" s="12">
        <v>0</v>
      </c>
      <c r="AM30" s="12"/>
      <c r="AN30" s="12"/>
      <c r="AO30" s="12"/>
      <c r="AP30" s="12"/>
      <c r="AQ30" s="19">
        <f t="shared" si="12"/>
        <v>0</v>
      </c>
      <c r="AR30" s="19">
        <f t="shared" si="2"/>
        <v>0</v>
      </c>
      <c r="AS30" s="19">
        <f t="shared" si="38"/>
        <v>3</v>
      </c>
      <c r="AT30" s="19">
        <f t="shared" si="39"/>
        <v>3</v>
      </c>
      <c r="AU30" s="19">
        <f t="shared" si="13"/>
        <v>3</v>
      </c>
      <c r="AV30" s="19">
        <f t="shared" si="3"/>
        <v>3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0</v>
      </c>
      <c r="BD30" s="19">
        <f t="shared" si="15"/>
        <v>0</v>
      </c>
      <c r="BE30" s="19">
        <f t="shared" si="16"/>
        <v>0</v>
      </c>
      <c r="BF30" s="19">
        <f t="shared" si="17"/>
        <v>0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36" x14ac:dyDescent="0.2">
      <c r="A31" s="99" t="s">
        <v>49</v>
      </c>
      <c r="B31" s="97" t="s">
        <v>78</v>
      </c>
      <c r="C31" s="9">
        <v>0</v>
      </c>
      <c r="D31" s="12">
        <v>0</v>
      </c>
      <c r="E31" s="11">
        <f t="shared" si="4"/>
        <v>0</v>
      </c>
      <c r="F31" s="11">
        <v>0</v>
      </c>
      <c r="G31" s="11">
        <v>0</v>
      </c>
      <c r="H31" s="11">
        <v>0</v>
      </c>
      <c r="I31" s="9">
        <f t="shared" si="5"/>
        <v>0</v>
      </c>
      <c r="J31" s="12">
        <v>0</v>
      </c>
      <c r="K31" s="9">
        <v>0</v>
      </c>
      <c r="L31" s="12">
        <v>0</v>
      </c>
      <c r="M31" s="9">
        <f t="shared" si="6"/>
        <v>0</v>
      </c>
      <c r="N31" s="12">
        <v>0</v>
      </c>
      <c r="O31" s="70">
        <v>0</v>
      </c>
      <c r="P31" s="11">
        <v>0</v>
      </c>
      <c r="Q31" s="70">
        <v>0</v>
      </c>
      <c r="R31" s="34">
        <f t="shared" si="7"/>
        <v>0</v>
      </c>
      <c r="S31" s="70">
        <v>0</v>
      </c>
      <c r="T31" s="70">
        <v>0</v>
      </c>
      <c r="U31" s="70">
        <v>0</v>
      </c>
      <c r="V31" s="9">
        <f t="shared" si="8"/>
        <v>0</v>
      </c>
      <c r="W31" s="12">
        <v>0</v>
      </c>
      <c r="X31" s="11">
        <v>0</v>
      </c>
      <c r="Y31" s="9">
        <f t="shared" si="9"/>
        <v>0</v>
      </c>
      <c r="Z31" s="11">
        <v>0</v>
      </c>
      <c r="AA31" s="11">
        <v>0</v>
      </c>
      <c r="AB31" s="9">
        <v>0</v>
      </c>
      <c r="AC31" s="12">
        <f t="shared" si="10"/>
        <v>0</v>
      </c>
      <c r="AD31" s="9">
        <v>0</v>
      </c>
      <c r="AE31" s="9">
        <v>0</v>
      </c>
      <c r="AF31" s="12"/>
      <c r="AG31" s="9">
        <v>0</v>
      </c>
      <c r="AH31" s="12">
        <v>0</v>
      </c>
      <c r="AI31" s="12">
        <v>0</v>
      </c>
      <c r="AJ31" s="12">
        <f t="shared" si="11"/>
        <v>0</v>
      </c>
      <c r="AK31" s="9">
        <v>0</v>
      </c>
      <c r="AL31" s="12">
        <v>0</v>
      </c>
      <c r="AM31" s="12"/>
      <c r="AN31" s="12"/>
      <c r="AO31" s="12"/>
      <c r="AP31" s="12"/>
      <c r="AQ31" s="19">
        <f t="shared" si="12"/>
        <v>0</v>
      </c>
      <c r="AR31" s="19">
        <f t="shared" si="2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25.5" customHeight="1" x14ac:dyDescent="0.2">
      <c r="A32" s="99" t="s">
        <v>50</v>
      </c>
      <c r="B32" s="97" t="s">
        <v>3</v>
      </c>
      <c r="C32" s="9">
        <v>0</v>
      </c>
      <c r="D32" s="12">
        <v>0</v>
      </c>
      <c r="E32" s="11">
        <f t="shared" si="4"/>
        <v>0</v>
      </c>
      <c r="F32" s="11">
        <v>0</v>
      </c>
      <c r="G32" s="11">
        <v>0</v>
      </c>
      <c r="H32" s="11">
        <v>7</v>
      </c>
      <c r="I32" s="9">
        <f t="shared" si="5"/>
        <v>6</v>
      </c>
      <c r="J32" s="12">
        <v>1</v>
      </c>
      <c r="K32" s="9">
        <v>0</v>
      </c>
      <c r="L32" s="12">
        <v>3</v>
      </c>
      <c r="M32" s="9">
        <f t="shared" si="6"/>
        <v>0</v>
      </c>
      <c r="N32" s="12">
        <v>0</v>
      </c>
      <c r="O32" s="70">
        <v>0</v>
      </c>
      <c r="P32" s="11">
        <v>0</v>
      </c>
      <c r="Q32" s="70">
        <v>0</v>
      </c>
      <c r="R32" s="34">
        <f t="shared" si="7"/>
        <v>0</v>
      </c>
      <c r="S32" s="70">
        <v>0</v>
      </c>
      <c r="T32" s="70">
        <v>0</v>
      </c>
      <c r="U32" s="70">
        <v>0</v>
      </c>
      <c r="V32" s="9">
        <f t="shared" si="8"/>
        <v>0</v>
      </c>
      <c r="W32" s="12">
        <v>0</v>
      </c>
      <c r="X32" s="11">
        <v>0</v>
      </c>
      <c r="Y32" s="9">
        <f t="shared" si="9"/>
        <v>3</v>
      </c>
      <c r="Z32" s="11">
        <v>0</v>
      </c>
      <c r="AA32" s="11">
        <v>0</v>
      </c>
      <c r="AB32" s="9">
        <v>0</v>
      </c>
      <c r="AC32" s="12">
        <f t="shared" si="10"/>
        <v>0</v>
      </c>
      <c r="AD32" s="9">
        <v>0</v>
      </c>
      <c r="AE32" s="9">
        <v>0</v>
      </c>
      <c r="AF32" s="12"/>
      <c r="AG32" s="9">
        <v>0</v>
      </c>
      <c r="AH32" s="12">
        <v>0</v>
      </c>
      <c r="AI32" s="12">
        <v>0</v>
      </c>
      <c r="AJ32" s="12">
        <f t="shared" si="11"/>
        <v>0</v>
      </c>
      <c r="AK32" s="9">
        <v>0</v>
      </c>
      <c r="AL32" s="12">
        <v>0</v>
      </c>
      <c r="AM32" s="12"/>
      <c r="AN32" s="12"/>
      <c r="AO32" s="12"/>
      <c r="AP32" s="12"/>
      <c r="AQ32" s="19">
        <f t="shared" si="12"/>
        <v>0</v>
      </c>
      <c r="AR32" s="19">
        <f t="shared" si="2"/>
        <v>0</v>
      </c>
      <c r="AS32" s="19">
        <f t="shared" si="38"/>
        <v>7</v>
      </c>
      <c r="AT32" s="19">
        <f t="shared" si="39"/>
        <v>7</v>
      </c>
      <c r="AU32" s="19">
        <f t="shared" si="13"/>
        <v>6</v>
      </c>
      <c r="AV32" s="19">
        <f t="shared" si="3"/>
        <v>6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0</v>
      </c>
      <c r="BD32" s="19">
        <f t="shared" si="15"/>
        <v>0</v>
      </c>
      <c r="BE32" s="19">
        <f t="shared" si="16"/>
        <v>0</v>
      </c>
      <c r="BF32" s="19">
        <f t="shared" si="17"/>
        <v>0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</row>
    <row r="33" spans="1:62" ht="90" x14ac:dyDescent="0.2">
      <c r="A33" s="99" t="s">
        <v>80</v>
      </c>
      <c r="B33" s="95" t="s">
        <v>91</v>
      </c>
      <c r="C33" s="9">
        <v>0</v>
      </c>
      <c r="D33" s="12">
        <v>0</v>
      </c>
      <c r="E33" s="11">
        <f t="shared" si="4"/>
        <v>0</v>
      </c>
      <c r="F33" s="11">
        <v>0</v>
      </c>
      <c r="G33" s="11">
        <v>0</v>
      </c>
      <c r="H33" s="11">
        <v>0</v>
      </c>
      <c r="I33" s="9">
        <f t="shared" si="5"/>
        <v>0</v>
      </c>
      <c r="J33" s="12">
        <v>0</v>
      </c>
      <c r="K33" s="9">
        <v>0</v>
      </c>
      <c r="L33" s="12">
        <v>0</v>
      </c>
      <c r="M33" s="9">
        <f t="shared" si="6"/>
        <v>0</v>
      </c>
      <c r="N33" s="12">
        <v>0</v>
      </c>
      <c r="O33" s="70">
        <v>0</v>
      </c>
      <c r="P33" s="11">
        <v>0</v>
      </c>
      <c r="Q33" s="70">
        <v>0</v>
      </c>
      <c r="R33" s="34">
        <f t="shared" si="7"/>
        <v>0</v>
      </c>
      <c r="S33" s="70">
        <v>0</v>
      </c>
      <c r="T33" s="70">
        <v>0</v>
      </c>
      <c r="U33" s="70">
        <v>0</v>
      </c>
      <c r="V33" s="9">
        <f t="shared" si="8"/>
        <v>0</v>
      </c>
      <c r="W33" s="12">
        <v>0</v>
      </c>
      <c r="X33" s="11">
        <v>0</v>
      </c>
      <c r="Y33" s="9">
        <f t="shared" si="9"/>
        <v>0</v>
      </c>
      <c r="Z33" s="11">
        <v>0</v>
      </c>
      <c r="AA33" s="11">
        <v>0</v>
      </c>
      <c r="AB33" s="9">
        <v>0</v>
      </c>
      <c r="AC33" s="12">
        <f t="shared" si="10"/>
        <v>0</v>
      </c>
      <c r="AD33" s="9">
        <v>0</v>
      </c>
      <c r="AE33" s="9">
        <v>0</v>
      </c>
      <c r="AF33" s="12"/>
      <c r="AG33" s="9">
        <v>0</v>
      </c>
      <c r="AH33" s="12">
        <v>0</v>
      </c>
      <c r="AI33" s="12">
        <v>0</v>
      </c>
      <c r="AJ33" s="12">
        <f t="shared" si="11"/>
        <v>0</v>
      </c>
      <c r="AK33" s="9"/>
      <c r="AL33" s="12">
        <v>0</v>
      </c>
      <c r="AM33" s="12"/>
      <c r="AN33" s="12"/>
      <c r="AO33" s="12"/>
      <c r="AP33" s="12"/>
      <c r="AQ33" s="19">
        <f t="shared" si="12"/>
        <v>0</v>
      </c>
      <c r="AR33" s="19">
        <f t="shared" si="2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72" customHeight="1" x14ac:dyDescent="0.2">
      <c r="A34" s="99" t="s">
        <v>81</v>
      </c>
      <c r="B34" s="95" t="s">
        <v>61</v>
      </c>
      <c r="C34" s="9">
        <v>0</v>
      </c>
      <c r="D34" s="12">
        <v>0</v>
      </c>
      <c r="E34" s="11">
        <f t="shared" si="4"/>
        <v>0</v>
      </c>
      <c r="F34" s="11">
        <v>0</v>
      </c>
      <c r="G34" s="11">
        <v>0</v>
      </c>
      <c r="H34" s="11">
        <v>0</v>
      </c>
      <c r="I34" s="9">
        <f t="shared" si="5"/>
        <v>0</v>
      </c>
      <c r="J34" s="12">
        <v>0</v>
      </c>
      <c r="K34" s="9">
        <v>0</v>
      </c>
      <c r="L34" s="12">
        <v>0</v>
      </c>
      <c r="M34" s="9">
        <f t="shared" si="6"/>
        <v>0</v>
      </c>
      <c r="N34" s="12">
        <v>0</v>
      </c>
      <c r="O34" s="70">
        <v>0</v>
      </c>
      <c r="P34" s="11">
        <v>0</v>
      </c>
      <c r="Q34" s="70">
        <v>0</v>
      </c>
      <c r="R34" s="34">
        <f t="shared" si="7"/>
        <v>0</v>
      </c>
      <c r="S34" s="70">
        <v>0</v>
      </c>
      <c r="T34" s="70">
        <v>0</v>
      </c>
      <c r="U34" s="70">
        <v>0</v>
      </c>
      <c r="V34" s="9">
        <f t="shared" si="8"/>
        <v>0</v>
      </c>
      <c r="W34" s="12">
        <v>0</v>
      </c>
      <c r="X34" s="11">
        <v>0</v>
      </c>
      <c r="Y34" s="9">
        <f t="shared" si="9"/>
        <v>0</v>
      </c>
      <c r="Z34" s="11">
        <v>0</v>
      </c>
      <c r="AA34" s="11">
        <v>0</v>
      </c>
      <c r="AB34" s="9">
        <v>0</v>
      </c>
      <c r="AC34" s="12">
        <f t="shared" si="10"/>
        <v>0</v>
      </c>
      <c r="AD34" s="9">
        <v>0</v>
      </c>
      <c r="AE34" s="9">
        <v>0</v>
      </c>
      <c r="AF34" s="12"/>
      <c r="AG34" s="9">
        <v>0</v>
      </c>
      <c r="AH34" s="12">
        <v>0</v>
      </c>
      <c r="AI34" s="12">
        <v>0</v>
      </c>
      <c r="AJ34" s="12">
        <f t="shared" si="11"/>
        <v>0</v>
      </c>
      <c r="AK34" s="9">
        <v>0</v>
      </c>
      <c r="AL34" s="12">
        <v>0</v>
      </c>
      <c r="AM34" s="12"/>
      <c r="AN34" s="12"/>
      <c r="AO34" s="12"/>
      <c r="AP34" s="12"/>
      <c r="AQ34" s="19">
        <f t="shared" si="12"/>
        <v>0</v>
      </c>
      <c r="AR34" s="19">
        <f t="shared" si="2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90.75" customHeight="1" x14ac:dyDescent="0.2">
      <c r="A35" s="99" t="s">
        <v>82</v>
      </c>
      <c r="B35" s="95" t="s">
        <v>62</v>
      </c>
      <c r="C35" s="9">
        <v>0</v>
      </c>
      <c r="D35" s="12">
        <v>0</v>
      </c>
      <c r="E35" s="11">
        <f t="shared" si="4"/>
        <v>0</v>
      </c>
      <c r="F35" s="11">
        <v>0</v>
      </c>
      <c r="G35" s="11">
        <v>0</v>
      </c>
      <c r="H35" s="11">
        <v>0</v>
      </c>
      <c r="I35" s="9">
        <f t="shared" si="5"/>
        <v>0</v>
      </c>
      <c r="J35" s="12">
        <v>0</v>
      </c>
      <c r="K35" s="9">
        <v>0</v>
      </c>
      <c r="L35" s="12">
        <v>0</v>
      </c>
      <c r="M35" s="9">
        <f t="shared" si="6"/>
        <v>0</v>
      </c>
      <c r="N35" s="12">
        <v>0</v>
      </c>
      <c r="O35" s="70">
        <v>0</v>
      </c>
      <c r="P35" s="11">
        <v>0</v>
      </c>
      <c r="Q35" s="70">
        <v>0</v>
      </c>
      <c r="R35" s="34">
        <f t="shared" si="7"/>
        <v>0</v>
      </c>
      <c r="S35" s="70">
        <v>0</v>
      </c>
      <c r="T35" s="70">
        <v>0</v>
      </c>
      <c r="U35" s="70">
        <v>0</v>
      </c>
      <c r="V35" s="9">
        <f t="shared" si="8"/>
        <v>0</v>
      </c>
      <c r="W35" s="12">
        <v>0</v>
      </c>
      <c r="X35" s="11">
        <v>0</v>
      </c>
      <c r="Y35" s="9">
        <f t="shared" si="9"/>
        <v>0</v>
      </c>
      <c r="Z35" s="11">
        <v>0</v>
      </c>
      <c r="AA35" s="11">
        <v>0</v>
      </c>
      <c r="AB35" s="9">
        <v>0</v>
      </c>
      <c r="AC35" s="12">
        <f t="shared" si="10"/>
        <v>0</v>
      </c>
      <c r="AD35" s="9">
        <v>0</v>
      </c>
      <c r="AE35" s="9">
        <v>0</v>
      </c>
      <c r="AF35" s="12"/>
      <c r="AG35" s="9">
        <v>0</v>
      </c>
      <c r="AH35" s="12">
        <v>0</v>
      </c>
      <c r="AI35" s="12">
        <v>0</v>
      </c>
      <c r="AJ35" s="12">
        <f t="shared" si="11"/>
        <v>0</v>
      </c>
      <c r="AK35" s="9">
        <v>0</v>
      </c>
      <c r="AL35" s="12">
        <v>0</v>
      </c>
      <c r="AM35" s="12"/>
      <c r="AN35" s="12"/>
      <c r="AO35" s="12"/>
      <c r="AP35" s="12"/>
      <c r="AQ35" s="19">
        <f t="shared" si="12"/>
        <v>0</v>
      </c>
      <c r="AR35" s="19">
        <f t="shared" si="2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s="102" customFormat="1" ht="90" x14ac:dyDescent="0.2">
      <c r="A36" s="100" t="s">
        <v>83</v>
      </c>
      <c r="B36" s="101" t="s">
        <v>63</v>
      </c>
      <c r="C36" s="9">
        <v>0</v>
      </c>
      <c r="D36" s="12">
        <v>0</v>
      </c>
      <c r="E36" s="11">
        <f t="shared" si="4"/>
        <v>0</v>
      </c>
      <c r="F36" s="11">
        <v>0</v>
      </c>
      <c r="G36" s="11">
        <v>0</v>
      </c>
      <c r="H36" s="11">
        <v>0</v>
      </c>
      <c r="I36" s="9">
        <f t="shared" si="5"/>
        <v>0</v>
      </c>
      <c r="J36" s="12">
        <v>0</v>
      </c>
      <c r="K36" s="9">
        <v>0</v>
      </c>
      <c r="L36" s="12">
        <v>0</v>
      </c>
      <c r="M36" s="9">
        <f t="shared" si="6"/>
        <v>0</v>
      </c>
      <c r="N36" s="12">
        <v>0</v>
      </c>
      <c r="O36" s="70">
        <v>0</v>
      </c>
      <c r="P36" s="11">
        <v>0</v>
      </c>
      <c r="Q36" s="70">
        <v>0</v>
      </c>
      <c r="R36" s="34">
        <f t="shared" si="7"/>
        <v>0</v>
      </c>
      <c r="S36" s="70">
        <v>0</v>
      </c>
      <c r="T36" s="70">
        <v>0</v>
      </c>
      <c r="U36" s="70">
        <v>0</v>
      </c>
      <c r="V36" s="9">
        <f t="shared" si="8"/>
        <v>0</v>
      </c>
      <c r="W36" s="12">
        <v>0</v>
      </c>
      <c r="X36" s="11">
        <v>0</v>
      </c>
      <c r="Y36" s="9">
        <f t="shared" si="9"/>
        <v>0</v>
      </c>
      <c r="Z36" s="11">
        <v>0</v>
      </c>
      <c r="AA36" s="11">
        <v>0</v>
      </c>
      <c r="AB36" s="9">
        <v>0</v>
      </c>
      <c r="AC36" s="12">
        <f t="shared" si="10"/>
        <v>0</v>
      </c>
      <c r="AD36" s="9">
        <v>0</v>
      </c>
      <c r="AE36" s="9">
        <v>0</v>
      </c>
      <c r="AF36" s="12"/>
      <c r="AG36" s="9">
        <v>0</v>
      </c>
      <c r="AH36" s="12">
        <v>0</v>
      </c>
      <c r="AI36" s="12">
        <v>0</v>
      </c>
      <c r="AJ36" s="12">
        <f t="shared" si="11"/>
        <v>0</v>
      </c>
      <c r="AK36" s="9">
        <v>0</v>
      </c>
      <c r="AL36" s="12">
        <v>0</v>
      </c>
      <c r="AM36" s="12"/>
      <c r="AN36" s="12"/>
      <c r="AO36" s="12"/>
      <c r="AP36" s="12"/>
      <c r="AQ36" s="19">
        <f t="shared" si="12"/>
        <v>0</v>
      </c>
      <c r="AR36" s="19">
        <f t="shared" si="2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72" x14ac:dyDescent="0.2">
      <c r="A37" s="99" t="s">
        <v>92</v>
      </c>
      <c r="B37" s="95" t="s">
        <v>64</v>
      </c>
      <c r="C37" s="9">
        <v>0</v>
      </c>
      <c r="D37" s="12">
        <v>0</v>
      </c>
      <c r="E37" s="11">
        <f t="shared" si="4"/>
        <v>0</v>
      </c>
      <c r="F37" s="11">
        <v>0</v>
      </c>
      <c r="G37" s="11">
        <v>0</v>
      </c>
      <c r="H37" s="11">
        <v>0</v>
      </c>
      <c r="I37" s="9">
        <f t="shared" si="5"/>
        <v>0</v>
      </c>
      <c r="J37" s="12">
        <v>0</v>
      </c>
      <c r="K37" s="9">
        <v>0</v>
      </c>
      <c r="L37" s="12">
        <v>0</v>
      </c>
      <c r="M37" s="9">
        <f t="shared" si="6"/>
        <v>0</v>
      </c>
      <c r="N37" s="12">
        <v>0</v>
      </c>
      <c r="O37" s="70">
        <v>0</v>
      </c>
      <c r="P37" s="11">
        <v>0</v>
      </c>
      <c r="Q37" s="70">
        <v>0</v>
      </c>
      <c r="R37" s="34">
        <f t="shared" si="7"/>
        <v>0</v>
      </c>
      <c r="S37" s="70">
        <v>0</v>
      </c>
      <c r="T37" s="70">
        <v>0</v>
      </c>
      <c r="U37" s="70">
        <v>0</v>
      </c>
      <c r="V37" s="9">
        <f t="shared" si="8"/>
        <v>0</v>
      </c>
      <c r="W37" s="12">
        <v>0</v>
      </c>
      <c r="X37" s="11">
        <v>0</v>
      </c>
      <c r="Y37" s="9">
        <f t="shared" si="9"/>
        <v>0</v>
      </c>
      <c r="Z37" s="11">
        <v>0</v>
      </c>
      <c r="AA37" s="11">
        <v>0</v>
      </c>
      <c r="AB37" s="9">
        <v>0</v>
      </c>
      <c r="AC37" s="12">
        <f t="shared" si="10"/>
        <v>0</v>
      </c>
      <c r="AD37" s="9">
        <v>0</v>
      </c>
      <c r="AE37" s="9">
        <v>0</v>
      </c>
      <c r="AF37" s="12"/>
      <c r="AG37" s="9">
        <v>0</v>
      </c>
      <c r="AH37" s="12">
        <v>0</v>
      </c>
      <c r="AI37" s="12">
        <v>0</v>
      </c>
      <c r="AJ37" s="12">
        <f t="shared" si="11"/>
        <v>0</v>
      </c>
      <c r="AK37" s="9">
        <v>0</v>
      </c>
      <c r="AL37" s="12">
        <v>0</v>
      </c>
      <c r="AM37" s="12"/>
      <c r="AN37" s="12"/>
      <c r="AO37" s="12"/>
      <c r="AP37" s="12"/>
      <c r="AQ37" s="19">
        <f t="shared" si="12"/>
        <v>0</v>
      </c>
      <c r="AR37" s="19">
        <f t="shared" si="2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35.25" customHeight="1" x14ac:dyDescent="0.2">
      <c r="A38" s="33" t="s">
        <v>146</v>
      </c>
      <c r="B38" s="45" t="s">
        <v>147</v>
      </c>
      <c r="C38" s="9">
        <v>0</v>
      </c>
      <c r="D38" s="12">
        <v>0</v>
      </c>
      <c r="E38" s="11">
        <f t="shared" si="4"/>
        <v>0</v>
      </c>
      <c r="F38" s="11">
        <v>0</v>
      </c>
      <c r="G38" s="11">
        <v>0</v>
      </c>
      <c r="H38" s="11">
        <v>0</v>
      </c>
      <c r="I38" s="9">
        <f t="shared" si="5"/>
        <v>0</v>
      </c>
      <c r="J38" s="12">
        <v>0</v>
      </c>
      <c r="K38" s="9">
        <v>0</v>
      </c>
      <c r="L38" s="12">
        <v>0</v>
      </c>
      <c r="M38" s="9">
        <f t="shared" si="6"/>
        <v>0</v>
      </c>
      <c r="N38" s="12">
        <v>0</v>
      </c>
      <c r="O38" s="70">
        <v>0</v>
      </c>
      <c r="P38" s="11">
        <v>0</v>
      </c>
      <c r="Q38" s="70">
        <v>0</v>
      </c>
      <c r="R38" s="34">
        <f t="shared" si="7"/>
        <v>0</v>
      </c>
      <c r="S38" s="70">
        <v>0</v>
      </c>
      <c r="T38" s="70">
        <v>0</v>
      </c>
      <c r="U38" s="70">
        <v>0</v>
      </c>
      <c r="V38" s="9">
        <f t="shared" si="8"/>
        <v>0</v>
      </c>
      <c r="W38" s="12">
        <v>0</v>
      </c>
      <c r="X38" s="11">
        <v>0</v>
      </c>
      <c r="Y38" s="9">
        <f t="shared" si="9"/>
        <v>0</v>
      </c>
      <c r="Z38" s="11">
        <v>0</v>
      </c>
      <c r="AA38" s="11">
        <v>0</v>
      </c>
      <c r="AB38" s="9">
        <v>0</v>
      </c>
      <c r="AC38" s="12">
        <f t="shared" si="10"/>
        <v>0</v>
      </c>
      <c r="AD38" s="9">
        <v>0</v>
      </c>
      <c r="AE38" s="9">
        <v>0</v>
      </c>
      <c r="AF38" s="12"/>
      <c r="AG38" s="9">
        <v>0</v>
      </c>
      <c r="AH38" s="12">
        <v>0</v>
      </c>
      <c r="AI38" s="12">
        <v>0</v>
      </c>
      <c r="AJ38" s="12">
        <f t="shared" si="11"/>
        <v>0</v>
      </c>
      <c r="AK38" s="9">
        <v>0</v>
      </c>
      <c r="AL38" s="12">
        <v>0</v>
      </c>
      <c r="AM38" s="12"/>
      <c r="AN38" s="12"/>
      <c r="AO38" s="12"/>
      <c r="AP38" s="12"/>
      <c r="AQ38" s="19">
        <f t="shared" si="12"/>
        <v>0</v>
      </c>
      <c r="AR38" s="19">
        <f t="shared" si="2"/>
        <v>0</v>
      </c>
      <c r="AS38" s="19">
        <f t="shared" si="38"/>
        <v>0</v>
      </c>
      <c r="AT38" s="19">
        <f t="shared" si="39"/>
        <v>0</v>
      </c>
      <c r="AU38" s="19">
        <f t="shared" si="13"/>
        <v>0</v>
      </c>
      <c r="AV38" s="19">
        <f t="shared" si="3"/>
        <v>0</v>
      </c>
      <c r="AW38" s="19">
        <f t="shared" si="40"/>
        <v>0</v>
      </c>
      <c r="AX38" s="19">
        <f t="shared" si="41"/>
        <v>0</v>
      </c>
      <c r="AY38" s="19">
        <f t="shared" si="42"/>
        <v>0</v>
      </c>
      <c r="AZ38" s="19">
        <f t="shared" si="43"/>
        <v>0</v>
      </c>
      <c r="BA38" s="19">
        <f t="shared" si="44"/>
        <v>0</v>
      </c>
      <c r="BB38" s="19">
        <f t="shared" si="45"/>
        <v>0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60.75" customHeight="1" x14ac:dyDescent="0.2">
      <c r="A39" s="33" t="s">
        <v>96</v>
      </c>
      <c r="B39" s="46" t="s">
        <v>134</v>
      </c>
      <c r="C39" s="9">
        <v>2</v>
      </c>
      <c r="D39" s="12">
        <v>0</v>
      </c>
      <c r="E39" s="11">
        <f t="shared" si="4"/>
        <v>2</v>
      </c>
      <c r="F39" s="11">
        <v>0</v>
      </c>
      <c r="G39" s="11">
        <v>0</v>
      </c>
      <c r="H39" s="11">
        <v>0</v>
      </c>
      <c r="I39" s="9">
        <f t="shared" si="5"/>
        <v>0</v>
      </c>
      <c r="J39" s="12">
        <v>0</v>
      </c>
      <c r="K39" s="9">
        <v>0</v>
      </c>
      <c r="L39" s="12">
        <v>0</v>
      </c>
      <c r="M39" s="9">
        <f t="shared" si="6"/>
        <v>0</v>
      </c>
      <c r="N39" s="12">
        <v>0</v>
      </c>
      <c r="O39" s="70">
        <v>0</v>
      </c>
      <c r="P39" s="11">
        <v>0</v>
      </c>
      <c r="Q39" s="70">
        <v>0</v>
      </c>
      <c r="R39" s="34">
        <f t="shared" si="7"/>
        <v>0</v>
      </c>
      <c r="S39" s="70">
        <v>0</v>
      </c>
      <c r="T39" s="70">
        <v>0</v>
      </c>
      <c r="U39" s="70">
        <v>0</v>
      </c>
      <c r="V39" s="9">
        <f t="shared" si="8"/>
        <v>0</v>
      </c>
      <c r="W39" s="12">
        <v>0</v>
      </c>
      <c r="X39" s="11">
        <v>0</v>
      </c>
      <c r="Y39" s="9">
        <f t="shared" si="9"/>
        <v>2</v>
      </c>
      <c r="Z39" s="11">
        <v>0</v>
      </c>
      <c r="AA39" s="11">
        <v>0</v>
      </c>
      <c r="AB39" s="9">
        <v>0</v>
      </c>
      <c r="AC39" s="12">
        <f t="shared" si="10"/>
        <v>0</v>
      </c>
      <c r="AD39" s="9">
        <v>0</v>
      </c>
      <c r="AE39" s="9">
        <v>0</v>
      </c>
      <c r="AF39" s="12"/>
      <c r="AG39" s="9">
        <v>0</v>
      </c>
      <c r="AH39" s="12">
        <v>0</v>
      </c>
      <c r="AI39" s="12">
        <v>0</v>
      </c>
      <c r="AJ39" s="12">
        <f t="shared" si="11"/>
        <v>0</v>
      </c>
      <c r="AK39" s="9">
        <v>0</v>
      </c>
      <c r="AL39" s="12">
        <v>0</v>
      </c>
      <c r="AM39" s="12"/>
      <c r="AN39" s="12"/>
      <c r="AO39" s="12"/>
      <c r="AP39" s="12"/>
      <c r="AQ39" s="19">
        <f t="shared" si="12"/>
        <v>2</v>
      </c>
      <c r="AR39" s="19">
        <f t="shared" si="2"/>
        <v>2</v>
      </c>
      <c r="AS39" s="19">
        <f t="shared" si="38"/>
        <v>0</v>
      </c>
      <c r="AT39" s="19">
        <f t="shared" si="39"/>
        <v>0</v>
      </c>
      <c r="AU39" s="19">
        <f t="shared" si="13"/>
        <v>2</v>
      </c>
      <c r="AV39" s="19">
        <f t="shared" si="3"/>
        <v>2</v>
      </c>
      <c r="AW39" s="19">
        <f t="shared" si="40"/>
        <v>0</v>
      </c>
      <c r="AX39" s="19">
        <f t="shared" si="41"/>
        <v>0</v>
      </c>
      <c r="AY39" s="19">
        <f t="shared" si="42"/>
        <v>0</v>
      </c>
      <c r="AZ39" s="19">
        <f t="shared" si="43"/>
        <v>0</v>
      </c>
      <c r="BA39" s="19">
        <f t="shared" si="44"/>
        <v>0</v>
      </c>
      <c r="BB39" s="19">
        <f t="shared" si="45"/>
        <v>0</v>
      </c>
      <c r="BC39" s="19">
        <f t="shared" si="14"/>
        <v>0</v>
      </c>
      <c r="BD39" s="19">
        <f t="shared" si="15"/>
        <v>0</v>
      </c>
      <c r="BE39" s="19">
        <f t="shared" si="16"/>
        <v>0</v>
      </c>
      <c r="BF39" s="19">
        <f t="shared" si="17"/>
        <v>0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51.75" customHeight="1" x14ac:dyDescent="0.2">
      <c r="A40" s="33" t="s">
        <v>97</v>
      </c>
      <c r="B40" s="47" t="s">
        <v>133</v>
      </c>
      <c r="C40" s="9">
        <v>0</v>
      </c>
      <c r="D40" s="12">
        <v>0</v>
      </c>
      <c r="E40" s="11">
        <f t="shared" si="4"/>
        <v>0</v>
      </c>
      <c r="F40" s="11">
        <v>0</v>
      </c>
      <c r="G40" s="11">
        <v>0</v>
      </c>
      <c r="H40" s="11">
        <v>1</v>
      </c>
      <c r="I40" s="9">
        <f t="shared" si="5"/>
        <v>1</v>
      </c>
      <c r="J40" s="12">
        <v>0</v>
      </c>
      <c r="K40" s="9">
        <v>0</v>
      </c>
      <c r="L40" s="12">
        <v>0</v>
      </c>
      <c r="M40" s="9">
        <f t="shared" si="6"/>
        <v>1</v>
      </c>
      <c r="N40" s="12">
        <v>0</v>
      </c>
      <c r="O40" s="70">
        <v>1</v>
      </c>
      <c r="P40" s="11">
        <v>0</v>
      </c>
      <c r="Q40" s="70">
        <v>0</v>
      </c>
      <c r="R40" s="34">
        <f t="shared" si="7"/>
        <v>0</v>
      </c>
      <c r="S40" s="70">
        <v>0</v>
      </c>
      <c r="T40" s="70">
        <v>0</v>
      </c>
      <c r="U40" s="70">
        <v>0</v>
      </c>
      <c r="V40" s="9">
        <f t="shared" si="8"/>
        <v>1</v>
      </c>
      <c r="W40" s="12">
        <v>0</v>
      </c>
      <c r="X40" s="11">
        <v>0</v>
      </c>
      <c r="Y40" s="9">
        <f t="shared" si="9"/>
        <v>0</v>
      </c>
      <c r="Z40" s="11">
        <v>0</v>
      </c>
      <c r="AA40" s="11">
        <v>0</v>
      </c>
      <c r="AB40" s="9">
        <v>0</v>
      </c>
      <c r="AC40" s="12">
        <f t="shared" si="10"/>
        <v>0</v>
      </c>
      <c r="AD40" s="9">
        <v>0</v>
      </c>
      <c r="AE40" s="9">
        <v>0</v>
      </c>
      <c r="AF40" s="12"/>
      <c r="AG40" s="9">
        <v>0</v>
      </c>
      <c r="AH40" s="12">
        <v>0</v>
      </c>
      <c r="AI40" s="12">
        <v>1</v>
      </c>
      <c r="AJ40" s="12">
        <f t="shared" si="11"/>
        <v>1</v>
      </c>
      <c r="AK40" s="9">
        <v>1</v>
      </c>
      <c r="AL40" s="12">
        <v>0</v>
      </c>
      <c r="AM40" s="12"/>
      <c r="AN40" s="12"/>
      <c r="AO40" s="12"/>
      <c r="AP40" s="12"/>
      <c r="AQ40" s="19">
        <f t="shared" si="12"/>
        <v>0</v>
      </c>
      <c r="AR40" s="19">
        <f t="shared" si="2"/>
        <v>0</v>
      </c>
      <c r="AS40" s="19">
        <f t="shared" si="38"/>
        <v>1</v>
      </c>
      <c r="AT40" s="19">
        <f t="shared" si="39"/>
        <v>1</v>
      </c>
      <c r="AU40" s="19">
        <f t="shared" si="13"/>
        <v>1</v>
      </c>
      <c r="AV40" s="19">
        <f t="shared" si="3"/>
        <v>1</v>
      </c>
      <c r="AW40" s="19">
        <f t="shared" si="40"/>
        <v>1</v>
      </c>
      <c r="AX40" s="19">
        <f t="shared" si="41"/>
        <v>1</v>
      </c>
      <c r="AY40" s="19">
        <f t="shared" si="42"/>
        <v>0</v>
      </c>
      <c r="AZ40" s="19">
        <f t="shared" si="43"/>
        <v>0</v>
      </c>
      <c r="BA40" s="19">
        <f t="shared" si="44"/>
        <v>1</v>
      </c>
      <c r="BB40" s="19">
        <f t="shared" si="45"/>
        <v>1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1</v>
      </c>
      <c r="BH40" s="19">
        <f t="shared" si="19"/>
        <v>1</v>
      </c>
      <c r="BI40" s="19">
        <f t="shared" si="20"/>
        <v>1</v>
      </c>
      <c r="BJ40" s="19">
        <f t="shared" si="21"/>
        <v>1</v>
      </c>
    </row>
    <row r="41" spans="1:62" ht="51.75" customHeight="1" x14ac:dyDescent="0.2">
      <c r="A41" s="33" t="s">
        <v>176</v>
      </c>
      <c r="B41" s="48" t="s">
        <v>177</v>
      </c>
      <c r="C41" s="9">
        <v>0</v>
      </c>
      <c r="D41" s="12">
        <v>0</v>
      </c>
      <c r="E41" s="11">
        <f t="shared" si="4"/>
        <v>0</v>
      </c>
      <c r="F41" s="11">
        <v>0</v>
      </c>
      <c r="G41" s="11">
        <v>0</v>
      </c>
      <c r="H41" s="11">
        <v>0</v>
      </c>
      <c r="I41" s="9">
        <f t="shared" si="5"/>
        <v>0</v>
      </c>
      <c r="J41" s="12">
        <v>0</v>
      </c>
      <c r="K41" s="9">
        <v>0</v>
      </c>
      <c r="L41" s="12">
        <v>0</v>
      </c>
      <c r="M41" s="9">
        <f t="shared" si="6"/>
        <v>0</v>
      </c>
      <c r="N41" s="12">
        <v>0</v>
      </c>
      <c r="O41" s="70">
        <v>0</v>
      </c>
      <c r="P41" s="11">
        <v>0</v>
      </c>
      <c r="Q41" s="70">
        <v>0</v>
      </c>
      <c r="R41" s="34">
        <f t="shared" si="7"/>
        <v>0</v>
      </c>
      <c r="S41" s="70">
        <v>0</v>
      </c>
      <c r="T41" s="70">
        <v>0</v>
      </c>
      <c r="U41" s="70">
        <v>0</v>
      </c>
      <c r="V41" s="9">
        <f t="shared" si="8"/>
        <v>0</v>
      </c>
      <c r="W41" s="12">
        <v>0</v>
      </c>
      <c r="X41" s="11">
        <v>0</v>
      </c>
      <c r="Y41" s="9">
        <f t="shared" si="9"/>
        <v>0</v>
      </c>
      <c r="Z41" s="11">
        <v>0</v>
      </c>
      <c r="AA41" s="11">
        <v>0</v>
      </c>
      <c r="AB41" s="9">
        <v>0</v>
      </c>
      <c r="AC41" s="12">
        <f t="shared" si="10"/>
        <v>0</v>
      </c>
      <c r="AD41" s="9">
        <v>0</v>
      </c>
      <c r="AE41" s="9">
        <v>0</v>
      </c>
      <c r="AF41" s="12"/>
      <c r="AG41" s="9">
        <v>0</v>
      </c>
      <c r="AH41" s="12">
        <v>0</v>
      </c>
      <c r="AI41" s="12">
        <v>0</v>
      </c>
      <c r="AJ41" s="12">
        <f t="shared" si="11"/>
        <v>0</v>
      </c>
      <c r="AK41" s="9">
        <v>0</v>
      </c>
      <c r="AL41" s="12">
        <v>0</v>
      </c>
      <c r="AM41" s="12"/>
      <c r="AN41" s="12"/>
      <c r="AO41" s="12"/>
      <c r="AP41" s="12"/>
      <c r="AQ41" s="19">
        <f t="shared" si="12"/>
        <v>0</v>
      </c>
      <c r="AR41" s="19">
        <f t="shared" si="2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51.75" customHeight="1" x14ac:dyDescent="0.2">
      <c r="A42" s="33" t="s">
        <v>157</v>
      </c>
      <c r="B42" s="49" t="s">
        <v>158</v>
      </c>
      <c r="C42" s="9">
        <v>0</v>
      </c>
      <c r="D42" s="12">
        <v>0</v>
      </c>
      <c r="E42" s="11">
        <f t="shared" si="4"/>
        <v>0</v>
      </c>
      <c r="F42" s="11">
        <v>0</v>
      </c>
      <c r="G42" s="11">
        <v>0</v>
      </c>
      <c r="H42" s="11">
        <v>0</v>
      </c>
      <c r="I42" s="9">
        <f t="shared" si="5"/>
        <v>0</v>
      </c>
      <c r="J42" s="12">
        <v>0</v>
      </c>
      <c r="K42" s="9">
        <v>0</v>
      </c>
      <c r="L42" s="12">
        <v>0</v>
      </c>
      <c r="M42" s="9">
        <f t="shared" si="6"/>
        <v>0</v>
      </c>
      <c r="N42" s="12">
        <v>0</v>
      </c>
      <c r="O42" s="70">
        <v>0</v>
      </c>
      <c r="P42" s="11">
        <v>0</v>
      </c>
      <c r="Q42" s="70">
        <v>0</v>
      </c>
      <c r="R42" s="34">
        <f t="shared" si="7"/>
        <v>0</v>
      </c>
      <c r="S42" s="70">
        <v>0</v>
      </c>
      <c r="T42" s="70">
        <v>0</v>
      </c>
      <c r="U42" s="70">
        <v>0</v>
      </c>
      <c r="V42" s="9">
        <f t="shared" si="8"/>
        <v>0</v>
      </c>
      <c r="W42" s="12">
        <v>0</v>
      </c>
      <c r="X42" s="11">
        <v>0</v>
      </c>
      <c r="Y42" s="9">
        <f t="shared" si="9"/>
        <v>0</v>
      </c>
      <c r="Z42" s="11">
        <v>0</v>
      </c>
      <c r="AA42" s="11">
        <v>0</v>
      </c>
      <c r="AB42" s="9">
        <v>0</v>
      </c>
      <c r="AC42" s="12">
        <f t="shared" si="10"/>
        <v>0</v>
      </c>
      <c r="AD42" s="9">
        <v>0</v>
      </c>
      <c r="AE42" s="9">
        <v>0</v>
      </c>
      <c r="AF42" s="12"/>
      <c r="AG42" s="9">
        <v>0</v>
      </c>
      <c r="AH42" s="12">
        <v>0</v>
      </c>
      <c r="AI42" s="12">
        <v>0</v>
      </c>
      <c r="AJ42" s="12">
        <f t="shared" si="11"/>
        <v>0</v>
      </c>
      <c r="AK42" s="9">
        <v>0</v>
      </c>
      <c r="AL42" s="12">
        <v>0</v>
      </c>
      <c r="AM42" s="12"/>
      <c r="AN42" s="12"/>
      <c r="AO42" s="12"/>
      <c r="AP42" s="12"/>
      <c r="AQ42" s="19">
        <f t="shared" si="12"/>
        <v>0</v>
      </c>
      <c r="AR42" s="19">
        <f t="shared" si="2"/>
        <v>0</v>
      </c>
      <c r="AS42" s="19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44.25" customHeight="1" x14ac:dyDescent="0.2">
      <c r="A43" s="33" t="s">
        <v>98</v>
      </c>
      <c r="B43" s="48" t="s">
        <v>135</v>
      </c>
      <c r="C43" s="9">
        <v>1</v>
      </c>
      <c r="D43" s="12">
        <v>0</v>
      </c>
      <c r="E43" s="11">
        <f t="shared" si="4"/>
        <v>1</v>
      </c>
      <c r="F43" s="11">
        <v>0</v>
      </c>
      <c r="G43" s="11">
        <v>0</v>
      </c>
      <c r="H43" s="11">
        <v>0</v>
      </c>
      <c r="I43" s="9">
        <f t="shared" si="5"/>
        <v>0</v>
      </c>
      <c r="J43" s="12">
        <v>0</v>
      </c>
      <c r="K43" s="9">
        <v>0</v>
      </c>
      <c r="L43" s="12">
        <v>0</v>
      </c>
      <c r="M43" s="9">
        <f t="shared" si="6"/>
        <v>0</v>
      </c>
      <c r="N43" s="12">
        <v>0</v>
      </c>
      <c r="O43" s="70">
        <v>0</v>
      </c>
      <c r="P43" s="11">
        <v>0</v>
      </c>
      <c r="Q43" s="70">
        <v>0</v>
      </c>
      <c r="R43" s="34">
        <f t="shared" si="7"/>
        <v>0</v>
      </c>
      <c r="S43" s="70">
        <v>0</v>
      </c>
      <c r="T43" s="70">
        <v>0</v>
      </c>
      <c r="U43" s="70">
        <v>0</v>
      </c>
      <c r="V43" s="9">
        <f t="shared" si="8"/>
        <v>0</v>
      </c>
      <c r="W43" s="12">
        <v>0</v>
      </c>
      <c r="X43" s="11">
        <v>0</v>
      </c>
      <c r="Y43" s="9">
        <f t="shared" si="9"/>
        <v>1</v>
      </c>
      <c r="Z43" s="11">
        <v>0</v>
      </c>
      <c r="AA43" s="11">
        <v>0</v>
      </c>
      <c r="AB43" s="9">
        <v>0</v>
      </c>
      <c r="AC43" s="12">
        <f t="shared" si="10"/>
        <v>0</v>
      </c>
      <c r="AD43" s="9">
        <v>0</v>
      </c>
      <c r="AE43" s="9">
        <v>0</v>
      </c>
      <c r="AF43" s="12"/>
      <c r="AG43" s="9">
        <v>0</v>
      </c>
      <c r="AH43" s="12">
        <v>0</v>
      </c>
      <c r="AI43" s="12">
        <v>0</v>
      </c>
      <c r="AJ43" s="12">
        <f t="shared" si="11"/>
        <v>0</v>
      </c>
      <c r="AK43" s="9">
        <v>0</v>
      </c>
      <c r="AL43" s="12">
        <v>0</v>
      </c>
      <c r="AM43" s="12"/>
      <c r="AN43" s="12"/>
      <c r="AO43" s="12"/>
      <c r="AP43" s="12"/>
      <c r="AQ43" s="19">
        <f t="shared" si="12"/>
        <v>1</v>
      </c>
      <c r="AR43" s="19">
        <f t="shared" si="2"/>
        <v>1</v>
      </c>
      <c r="AS43" s="19">
        <f t="shared" si="38"/>
        <v>0</v>
      </c>
      <c r="AT43" s="19">
        <f t="shared" si="39"/>
        <v>0</v>
      </c>
      <c r="AU43" s="19">
        <f t="shared" si="13"/>
        <v>1</v>
      </c>
      <c r="AV43" s="19">
        <f t="shared" si="3"/>
        <v>1</v>
      </c>
      <c r="AW43" s="19">
        <f t="shared" si="40"/>
        <v>0</v>
      </c>
      <c r="AX43" s="19">
        <f t="shared" si="41"/>
        <v>0</v>
      </c>
      <c r="AY43" s="19">
        <f t="shared" si="42"/>
        <v>0</v>
      </c>
      <c r="AZ43" s="19">
        <f t="shared" si="43"/>
        <v>0</v>
      </c>
      <c r="BA43" s="19">
        <f t="shared" si="44"/>
        <v>0</v>
      </c>
      <c r="BB43" s="19">
        <f t="shared" si="45"/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39" customHeight="1" x14ac:dyDescent="0.2">
      <c r="A44" s="33" t="s">
        <v>99</v>
      </c>
      <c r="B44" s="50" t="s">
        <v>136</v>
      </c>
      <c r="C44" s="9">
        <v>0</v>
      </c>
      <c r="D44" s="12">
        <v>0</v>
      </c>
      <c r="E44" s="11">
        <f t="shared" si="4"/>
        <v>0</v>
      </c>
      <c r="F44" s="11">
        <v>0</v>
      </c>
      <c r="G44" s="11">
        <v>0</v>
      </c>
      <c r="H44" s="11">
        <v>0</v>
      </c>
      <c r="I44" s="9">
        <f t="shared" si="5"/>
        <v>0</v>
      </c>
      <c r="J44" s="12">
        <v>0</v>
      </c>
      <c r="K44" s="9">
        <v>0</v>
      </c>
      <c r="L44" s="12">
        <v>0</v>
      </c>
      <c r="M44" s="9">
        <f t="shared" si="6"/>
        <v>0</v>
      </c>
      <c r="N44" s="12">
        <v>0</v>
      </c>
      <c r="O44" s="70">
        <v>0</v>
      </c>
      <c r="P44" s="11">
        <v>0</v>
      </c>
      <c r="Q44" s="70">
        <v>0</v>
      </c>
      <c r="R44" s="34">
        <f t="shared" si="7"/>
        <v>0</v>
      </c>
      <c r="S44" s="70">
        <v>0</v>
      </c>
      <c r="T44" s="70">
        <v>0</v>
      </c>
      <c r="U44" s="70">
        <v>0</v>
      </c>
      <c r="V44" s="9">
        <f t="shared" si="8"/>
        <v>0</v>
      </c>
      <c r="W44" s="12">
        <v>0</v>
      </c>
      <c r="X44" s="11">
        <v>0</v>
      </c>
      <c r="Y44" s="9">
        <f t="shared" si="9"/>
        <v>0</v>
      </c>
      <c r="Z44" s="11">
        <v>0</v>
      </c>
      <c r="AA44" s="11">
        <v>0</v>
      </c>
      <c r="AB44" s="9">
        <v>0</v>
      </c>
      <c r="AC44" s="12">
        <f t="shared" si="10"/>
        <v>0</v>
      </c>
      <c r="AD44" s="9">
        <v>0</v>
      </c>
      <c r="AE44" s="9">
        <v>0</v>
      </c>
      <c r="AF44" s="12"/>
      <c r="AG44" s="9">
        <v>0</v>
      </c>
      <c r="AH44" s="12">
        <v>0</v>
      </c>
      <c r="AI44" s="12">
        <v>0</v>
      </c>
      <c r="AJ44" s="12">
        <f t="shared" si="11"/>
        <v>0</v>
      </c>
      <c r="AK44" s="9">
        <v>0</v>
      </c>
      <c r="AL44" s="12">
        <v>0</v>
      </c>
      <c r="AM44" s="12"/>
      <c r="AN44" s="12"/>
      <c r="AO44" s="12"/>
      <c r="AP44" s="12"/>
      <c r="AQ44" s="19">
        <f t="shared" si="12"/>
        <v>0</v>
      </c>
      <c r="AR44" s="19">
        <f t="shared" si="2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32.25" customHeight="1" x14ac:dyDescent="0.2">
      <c r="A45" s="33" t="s">
        <v>161</v>
      </c>
      <c r="B45" s="48" t="s">
        <v>162</v>
      </c>
      <c r="C45" s="9">
        <v>0</v>
      </c>
      <c r="D45" s="12">
        <v>0</v>
      </c>
      <c r="E45" s="11">
        <f t="shared" si="4"/>
        <v>0</v>
      </c>
      <c r="F45" s="11">
        <v>0</v>
      </c>
      <c r="G45" s="11">
        <v>0</v>
      </c>
      <c r="H45" s="11">
        <v>0</v>
      </c>
      <c r="I45" s="9">
        <f t="shared" si="5"/>
        <v>0</v>
      </c>
      <c r="J45" s="12">
        <v>0</v>
      </c>
      <c r="K45" s="9">
        <v>0</v>
      </c>
      <c r="L45" s="12">
        <v>0</v>
      </c>
      <c r="M45" s="9">
        <f t="shared" si="6"/>
        <v>0</v>
      </c>
      <c r="N45" s="12">
        <v>0</v>
      </c>
      <c r="O45" s="70">
        <v>0</v>
      </c>
      <c r="P45" s="11">
        <v>0</v>
      </c>
      <c r="Q45" s="70">
        <v>0</v>
      </c>
      <c r="R45" s="34">
        <f t="shared" si="7"/>
        <v>0</v>
      </c>
      <c r="S45" s="70">
        <v>0</v>
      </c>
      <c r="T45" s="70">
        <v>0</v>
      </c>
      <c r="U45" s="70">
        <v>0</v>
      </c>
      <c r="V45" s="9">
        <f t="shared" si="8"/>
        <v>0</v>
      </c>
      <c r="W45" s="12">
        <v>0</v>
      </c>
      <c r="X45" s="11">
        <v>0</v>
      </c>
      <c r="Y45" s="9">
        <f t="shared" si="9"/>
        <v>0</v>
      </c>
      <c r="Z45" s="11">
        <v>0</v>
      </c>
      <c r="AA45" s="11">
        <v>0</v>
      </c>
      <c r="AB45" s="9">
        <v>0</v>
      </c>
      <c r="AC45" s="12">
        <f t="shared" si="10"/>
        <v>0</v>
      </c>
      <c r="AD45" s="9">
        <v>0</v>
      </c>
      <c r="AE45" s="9">
        <v>0</v>
      </c>
      <c r="AF45" s="12"/>
      <c r="AG45" s="9">
        <v>0</v>
      </c>
      <c r="AH45" s="12">
        <v>0</v>
      </c>
      <c r="AI45" s="12">
        <v>0</v>
      </c>
      <c r="AJ45" s="12">
        <f t="shared" si="11"/>
        <v>0</v>
      </c>
      <c r="AK45" s="9">
        <v>0</v>
      </c>
      <c r="AL45" s="12">
        <v>0</v>
      </c>
      <c r="AM45" s="12"/>
      <c r="AN45" s="12"/>
      <c r="AO45" s="12"/>
      <c r="AP45" s="12"/>
      <c r="AQ45" s="19">
        <f t="shared" si="12"/>
        <v>0</v>
      </c>
      <c r="AR45" s="19">
        <f t="shared" si="2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31.5" customHeight="1" x14ac:dyDescent="0.2">
      <c r="A46" s="99" t="s">
        <v>51</v>
      </c>
      <c r="B46" s="95" t="s">
        <v>150</v>
      </c>
      <c r="C46" s="9">
        <v>1</v>
      </c>
      <c r="D46" s="12">
        <v>0</v>
      </c>
      <c r="E46" s="11">
        <f t="shared" si="4"/>
        <v>1</v>
      </c>
      <c r="F46" s="11">
        <v>0</v>
      </c>
      <c r="G46" s="11">
        <v>0</v>
      </c>
      <c r="H46" s="11">
        <v>1</v>
      </c>
      <c r="I46" s="9">
        <f t="shared" si="5"/>
        <v>1</v>
      </c>
      <c r="J46" s="12">
        <v>0</v>
      </c>
      <c r="K46" s="9">
        <v>0</v>
      </c>
      <c r="L46" s="12">
        <v>0</v>
      </c>
      <c r="M46" s="9">
        <f t="shared" si="6"/>
        <v>0</v>
      </c>
      <c r="N46" s="12">
        <v>0</v>
      </c>
      <c r="O46" s="70">
        <v>0</v>
      </c>
      <c r="P46" s="11">
        <v>0</v>
      </c>
      <c r="Q46" s="70">
        <v>0</v>
      </c>
      <c r="R46" s="34">
        <f t="shared" si="7"/>
        <v>1</v>
      </c>
      <c r="S46" s="70">
        <v>0</v>
      </c>
      <c r="T46" s="70">
        <v>1</v>
      </c>
      <c r="U46" s="70">
        <v>0</v>
      </c>
      <c r="V46" s="9">
        <f t="shared" si="8"/>
        <v>1</v>
      </c>
      <c r="W46" s="12">
        <v>1</v>
      </c>
      <c r="X46" s="11">
        <v>0</v>
      </c>
      <c r="Y46" s="9">
        <f t="shared" si="9"/>
        <v>0</v>
      </c>
      <c r="Z46" s="11">
        <v>0</v>
      </c>
      <c r="AA46" s="11">
        <v>0</v>
      </c>
      <c r="AB46" s="9">
        <v>0</v>
      </c>
      <c r="AC46" s="12">
        <f t="shared" si="10"/>
        <v>0</v>
      </c>
      <c r="AD46" s="9">
        <v>0</v>
      </c>
      <c r="AE46" s="9">
        <v>0</v>
      </c>
      <c r="AF46" s="12"/>
      <c r="AG46" s="9">
        <v>0</v>
      </c>
      <c r="AH46" s="12">
        <v>0</v>
      </c>
      <c r="AI46" s="12">
        <v>0</v>
      </c>
      <c r="AJ46" s="12">
        <f t="shared" si="11"/>
        <v>0</v>
      </c>
      <c r="AK46" s="9">
        <v>0</v>
      </c>
      <c r="AL46" s="12">
        <v>0</v>
      </c>
      <c r="AM46" s="12"/>
      <c r="AN46" s="12"/>
      <c r="AO46" s="12"/>
      <c r="AP46" s="12"/>
      <c r="AQ46" s="19">
        <f t="shared" si="12"/>
        <v>1</v>
      </c>
      <c r="AR46" s="19">
        <f t="shared" si="2"/>
        <v>1</v>
      </c>
      <c r="AS46" s="19">
        <f t="shared" si="38"/>
        <v>1</v>
      </c>
      <c r="AT46" s="19">
        <f t="shared" si="39"/>
        <v>1</v>
      </c>
      <c r="AU46" s="19">
        <f t="shared" si="13"/>
        <v>2</v>
      </c>
      <c r="AV46" s="19">
        <f t="shared" si="3"/>
        <v>2</v>
      </c>
      <c r="AW46" s="19">
        <f t="shared" si="40"/>
        <v>0</v>
      </c>
      <c r="AX46" s="19">
        <f t="shared" si="41"/>
        <v>0</v>
      </c>
      <c r="AY46" s="19">
        <f t="shared" si="42"/>
        <v>1</v>
      </c>
      <c r="AZ46" s="19">
        <f t="shared" si="43"/>
        <v>1</v>
      </c>
      <c r="BA46" s="19">
        <f t="shared" si="44"/>
        <v>1</v>
      </c>
      <c r="BB46" s="19">
        <f t="shared" si="45"/>
        <v>1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</row>
    <row r="47" spans="1:62" s="103" customFormat="1" ht="37.5" customHeight="1" x14ac:dyDescent="0.25">
      <c r="A47" s="99"/>
      <c r="B47" s="95" t="s">
        <v>16</v>
      </c>
      <c r="C47" s="149">
        <f>C9+C10+C12+C13+C15+C16+C17+C18+C20+C21+C22+C23+C24+C25+C26+C28+C30+C29+C31+C32+C33+C34+C35+C36+C37+C38+C39+C40+C41+C42+C43+C44+C45+C46</f>
        <v>471</v>
      </c>
      <c r="D47" s="149">
        <f t="shared" ref="D47:AP47" si="46">D9+D10+D12+D13+D15+D16+D17+D18+D20+D21+D22+D23+D24+D25+D26+D28+D30+D29+D31+D32+D33+D34+D35+D36+D37+D38+D39+D40+D41+D42+D43+D44+D45+D46</f>
        <v>7</v>
      </c>
      <c r="E47" s="149">
        <f t="shared" si="46"/>
        <v>462</v>
      </c>
      <c r="F47" s="149">
        <f t="shared" si="46"/>
        <v>0</v>
      </c>
      <c r="G47" s="149">
        <f t="shared" si="46"/>
        <v>2</v>
      </c>
      <c r="H47" s="149">
        <f t="shared" si="46"/>
        <v>905</v>
      </c>
      <c r="I47" s="149">
        <f t="shared" si="46"/>
        <v>781</v>
      </c>
      <c r="J47" s="149">
        <f t="shared" si="46"/>
        <v>50</v>
      </c>
      <c r="K47" s="149">
        <f>K9+K10+K12+K13+K15+K16+K17+K18+K20+K21+K22+K23+K24+K25+K26+K28+K30+K29+K31+K32+K33+K34+K35+K36+K37+K38+K39+K40+K41+K42+K43+K44+K45+K46</f>
        <v>74</v>
      </c>
      <c r="L47" s="149">
        <f t="shared" si="46"/>
        <v>3</v>
      </c>
      <c r="M47" s="149">
        <f t="shared" si="46"/>
        <v>336</v>
      </c>
      <c r="N47" s="149">
        <f t="shared" si="46"/>
        <v>167</v>
      </c>
      <c r="O47" s="149">
        <f t="shared" si="46"/>
        <v>31</v>
      </c>
      <c r="P47" s="149">
        <f t="shared" si="46"/>
        <v>136</v>
      </c>
      <c r="Q47" s="149">
        <f t="shared" si="46"/>
        <v>2</v>
      </c>
      <c r="R47" s="149">
        <f t="shared" si="46"/>
        <v>102</v>
      </c>
      <c r="S47" s="149">
        <f t="shared" si="46"/>
        <v>1</v>
      </c>
      <c r="T47" s="149">
        <f t="shared" si="46"/>
        <v>19</v>
      </c>
      <c r="U47" s="149">
        <f t="shared" si="46"/>
        <v>82</v>
      </c>
      <c r="V47" s="149">
        <f t="shared" si="46"/>
        <v>438</v>
      </c>
      <c r="W47" s="149">
        <f t="shared" si="46"/>
        <v>2</v>
      </c>
      <c r="X47" s="149">
        <f t="shared" si="46"/>
        <v>11</v>
      </c>
      <c r="Y47" s="9">
        <f t="shared" si="9"/>
        <v>807</v>
      </c>
      <c r="Z47" s="149">
        <f>Z9+Z10+Z12+Z13+Z15+Z16+Z17+Z18+Z46</f>
        <v>20</v>
      </c>
      <c r="AA47" s="149">
        <f t="shared" si="46"/>
        <v>122</v>
      </c>
      <c r="AB47" s="149">
        <f>AB9+AB10+AB12+AB13+AB15+AB16+AB17+AB18+AB20+AB21+AB22+AB23+AB24+AB25+AB26+AB28+AB30+AB29+AB31+AB32+AB33+AB34+AB35+AB36+AB37+AB38+AB39+AB40+AB41+AB42+AB43+AB44+AB45+AB46</f>
        <v>75</v>
      </c>
      <c r="AC47" s="149">
        <f t="shared" si="46"/>
        <v>197</v>
      </c>
      <c r="AD47" s="149">
        <f t="shared" si="46"/>
        <v>27</v>
      </c>
      <c r="AE47" s="149">
        <f t="shared" si="46"/>
        <v>170</v>
      </c>
      <c r="AF47" s="149">
        <f t="shared" si="46"/>
        <v>0</v>
      </c>
      <c r="AG47" s="149">
        <f t="shared" si="46"/>
        <v>137</v>
      </c>
      <c r="AH47" s="149">
        <f t="shared" si="46"/>
        <v>0</v>
      </c>
      <c r="AI47" s="149">
        <f t="shared" si="46"/>
        <v>49</v>
      </c>
      <c r="AJ47" s="149">
        <f t="shared" si="46"/>
        <v>49</v>
      </c>
      <c r="AK47" s="149">
        <f t="shared" si="46"/>
        <v>4</v>
      </c>
      <c r="AL47" s="149">
        <f t="shared" si="46"/>
        <v>45</v>
      </c>
      <c r="AM47" s="149">
        <f t="shared" si="46"/>
        <v>0</v>
      </c>
      <c r="AN47" s="149">
        <f t="shared" si="46"/>
        <v>0</v>
      </c>
      <c r="AO47" s="149">
        <f t="shared" si="46"/>
        <v>0</v>
      </c>
      <c r="AP47" s="149">
        <f t="shared" si="46"/>
        <v>0</v>
      </c>
      <c r="AQ47" s="19">
        <f>C47</f>
        <v>471</v>
      </c>
      <c r="AR47" s="19">
        <f t="shared" si="2"/>
        <v>471</v>
      </c>
      <c r="AS47" s="10">
        <f t="shared" ref="AS47:BJ47" si="47">AS8+AS11+AS14+AS17+AS18+AS19+AS27+AS33+AS34+AS35+AS36+AS37+AS42+AS43+AS38+AS39+AS40+AS41+AS44+AS45+AS46</f>
        <v>905</v>
      </c>
      <c r="AT47" s="10">
        <f t="shared" si="47"/>
        <v>905</v>
      </c>
      <c r="AU47" s="19">
        <f t="shared" si="13"/>
        <v>1250</v>
      </c>
      <c r="AV47" s="19">
        <f t="shared" si="3"/>
        <v>1250</v>
      </c>
      <c r="AW47" s="10">
        <f t="shared" si="47"/>
        <v>336</v>
      </c>
      <c r="AX47" s="10">
        <f t="shared" si="47"/>
        <v>336</v>
      </c>
      <c r="AY47" s="10">
        <f t="shared" si="47"/>
        <v>102</v>
      </c>
      <c r="AZ47" s="10">
        <f t="shared" si="47"/>
        <v>102</v>
      </c>
      <c r="BA47" s="10">
        <f t="shared" si="47"/>
        <v>438</v>
      </c>
      <c r="BB47" s="10">
        <f t="shared" si="47"/>
        <v>438</v>
      </c>
      <c r="BC47" s="10">
        <f t="shared" si="47"/>
        <v>197</v>
      </c>
      <c r="BD47" s="10">
        <f t="shared" si="47"/>
        <v>197</v>
      </c>
      <c r="BE47" s="10">
        <f t="shared" si="47"/>
        <v>197</v>
      </c>
      <c r="BF47" s="10">
        <f t="shared" si="47"/>
        <v>197</v>
      </c>
      <c r="BG47" s="10">
        <f t="shared" si="47"/>
        <v>49</v>
      </c>
      <c r="BH47" s="10">
        <f t="shared" si="47"/>
        <v>49</v>
      </c>
      <c r="BI47" s="10">
        <f t="shared" si="47"/>
        <v>49</v>
      </c>
      <c r="BJ47" s="10">
        <f t="shared" si="47"/>
        <v>49</v>
      </c>
    </row>
    <row r="48" spans="1:62" ht="27.75" customHeight="1" x14ac:dyDescent="0.2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6"/>
      <c r="AH48" s="105"/>
      <c r="AI48" s="105"/>
      <c r="AJ48" s="105"/>
      <c r="AK48" s="105"/>
      <c r="AL48" s="105"/>
      <c r="AM48" s="105"/>
      <c r="AN48" s="105"/>
      <c r="AO48" s="105"/>
      <c r="AP48" s="105"/>
    </row>
    <row r="49" ht="26.25" customHeight="1" x14ac:dyDescent="0.25"/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J137"/>
  <sheetViews>
    <sheetView tabSelected="1" zoomScale="82" zoomScaleNormal="82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9.5703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0.25" customHeight="1" x14ac:dyDescent="0.25">
      <c r="A2" s="189" t="s">
        <v>151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6.5" customHeight="1" x14ac:dyDescent="0.25">
      <c r="A3" s="176" t="s">
        <v>211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66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97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69.5" customHeight="1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98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25.5" customHeight="1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0">
        <v>5</v>
      </c>
      <c r="H7" s="10">
        <v>6</v>
      </c>
      <c r="I7" s="53">
        <v>7</v>
      </c>
      <c r="J7" s="10">
        <v>8</v>
      </c>
      <c r="K7" s="10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63.75" customHeight="1" x14ac:dyDescent="0.25">
      <c r="A8" s="38">
        <v>1</v>
      </c>
      <c r="B8" s="35" t="s">
        <v>52</v>
      </c>
      <c r="C8" s="10">
        <f>SUM(C9:C10)</f>
        <v>197</v>
      </c>
      <c r="D8" s="10">
        <f t="shared" ref="D8:AP8" si="0">SUM(D9:D10)</f>
        <v>3</v>
      </c>
      <c r="E8" s="10">
        <f t="shared" si="0"/>
        <v>194</v>
      </c>
      <c r="F8" s="10">
        <f t="shared" si="0"/>
        <v>0</v>
      </c>
      <c r="G8" s="10">
        <f t="shared" si="0"/>
        <v>0</v>
      </c>
      <c r="H8" s="10">
        <f t="shared" si="0"/>
        <v>576</v>
      </c>
      <c r="I8" s="10">
        <f t="shared" si="0"/>
        <v>519</v>
      </c>
      <c r="J8" s="10">
        <f t="shared" si="0"/>
        <v>39</v>
      </c>
      <c r="K8" s="10">
        <f t="shared" si="0"/>
        <v>18</v>
      </c>
      <c r="L8" s="10">
        <f t="shared" si="0"/>
        <v>8</v>
      </c>
      <c r="M8" s="10">
        <f t="shared" si="0"/>
        <v>436</v>
      </c>
      <c r="N8" s="10">
        <f t="shared" si="0"/>
        <v>180</v>
      </c>
      <c r="O8" s="10">
        <f t="shared" si="0"/>
        <v>7</v>
      </c>
      <c r="P8" s="10">
        <f t="shared" si="0"/>
        <v>249</v>
      </c>
      <c r="Q8" s="10">
        <f t="shared" si="0"/>
        <v>0</v>
      </c>
      <c r="R8" s="10">
        <f t="shared" si="0"/>
        <v>40</v>
      </c>
      <c r="S8" s="10">
        <f t="shared" si="0"/>
        <v>0</v>
      </c>
      <c r="T8" s="10">
        <f t="shared" si="0"/>
        <v>3</v>
      </c>
      <c r="U8" s="10">
        <f t="shared" si="0"/>
        <v>37</v>
      </c>
      <c r="V8" s="10">
        <f t="shared" si="0"/>
        <v>476</v>
      </c>
      <c r="W8" s="10">
        <f t="shared" si="0"/>
        <v>0</v>
      </c>
      <c r="X8" s="10">
        <f t="shared" si="0"/>
        <v>6</v>
      </c>
      <c r="Y8" s="10">
        <f t="shared" si="0"/>
        <v>232</v>
      </c>
      <c r="Z8" s="10">
        <f t="shared" si="0"/>
        <v>8</v>
      </c>
      <c r="AA8" s="10">
        <f t="shared" si="0"/>
        <v>110</v>
      </c>
      <c r="AB8" s="10">
        <f t="shared" si="0"/>
        <v>8</v>
      </c>
      <c r="AC8" s="10">
        <f t="shared" si="0"/>
        <v>118</v>
      </c>
      <c r="AD8" s="10">
        <f t="shared" si="0"/>
        <v>4</v>
      </c>
      <c r="AE8" s="10">
        <f t="shared" si="0"/>
        <v>114</v>
      </c>
      <c r="AF8" s="10">
        <f t="shared" si="0"/>
        <v>0</v>
      </c>
      <c r="AG8" s="10">
        <f t="shared" si="0"/>
        <v>109</v>
      </c>
      <c r="AH8" s="10">
        <f t="shared" si="0"/>
        <v>1</v>
      </c>
      <c r="AI8" s="10">
        <f t="shared" si="0"/>
        <v>0</v>
      </c>
      <c r="AJ8" s="10">
        <f t="shared" si="0"/>
        <v>1</v>
      </c>
      <c r="AK8" s="10">
        <f t="shared" si="0"/>
        <v>0</v>
      </c>
      <c r="AL8" s="10">
        <f t="shared" si="0"/>
        <v>1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197</v>
      </c>
      <c r="AR8" s="10">
        <f t="shared" si="1"/>
        <v>197</v>
      </c>
      <c r="AS8" s="10">
        <f t="shared" si="1"/>
        <v>576</v>
      </c>
      <c r="AT8" s="10">
        <f t="shared" si="1"/>
        <v>576</v>
      </c>
      <c r="AU8" s="10">
        <f>SUM(AU9:AU10)</f>
        <v>716</v>
      </c>
      <c r="AV8" s="10">
        <f>SUM(AV9:AV10)</f>
        <v>716</v>
      </c>
      <c r="AW8" s="10">
        <f t="shared" si="1"/>
        <v>436</v>
      </c>
      <c r="AX8" s="10">
        <f t="shared" si="1"/>
        <v>436</v>
      </c>
      <c r="AY8" s="10">
        <f t="shared" si="1"/>
        <v>40</v>
      </c>
      <c r="AZ8" s="10">
        <f t="shared" si="1"/>
        <v>40</v>
      </c>
      <c r="BA8" s="10">
        <f t="shared" si="1"/>
        <v>476</v>
      </c>
      <c r="BB8" s="10">
        <f t="shared" si="1"/>
        <v>476</v>
      </c>
      <c r="BC8" s="10">
        <f t="shared" si="1"/>
        <v>118</v>
      </c>
      <c r="BD8" s="10">
        <f t="shared" si="1"/>
        <v>118</v>
      </c>
      <c r="BE8" s="10">
        <f t="shared" si="1"/>
        <v>118</v>
      </c>
      <c r="BF8" s="10">
        <f t="shared" si="1"/>
        <v>118</v>
      </c>
      <c r="BG8" s="10">
        <f t="shared" si="1"/>
        <v>1</v>
      </c>
      <c r="BH8" s="10">
        <f t="shared" si="1"/>
        <v>1</v>
      </c>
      <c r="BI8" s="10">
        <f t="shared" si="1"/>
        <v>1</v>
      </c>
      <c r="BJ8" s="10">
        <f t="shared" si="1"/>
        <v>1</v>
      </c>
    </row>
    <row r="9" spans="1:62" ht="38.25" x14ac:dyDescent="0.25">
      <c r="A9" s="17" t="s">
        <v>44</v>
      </c>
      <c r="B9" s="173" t="s">
        <v>53</v>
      </c>
      <c r="C9" s="9">
        <v>179</v>
      </c>
      <c r="D9" s="9">
        <v>2</v>
      </c>
      <c r="E9" s="11">
        <f>C9-D9-F9-G9</f>
        <v>177</v>
      </c>
      <c r="F9" s="9">
        <v>0</v>
      </c>
      <c r="G9" s="11">
        <v>0</v>
      </c>
      <c r="H9" s="9">
        <v>527</v>
      </c>
      <c r="I9" s="9">
        <f>H9-J9-K9</f>
        <v>478</v>
      </c>
      <c r="J9" s="11">
        <v>35</v>
      </c>
      <c r="K9" s="11">
        <v>14</v>
      </c>
      <c r="L9" s="9">
        <v>8</v>
      </c>
      <c r="M9" s="9">
        <f>N9+O9+P9+Q9</f>
        <v>423</v>
      </c>
      <c r="N9" s="12">
        <v>174</v>
      </c>
      <c r="O9" s="12">
        <v>7</v>
      </c>
      <c r="P9" s="12">
        <v>242</v>
      </c>
      <c r="Q9" s="12">
        <v>0</v>
      </c>
      <c r="R9" s="9">
        <f>S9+T9+U9</f>
        <v>10</v>
      </c>
      <c r="S9" s="12">
        <v>0</v>
      </c>
      <c r="T9" s="12">
        <v>2</v>
      </c>
      <c r="U9" s="12">
        <v>8</v>
      </c>
      <c r="V9" s="9">
        <f>M9+R9</f>
        <v>433</v>
      </c>
      <c r="W9" s="12">
        <v>0</v>
      </c>
      <c r="X9" s="12">
        <v>5</v>
      </c>
      <c r="Y9" s="9">
        <f>D9+E9+I9-L9-V9-W9</f>
        <v>216</v>
      </c>
      <c r="Z9" s="9">
        <v>7</v>
      </c>
      <c r="AA9" s="9">
        <v>102</v>
      </c>
      <c r="AB9" s="9">
        <v>7</v>
      </c>
      <c r="AC9" s="9">
        <f>AA9+AB9</f>
        <v>109</v>
      </c>
      <c r="AD9" s="9">
        <v>3</v>
      </c>
      <c r="AE9" s="9">
        <v>106</v>
      </c>
      <c r="AF9" s="9"/>
      <c r="AG9" s="9">
        <v>101</v>
      </c>
      <c r="AH9" s="9">
        <v>1</v>
      </c>
      <c r="AI9" s="9">
        <v>0</v>
      </c>
      <c r="AJ9" s="9">
        <f>AH9+AI9</f>
        <v>1</v>
      </c>
      <c r="AK9" s="9">
        <v>0</v>
      </c>
      <c r="AL9" s="9">
        <v>1</v>
      </c>
      <c r="AM9" s="11"/>
      <c r="AN9" s="11"/>
      <c r="AO9" s="11"/>
      <c r="AP9" s="11"/>
      <c r="AQ9" s="19">
        <f>C9</f>
        <v>179</v>
      </c>
      <c r="AR9" s="19">
        <f t="shared" ref="AR9:AR47" si="2">E9+F9+G9+D9</f>
        <v>179</v>
      </c>
      <c r="AS9" s="19">
        <f>H9</f>
        <v>527</v>
      </c>
      <c r="AT9" s="19">
        <f>I9+J9+K9</f>
        <v>527</v>
      </c>
      <c r="AU9" s="19">
        <f>D9+E9+I9</f>
        <v>657</v>
      </c>
      <c r="AV9" s="19">
        <f t="shared" ref="AV9:AV47" si="3">L9+V9+W9+Y9</f>
        <v>657</v>
      </c>
      <c r="AW9" s="19">
        <f>M9</f>
        <v>423</v>
      </c>
      <c r="AX9" s="19">
        <f>N9+O9+P9+Q9</f>
        <v>423</v>
      </c>
      <c r="AY9" s="19">
        <f>R9</f>
        <v>10</v>
      </c>
      <c r="AZ9" s="19">
        <f>S9+T9+U9</f>
        <v>10</v>
      </c>
      <c r="BA9" s="19">
        <f>V9</f>
        <v>433</v>
      </c>
      <c r="BB9" s="19">
        <f>M9+R9</f>
        <v>433</v>
      </c>
      <c r="BC9" s="19">
        <f>AC9</f>
        <v>109</v>
      </c>
      <c r="BD9" s="19">
        <f>AA9+AB9</f>
        <v>109</v>
      </c>
      <c r="BE9" s="19">
        <f>AC9</f>
        <v>109</v>
      </c>
      <c r="BF9" s="19">
        <f>AD9+AE9</f>
        <v>109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51" x14ac:dyDescent="0.25">
      <c r="A10" s="17" t="s">
        <v>45</v>
      </c>
      <c r="B10" s="173" t="s">
        <v>54</v>
      </c>
      <c r="C10" s="9">
        <v>18</v>
      </c>
      <c r="D10" s="9">
        <v>1</v>
      </c>
      <c r="E10" s="11">
        <f t="shared" ref="E10:E46" si="4">C10-D10-F10-G10</f>
        <v>17</v>
      </c>
      <c r="F10" s="9">
        <v>0</v>
      </c>
      <c r="G10" s="11">
        <v>0</v>
      </c>
      <c r="H10" s="9">
        <v>49</v>
      </c>
      <c r="I10" s="9">
        <f t="shared" ref="I10:I46" si="5">H10-J10-K10</f>
        <v>41</v>
      </c>
      <c r="J10" s="11">
        <v>4</v>
      </c>
      <c r="K10" s="11">
        <v>4</v>
      </c>
      <c r="L10" s="9">
        <v>0</v>
      </c>
      <c r="M10" s="9">
        <f t="shared" ref="M10:M46" si="6">N10+O10+P10+Q10</f>
        <v>13</v>
      </c>
      <c r="N10" s="12">
        <v>6</v>
      </c>
      <c r="O10" s="12">
        <v>0</v>
      </c>
      <c r="P10" s="12">
        <v>7</v>
      </c>
      <c r="Q10" s="12">
        <v>0</v>
      </c>
      <c r="R10" s="9">
        <f t="shared" ref="R10:R46" si="7">S10+T10+U10</f>
        <v>30</v>
      </c>
      <c r="S10" s="12">
        <v>0</v>
      </c>
      <c r="T10" s="12">
        <v>1</v>
      </c>
      <c r="U10" s="12">
        <v>29</v>
      </c>
      <c r="V10" s="9">
        <f t="shared" ref="V10:V46" si="8">M10+R10</f>
        <v>43</v>
      </c>
      <c r="W10" s="12">
        <v>0</v>
      </c>
      <c r="X10" s="12">
        <v>1</v>
      </c>
      <c r="Y10" s="9">
        <f t="shared" ref="Y10:Y47" si="9">D10+E10+I10-L10-V10-W10</f>
        <v>16</v>
      </c>
      <c r="Z10" s="30">
        <v>1</v>
      </c>
      <c r="AA10" s="9">
        <v>8</v>
      </c>
      <c r="AB10" s="9">
        <v>1</v>
      </c>
      <c r="AC10" s="9">
        <f t="shared" ref="AC10:AC46" si="10">AA10+AB10</f>
        <v>9</v>
      </c>
      <c r="AD10" s="9">
        <v>1</v>
      </c>
      <c r="AE10" s="9">
        <v>8</v>
      </c>
      <c r="AF10" s="9"/>
      <c r="AG10" s="9">
        <v>8</v>
      </c>
      <c r="AH10" s="9">
        <v>0</v>
      </c>
      <c r="AI10" s="9">
        <v>0</v>
      </c>
      <c r="AJ10" s="9">
        <f t="shared" ref="AJ10:AJ46" si="11">AH10+AI10</f>
        <v>0</v>
      </c>
      <c r="AK10" s="9">
        <v>0</v>
      </c>
      <c r="AL10" s="9">
        <v>0</v>
      </c>
      <c r="AM10" s="11"/>
      <c r="AN10" s="11"/>
      <c r="AO10" s="11"/>
      <c r="AP10" s="11"/>
      <c r="AQ10" s="19">
        <f t="shared" ref="AQ10:AQ46" si="12">C10</f>
        <v>18</v>
      </c>
      <c r="AR10" s="19">
        <f t="shared" si="2"/>
        <v>18</v>
      </c>
      <c r="AS10" s="19">
        <f>H10</f>
        <v>49</v>
      </c>
      <c r="AT10" s="19">
        <f>I10+J10+K10</f>
        <v>49</v>
      </c>
      <c r="AU10" s="19">
        <f t="shared" ref="AU10:AU47" si="13">D10+E10+I10</f>
        <v>59</v>
      </c>
      <c r="AV10" s="19">
        <f t="shared" si="3"/>
        <v>59</v>
      </c>
      <c r="AW10" s="19">
        <f>M10</f>
        <v>13</v>
      </c>
      <c r="AX10" s="19">
        <f>N10+O10+P10+Q10</f>
        <v>13</v>
      </c>
      <c r="AY10" s="19">
        <f>R10</f>
        <v>30</v>
      </c>
      <c r="AZ10" s="19">
        <f>S10+T10+U10</f>
        <v>30</v>
      </c>
      <c r="BA10" s="19">
        <f>V10</f>
        <v>43</v>
      </c>
      <c r="BB10" s="19">
        <f>M10+R10</f>
        <v>43</v>
      </c>
      <c r="BC10" s="19">
        <f t="shared" ref="BC10:BC46" si="14">AC10</f>
        <v>9</v>
      </c>
      <c r="BD10" s="19">
        <f t="shared" ref="BD10:BD46" si="15">AA10+AB10</f>
        <v>9</v>
      </c>
      <c r="BE10" s="19">
        <f t="shared" ref="BE10:BE46" si="16">AC10</f>
        <v>9</v>
      </c>
      <c r="BF10" s="19">
        <f t="shared" ref="BF10:BF46" si="17">AD10+AE10</f>
        <v>9</v>
      </c>
      <c r="BG10" s="19">
        <f t="shared" ref="BG10:BG46" si="18">AJ10</f>
        <v>0</v>
      </c>
      <c r="BH10" s="19">
        <f t="shared" ref="BH10:BH46" si="19">AH10+AI10</f>
        <v>0</v>
      </c>
      <c r="BI10" s="19">
        <f t="shared" ref="BI10:BI46" si="20">AJ10</f>
        <v>0</v>
      </c>
      <c r="BJ10" s="19">
        <f t="shared" ref="BJ10:BJ46" si="21">AK10+AL10</f>
        <v>0</v>
      </c>
    </row>
    <row r="11" spans="1:62" ht="76.5" x14ac:dyDescent="0.25">
      <c r="A11" s="38">
        <v>2</v>
      </c>
      <c r="B11" s="35" t="s">
        <v>55</v>
      </c>
      <c r="C11" s="11">
        <f>SUM(C12:C13)</f>
        <v>29</v>
      </c>
      <c r="D11" s="11">
        <f t="shared" ref="D11:AP11" si="22">SUM(D12:D13)</f>
        <v>2</v>
      </c>
      <c r="E11" s="11">
        <f t="shared" si="22"/>
        <v>27</v>
      </c>
      <c r="F11" s="11">
        <f t="shared" si="22"/>
        <v>0</v>
      </c>
      <c r="G11" s="11">
        <f t="shared" si="22"/>
        <v>0</v>
      </c>
      <c r="H11" s="11">
        <f t="shared" si="22"/>
        <v>50</v>
      </c>
      <c r="I11" s="11">
        <f t="shared" si="22"/>
        <v>37</v>
      </c>
      <c r="J11" s="11">
        <f t="shared" si="22"/>
        <v>5</v>
      </c>
      <c r="K11" s="11">
        <f t="shared" si="22"/>
        <v>8</v>
      </c>
      <c r="L11" s="11">
        <f t="shared" si="22"/>
        <v>4</v>
      </c>
      <c r="M11" s="11">
        <f t="shared" si="22"/>
        <v>24</v>
      </c>
      <c r="N11" s="11">
        <f t="shared" si="22"/>
        <v>16</v>
      </c>
      <c r="O11" s="11">
        <f t="shared" si="22"/>
        <v>3</v>
      </c>
      <c r="P11" s="11">
        <f t="shared" si="22"/>
        <v>5</v>
      </c>
      <c r="Q11" s="11">
        <f t="shared" si="22"/>
        <v>0</v>
      </c>
      <c r="R11" s="11">
        <f t="shared" si="22"/>
        <v>10</v>
      </c>
      <c r="S11" s="11">
        <f t="shared" si="22"/>
        <v>0</v>
      </c>
      <c r="T11" s="11">
        <f t="shared" si="22"/>
        <v>5</v>
      </c>
      <c r="U11" s="11">
        <f t="shared" si="22"/>
        <v>5</v>
      </c>
      <c r="V11" s="11">
        <f t="shared" si="22"/>
        <v>34</v>
      </c>
      <c r="W11" s="11">
        <f t="shared" si="22"/>
        <v>0</v>
      </c>
      <c r="X11" s="11">
        <f t="shared" si="22"/>
        <v>4</v>
      </c>
      <c r="Y11" s="11">
        <f t="shared" si="22"/>
        <v>28</v>
      </c>
      <c r="Z11" s="11">
        <f t="shared" si="22"/>
        <v>7</v>
      </c>
      <c r="AA11" s="11">
        <f t="shared" si="22"/>
        <v>13</v>
      </c>
      <c r="AB11" s="11">
        <f t="shared" si="22"/>
        <v>6</v>
      </c>
      <c r="AC11" s="11">
        <f t="shared" si="22"/>
        <v>19</v>
      </c>
      <c r="AD11" s="11">
        <f t="shared" si="22"/>
        <v>2</v>
      </c>
      <c r="AE11" s="11">
        <f t="shared" si="22"/>
        <v>17</v>
      </c>
      <c r="AF11" s="11">
        <f t="shared" si="22"/>
        <v>0</v>
      </c>
      <c r="AG11" s="11">
        <f t="shared" si="22"/>
        <v>16</v>
      </c>
      <c r="AH11" s="11">
        <f t="shared" si="22"/>
        <v>1</v>
      </c>
      <c r="AI11" s="11">
        <f t="shared" si="22"/>
        <v>0</v>
      </c>
      <c r="AJ11" s="11">
        <f t="shared" si="22"/>
        <v>1</v>
      </c>
      <c r="AK11" s="11">
        <f t="shared" si="22"/>
        <v>0</v>
      </c>
      <c r="AL11" s="11">
        <f t="shared" si="22"/>
        <v>1</v>
      </c>
      <c r="AM11" s="11">
        <f t="shared" si="22"/>
        <v>0</v>
      </c>
      <c r="AN11" s="11">
        <f t="shared" si="22"/>
        <v>0</v>
      </c>
      <c r="AO11" s="11">
        <f t="shared" si="22"/>
        <v>0</v>
      </c>
      <c r="AP11" s="11">
        <f t="shared" si="22"/>
        <v>0</v>
      </c>
      <c r="AQ11" s="19">
        <f t="shared" si="12"/>
        <v>29</v>
      </c>
      <c r="AR11" s="19">
        <f t="shared" si="2"/>
        <v>29</v>
      </c>
      <c r="AS11" s="10">
        <f t="shared" ref="AS11:BJ11" si="23">SUM(AS12:AS13)</f>
        <v>50</v>
      </c>
      <c r="AT11" s="10">
        <f t="shared" si="23"/>
        <v>50</v>
      </c>
      <c r="AU11" s="19">
        <f t="shared" si="13"/>
        <v>66</v>
      </c>
      <c r="AV11" s="19">
        <f t="shared" si="3"/>
        <v>66</v>
      </c>
      <c r="AW11" s="10">
        <f t="shared" si="23"/>
        <v>24</v>
      </c>
      <c r="AX11" s="10">
        <f t="shared" si="23"/>
        <v>24</v>
      </c>
      <c r="AY11" s="10">
        <f t="shared" si="23"/>
        <v>10</v>
      </c>
      <c r="AZ11" s="10">
        <f t="shared" si="23"/>
        <v>10</v>
      </c>
      <c r="BA11" s="10">
        <f t="shared" si="23"/>
        <v>34</v>
      </c>
      <c r="BB11" s="10">
        <f t="shared" si="23"/>
        <v>34</v>
      </c>
      <c r="BC11" s="10">
        <f t="shared" si="23"/>
        <v>19</v>
      </c>
      <c r="BD11" s="10">
        <f t="shared" si="23"/>
        <v>19</v>
      </c>
      <c r="BE11" s="10">
        <f t="shared" si="23"/>
        <v>19</v>
      </c>
      <c r="BF11" s="10">
        <f t="shared" si="23"/>
        <v>19</v>
      </c>
      <c r="BG11" s="10">
        <f t="shared" si="23"/>
        <v>1</v>
      </c>
      <c r="BH11" s="10">
        <f t="shared" si="23"/>
        <v>1</v>
      </c>
      <c r="BI11" s="10">
        <f t="shared" si="23"/>
        <v>1</v>
      </c>
      <c r="BJ11" s="10">
        <f t="shared" si="23"/>
        <v>1</v>
      </c>
    </row>
    <row r="12" spans="1:62" ht="51" x14ac:dyDescent="0.25">
      <c r="A12" s="17" t="s">
        <v>4</v>
      </c>
      <c r="B12" s="173" t="s">
        <v>56</v>
      </c>
      <c r="C12" s="11">
        <v>22</v>
      </c>
      <c r="D12" s="9">
        <v>1</v>
      </c>
      <c r="E12" s="11">
        <f t="shared" si="4"/>
        <v>21</v>
      </c>
      <c r="F12" s="9">
        <v>0</v>
      </c>
      <c r="G12" s="11">
        <v>0</v>
      </c>
      <c r="H12" s="11">
        <v>45</v>
      </c>
      <c r="I12" s="9">
        <f t="shared" si="5"/>
        <v>33</v>
      </c>
      <c r="J12" s="11">
        <v>5</v>
      </c>
      <c r="K12" s="11">
        <v>7</v>
      </c>
      <c r="L12" s="9">
        <v>4</v>
      </c>
      <c r="M12" s="9">
        <f t="shared" si="6"/>
        <v>20</v>
      </c>
      <c r="N12" s="12">
        <v>14</v>
      </c>
      <c r="O12" s="12">
        <v>1</v>
      </c>
      <c r="P12" s="12">
        <v>5</v>
      </c>
      <c r="Q12" s="12">
        <v>0</v>
      </c>
      <c r="R12" s="9">
        <f t="shared" si="7"/>
        <v>7</v>
      </c>
      <c r="S12" s="12">
        <v>0</v>
      </c>
      <c r="T12" s="12">
        <v>5</v>
      </c>
      <c r="U12" s="12">
        <v>2</v>
      </c>
      <c r="V12" s="9">
        <f t="shared" si="8"/>
        <v>27</v>
      </c>
      <c r="W12" s="12">
        <v>0</v>
      </c>
      <c r="X12" s="12">
        <v>4</v>
      </c>
      <c r="Y12" s="9">
        <f t="shared" si="9"/>
        <v>24</v>
      </c>
      <c r="Z12" s="9">
        <v>6</v>
      </c>
      <c r="AA12" s="9">
        <v>11</v>
      </c>
      <c r="AB12" s="9">
        <v>6</v>
      </c>
      <c r="AC12" s="9">
        <f t="shared" si="10"/>
        <v>17</v>
      </c>
      <c r="AD12" s="9">
        <v>2</v>
      </c>
      <c r="AE12" s="9">
        <v>15</v>
      </c>
      <c r="AF12" s="9"/>
      <c r="AG12" s="9">
        <v>14</v>
      </c>
      <c r="AH12" s="9">
        <v>0</v>
      </c>
      <c r="AI12" s="9">
        <v>0</v>
      </c>
      <c r="AJ12" s="9">
        <f t="shared" si="11"/>
        <v>0</v>
      </c>
      <c r="AK12" s="9">
        <v>0</v>
      </c>
      <c r="AL12" s="9">
        <v>0</v>
      </c>
      <c r="AM12" s="11"/>
      <c r="AN12" s="11"/>
      <c r="AO12" s="11"/>
      <c r="AP12" s="11"/>
      <c r="AQ12" s="19">
        <f t="shared" si="12"/>
        <v>22</v>
      </c>
      <c r="AR12" s="19">
        <f t="shared" si="2"/>
        <v>22</v>
      </c>
      <c r="AS12" s="19">
        <f>H12</f>
        <v>45</v>
      </c>
      <c r="AT12" s="19">
        <f>I12+J12+K12</f>
        <v>45</v>
      </c>
      <c r="AU12" s="19">
        <f t="shared" si="13"/>
        <v>55</v>
      </c>
      <c r="AV12" s="19">
        <f t="shared" si="3"/>
        <v>55</v>
      </c>
      <c r="AW12" s="19">
        <f>M12</f>
        <v>20</v>
      </c>
      <c r="AX12" s="19">
        <f>N12+O12+P12+Q12</f>
        <v>20</v>
      </c>
      <c r="AY12" s="19">
        <f>R12</f>
        <v>7</v>
      </c>
      <c r="AZ12" s="19">
        <f>S12+T12+U12</f>
        <v>7</v>
      </c>
      <c r="BA12" s="19">
        <f>V12</f>
        <v>27</v>
      </c>
      <c r="BB12" s="19">
        <f>M12+R12</f>
        <v>27</v>
      </c>
      <c r="BC12" s="19">
        <f t="shared" si="14"/>
        <v>17</v>
      </c>
      <c r="BD12" s="19">
        <f t="shared" si="15"/>
        <v>17</v>
      </c>
      <c r="BE12" s="19">
        <f t="shared" si="16"/>
        <v>17</v>
      </c>
      <c r="BF12" s="19">
        <f t="shared" si="17"/>
        <v>17</v>
      </c>
      <c r="BG12" s="19">
        <f t="shared" si="18"/>
        <v>0</v>
      </c>
      <c r="BH12" s="19">
        <f t="shared" si="19"/>
        <v>0</v>
      </c>
      <c r="BI12" s="19">
        <f t="shared" si="20"/>
        <v>0</v>
      </c>
      <c r="BJ12" s="19">
        <f t="shared" si="21"/>
        <v>0</v>
      </c>
    </row>
    <row r="13" spans="1:62" ht="51" x14ac:dyDescent="0.25">
      <c r="A13" s="17" t="s">
        <v>5</v>
      </c>
      <c r="B13" s="173" t="s">
        <v>57</v>
      </c>
      <c r="C13" s="11">
        <v>7</v>
      </c>
      <c r="D13" s="9">
        <v>1</v>
      </c>
      <c r="E13" s="11">
        <f t="shared" si="4"/>
        <v>6</v>
      </c>
      <c r="F13" s="9">
        <v>0</v>
      </c>
      <c r="G13" s="11">
        <v>0</v>
      </c>
      <c r="H13" s="11">
        <v>5</v>
      </c>
      <c r="I13" s="9">
        <f t="shared" si="5"/>
        <v>4</v>
      </c>
      <c r="J13" s="11">
        <v>0</v>
      </c>
      <c r="K13" s="11">
        <v>1</v>
      </c>
      <c r="L13" s="9">
        <v>0</v>
      </c>
      <c r="M13" s="9">
        <f t="shared" si="6"/>
        <v>4</v>
      </c>
      <c r="N13" s="12">
        <v>2</v>
      </c>
      <c r="O13" s="12">
        <v>2</v>
      </c>
      <c r="P13" s="12">
        <v>0</v>
      </c>
      <c r="Q13" s="12">
        <v>0</v>
      </c>
      <c r="R13" s="9">
        <f t="shared" si="7"/>
        <v>3</v>
      </c>
      <c r="S13" s="12">
        <v>0</v>
      </c>
      <c r="T13" s="12">
        <v>0</v>
      </c>
      <c r="U13" s="12">
        <v>3</v>
      </c>
      <c r="V13" s="9">
        <f t="shared" si="8"/>
        <v>7</v>
      </c>
      <c r="W13" s="12">
        <v>0</v>
      </c>
      <c r="X13" s="12">
        <v>0</v>
      </c>
      <c r="Y13" s="9">
        <f t="shared" si="9"/>
        <v>4</v>
      </c>
      <c r="Z13" s="9">
        <v>1</v>
      </c>
      <c r="AA13" s="9">
        <v>2</v>
      </c>
      <c r="AB13" s="9">
        <v>0</v>
      </c>
      <c r="AC13" s="9">
        <f t="shared" si="10"/>
        <v>2</v>
      </c>
      <c r="AD13" s="9">
        <v>0</v>
      </c>
      <c r="AE13" s="9">
        <v>2</v>
      </c>
      <c r="AF13" s="9"/>
      <c r="AG13" s="9">
        <v>2</v>
      </c>
      <c r="AH13" s="9">
        <v>1</v>
      </c>
      <c r="AI13" s="9">
        <v>0</v>
      </c>
      <c r="AJ13" s="9">
        <f t="shared" si="11"/>
        <v>1</v>
      </c>
      <c r="AK13" s="9">
        <v>0</v>
      </c>
      <c r="AL13" s="9">
        <v>1</v>
      </c>
      <c r="AM13" s="11"/>
      <c r="AN13" s="11"/>
      <c r="AO13" s="11"/>
      <c r="AP13" s="11"/>
      <c r="AQ13" s="19">
        <f t="shared" si="12"/>
        <v>7</v>
      </c>
      <c r="AR13" s="19">
        <f t="shared" si="2"/>
        <v>7</v>
      </c>
      <c r="AS13" s="19">
        <f>H13</f>
        <v>5</v>
      </c>
      <c r="AT13" s="19">
        <f>I13+J13+K13</f>
        <v>5</v>
      </c>
      <c r="AU13" s="19">
        <f t="shared" si="13"/>
        <v>11</v>
      </c>
      <c r="AV13" s="19">
        <f t="shared" si="3"/>
        <v>11</v>
      </c>
      <c r="AW13" s="19">
        <f>M13</f>
        <v>4</v>
      </c>
      <c r="AX13" s="19">
        <f>N13+O13+P13+Q13</f>
        <v>4</v>
      </c>
      <c r="AY13" s="19">
        <f>R13</f>
        <v>3</v>
      </c>
      <c r="AZ13" s="19">
        <f>S13+T13+U13</f>
        <v>3</v>
      </c>
      <c r="BA13" s="19">
        <f>V13</f>
        <v>7</v>
      </c>
      <c r="BB13" s="19">
        <f>M13+R13</f>
        <v>7</v>
      </c>
      <c r="BC13" s="19">
        <f t="shared" si="14"/>
        <v>2</v>
      </c>
      <c r="BD13" s="19">
        <f t="shared" si="15"/>
        <v>2</v>
      </c>
      <c r="BE13" s="19">
        <f t="shared" si="16"/>
        <v>2</v>
      </c>
      <c r="BF13" s="19">
        <f t="shared" si="17"/>
        <v>2</v>
      </c>
      <c r="BG13" s="19">
        <f t="shared" si="18"/>
        <v>1</v>
      </c>
      <c r="BH13" s="19">
        <f t="shared" si="19"/>
        <v>1</v>
      </c>
      <c r="BI13" s="19">
        <f t="shared" si="20"/>
        <v>1</v>
      </c>
      <c r="BJ13" s="19">
        <f t="shared" si="21"/>
        <v>1</v>
      </c>
    </row>
    <row r="14" spans="1:62" ht="51" customHeight="1" x14ac:dyDescent="0.25">
      <c r="A14" s="17" t="s">
        <v>46</v>
      </c>
      <c r="B14" s="35" t="s">
        <v>58</v>
      </c>
      <c r="C14" s="11">
        <f>SUM(C15:C16)</f>
        <v>49</v>
      </c>
      <c r="D14" s="11">
        <f t="shared" ref="D14:AP14" si="24">SUM(D15:D16)</f>
        <v>0</v>
      </c>
      <c r="E14" s="11">
        <f t="shared" si="24"/>
        <v>49</v>
      </c>
      <c r="F14" s="11">
        <f t="shared" si="24"/>
        <v>0</v>
      </c>
      <c r="G14" s="11">
        <f t="shared" si="24"/>
        <v>0</v>
      </c>
      <c r="H14" s="11">
        <f t="shared" si="24"/>
        <v>75</v>
      </c>
      <c r="I14" s="11">
        <f t="shared" si="24"/>
        <v>68</v>
      </c>
      <c r="J14" s="11">
        <f t="shared" si="24"/>
        <v>2</v>
      </c>
      <c r="K14" s="11">
        <f t="shared" si="24"/>
        <v>5</v>
      </c>
      <c r="L14" s="11">
        <f t="shared" si="24"/>
        <v>1</v>
      </c>
      <c r="M14" s="11">
        <f t="shared" si="24"/>
        <v>67</v>
      </c>
      <c r="N14" s="11">
        <f t="shared" si="24"/>
        <v>64</v>
      </c>
      <c r="O14" s="11">
        <f t="shared" si="24"/>
        <v>1</v>
      </c>
      <c r="P14" s="11">
        <f t="shared" si="24"/>
        <v>2</v>
      </c>
      <c r="Q14" s="11">
        <f t="shared" si="24"/>
        <v>0</v>
      </c>
      <c r="R14" s="11">
        <f t="shared" si="24"/>
        <v>26</v>
      </c>
      <c r="S14" s="11">
        <f t="shared" si="24"/>
        <v>0</v>
      </c>
      <c r="T14" s="11">
        <f t="shared" si="24"/>
        <v>3</v>
      </c>
      <c r="U14" s="11">
        <f t="shared" si="24"/>
        <v>23</v>
      </c>
      <c r="V14" s="11">
        <f t="shared" si="24"/>
        <v>93</v>
      </c>
      <c r="W14" s="11">
        <f t="shared" si="24"/>
        <v>0</v>
      </c>
      <c r="X14" s="11">
        <f t="shared" si="24"/>
        <v>1</v>
      </c>
      <c r="Y14" s="11">
        <f t="shared" si="24"/>
        <v>23</v>
      </c>
      <c r="Z14" s="11">
        <f t="shared" si="24"/>
        <v>1</v>
      </c>
      <c r="AA14" s="11">
        <f t="shared" si="24"/>
        <v>1</v>
      </c>
      <c r="AB14" s="11">
        <f t="shared" si="24"/>
        <v>2</v>
      </c>
      <c r="AC14" s="11">
        <f t="shared" si="24"/>
        <v>3</v>
      </c>
      <c r="AD14" s="11">
        <f t="shared" si="24"/>
        <v>0</v>
      </c>
      <c r="AE14" s="11">
        <f t="shared" si="24"/>
        <v>3</v>
      </c>
      <c r="AF14" s="11">
        <f t="shared" si="24"/>
        <v>0</v>
      </c>
      <c r="AG14" s="11">
        <f t="shared" si="24"/>
        <v>1</v>
      </c>
      <c r="AH14" s="11">
        <f t="shared" si="24"/>
        <v>0</v>
      </c>
      <c r="AI14" s="11">
        <f t="shared" si="24"/>
        <v>0</v>
      </c>
      <c r="AJ14" s="11">
        <f t="shared" si="24"/>
        <v>0</v>
      </c>
      <c r="AK14" s="11">
        <f t="shared" si="24"/>
        <v>0</v>
      </c>
      <c r="AL14" s="11">
        <f t="shared" si="24"/>
        <v>0</v>
      </c>
      <c r="AM14" s="11">
        <f t="shared" si="24"/>
        <v>0</v>
      </c>
      <c r="AN14" s="11">
        <f t="shared" si="24"/>
        <v>0</v>
      </c>
      <c r="AO14" s="11">
        <f t="shared" si="24"/>
        <v>0</v>
      </c>
      <c r="AP14" s="11">
        <f t="shared" si="24"/>
        <v>0</v>
      </c>
      <c r="AQ14" s="19">
        <f t="shared" si="12"/>
        <v>49</v>
      </c>
      <c r="AR14" s="19">
        <f t="shared" si="2"/>
        <v>49</v>
      </c>
      <c r="AS14" s="10">
        <f t="shared" ref="AS14:BJ14" si="25">SUM(AS15:AS16)</f>
        <v>75</v>
      </c>
      <c r="AT14" s="10">
        <f t="shared" si="25"/>
        <v>75</v>
      </c>
      <c r="AU14" s="19">
        <f t="shared" si="13"/>
        <v>117</v>
      </c>
      <c r="AV14" s="19">
        <f t="shared" si="3"/>
        <v>117</v>
      </c>
      <c r="AW14" s="10">
        <f t="shared" si="25"/>
        <v>67</v>
      </c>
      <c r="AX14" s="10">
        <f t="shared" si="25"/>
        <v>67</v>
      </c>
      <c r="AY14" s="10">
        <f t="shared" si="25"/>
        <v>26</v>
      </c>
      <c r="AZ14" s="10">
        <f t="shared" si="25"/>
        <v>26</v>
      </c>
      <c r="BA14" s="10">
        <f t="shared" si="25"/>
        <v>93</v>
      </c>
      <c r="BB14" s="10">
        <f t="shared" si="25"/>
        <v>93</v>
      </c>
      <c r="BC14" s="10">
        <f t="shared" si="25"/>
        <v>3</v>
      </c>
      <c r="BD14" s="10">
        <f t="shared" si="25"/>
        <v>3</v>
      </c>
      <c r="BE14" s="10">
        <f t="shared" si="25"/>
        <v>3</v>
      </c>
      <c r="BF14" s="10">
        <f t="shared" si="25"/>
        <v>3</v>
      </c>
      <c r="BG14" s="10">
        <f t="shared" si="25"/>
        <v>0</v>
      </c>
      <c r="BH14" s="10">
        <f t="shared" si="25"/>
        <v>0</v>
      </c>
      <c r="BI14" s="10">
        <f t="shared" si="25"/>
        <v>0</v>
      </c>
      <c r="BJ14" s="10">
        <f t="shared" si="25"/>
        <v>0</v>
      </c>
    </row>
    <row r="15" spans="1:62" ht="51" x14ac:dyDescent="0.25">
      <c r="A15" s="17" t="s">
        <v>6</v>
      </c>
      <c r="B15" s="173" t="s">
        <v>59</v>
      </c>
      <c r="C15" s="11">
        <v>33</v>
      </c>
      <c r="D15" s="9">
        <v>0</v>
      </c>
      <c r="E15" s="11">
        <f t="shared" si="4"/>
        <v>33</v>
      </c>
      <c r="F15" s="9">
        <v>0</v>
      </c>
      <c r="G15" s="11">
        <v>0</v>
      </c>
      <c r="H15" s="11">
        <v>41</v>
      </c>
      <c r="I15" s="9">
        <f t="shared" si="5"/>
        <v>38</v>
      </c>
      <c r="J15" s="11">
        <v>0</v>
      </c>
      <c r="K15" s="11">
        <v>3</v>
      </c>
      <c r="L15" s="9">
        <v>0</v>
      </c>
      <c r="M15" s="9">
        <f t="shared" si="6"/>
        <v>45</v>
      </c>
      <c r="N15" s="12">
        <v>45</v>
      </c>
      <c r="O15" s="12">
        <v>0</v>
      </c>
      <c r="P15" s="12">
        <v>0</v>
      </c>
      <c r="Q15" s="12">
        <v>0</v>
      </c>
      <c r="R15" s="9">
        <f t="shared" si="7"/>
        <v>20</v>
      </c>
      <c r="S15" s="12">
        <v>0</v>
      </c>
      <c r="T15" s="12">
        <v>1</v>
      </c>
      <c r="U15" s="12">
        <v>19</v>
      </c>
      <c r="V15" s="9">
        <f t="shared" si="8"/>
        <v>65</v>
      </c>
      <c r="W15" s="12">
        <v>0</v>
      </c>
      <c r="X15" s="12">
        <v>0</v>
      </c>
      <c r="Y15" s="9">
        <f t="shared" si="9"/>
        <v>6</v>
      </c>
      <c r="Z15" s="9">
        <v>0</v>
      </c>
      <c r="AA15" s="9">
        <v>0</v>
      </c>
      <c r="AB15" s="9">
        <v>2</v>
      </c>
      <c r="AC15" s="9">
        <f t="shared" si="10"/>
        <v>2</v>
      </c>
      <c r="AD15" s="9">
        <v>0</v>
      </c>
      <c r="AE15" s="9">
        <v>2</v>
      </c>
      <c r="AF15" s="9"/>
      <c r="AG15" s="9">
        <v>1</v>
      </c>
      <c r="AH15" s="9">
        <v>0</v>
      </c>
      <c r="AI15" s="9">
        <v>0</v>
      </c>
      <c r="AJ15" s="9">
        <f t="shared" si="11"/>
        <v>0</v>
      </c>
      <c r="AK15" s="9">
        <v>0</v>
      </c>
      <c r="AL15" s="9">
        <v>0</v>
      </c>
      <c r="AM15" s="11"/>
      <c r="AN15" s="11"/>
      <c r="AO15" s="11"/>
      <c r="AP15" s="11"/>
      <c r="AQ15" s="19">
        <f t="shared" si="12"/>
        <v>33</v>
      </c>
      <c r="AR15" s="19">
        <f t="shared" si="2"/>
        <v>33</v>
      </c>
      <c r="AS15" s="19">
        <f>H15</f>
        <v>41</v>
      </c>
      <c r="AT15" s="19">
        <f>I15+J15+K15</f>
        <v>41</v>
      </c>
      <c r="AU15" s="19">
        <f t="shared" si="13"/>
        <v>71</v>
      </c>
      <c r="AV15" s="19">
        <f t="shared" si="3"/>
        <v>71</v>
      </c>
      <c r="AW15" s="19">
        <f>M15</f>
        <v>45</v>
      </c>
      <c r="AX15" s="19">
        <f>N15+O15+P15+Q15</f>
        <v>45</v>
      </c>
      <c r="AY15" s="19">
        <f>R15</f>
        <v>20</v>
      </c>
      <c r="AZ15" s="19">
        <f>S15+T15+U15</f>
        <v>20</v>
      </c>
      <c r="BA15" s="19">
        <f>V15</f>
        <v>65</v>
      </c>
      <c r="BB15" s="19">
        <f>M15+R15</f>
        <v>65</v>
      </c>
      <c r="BC15" s="19">
        <f t="shared" si="14"/>
        <v>2</v>
      </c>
      <c r="BD15" s="19">
        <f t="shared" si="15"/>
        <v>2</v>
      </c>
      <c r="BE15" s="19">
        <f t="shared" si="16"/>
        <v>2</v>
      </c>
      <c r="BF15" s="19">
        <f t="shared" si="17"/>
        <v>2</v>
      </c>
      <c r="BG15" s="19">
        <f t="shared" si="18"/>
        <v>0</v>
      </c>
      <c r="BH15" s="19">
        <f t="shared" si="19"/>
        <v>0</v>
      </c>
      <c r="BI15" s="19">
        <f t="shared" si="20"/>
        <v>0</v>
      </c>
      <c r="BJ15" s="19">
        <f t="shared" si="21"/>
        <v>0</v>
      </c>
    </row>
    <row r="16" spans="1:62" ht="38.25" x14ac:dyDescent="0.25">
      <c r="A16" s="17" t="s">
        <v>7</v>
      </c>
      <c r="B16" s="173" t="s">
        <v>60</v>
      </c>
      <c r="C16" s="11">
        <v>16</v>
      </c>
      <c r="D16" s="9">
        <v>0</v>
      </c>
      <c r="E16" s="11">
        <f t="shared" si="4"/>
        <v>16</v>
      </c>
      <c r="F16" s="9">
        <v>0</v>
      </c>
      <c r="G16" s="11">
        <v>0</v>
      </c>
      <c r="H16" s="11">
        <v>34</v>
      </c>
      <c r="I16" s="9">
        <f t="shared" si="5"/>
        <v>30</v>
      </c>
      <c r="J16" s="12">
        <v>2</v>
      </c>
      <c r="K16" s="12">
        <v>2</v>
      </c>
      <c r="L16" s="12">
        <v>1</v>
      </c>
      <c r="M16" s="9">
        <f t="shared" si="6"/>
        <v>22</v>
      </c>
      <c r="N16" s="12">
        <v>19</v>
      </c>
      <c r="O16" s="12">
        <v>1</v>
      </c>
      <c r="P16" s="12">
        <v>2</v>
      </c>
      <c r="Q16" s="12">
        <v>0</v>
      </c>
      <c r="R16" s="9">
        <f t="shared" si="7"/>
        <v>6</v>
      </c>
      <c r="S16" s="12">
        <v>0</v>
      </c>
      <c r="T16" s="12">
        <v>2</v>
      </c>
      <c r="U16" s="12">
        <v>4</v>
      </c>
      <c r="V16" s="9">
        <f t="shared" si="8"/>
        <v>28</v>
      </c>
      <c r="W16" s="12">
        <v>0</v>
      </c>
      <c r="X16" s="12">
        <v>1</v>
      </c>
      <c r="Y16" s="9">
        <f t="shared" si="9"/>
        <v>17</v>
      </c>
      <c r="Z16" s="12">
        <v>1</v>
      </c>
      <c r="AA16" s="9">
        <v>1</v>
      </c>
      <c r="AB16" s="9">
        <v>0</v>
      </c>
      <c r="AC16" s="9">
        <f t="shared" si="10"/>
        <v>1</v>
      </c>
      <c r="AD16" s="9">
        <v>0</v>
      </c>
      <c r="AE16" s="9">
        <v>1</v>
      </c>
      <c r="AF16" s="12"/>
      <c r="AG16" s="12">
        <v>0</v>
      </c>
      <c r="AH16" s="9">
        <v>0</v>
      </c>
      <c r="AI16" s="9">
        <v>0</v>
      </c>
      <c r="AJ16" s="9">
        <f t="shared" si="11"/>
        <v>0</v>
      </c>
      <c r="AK16" s="9">
        <v>0</v>
      </c>
      <c r="AL16" s="9">
        <v>0</v>
      </c>
      <c r="AM16" s="12"/>
      <c r="AN16" s="12"/>
      <c r="AO16" s="12"/>
      <c r="AP16" s="12"/>
      <c r="AQ16" s="19">
        <f t="shared" si="12"/>
        <v>16</v>
      </c>
      <c r="AR16" s="19">
        <f t="shared" si="2"/>
        <v>16</v>
      </c>
      <c r="AS16" s="19">
        <f>H16</f>
        <v>34</v>
      </c>
      <c r="AT16" s="19">
        <f>I16+J16+K16</f>
        <v>34</v>
      </c>
      <c r="AU16" s="19">
        <f t="shared" si="13"/>
        <v>46</v>
      </c>
      <c r="AV16" s="19">
        <f t="shared" si="3"/>
        <v>46</v>
      </c>
      <c r="AW16" s="19">
        <f>M16</f>
        <v>22</v>
      </c>
      <c r="AX16" s="19">
        <f>N16+O16+P16+Q16</f>
        <v>22</v>
      </c>
      <c r="AY16" s="19">
        <f>R16</f>
        <v>6</v>
      </c>
      <c r="AZ16" s="19">
        <f>S16+T16+U16</f>
        <v>6</v>
      </c>
      <c r="BA16" s="19">
        <f>V16</f>
        <v>28</v>
      </c>
      <c r="BB16" s="19">
        <f>M16+R16</f>
        <v>28</v>
      </c>
      <c r="BC16" s="19">
        <f t="shared" si="14"/>
        <v>1</v>
      </c>
      <c r="BD16" s="19">
        <f t="shared" si="15"/>
        <v>1</v>
      </c>
      <c r="BE16" s="19">
        <f t="shared" si="16"/>
        <v>1</v>
      </c>
      <c r="BF16" s="19">
        <f t="shared" si="17"/>
        <v>1</v>
      </c>
      <c r="BG16" s="19">
        <f t="shared" si="18"/>
        <v>0</v>
      </c>
      <c r="BH16" s="19">
        <f t="shared" si="19"/>
        <v>0</v>
      </c>
      <c r="BI16" s="19">
        <f t="shared" si="20"/>
        <v>0</v>
      </c>
      <c r="BJ16" s="19">
        <f t="shared" si="21"/>
        <v>0</v>
      </c>
    </row>
    <row r="17" spans="1:62" ht="25.5" x14ac:dyDescent="0.25">
      <c r="A17" s="17">
        <v>4</v>
      </c>
      <c r="B17" s="35" t="s">
        <v>84</v>
      </c>
      <c r="C17" s="11"/>
      <c r="D17" s="9">
        <v>0</v>
      </c>
      <c r="E17" s="11">
        <f t="shared" si="4"/>
        <v>0</v>
      </c>
      <c r="F17" s="9">
        <v>0</v>
      </c>
      <c r="G17" s="11">
        <v>0</v>
      </c>
      <c r="H17" s="11">
        <v>0</v>
      </c>
      <c r="I17" s="9">
        <f t="shared" si="5"/>
        <v>0</v>
      </c>
      <c r="J17" s="12">
        <v>0</v>
      </c>
      <c r="K17" s="12">
        <v>0</v>
      </c>
      <c r="L17" s="12">
        <v>0</v>
      </c>
      <c r="M17" s="9">
        <f t="shared" si="6"/>
        <v>0</v>
      </c>
      <c r="N17" s="12">
        <v>0</v>
      </c>
      <c r="O17" s="12">
        <v>0</v>
      </c>
      <c r="P17" s="12">
        <v>0</v>
      </c>
      <c r="Q17" s="12">
        <v>0</v>
      </c>
      <c r="R17" s="9">
        <f t="shared" si="7"/>
        <v>0</v>
      </c>
      <c r="S17" s="12">
        <v>0</v>
      </c>
      <c r="T17" s="12">
        <v>0</v>
      </c>
      <c r="U17" s="12">
        <v>0</v>
      </c>
      <c r="V17" s="9">
        <f t="shared" si="8"/>
        <v>0</v>
      </c>
      <c r="W17" s="12">
        <v>0</v>
      </c>
      <c r="X17" s="12">
        <v>0</v>
      </c>
      <c r="Y17" s="9">
        <f t="shared" si="9"/>
        <v>0</v>
      </c>
      <c r="Z17" s="12">
        <v>0</v>
      </c>
      <c r="AA17" s="9">
        <v>0</v>
      </c>
      <c r="AB17" s="9">
        <v>0</v>
      </c>
      <c r="AC17" s="9">
        <f t="shared" si="10"/>
        <v>0</v>
      </c>
      <c r="AD17" s="9">
        <v>0</v>
      </c>
      <c r="AE17" s="9">
        <v>0</v>
      </c>
      <c r="AF17" s="12"/>
      <c r="AG17" s="12">
        <v>0</v>
      </c>
      <c r="AH17" s="9">
        <v>0</v>
      </c>
      <c r="AI17" s="9">
        <v>0</v>
      </c>
      <c r="AJ17" s="9">
        <f t="shared" si="11"/>
        <v>0</v>
      </c>
      <c r="AK17" s="9">
        <v>0</v>
      </c>
      <c r="AL17" s="9">
        <v>0</v>
      </c>
      <c r="AM17" s="12"/>
      <c r="AN17" s="12"/>
      <c r="AO17" s="12"/>
      <c r="AP17" s="12"/>
      <c r="AQ17" s="19">
        <f t="shared" si="12"/>
        <v>0</v>
      </c>
      <c r="AR17" s="19">
        <f t="shared" si="2"/>
        <v>0</v>
      </c>
      <c r="AS17" s="19">
        <f>H17</f>
        <v>0</v>
      </c>
      <c r="AT17" s="19">
        <f>I17+J17+K17</f>
        <v>0</v>
      </c>
      <c r="AU17" s="19">
        <f t="shared" si="13"/>
        <v>0</v>
      </c>
      <c r="AV17" s="19">
        <f t="shared" si="3"/>
        <v>0</v>
      </c>
      <c r="AW17" s="19">
        <f>M17</f>
        <v>0</v>
      </c>
      <c r="AX17" s="19">
        <f>N17+O17+P17+Q17</f>
        <v>0</v>
      </c>
      <c r="AY17" s="19">
        <f>R17</f>
        <v>0</v>
      </c>
      <c r="AZ17" s="19">
        <f>S17+T17+U17</f>
        <v>0</v>
      </c>
      <c r="BA17" s="19">
        <f>V17</f>
        <v>0</v>
      </c>
      <c r="BB17" s="19">
        <f>M17+R17</f>
        <v>0</v>
      </c>
      <c r="BC17" s="19">
        <f t="shared" si="14"/>
        <v>0</v>
      </c>
      <c r="BD17" s="19">
        <f t="shared" si="15"/>
        <v>0</v>
      </c>
      <c r="BE17" s="19">
        <f t="shared" si="16"/>
        <v>0</v>
      </c>
      <c r="BF17" s="19">
        <f t="shared" si="17"/>
        <v>0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</row>
    <row r="18" spans="1:62" ht="51" x14ac:dyDescent="0.25">
      <c r="A18" s="17">
        <v>5</v>
      </c>
      <c r="B18" s="35" t="s">
        <v>65</v>
      </c>
      <c r="C18" s="11">
        <v>3</v>
      </c>
      <c r="D18" s="9">
        <v>0</v>
      </c>
      <c r="E18" s="11">
        <f t="shared" si="4"/>
        <v>3</v>
      </c>
      <c r="F18" s="9">
        <v>0</v>
      </c>
      <c r="G18" s="11">
        <v>0</v>
      </c>
      <c r="H18" s="11">
        <v>2</v>
      </c>
      <c r="I18" s="9">
        <f t="shared" si="5"/>
        <v>2</v>
      </c>
      <c r="J18" s="12">
        <v>0</v>
      </c>
      <c r="K18" s="12">
        <v>0</v>
      </c>
      <c r="L18" s="12">
        <v>0</v>
      </c>
      <c r="M18" s="9">
        <f t="shared" si="6"/>
        <v>1</v>
      </c>
      <c r="N18" s="12">
        <v>1</v>
      </c>
      <c r="O18" s="12">
        <v>0</v>
      </c>
      <c r="P18" s="12">
        <v>0</v>
      </c>
      <c r="Q18" s="12">
        <v>0</v>
      </c>
      <c r="R18" s="9">
        <f t="shared" si="7"/>
        <v>0</v>
      </c>
      <c r="S18" s="12">
        <v>0</v>
      </c>
      <c r="T18" s="12">
        <v>0</v>
      </c>
      <c r="U18" s="12">
        <v>0</v>
      </c>
      <c r="V18" s="9">
        <f t="shared" si="8"/>
        <v>1</v>
      </c>
      <c r="W18" s="12">
        <v>1</v>
      </c>
      <c r="X18" s="12">
        <v>0</v>
      </c>
      <c r="Y18" s="9">
        <f t="shared" si="9"/>
        <v>3</v>
      </c>
      <c r="Z18" s="12">
        <v>0</v>
      </c>
      <c r="AA18" s="9">
        <v>0</v>
      </c>
      <c r="AB18" s="9">
        <v>0</v>
      </c>
      <c r="AC18" s="9">
        <f t="shared" si="10"/>
        <v>0</v>
      </c>
      <c r="AD18" s="9">
        <v>0</v>
      </c>
      <c r="AE18" s="9">
        <v>0</v>
      </c>
      <c r="AF18" s="12"/>
      <c r="AG18" s="12">
        <v>0</v>
      </c>
      <c r="AH18" s="9">
        <v>0</v>
      </c>
      <c r="AI18" s="9">
        <v>0</v>
      </c>
      <c r="AJ18" s="9">
        <f t="shared" si="11"/>
        <v>0</v>
      </c>
      <c r="AK18" s="9">
        <v>0</v>
      </c>
      <c r="AL18" s="9">
        <v>0</v>
      </c>
      <c r="AM18" s="12"/>
      <c r="AN18" s="12"/>
      <c r="AO18" s="12"/>
      <c r="AP18" s="12"/>
      <c r="AQ18" s="19">
        <f t="shared" si="12"/>
        <v>3</v>
      </c>
      <c r="AR18" s="19">
        <f t="shared" si="2"/>
        <v>3</v>
      </c>
      <c r="AS18" s="19">
        <f>H18</f>
        <v>2</v>
      </c>
      <c r="AT18" s="19">
        <f>I18+J18+K18</f>
        <v>2</v>
      </c>
      <c r="AU18" s="19">
        <f t="shared" si="13"/>
        <v>5</v>
      </c>
      <c r="AV18" s="19">
        <f t="shared" si="3"/>
        <v>5</v>
      </c>
      <c r="AW18" s="19">
        <f>M18</f>
        <v>1</v>
      </c>
      <c r="AX18" s="19">
        <f>N18+O18+P18+Q18</f>
        <v>1</v>
      </c>
      <c r="AY18" s="19">
        <f>R18</f>
        <v>0</v>
      </c>
      <c r="AZ18" s="19">
        <f>S18+T18+U18</f>
        <v>0</v>
      </c>
      <c r="BA18" s="19">
        <f>V18</f>
        <v>1</v>
      </c>
      <c r="BB18" s="19">
        <f>M18+R18</f>
        <v>1</v>
      </c>
      <c r="BC18" s="19">
        <f t="shared" si="14"/>
        <v>0</v>
      </c>
      <c r="BD18" s="19">
        <f t="shared" si="15"/>
        <v>0</v>
      </c>
      <c r="BE18" s="19">
        <f t="shared" si="16"/>
        <v>0</v>
      </c>
      <c r="BF18" s="19">
        <f t="shared" si="17"/>
        <v>0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</row>
    <row r="19" spans="1:62" ht="51" x14ac:dyDescent="0.25">
      <c r="A19" s="17">
        <v>6</v>
      </c>
      <c r="B19" s="35" t="s">
        <v>66</v>
      </c>
      <c r="C19" s="11">
        <f>SUM(C20:C26)</f>
        <v>0</v>
      </c>
      <c r="D19" s="11">
        <f t="shared" ref="D19:AP19" si="26">SUM(D20:D26)</f>
        <v>0</v>
      </c>
      <c r="E19" s="11">
        <f t="shared" si="26"/>
        <v>0</v>
      </c>
      <c r="F19" s="11">
        <f t="shared" si="26"/>
        <v>0</v>
      </c>
      <c r="G19" s="11">
        <f t="shared" si="26"/>
        <v>0</v>
      </c>
      <c r="H19" s="11">
        <f t="shared" si="26"/>
        <v>0</v>
      </c>
      <c r="I19" s="11">
        <f t="shared" si="26"/>
        <v>0</v>
      </c>
      <c r="J19" s="11">
        <f t="shared" si="26"/>
        <v>0</v>
      </c>
      <c r="K19" s="11">
        <f t="shared" si="26"/>
        <v>0</v>
      </c>
      <c r="L19" s="11">
        <f t="shared" si="26"/>
        <v>0</v>
      </c>
      <c r="M19" s="11">
        <f t="shared" si="26"/>
        <v>0</v>
      </c>
      <c r="N19" s="11">
        <f t="shared" si="26"/>
        <v>0</v>
      </c>
      <c r="O19" s="11">
        <f t="shared" si="26"/>
        <v>0</v>
      </c>
      <c r="P19" s="11">
        <f t="shared" si="26"/>
        <v>0</v>
      </c>
      <c r="Q19" s="11">
        <f t="shared" si="26"/>
        <v>0</v>
      </c>
      <c r="R19" s="11">
        <f t="shared" si="26"/>
        <v>0</v>
      </c>
      <c r="S19" s="11">
        <f t="shared" si="26"/>
        <v>0</v>
      </c>
      <c r="T19" s="11">
        <f t="shared" si="26"/>
        <v>0</v>
      </c>
      <c r="U19" s="11">
        <f t="shared" si="26"/>
        <v>0</v>
      </c>
      <c r="V19" s="11">
        <f t="shared" si="26"/>
        <v>0</v>
      </c>
      <c r="W19" s="11">
        <f t="shared" si="26"/>
        <v>0</v>
      </c>
      <c r="X19" s="11">
        <f t="shared" si="26"/>
        <v>0</v>
      </c>
      <c r="Y19" s="11">
        <f t="shared" si="26"/>
        <v>0</v>
      </c>
      <c r="Z19" s="11">
        <f t="shared" si="26"/>
        <v>0</v>
      </c>
      <c r="AA19" s="11">
        <f t="shared" si="26"/>
        <v>0</v>
      </c>
      <c r="AB19" s="11">
        <f t="shared" si="26"/>
        <v>0</v>
      </c>
      <c r="AC19" s="11">
        <f t="shared" si="26"/>
        <v>0</v>
      </c>
      <c r="AD19" s="11">
        <f t="shared" si="26"/>
        <v>0</v>
      </c>
      <c r="AE19" s="11">
        <f t="shared" si="26"/>
        <v>0</v>
      </c>
      <c r="AF19" s="11">
        <f t="shared" si="26"/>
        <v>0</v>
      </c>
      <c r="AG19" s="11">
        <f t="shared" si="26"/>
        <v>0</v>
      </c>
      <c r="AH19" s="11">
        <f t="shared" si="26"/>
        <v>0</v>
      </c>
      <c r="AI19" s="11">
        <f t="shared" si="26"/>
        <v>0</v>
      </c>
      <c r="AJ19" s="11">
        <f t="shared" si="26"/>
        <v>0</v>
      </c>
      <c r="AK19" s="11">
        <f t="shared" si="26"/>
        <v>0</v>
      </c>
      <c r="AL19" s="11">
        <f t="shared" si="26"/>
        <v>0</v>
      </c>
      <c r="AM19" s="11">
        <f t="shared" si="26"/>
        <v>0</v>
      </c>
      <c r="AN19" s="11">
        <f t="shared" si="26"/>
        <v>0</v>
      </c>
      <c r="AO19" s="11">
        <f t="shared" si="26"/>
        <v>0</v>
      </c>
      <c r="AP19" s="11">
        <f t="shared" si="26"/>
        <v>0</v>
      </c>
      <c r="AQ19" s="19">
        <f t="shared" si="12"/>
        <v>0</v>
      </c>
      <c r="AR19" s="19">
        <f t="shared" si="2"/>
        <v>0</v>
      </c>
      <c r="AS19" s="10">
        <f t="shared" ref="AS19:BJ19" si="27">SUM(AS20:AS26)</f>
        <v>0</v>
      </c>
      <c r="AT19" s="10">
        <f t="shared" si="27"/>
        <v>0</v>
      </c>
      <c r="AU19" s="19">
        <f t="shared" si="13"/>
        <v>0</v>
      </c>
      <c r="AV19" s="19">
        <f t="shared" si="3"/>
        <v>0</v>
      </c>
      <c r="AW19" s="10">
        <f t="shared" si="27"/>
        <v>0</v>
      </c>
      <c r="AX19" s="10">
        <f t="shared" si="27"/>
        <v>0</v>
      </c>
      <c r="AY19" s="10">
        <f t="shared" si="27"/>
        <v>0</v>
      </c>
      <c r="AZ19" s="10">
        <f t="shared" si="27"/>
        <v>0</v>
      </c>
      <c r="BA19" s="10">
        <f t="shared" si="27"/>
        <v>0</v>
      </c>
      <c r="BB19" s="10">
        <f t="shared" si="27"/>
        <v>0</v>
      </c>
      <c r="BC19" s="10">
        <f t="shared" si="27"/>
        <v>0</v>
      </c>
      <c r="BD19" s="10">
        <f t="shared" si="27"/>
        <v>0</v>
      </c>
      <c r="BE19" s="10">
        <f t="shared" si="27"/>
        <v>0</v>
      </c>
      <c r="BF19" s="10">
        <f t="shared" si="27"/>
        <v>0</v>
      </c>
      <c r="BG19" s="10">
        <f t="shared" si="27"/>
        <v>0</v>
      </c>
      <c r="BH19" s="10">
        <f t="shared" si="27"/>
        <v>0</v>
      </c>
      <c r="BI19" s="10">
        <f t="shared" si="27"/>
        <v>0</v>
      </c>
      <c r="BJ19" s="10">
        <f t="shared" si="27"/>
        <v>0</v>
      </c>
    </row>
    <row r="20" spans="1:62" ht="38.25" x14ac:dyDescent="0.25">
      <c r="A20" s="17" t="s">
        <v>8</v>
      </c>
      <c r="B20" s="173" t="s">
        <v>67</v>
      </c>
      <c r="C20" s="11"/>
      <c r="D20" s="9">
        <v>0</v>
      </c>
      <c r="E20" s="11">
        <f t="shared" si="4"/>
        <v>0</v>
      </c>
      <c r="F20" s="9">
        <v>0</v>
      </c>
      <c r="G20" s="11">
        <v>0</v>
      </c>
      <c r="H20" s="11"/>
      <c r="I20" s="9">
        <f t="shared" si="5"/>
        <v>0</v>
      </c>
      <c r="J20" s="12">
        <v>0</v>
      </c>
      <c r="K20" s="12">
        <v>0</v>
      </c>
      <c r="L20" s="10">
        <v>0</v>
      </c>
      <c r="M20" s="9">
        <f t="shared" si="6"/>
        <v>0</v>
      </c>
      <c r="N20" s="12">
        <v>0</v>
      </c>
      <c r="O20" s="12">
        <v>0</v>
      </c>
      <c r="P20" s="12">
        <v>0</v>
      </c>
      <c r="Q20" s="12">
        <v>0</v>
      </c>
      <c r="R20" s="9">
        <f t="shared" si="7"/>
        <v>0</v>
      </c>
      <c r="S20" s="12">
        <v>0</v>
      </c>
      <c r="T20" s="12">
        <v>0</v>
      </c>
      <c r="U20" s="12">
        <v>0</v>
      </c>
      <c r="V20" s="9">
        <f t="shared" si="8"/>
        <v>0</v>
      </c>
      <c r="W20" s="12">
        <v>0</v>
      </c>
      <c r="X20" s="12">
        <v>0</v>
      </c>
      <c r="Y20" s="9">
        <f t="shared" si="9"/>
        <v>0</v>
      </c>
      <c r="Z20" s="12">
        <v>0</v>
      </c>
      <c r="AA20" s="9">
        <v>0</v>
      </c>
      <c r="AB20" s="9">
        <v>0</v>
      </c>
      <c r="AC20" s="9">
        <f t="shared" si="10"/>
        <v>0</v>
      </c>
      <c r="AD20" s="9">
        <v>0</v>
      </c>
      <c r="AE20" s="9">
        <v>0</v>
      </c>
      <c r="AF20" s="12"/>
      <c r="AG20" s="12">
        <v>0</v>
      </c>
      <c r="AH20" s="9">
        <v>0</v>
      </c>
      <c r="AI20" s="9">
        <v>0</v>
      </c>
      <c r="AJ20" s="9">
        <f t="shared" si="11"/>
        <v>0</v>
      </c>
      <c r="AK20" s="9">
        <v>0</v>
      </c>
      <c r="AL20" s="9">
        <v>0</v>
      </c>
      <c r="AM20" s="12"/>
      <c r="AN20" s="12"/>
      <c r="AO20" s="12"/>
      <c r="AP20" s="12"/>
      <c r="AQ20" s="19">
        <f t="shared" si="12"/>
        <v>0</v>
      </c>
      <c r="AR20" s="19">
        <f t="shared" si="2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38.25" x14ac:dyDescent="0.25">
      <c r="A21" s="17" t="s">
        <v>9</v>
      </c>
      <c r="B21" s="173" t="s">
        <v>68</v>
      </c>
      <c r="C21" s="11"/>
      <c r="D21" s="9">
        <v>0</v>
      </c>
      <c r="E21" s="11">
        <f t="shared" si="4"/>
        <v>0</v>
      </c>
      <c r="F21" s="9">
        <v>0</v>
      </c>
      <c r="G21" s="11">
        <v>0</v>
      </c>
      <c r="H21" s="11"/>
      <c r="I21" s="9">
        <f t="shared" si="5"/>
        <v>0</v>
      </c>
      <c r="J21" s="12">
        <v>0</v>
      </c>
      <c r="K21" s="12">
        <v>0</v>
      </c>
      <c r="L21" s="10">
        <v>0</v>
      </c>
      <c r="M21" s="9">
        <f t="shared" si="6"/>
        <v>0</v>
      </c>
      <c r="N21" s="12">
        <v>0</v>
      </c>
      <c r="O21" s="12">
        <v>0</v>
      </c>
      <c r="P21" s="12">
        <v>0</v>
      </c>
      <c r="Q21" s="12">
        <v>0</v>
      </c>
      <c r="R21" s="9">
        <f t="shared" si="7"/>
        <v>0</v>
      </c>
      <c r="S21" s="12">
        <v>0</v>
      </c>
      <c r="T21" s="12">
        <v>0</v>
      </c>
      <c r="U21" s="12">
        <v>0</v>
      </c>
      <c r="V21" s="9">
        <f t="shared" si="8"/>
        <v>0</v>
      </c>
      <c r="W21" s="12">
        <v>0</v>
      </c>
      <c r="X21" s="12">
        <v>0</v>
      </c>
      <c r="Y21" s="9">
        <f t="shared" si="9"/>
        <v>0</v>
      </c>
      <c r="Z21" s="12">
        <v>0</v>
      </c>
      <c r="AA21" s="9">
        <v>0</v>
      </c>
      <c r="AB21" s="9">
        <v>0</v>
      </c>
      <c r="AC21" s="9">
        <f t="shared" si="10"/>
        <v>0</v>
      </c>
      <c r="AD21" s="9">
        <v>0</v>
      </c>
      <c r="AE21" s="9">
        <v>0</v>
      </c>
      <c r="AF21" s="12"/>
      <c r="AG21" s="12">
        <v>0</v>
      </c>
      <c r="AH21" s="9">
        <v>0</v>
      </c>
      <c r="AI21" s="9">
        <v>0</v>
      </c>
      <c r="AJ21" s="9">
        <f t="shared" si="11"/>
        <v>0</v>
      </c>
      <c r="AK21" s="9">
        <v>0</v>
      </c>
      <c r="AL21" s="9">
        <v>0</v>
      </c>
      <c r="AM21" s="12"/>
      <c r="AN21" s="12"/>
      <c r="AO21" s="12"/>
      <c r="AP21" s="12"/>
      <c r="AQ21" s="19">
        <f t="shared" si="12"/>
        <v>0</v>
      </c>
      <c r="AR21" s="19">
        <f t="shared" si="2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38.25" x14ac:dyDescent="0.25">
      <c r="A22" s="17" t="s">
        <v>10</v>
      </c>
      <c r="B22" s="173" t="s">
        <v>69</v>
      </c>
      <c r="C22" s="11"/>
      <c r="D22" s="9">
        <v>0</v>
      </c>
      <c r="E22" s="11">
        <f t="shared" si="4"/>
        <v>0</v>
      </c>
      <c r="F22" s="9">
        <v>0</v>
      </c>
      <c r="G22" s="11">
        <v>0</v>
      </c>
      <c r="H22" s="11">
        <v>0</v>
      </c>
      <c r="I22" s="9">
        <f t="shared" si="5"/>
        <v>0</v>
      </c>
      <c r="J22" s="12">
        <v>0</v>
      </c>
      <c r="K22" s="12">
        <v>0</v>
      </c>
      <c r="L22" s="10">
        <v>0</v>
      </c>
      <c r="M22" s="9">
        <f t="shared" si="6"/>
        <v>0</v>
      </c>
      <c r="N22" s="12">
        <v>0</v>
      </c>
      <c r="O22" s="12">
        <v>0</v>
      </c>
      <c r="P22" s="12">
        <v>0</v>
      </c>
      <c r="Q22" s="12">
        <v>0</v>
      </c>
      <c r="R22" s="9">
        <f t="shared" si="7"/>
        <v>0</v>
      </c>
      <c r="S22" s="12">
        <v>0</v>
      </c>
      <c r="T22" s="12">
        <v>0</v>
      </c>
      <c r="U22" s="12">
        <v>0</v>
      </c>
      <c r="V22" s="9">
        <f t="shared" si="8"/>
        <v>0</v>
      </c>
      <c r="W22" s="12">
        <v>0</v>
      </c>
      <c r="X22" s="12">
        <v>0</v>
      </c>
      <c r="Y22" s="9">
        <f t="shared" si="9"/>
        <v>0</v>
      </c>
      <c r="Z22" s="12">
        <v>0</v>
      </c>
      <c r="AA22" s="9">
        <v>0</v>
      </c>
      <c r="AB22" s="9">
        <v>0</v>
      </c>
      <c r="AC22" s="9">
        <f t="shared" si="10"/>
        <v>0</v>
      </c>
      <c r="AD22" s="9">
        <v>0</v>
      </c>
      <c r="AE22" s="9">
        <v>0</v>
      </c>
      <c r="AF22" s="12"/>
      <c r="AG22" s="12">
        <v>0</v>
      </c>
      <c r="AH22" s="9">
        <v>0</v>
      </c>
      <c r="AI22" s="9">
        <v>0</v>
      </c>
      <c r="AJ22" s="9">
        <f t="shared" si="11"/>
        <v>0</v>
      </c>
      <c r="AK22" s="9">
        <v>0</v>
      </c>
      <c r="AL22" s="9">
        <v>0</v>
      </c>
      <c r="AM22" s="12"/>
      <c r="AN22" s="12"/>
      <c r="AO22" s="12"/>
      <c r="AP22" s="12"/>
      <c r="AQ22" s="19">
        <f t="shared" si="12"/>
        <v>0</v>
      </c>
      <c r="AR22" s="19">
        <f t="shared" si="2"/>
        <v>0</v>
      </c>
      <c r="AS22" s="19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38.25" x14ac:dyDescent="0.25">
      <c r="A23" s="17" t="s">
        <v>11</v>
      </c>
      <c r="B23" s="173" t="s">
        <v>70</v>
      </c>
      <c r="C23" s="11"/>
      <c r="D23" s="9">
        <v>0</v>
      </c>
      <c r="E23" s="11">
        <f t="shared" si="4"/>
        <v>0</v>
      </c>
      <c r="F23" s="9">
        <v>0</v>
      </c>
      <c r="G23" s="11">
        <v>0</v>
      </c>
      <c r="H23" s="11"/>
      <c r="I23" s="9">
        <f t="shared" si="5"/>
        <v>0</v>
      </c>
      <c r="J23" s="12">
        <v>0</v>
      </c>
      <c r="K23" s="12">
        <v>0</v>
      </c>
      <c r="L23" s="10">
        <v>0</v>
      </c>
      <c r="M23" s="9">
        <f t="shared" si="6"/>
        <v>0</v>
      </c>
      <c r="N23" s="12">
        <v>0</v>
      </c>
      <c r="O23" s="12">
        <v>0</v>
      </c>
      <c r="P23" s="12">
        <v>0</v>
      </c>
      <c r="Q23" s="12">
        <v>0</v>
      </c>
      <c r="R23" s="9">
        <f t="shared" si="7"/>
        <v>0</v>
      </c>
      <c r="S23" s="12">
        <v>0</v>
      </c>
      <c r="T23" s="12">
        <v>0</v>
      </c>
      <c r="U23" s="12">
        <v>0</v>
      </c>
      <c r="V23" s="9">
        <f t="shared" si="8"/>
        <v>0</v>
      </c>
      <c r="W23" s="12">
        <v>0</v>
      </c>
      <c r="X23" s="12">
        <v>0</v>
      </c>
      <c r="Y23" s="9">
        <f t="shared" si="9"/>
        <v>0</v>
      </c>
      <c r="Z23" s="12">
        <v>0</v>
      </c>
      <c r="AA23" s="9">
        <v>0</v>
      </c>
      <c r="AB23" s="9">
        <v>0</v>
      </c>
      <c r="AC23" s="9">
        <f t="shared" si="10"/>
        <v>0</v>
      </c>
      <c r="AD23" s="9">
        <v>0</v>
      </c>
      <c r="AE23" s="9">
        <v>0</v>
      </c>
      <c r="AF23" s="12"/>
      <c r="AG23" s="12">
        <v>0</v>
      </c>
      <c r="AH23" s="9">
        <v>0</v>
      </c>
      <c r="AI23" s="9">
        <v>0</v>
      </c>
      <c r="AJ23" s="9">
        <f t="shared" si="11"/>
        <v>0</v>
      </c>
      <c r="AK23" s="9">
        <v>0</v>
      </c>
      <c r="AL23" s="9">
        <v>0</v>
      </c>
      <c r="AM23" s="12"/>
      <c r="AN23" s="12"/>
      <c r="AO23" s="12"/>
      <c r="AP23" s="12"/>
      <c r="AQ23" s="19">
        <f t="shared" si="12"/>
        <v>0</v>
      </c>
      <c r="AR23" s="19">
        <f t="shared" si="2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38.25" x14ac:dyDescent="0.25">
      <c r="A24" s="17" t="s">
        <v>12</v>
      </c>
      <c r="B24" s="173" t="s">
        <v>71</v>
      </c>
      <c r="C24" s="11"/>
      <c r="D24" s="9">
        <v>0</v>
      </c>
      <c r="E24" s="11">
        <f t="shared" si="4"/>
        <v>0</v>
      </c>
      <c r="F24" s="9">
        <v>0</v>
      </c>
      <c r="G24" s="11">
        <v>0</v>
      </c>
      <c r="H24" s="11"/>
      <c r="I24" s="9">
        <f t="shared" si="5"/>
        <v>0</v>
      </c>
      <c r="J24" s="12">
        <v>0</v>
      </c>
      <c r="K24" s="12">
        <v>0</v>
      </c>
      <c r="L24" s="10">
        <v>0</v>
      </c>
      <c r="M24" s="9">
        <f t="shared" si="6"/>
        <v>0</v>
      </c>
      <c r="N24" s="12">
        <v>0</v>
      </c>
      <c r="O24" s="12">
        <v>0</v>
      </c>
      <c r="P24" s="12">
        <v>0</v>
      </c>
      <c r="Q24" s="12">
        <v>0</v>
      </c>
      <c r="R24" s="9">
        <f t="shared" si="7"/>
        <v>0</v>
      </c>
      <c r="S24" s="12">
        <v>0</v>
      </c>
      <c r="T24" s="12">
        <v>0</v>
      </c>
      <c r="U24" s="12">
        <v>0</v>
      </c>
      <c r="V24" s="9">
        <f t="shared" si="8"/>
        <v>0</v>
      </c>
      <c r="W24" s="12">
        <v>0</v>
      </c>
      <c r="X24" s="12">
        <v>0</v>
      </c>
      <c r="Y24" s="9">
        <f t="shared" si="9"/>
        <v>0</v>
      </c>
      <c r="Z24" s="12">
        <v>0</v>
      </c>
      <c r="AA24" s="9">
        <v>0</v>
      </c>
      <c r="AB24" s="9">
        <v>0</v>
      </c>
      <c r="AC24" s="9">
        <f t="shared" si="10"/>
        <v>0</v>
      </c>
      <c r="AD24" s="9">
        <v>0</v>
      </c>
      <c r="AE24" s="9">
        <v>0</v>
      </c>
      <c r="AF24" s="12"/>
      <c r="AG24" s="12">
        <v>0</v>
      </c>
      <c r="AH24" s="9">
        <v>0</v>
      </c>
      <c r="AI24" s="9">
        <v>0</v>
      </c>
      <c r="AJ24" s="9">
        <f t="shared" si="11"/>
        <v>0</v>
      </c>
      <c r="AK24" s="9">
        <v>0</v>
      </c>
      <c r="AL24" s="9">
        <v>0</v>
      </c>
      <c r="AM24" s="12"/>
      <c r="AN24" s="12"/>
      <c r="AO24" s="12"/>
      <c r="AP24" s="12"/>
      <c r="AQ24" s="19">
        <f t="shared" si="12"/>
        <v>0</v>
      </c>
      <c r="AR24" s="19">
        <f t="shared" si="2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38.25" x14ac:dyDescent="0.25">
      <c r="A25" s="17" t="s">
        <v>13</v>
      </c>
      <c r="B25" s="173" t="s">
        <v>72</v>
      </c>
      <c r="C25" s="11">
        <v>0</v>
      </c>
      <c r="D25" s="9">
        <v>0</v>
      </c>
      <c r="E25" s="11">
        <f t="shared" si="4"/>
        <v>0</v>
      </c>
      <c r="F25" s="9">
        <v>0</v>
      </c>
      <c r="G25" s="11">
        <v>0</v>
      </c>
      <c r="H25" s="11"/>
      <c r="I25" s="9">
        <f t="shared" si="5"/>
        <v>0</v>
      </c>
      <c r="J25" s="12">
        <v>0</v>
      </c>
      <c r="K25" s="12">
        <v>0</v>
      </c>
      <c r="L25" s="10">
        <v>0</v>
      </c>
      <c r="M25" s="9">
        <f t="shared" si="6"/>
        <v>0</v>
      </c>
      <c r="N25" s="12">
        <v>0</v>
      </c>
      <c r="O25" s="12">
        <v>0</v>
      </c>
      <c r="P25" s="12">
        <v>0</v>
      </c>
      <c r="Q25" s="12">
        <v>0</v>
      </c>
      <c r="R25" s="9">
        <f t="shared" si="7"/>
        <v>0</v>
      </c>
      <c r="S25" s="12">
        <v>0</v>
      </c>
      <c r="T25" s="12">
        <v>0</v>
      </c>
      <c r="U25" s="12">
        <v>0</v>
      </c>
      <c r="V25" s="9">
        <f t="shared" si="8"/>
        <v>0</v>
      </c>
      <c r="W25" s="12">
        <v>0</v>
      </c>
      <c r="X25" s="12">
        <v>0</v>
      </c>
      <c r="Y25" s="9">
        <f t="shared" si="9"/>
        <v>0</v>
      </c>
      <c r="Z25" s="12">
        <v>0</v>
      </c>
      <c r="AA25" s="9">
        <v>0</v>
      </c>
      <c r="AB25" s="9">
        <v>0</v>
      </c>
      <c r="AC25" s="9">
        <f t="shared" si="10"/>
        <v>0</v>
      </c>
      <c r="AD25" s="9">
        <v>0</v>
      </c>
      <c r="AE25" s="9">
        <v>0</v>
      </c>
      <c r="AF25" s="12"/>
      <c r="AG25" s="12">
        <v>0</v>
      </c>
      <c r="AH25" s="9">
        <v>0</v>
      </c>
      <c r="AI25" s="9">
        <v>0</v>
      </c>
      <c r="AJ25" s="9">
        <f t="shared" si="11"/>
        <v>0</v>
      </c>
      <c r="AK25" s="9">
        <v>0</v>
      </c>
      <c r="AL25" s="9">
        <v>0</v>
      </c>
      <c r="AM25" s="12"/>
      <c r="AN25" s="12"/>
      <c r="AO25" s="12"/>
      <c r="AP25" s="12"/>
      <c r="AQ25" s="19">
        <f t="shared" si="12"/>
        <v>0</v>
      </c>
      <c r="AR25" s="19">
        <f t="shared" si="2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38.25" x14ac:dyDescent="0.25">
      <c r="A26" s="17" t="s">
        <v>47</v>
      </c>
      <c r="B26" s="173" t="s">
        <v>73</v>
      </c>
      <c r="C26" s="11">
        <v>0</v>
      </c>
      <c r="D26" s="9">
        <v>0</v>
      </c>
      <c r="E26" s="11">
        <f t="shared" si="4"/>
        <v>0</v>
      </c>
      <c r="F26" s="9">
        <v>0</v>
      </c>
      <c r="G26" s="11">
        <v>0</v>
      </c>
      <c r="H26" s="11"/>
      <c r="I26" s="9">
        <f t="shared" si="5"/>
        <v>0</v>
      </c>
      <c r="J26" s="12">
        <v>0</v>
      </c>
      <c r="K26" s="12">
        <v>0</v>
      </c>
      <c r="L26" s="10">
        <v>0</v>
      </c>
      <c r="M26" s="9">
        <f t="shared" si="6"/>
        <v>0</v>
      </c>
      <c r="N26" s="12">
        <v>0</v>
      </c>
      <c r="O26" s="12">
        <v>0</v>
      </c>
      <c r="P26" s="12">
        <v>0</v>
      </c>
      <c r="Q26" s="12">
        <v>0</v>
      </c>
      <c r="R26" s="9">
        <f t="shared" si="7"/>
        <v>0</v>
      </c>
      <c r="S26" s="12">
        <v>0</v>
      </c>
      <c r="T26" s="12">
        <v>0</v>
      </c>
      <c r="U26" s="12">
        <v>0</v>
      </c>
      <c r="V26" s="9">
        <f t="shared" si="8"/>
        <v>0</v>
      </c>
      <c r="W26" s="12">
        <v>0</v>
      </c>
      <c r="X26" s="12">
        <v>0</v>
      </c>
      <c r="Y26" s="9">
        <f t="shared" si="9"/>
        <v>0</v>
      </c>
      <c r="Z26" s="12">
        <v>0</v>
      </c>
      <c r="AA26" s="9">
        <v>0</v>
      </c>
      <c r="AB26" s="9">
        <v>0</v>
      </c>
      <c r="AC26" s="9">
        <f t="shared" si="10"/>
        <v>0</v>
      </c>
      <c r="AD26" s="9">
        <v>0</v>
      </c>
      <c r="AE26" s="9">
        <v>0</v>
      </c>
      <c r="AF26" s="12"/>
      <c r="AG26" s="12">
        <v>0</v>
      </c>
      <c r="AH26" s="9">
        <v>0</v>
      </c>
      <c r="AI26" s="9">
        <v>0</v>
      </c>
      <c r="AJ26" s="9">
        <f t="shared" si="11"/>
        <v>0</v>
      </c>
      <c r="AK26" s="9">
        <v>0</v>
      </c>
      <c r="AL26" s="9">
        <v>0</v>
      </c>
      <c r="AM26" s="12"/>
      <c r="AN26" s="12"/>
      <c r="AO26" s="12"/>
      <c r="AP26" s="12"/>
      <c r="AQ26" s="19">
        <f t="shared" si="12"/>
        <v>0</v>
      </c>
      <c r="AR26" s="19">
        <f t="shared" si="2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38.25" x14ac:dyDescent="0.25">
      <c r="A27" s="17">
        <v>7</v>
      </c>
      <c r="B27" s="35" t="s">
        <v>74</v>
      </c>
      <c r="C27" s="11">
        <f>SUM(C29:C32)</f>
        <v>0</v>
      </c>
      <c r="D27" s="11">
        <f t="shared" ref="D27:AO27" si="36">SUM(D29:D32)</f>
        <v>0</v>
      </c>
      <c r="E27" s="11">
        <f t="shared" si="36"/>
        <v>0</v>
      </c>
      <c r="F27" s="11">
        <f t="shared" si="36"/>
        <v>0</v>
      </c>
      <c r="G27" s="11">
        <f t="shared" si="36"/>
        <v>0</v>
      </c>
      <c r="H27" s="11">
        <f t="shared" si="36"/>
        <v>10</v>
      </c>
      <c r="I27" s="11">
        <f t="shared" si="36"/>
        <v>10</v>
      </c>
      <c r="J27" s="11">
        <f t="shared" si="36"/>
        <v>0</v>
      </c>
      <c r="K27" s="11">
        <f t="shared" si="36"/>
        <v>0</v>
      </c>
      <c r="L27" s="11">
        <f t="shared" si="36"/>
        <v>6</v>
      </c>
      <c r="M27" s="11">
        <f t="shared" si="36"/>
        <v>0</v>
      </c>
      <c r="N27" s="11">
        <f t="shared" si="36"/>
        <v>0</v>
      </c>
      <c r="O27" s="11">
        <f t="shared" si="36"/>
        <v>0</v>
      </c>
      <c r="P27" s="11">
        <f t="shared" si="36"/>
        <v>0</v>
      </c>
      <c r="Q27" s="11">
        <f t="shared" si="36"/>
        <v>0</v>
      </c>
      <c r="R27" s="11">
        <f t="shared" si="36"/>
        <v>0</v>
      </c>
      <c r="S27" s="11">
        <f t="shared" si="36"/>
        <v>0</v>
      </c>
      <c r="T27" s="11">
        <f t="shared" si="36"/>
        <v>0</v>
      </c>
      <c r="U27" s="11">
        <f t="shared" si="36"/>
        <v>0</v>
      </c>
      <c r="V27" s="11">
        <f t="shared" si="36"/>
        <v>0</v>
      </c>
      <c r="W27" s="11">
        <f t="shared" si="36"/>
        <v>0</v>
      </c>
      <c r="X27" s="11">
        <f t="shared" si="36"/>
        <v>0</v>
      </c>
      <c r="Y27" s="11">
        <f t="shared" si="36"/>
        <v>4</v>
      </c>
      <c r="Z27" s="11">
        <f t="shared" si="36"/>
        <v>0</v>
      </c>
      <c r="AA27" s="11">
        <f t="shared" si="36"/>
        <v>0</v>
      </c>
      <c r="AB27" s="11">
        <f t="shared" si="36"/>
        <v>2</v>
      </c>
      <c r="AC27" s="11">
        <f t="shared" si="36"/>
        <v>2</v>
      </c>
      <c r="AD27" s="11">
        <f t="shared" si="36"/>
        <v>0</v>
      </c>
      <c r="AE27" s="11">
        <f t="shared" si="36"/>
        <v>2</v>
      </c>
      <c r="AF27" s="11">
        <f t="shared" si="36"/>
        <v>0</v>
      </c>
      <c r="AG27" s="11">
        <f t="shared" si="36"/>
        <v>0</v>
      </c>
      <c r="AH27" s="11">
        <f t="shared" si="36"/>
        <v>0</v>
      </c>
      <c r="AI27" s="11">
        <f t="shared" si="36"/>
        <v>0</v>
      </c>
      <c r="AJ27" s="11">
        <f t="shared" si="36"/>
        <v>0</v>
      </c>
      <c r="AK27" s="11">
        <f t="shared" si="36"/>
        <v>0</v>
      </c>
      <c r="AL27" s="11">
        <f t="shared" si="36"/>
        <v>0</v>
      </c>
      <c r="AM27" s="11">
        <f t="shared" si="36"/>
        <v>0</v>
      </c>
      <c r="AN27" s="11">
        <f t="shared" si="36"/>
        <v>0</v>
      </c>
      <c r="AO27" s="11">
        <f t="shared" si="36"/>
        <v>0</v>
      </c>
      <c r="AP27" s="11">
        <f>SUM(AP29:AP32)</f>
        <v>0</v>
      </c>
      <c r="AQ27" s="19">
        <f t="shared" si="12"/>
        <v>0</v>
      </c>
      <c r="AR27" s="19">
        <f t="shared" si="2"/>
        <v>0</v>
      </c>
      <c r="AS27" s="10">
        <f t="shared" ref="AS27:BJ27" si="37">SUM(AS28:AS32)</f>
        <v>10</v>
      </c>
      <c r="AT27" s="10">
        <f t="shared" si="37"/>
        <v>10</v>
      </c>
      <c r="AU27" s="19">
        <f t="shared" si="13"/>
        <v>10</v>
      </c>
      <c r="AV27" s="19">
        <f t="shared" si="3"/>
        <v>10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x14ac:dyDescent="0.25">
      <c r="A28" s="33" t="s">
        <v>14</v>
      </c>
      <c r="B28" s="173" t="s">
        <v>75</v>
      </c>
      <c r="C28" s="11">
        <v>0</v>
      </c>
      <c r="D28" s="9">
        <v>0</v>
      </c>
      <c r="E28" s="11">
        <f t="shared" si="4"/>
        <v>0</v>
      </c>
      <c r="F28" s="9">
        <v>0</v>
      </c>
      <c r="G28" s="11">
        <v>0</v>
      </c>
      <c r="H28" s="11"/>
      <c r="I28" s="9">
        <f t="shared" si="5"/>
        <v>0</v>
      </c>
      <c r="J28" s="12">
        <v>0</v>
      </c>
      <c r="K28" s="12">
        <v>0</v>
      </c>
      <c r="L28" s="10">
        <v>0</v>
      </c>
      <c r="M28" s="9">
        <f t="shared" si="6"/>
        <v>0</v>
      </c>
      <c r="N28" s="12">
        <v>0</v>
      </c>
      <c r="O28" s="12">
        <v>0</v>
      </c>
      <c r="P28" s="12">
        <v>0</v>
      </c>
      <c r="Q28" s="12">
        <v>0</v>
      </c>
      <c r="R28" s="9">
        <f t="shared" si="7"/>
        <v>0</v>
      </c>
      <c r="S28" s="12">
        <v>0</v>
      </c>
      <c r="T28" s="12">
        <v>0</v>
      </c>
      <c r="U28" s="12">
        <v>0</v>
      </c>
      <c r="V28" s="9">
        <f t="shared" si="8"/>
        <v>0</v>
      </c>
      <c r="W28" s="12">
        <v>0</v>
      </c>
      <c r="X28" s="12">
        <v>0</v>
      </c>
      <c r="Y28" s="9">
        <f t="shared" si="9"/>
        <v>0</v>
      </c>
      <c r="Z28" s="12">
        <v>0</v>
      </c>
      <c r="AA28" s="9">
        <v>0</v>
      </c>
      <c r="AB28" s="9">
        <v>0</v>
      </c>
      <c r="AC28" s="9">
        <f t="shared" si="10"/>
        <v>0</v>
      </c>
      <c r="AD28" s="9">
        <v>0</v>
      </c>
      <c r="AE28" s="9">
        <v>0</v>
      </c>
      <c r="AF28" s="12"/>
      <c r="AG28" s="12">
        <v>0</v>
      </c>
      <c r="AH28" s="9">
        <v>0</v>
      </c>
      <c r="AI28" s="9">
        <v>0</v>
      </c>
      <c r="AJ28" s="9">
        <f t="shared" si="11"/>
        <v>0</v>
      </c>
      <c r="AK28" s="9">
        <v>0</v>
      </c>
      <c r="AL28" s="9">
        <v>0</v>
      </c>
      <c r="AM28" s="12"/>
      <c r="AN28" s="12"/>
      <c r="AO28" s="12"/>
      <c r="AP28" s="12"/>
      <c r="AQ28" s="19">
        <f t="shared" si="12"/>
        <v>0</v>
      </c>
      <c r="AR28" s="19">
        <f t="shared" si="2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ht="20.25" customHeight="1" x14ac:dyDescent="0.25">
      <c r="A29" s="33" t="s">
        <v>15</v>
      </c>
      <c r="B29" s="173" t="s">
        <v>76</v>
      </c>
      <c r="C29" s="11">
        <v>0</v>
      </c>
      <c r="D29" s="9">
        <v>0</v>
      </c>
      <c r="E29" s="11">
        <f t="shared" si="4"/>
        <v>0</v>
      </c>
      <c r="F29" s="9">
        <v>0</v>
      </c>
      <c r="G29" s="11">
        <v>0</v>
      </c>
      <c r="H29" s="11">
        <v>0</v>
      </c>
      <c r="I29" s="9">
        <f t="shared" si="5"/>
        <v>0</v>
      </c>
      <c r="J29" s="12">
        <v>0</v>
      </c>
      <c r="K29" s="12">
        <v>0</v>
      </c>
      <c r="L29" s="10">
        <v>0</v>
      </c>
      <c r="M29" s="9">
        <f t="shared" si="6"/>
        <v>0</v>
      </c>
      <c r="N29" s="12">
        <v>0</v>
      </c>
      <c r="O29" s="12">
        <v>0</v>
      </c>
      <c r="P29" s="12">
        <v>0</v>
      </c>
      <c r="Q29" s="12">
        <v>0</v>
      </c>
      <c r="R29" s="9">
        <f t="shared" si="7"/>
        <v>0</v>
      </c>
      <c r="S29" s="12">
        <v>0</v>
      </c>
      <c r="T29" s="12">
        <v>0</v>
      </c>
      <c r="U29" s="12">
        <v>0</v>
      </c>
      <c r="V29" s="9">
        <f t="shared" si="8"/>
        <v>0</v>
      </c>
      <c r="W29" s="12">
        <v>0</v>
      </c>
      <c r="X29" s="12">
        <v>0</v>
      </c>
      <c r="Y29" s="9">
        <f t="shared" si="9"/>
        <v>0</v>
      </c>
      <c r="Z29" s="12">
        <v>0</v>
      </c>
      <c r="AA29" s="9">
        <v>0</v>
      </c>
      <c r="AB29" s="9">
        <v>0</v>
      </c>
      <c r="AC29" s="9">
        <f t="shared" si="10"/>
        <v>0</v>
      </c>
      <c r="AD29" s="9">
        <v>0</v>
      </c>
      <c r="AE29" s="9">
        <v>0</v>
      </c>
      <c r="AF29" s="12"/>
      <c r="AG29" s="12">
        <v>0</v>
      </c>
      <c r="AH29" s="9">
        <v>0</v>
      </c>
      <c r="AI29" s="9">
        <v>0</v>
      </c>
      <c r="AJ29" s="9">
        <f t="shared" si="11"/>
        <v>0</v>
      </c>
      <c r="AK29" s="9">
        <v>0</v>
      </c>
      <c r="AL29" s="9">
        <v>0</v>
      </c>
      <c r="AM29" s="12"/>
      <c r="AN29" s="12"/>
      <c r="AO29" s="12"/>
      <c r="AP29" s="12"/>
      <c r="AQ29" s="19">
        <f t="shared" si="12"/>
        <v>0</v>
      </c>
      <c r="AR29" s="19">
        <f t="shared" si="2"/>
        <v>0</v>
      </c>
      <c r="AS29" s="19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25.5" x14ac:dyDescent="0.25">
      <c r="A30" s="33" t="s">
        <v>48</v>
      </c>
      <c r="B30" s="173" t="s">
        <v>77</v>
      </c>
      <c r="C30" s="11">
        <v>0</v>
      </c>
      <c r="D30" s="9">
        <v>0</v>
      </c>
      <c r="E30" s="11">
        <f t="shared" si="4"/>
        <v>0</v>
      </c>
      <c r="F30" s="9">
        <v>0</v>
      </c>
      <c r="G30" s="11">
        <v>0</v>
      </c>
      <c r="H30" s="11">
        <v>1</v>
      </c>
      <c r="I30" s="9">
        <f t="shared" si="5"/>
        <v>1</v>
      </c>
      <c r="J30" s="12">
        <v>0</v>
      </c>
      <c r="K30" s="12">
        <v>0</v>
      </c>
      <c r="L30" s="10">
        <v>0</v>
      </c>
      <c r="M30" s="9">
        <f t="shared" si="6"/>
        <v>0</v>
      </c>
      <c r="N30" s="12">
        <v>0</v>
      </c>
      <c r="O30" s="12">
        <v>0</v>
      </c>
      <c r="P30" s="12">
        <v>0</v>
      </c>
      <c r="Q30" s="12">
        <v>0</v>
      </c>
      <c r="R30" s="9">
        <f t="shared" si="7"/>
        <v>0</v>
      </c>
      <c r="S30" s="12">
        <v>0</v>
      </c>
      <c r="T30" s="12">
        <v>0</v>
      </c>
      <c r="U30" s="12">
        <v>0</v>
      </c>
      <c r="V30" s="9">
        <f t="shared" si="8"/>
        <v>0</v>
      </c>
      <c r="W30" s="12">
        <v>0</v>
      </c>
      <c r="X30" s="12">
        <v>0</v>
      </c>
      <c r="Y30" s="9">
        <f t="shared" si="9"/>
        <v>1</v>
      </c>
      <c r="Z30" s="12">
        <v>0</v>
      </c>
      <c r="AA30" s="9">
        <v>0</v>
      </c>
      <c r="AB30" s="9">
        <v>2</v>
      </c>
      <c r="AC30" s="9">
        <f t="shared" si="10"/>
        <v>2</v>
      </c>
      <c r="AD30" s="9">
        <v>0</v>
      </c>
      <c r="AE30" s="9">
        <v>2</v>
      </c>
      <c r="AF30" s="12"/>
      <c r="AG30" s="12">
        <v>0</v>
      </c>
      <c r="AH30" s="9">
        <v>0</v>
      </c>
      <c r="AI30" s="9">
        <v>0</v>
      </c>
      <c r="AJ30" s="9">
        <f t="shared" si="11"/>
        <v>0</v>
      </c>
      <c r="AK30" s="9">
        <v>0</v>
      </c>
      <c r="AL30" s="9">
        <v>0</v>
      </c>
      <c r="AM30" s="12"/>
      <c r="AN30" s="12"/>
      <c r="AO30" s="12"/>
      <c r="AP30" s="12"/>
      <c r="AQ30" s="19">
        <f t="shared" si="12"/>
        <v>0</v>
      </c>
      <c r="AR30" s="19">
        <f t="shared" si="2"/>
        <v>0</v>
      </c>
      <c r="AS30" s="19">
        <f t="shared" si="38"/>
        <v>1</v>
      </c>
      <c r="AT30" s="19">
        <f t="shared" si="39"/>
        <v>1</v>
      </c>
      <c r="AU30" s="19">
        <f t="shared" si="13"/>
        <v>1</v>
      </c>
      <c r="AV30" s="19">
        <f t="shared" si="3"/>
        <v>1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2</v>
      </c>
      <c r="BD30" s="19">
        <f t="shared" si="15"/>
        <v>2</v>
      </c>
      <c r="BE30" s="19">
        <f t="shared" si="16"/>
        <v>2</v>
      </c>
      <c r="BF30" s="19">
        <f t="shared" si="17"/>
        <v>2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22.5" customHeight="1" x14ac:dyDescent="0.25">
      <c r="A31" s="33" t="s">
        <v>49</v>
      </c>
      <c r="B31" s="173" t="s">
        <v>78</v>
      </c>
      <c r="C31" s="11">
        <v>0</v>
      </c>
      <c r="D31" s="9">
        <v>0</v>
      </c>
      <c r="E31" s="11">
        <f t="shared" si="4"/>
        <v>0</v>
      </c>
      <c r="F31" s="9">
        <v>0</v>
      </c>
      <c r="G31" s="11">
        <v>0</v>
      </c>
      <c r="H31" s="11">
        <v>0</v>
      </c>
      <c r="I31" s="9">
        <f t="shared" si="5"/>
        <v>0</v>
      </c>
      <c r="J31" s="12">
        <v>0</v>
      </c>
      <c r="K31" s="12">
        <v>0</v>
      </c>
      <c r="L31" s="10">
        <v>0</v>
      </c>
      <c r="M31" s="9">
        <f t="shared" si="6"/>
        <v>0</v>
      </c>
      <c r="N31" s="12">
        <v>0</v>
      </c>
      <c r="O31" s="12">
        <v>0</v>
      </c>
      <c r="P31" s="12">
        <v>0</v>
      </c>
      <c r="Q31" s="12">
        <v>0</v>
      </c>
      <c r="R31" s="9">
        <f t="shared" si="7"/>
        <v>0</v>
      </c>
      <c r="S31" s="12">
        <v>0</v>
      </c>
      <c r="T31" s="12">
        <v>0</v>
      </c>
      <c r="U31" s="12">
        <v>0</v>
      </c>
      <c r="V31" s="9">
        <f t="shared" si="8"/>
        <v>0</v>
      </c>
      <c r="W31" s="12">
        <v>0</v>
      </c>
      <c r="X31" s="12">
        <v>0</v>
      </c>
      <c r="Y31" s="9">
        <f t="shared" si="9"/>
        <v>0</v>
      </c>
      <c r="Z31" s="12">
        <v>0</v>
      </c>
      <c r="AA31" s="9">
        <v>0</v>
      </c>
      <c r="AB31" s="9">
        <v>0</v>
      </c>
      <c r="AC31" s="9">
        <f t="shared" si="10"/>
        <v>0</v>
      </c>
      <c r="AD31" s="9">
        <v>0</v>
      </c>
      <c r="AE31" s="9">
        <v>0</v>
      </c>
      <c r="AF31" s="12"/>
      <c r="AG31" s="12">
        <v>0</v>
      </c>
      <c r="AH31" s="9">
        <v>0</v>
      </c>
      <c r="AI31" s="9">
        <v>0</v>
      </c>
      <c r="AJ31" s="9">
        <f t="shared" si="11"/>
        <v>0</v>
      </c>
      <c r="AK31" s="9">
        <v>0</v>
      </c>
      <c r="AL31" s="9">
        <v>0</v>
      </c>
      <c r="AM31" s="12"/>
      <c r="AN31" s="12"/>
      <c r="AO31" s="12"/>
      <c r="AP31" s="12"/>
      <c r="AQ31" s="19">
        <f t="shared" si="12"/>
        <v>0</v>
      </c>
      <c r="AR31" s="19">
        <f t="shared" si="2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33.75" customHeight="1" x14ac:dyDescent="0.25">
      <c r="A32" s="33" t="s">
        <v>50</v>
      </c>
      <c r="B32" s="173" t="s">
        <v>3</v>
      </c>
      <c r="C32" s="11">
        <v>0</v>
      </c>
      <c r="D32" s="9">
        <v>0</v>
      </c>
      <c r="E32" s="11">
        <f t="shared" si="4"/>
        <v>0</v>
      </c>
      <c r="F32" s="9">
        <v>0</v>
      </c>
      <c r="G32" s="11">
        <v>0</v>
      </c>
      <c r="H32" s="11">
        <v>9</v>
      </c>
      <c r="I32" s="9">
        <f t="shared" si="5"/>
        <v>9</v>
      </c>
      <c r="J32" s="12">
        <v>0</v>
      </c>
      <c r="K32" s="12">
        <v>0</v>
      </c>
      <c r="L32" s="10">
        <v>6</v>
      </c>
      <c r="M32" s="9">
        <f t="shared" si="6"/>
        <v>0</v>
      </c>
      <c r="N32" s="12">
        <v>0</v>
      </c>
      <c r="O32" s="12">
        <v>0</v>
      </c>
      <c r="P32" s="12">
        <v>0</v>
      </c>
      <c r="Q32" s="12">
        <v>0</v>
      </c>
      <c r="R32" s="9">
        <f t="shared" si="7"/>
        <v>0</v>
      </c>
      <c r="S32" s="12">
        <v>0</v>
      </c>
      <c r="T32" s="12">
        <v>0</v>
      </c>
      <c r="U32" s="12">
        <v>0</v>
      </c>
      <c r="V32" s="9">
        <f t="shared" si="8"/>
        <v>0</v>
      </c>
      <c r="W32" s="12">
        <v>0</v>
      </c>
      <c r="X32" s="12">
        <v>0</v>
      </c>
      <c r="Y32" s="9">
        <f t="shared" si="9"/>
        <v>3</v>
      </c>
      <c r="Z32" s="12">
        <v>0</v>
      </c>
      <c r="AA32" s="9">
        <v>0</v>
      </c>
      <c r="AB32" s="9">
        <v>0</v>
      </c>
      <c r="AC32" s="9">
        <f t="shared" si="10"/>
        <v>0</v>
      </c>
      <c r="AD32" s="9">
        <v>0</v>
      </c>
      <c r="AE32" s="9">
        <v>0</v>
      </c>
      <c r="AF32" s="12"/>
      <c r="AG32" s="12">
        <v>0</v>
      </c>
      <c r="AH32" s="9">
        <v>0</v>
      </c>
      <c r="AI32" s="9">
        <v>0</v>
      </c>
      <c r="AJ32" s="9">
        <f t="shared" si="11"/>
        <v>0</v>
      </c>
      <c r="AK32" s="9">
        <v>0</v>
      </c>
      <c r="AL32" s="9">
        <v>0</v>
      </c>
      <c r="AM32" s="12"/>
      <c r="AN32" s="12"/>
      <c r="AO32" s="12"/>
      <c r="AP32" s="12"/>
      <c r="AQ32" s="19">
        <f t="shared" si="12"/>
        <v>0</v>
      </c>
      <c r="AR32" s="19">
        <f t="shared" si="2"/>
        <v>0</v>
      </c>
      <c r="AS32" s="19">
        <f t="shared" si="38"/>
        <v>9</v>
      </c>
      <c r="AT32" s="19">
        <f t="shared" si="39"/>
        <v>9</v>
      </c>
      <c r="AU32" s="19">
        <f t="shared" si="13"/>
        <v>9</v>
      </c>
      <c r="AV32" s="19">
        <f t="shared" si="3"/>
        <v>9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0</v>
      </c>
      <c r="BD32" s="19">
        <f t="shared" si="15"/>
        <v>0</v>
      </c>
      <c r="BE32" s="19">
        <f t="shared" si="16"/>
        <v>0</v>
      </c>
      <c r="BF32" s="19">
        <f t="shared" si="17"/>
        <v>0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</row>
    <row r="33" spans="1:62" ht="63.75" x14ac:dyDescent="0.25">
      <c r="A33" s="33" t="s">
        <v>80</v>
      </c>
      <c r="B33" s="35" t="s">
        <v>91</v>
      </c>
      <c r="C33" s="11">
        <v>0</v>
      </c>
      <c r="D33" s="9">
        <v>0</v>
      </c>
      <c r="E33" s="11">
        <f t="shared" si="4"/>
        <v>0</v>
      </c>
      <c r="F33" s="9">
        <v>0</v>
      </c>
      <c r="G33" s="11">
        <v>0</v>
      </c>
      <c r="H33" s="11">
        <v>0</v>
      </c>
      <c r="I33" s="9">
        <f t="shared" si="5"/>
        <v>0</v>
      </c>
      <c r="J33" s="12">
        <v>0</v>
      </c>
      <c r="K33" s="12">
        <v>0</v>
      </c>
      <c r="L33" s="10">
        <v>0</v>
      </c>
      <c r="M33" s="9">
        <f t="shared" si="6"/>
        <v>0</v>
      </c>
      <c r="N33" s="12">
        <v>0</v>
      </c>
      <c r="O33" s="12">
        <v>0</v>
      </c>
      <c r="P33" s="12">
        <v>0</v>
      </c>
      <c r="Q33" s="12">
        <v>0</v>
      </c>
      <c r="R33" s="9">
        <f t="shared" si="7"/>
        <v>0</v>
      </c>
      <c r="S33" s="12">
        <v>0</v>
      </c>
      <c r="T33" s="12">
        <v>0</v>
      </c>
      <c r="U33" s="12">
        <v>0</v>
      </c>
      <c r="V33" s="9">
        <f t="shared" si="8"/>
        <v>0</v>
      </c>
      <c r="W33" s="12">
        <v>0</v>
      </c>
      <c r="X33" s="12">
        <v>0</v>
      </c>
      <c r="Y33" s="9">
        <f t="shared" si="9"/>
        <v>0</v>
      </c>
      <c r="Z33" s="12">
        <v>0</v>
      </c>
      <c r="AA33" s="9">
        <v>0</v>
      </c>
      <c r="AB33" s="9">
        <v>0</v>
      </c>
      <c r="AC33" s="9">
        <f t="shared" si="10"/>
        <v>0</v>
      </c>
      <c r="AD33" s="9">
        <v>0</v>
      </c>
      <c r="AE33" s="9">
        <v>0</v>
      </c>
      <c r="AF33" s="12"/>
      <c r="AG33" s="12">
        <v>0</v>
      </c>
      <c r="AH33" s="9">
        <v>0</v>
      </c>
      <c r="AI33" s="9">
        <v>0</v>
      </c>
      <c r="AJ33" s="9">
        <f t="shared" si="11"/>
        <v>0</v>
      </c>
      <c r="AK33" s="9">
        <v>0</v>
      </c>
      <c r="AL33" s="9">
        <v>0</v>
      </c>
      <c r="AM33" s="12"/>
      <c r="AN33" s="12"/>
      <c r="AO33" s="12"/>
      <c r="AP33" s="12"/>
      <c r="AQ33" s="19">
        <f t="shared" si="12"/>
        <v>0</v>
      </c>
      <c r="AR33" s="19">
        <f t="shared" si="2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51" x14ac:dyDescent="0.25">
      <c r="A34" s="33" t="s">
        <v>81</v>
      </c>
      <c r="B34" s="35" t="s">
        <v>61</v>
      </c>
      <c r="C34" s="11">
        <v>0</v>
      </c>
      <c r="D34" s="9">
        <v>0</v>
      </c>
      <c r="E34" s="11">
        <f t="shared" si="4"/>
        <v>0</v>
      </c>
      <c r="F34" s="9">
        <v>0</v>
      </c>
      <c r="G34" s="11">
        <v>0</v>
      </c>
      <c r="H34" s="11">
        <v>0</v>
      </c>
      <c r="I34" s="9">
        <f t="shared" si="5"/>
        <v>0</v>
      </c>
      <c r="J34" s="12">
        <v>0</v>
      </c>
      <c r="K34" s="12">
        <v>0</v>
      </c>
      <c r="L34" s="10">
        <v>0</v>
      </c>
      <c r="M34" s="9">
        <f t="shared" si="6"/>
        <v>0</v>
      </c>
      <c r="N34" s="12">
        <v>0</v>
      </c>
      <c r="O34" s="12">
        <v>0</v>
      </c>
      <c r="P34" s="12">
        <v>0</v>
      </c>
      <c r="Q34" s="12">
        <v>0</v>
      </c>
      <c r="R34" s="9">
        <f t="shared" si="7"/>
        <v>0</v>
      </c>
      <c r="S34" s="12">
        <v>0</v>
      </c>
      <c r="T34" s="12">
        <v>0</v>
      </c>
      <c r="U34" s="12">
        <v>0</v>
      </c>
      <c r="V34" s="9">
        <f t="shared" si="8"/>
        <v>0</v>
      </c>
      <c r="W34" s="12">
        <v>0</v>
      </c>
      <c r="X34" s="12">
        <v>0</v>
      </c>
      <c r="Y34" s="9">
        <f t="shared" si="9"/>
        <v>0</v>
      </c>
      <c r="Z34" s="12">
        <v>0</v>
      </c>
      <c r="AA34" s="9">
        <v>0</v>
      </c>
      <c r="AB34" s="9">
        <v>0</v>
      </c>
      <c r="AC34" s="9">
        <f t="shared" si="10"/>
        <v>0</v>
      </c>
      <c r="AD34" s="9">
        <v>0</v>
      </c>
      <c r="AE34" s="9">
        <v>0</v>
      </c>
      <c r="AF34" s="12"/>
      <c r="AG34" s="12">
        <v>0</v>
      </c>
      <c r="AH34" s="9">
        <v>0</v>
      </c>
      <c r="AI34" s="9">
        <v>0</v>
      </c>
      <c r="AJ34" s="9">
        <f t="shared" si="11"/>
        <v>0</v>
      </c>
      <c r="AK34" s="9">
        <v>0</v>
      </c>
      <c r="AL34" s="9">
        <v>0</v>
      </c>
      <c r="AM34" s="12"/>
      <c r="AN34" s="12"/>
      <c r="AO34" s="12"/>
      <c r="AP34" s="12"/>
      <c r="AQ34" s="19">
        <f t="shared" si="12"/>
        <v>0</v>
      </c>
      <c r="AR34" s="19">
        <f t="shared" si="2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51" x14ac:dyDescent="0.25">
      <c r="A35" s="33" t="s">
        <v>82</v>
      </c>
      <c r="B35" s="35" t="s">
        <v>62</v>
      </c>
      <c r="C35" s="11">
        <v>0</v>
      </c>
      <c r="D35" s="9">
        <v>0</v>
      </c>
      <c r="E35" s="11">
        <f t="shared" si="4"/>
        <v>0</v>
      </c>
      <c r="F35" s="9">
        <v>0</v>
      </c>
      <c r="G35" s="11">
        <v>0</v>
      </c>
      <c r="H35" s="11">
        <v>0</v>
      </c>
      <c r="I35" s="9">
        <f t="shared" si="5"/>
        <v>0</v>
      </c>
      <c r="J35" s="12">
        <v>0</v>
      </c>
      <c r="K35" s="12">
        <v>0</v>
      </c>
      <c r="L35" s="10">
        <v>0</v>
      </c>
      <c r="M35" s="9">
        <f t="shared" si="6"/>
        <v>0</v>
      </c>
      <c r="N35" s="12">
        <v>0</v>
      </c>
      <c r="O35" s="12">
        <v>0</v>
      </c>
      <c r="P35" s="12">
        <v>0</v>
      </c>
      <c r="Q35" s="12">
        <v>0</v>
      </c>
      <c r="R35" s="9">
        <f t="shared" si="7"/>
        <v>0</v>
      </c>
      <c r="S35" s="12">
        <v>0</v>
      </c>
      <c r="T35" s="12">
        <v>0</v>
      </c>
      <c r="U35" s="12">
        <v>0</v>
      </c>
      <c r="V35" s="9">
        <f t="shared" si="8"/>
        <v>0</v>
      </c>
      <c r="W35" s="12">
        <v>0</v>
      </c>
      <c r="X35" s="12">
        <v>0</v>
      </c>
      <c r="Y35" s="9">
        <f t="shared" si="9"/>
        <v>0</v>
      </c>
      <c r="Z35" s="12">
        <v>0</v>
      </c>
      <c r="AA35" s="9">
        <v>0</v>
      </c>
      <c r="AB35" s="9">
        <v>0</v>
      </c>
      <c r="AC35" s="9">
        <f t="shared" si="10"/>
        <v>0</v>
      </c>
      <c r="AD35" s="9">
        <v>0</v>
      </c>
      <c r="AE35" s="9">
        <v>0</v>
      </c>
      <c r="AF35" s="12"/>
      <c r="AG35" s="12">
        <v>0</v>
      </c>
      <c r="AH35" s="9">
        <v>0</v>
      </c>
      <c r="AI35" s="9">
        <v>0</v>
      </c>
      <c r="AJ35" s="9">
        <f t="shared" si="11"/>
        <v>0</v>
      </c>
      <c r="AK35" s="9">
        <v>0</v>
      </c>
      <c r="AL35" s="9">
        <v>0</v>
      </c>
      <c r="AM35" s="12"/>
      <c r="AN35" s="12"/>
      <c r="AO35" s="12"/>
      <c r="AP35" s="12"/>
      <c r="AQ35" s="19">
        <f t="shared" si="12"/>
        <v>0</v>
      </c>
      <c r="AR35" s="19">
        <f t="shared" si="2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ht="71.25" x14ac:dyDescent="0.25">
      <c r="A36" s="33" t="s">
        <v>83</v>
      </c>
      <c r="B36" s="107" t="s">
        <v>63</v>
      </c>
      <c r="C36" s="11">
        <v>0</v>
      </c>
      <c r="D36" s="9">
        <v>0</v>
      </c>
      <c r="E36" s="11">
        <f t="shared" si="4"/>
        <v>0</v>
      </c>
      <c r="F36" s="9">
        <v>0</v>
      </c>
      <c r="G36" s="11">
        <v>0</v>
      </c>
      <c r="H36" s="11">
        <v>0</v>
      </c>
      <c r="I36" s="9">
        <f t="shared" si="5"/>
        <v>0</v>
      </c>
      <c r="J36" s="12">
        <v>0</v>
      </c>
      <c r="K36" s="12">
        <v>0</v>
      </c>
      <c r="L36" s="10">
        <v>0</v>
      </c>
      <c r="M36" s="9">
        <f t="shared" si="6"/>
        <v>0</v>
      </c>
      <c r="N36" s="12">
        <v>0</v>
      </c>
      <c r="O36" s="12">
        <v>0</v>
      </c>
      <c r="P36" s="12">
        <v>0</v>
      </c>
      <c r="Q36" s="12">
        <v>0</v>
      </c>
      <c r="R36" s="9">
        <f t="shared" si="7"/>
        <v>0</v>
      </c>
      <c r="S36" s="12">
        <v>0</v>
      </c>
      <c r="T36" s="12">
        <v>0</v>
      </c>
      <c r="U36" s="12">
        <v>0</v>
      </c>
      <c r="V36" s="9">
        <f t="shared" si="8"/>
        <v>0</v>
      </c>
      <c r="W36" s="12">
        <v>0</v>
      </c>
      <c r="X36" s="12">
        <v>0</v>
      </c>
      <c r="Y36" s="9">
        <f t="shared" si="9"/>
        <v>0</v>
      </c>
      <c r="Z36" s="12">
        <v>0</v>
      </c>
      <c r="AA36" s="9">
        <v>0</v>
      </c>
      <c r="AB36" s="9">
        <v>0</v>
      </c>
      <c r="AC36" s="9">
        <f t="shared" si="10"/>
        <v>0</v>
      </c>
      <c r="AD36" s="9">
        <v>0</v>
      </c>
      <c r="AE36" s="9">
        <v>0</v>
      </c>
      <c r="AF36" s="12"/>
      <c r="AG36" s="12">
        <v>0</v>
      </c>
      <c r="AH36" s="9">
        <v>0</v>
      </c>
      <c r="AI36" s="9">
        <v>0</v>
      </c>
      <c r="AJ36" s="9">
        <f t="shared" si="11"/>
        <v>0</v>
      </c>
      <c r="AK36" s="9">
        <v>0</v>
      </c>
      <c r="AL36" s="9">
        <v>0</v>
      </c>
      <c r="AM36" s="12"/>
      <c r="AN36" s="12"/>
      <c r="AO36" s="12"/>
      <c r="AP36" s="12"/>
      <c r="AQ36" s="19">
        <f t="shared" si="12"/>
        <v>0</v>
      </c>
      <c r="AR36" s="19">
        <f t="shared" si="2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50.25" customHeight="1" x14ac:dyDescent="0.25">
      <c r="A37" s="33" t="s">
        <v>92</v>
      </c>
      <c r="B37" s="107" t="s">
        <v>64</v>
      </c>
      <c r="C37" s="11">
        <v>0</v>
      </c>
      <c r="D37" s="9">
        <v>0</v>
      </c>
      <c r="E37" s="11">
        <f t="shared" si="4"/>
        <v>0</v>
      </c>
      <c r="F37" s="9">
        <v>0</v>
      </c>
      <c r="G37" s="11">
        <v>0</v>
      </c>
      <c r="H37" s="11">
        <v>0</v>
      </c>
      <c r="I37" s="9">
        <f t="shared" si="5"/>
        <v>0</v>
      </c>
      <c r="J37" s="12">
        <v>0</v>
      </c>
      <c r="K37" s="12">
        <v>0</v>
      </c>
      <c r="L37" s="10">
        <v>0</v>
      </c>
      <c r="M37" s="9">
        <f t="shared" si="6"/>
        <v>0</v>
      </c>
      <c r="N37" s="12">
        <v>0</v>
      </c>
      <c r="O37" s="12">
        <v>0</v>
      </c>
      <c r="P37" s="12">
        <v>0</v>
      </c>
      <c r="Q37" s="12">
        <v>0</v>
      </c>
      <c r="R37" s="9">
        <f t="shared" si="7"/>
        <v>0</v>
      </c>
      <c r="S37" s="12">
        <v>0</v>
      </c>
      <c r="T37" s="12">
        <v>0</v>
      </c>
      <c r="U37" s="12">
        <v>0</v>
      </c>
      <c r="V37" s="9">
        <f t="shared" si="8"/>
        <v>0</v>
      </c>
      <c r="W37" s="12">
        <v>0</v>
      </c>
      <c r="X37" s="12">
        <v>0</v>
      </c>
      <c r="Y37" s="9">
        <f t="shared" si="9"/>
        <v>0</v>
      </c>
      <c r="Z37" s="12">
        <v>0</v>
      </c>
      <c r="AA37" s="9">
        <v>0</v>
      </c>
      <c r="AB37" s="9">
        <v>0</v>
      </c>
      <c r="AC37" s="9">
        <f t="shared" si="10"/>
        <v>0</v>
      </c>
      <c r="AD37" s="9">
        <v>0</v>
      </c>
      <c r="AE37" s="9">
        <v>0</v>
      </c>
      <c r="AF37" s="12"/>
      <c r="AG37" s="12">
        <v>0</v>
      </c>
      <c r="AH37" s="9">
        <v>0</v>
      </c>
      <c r="AI37" s="9">
        <v>0</v>
      </c>
      <c r="AJ37" s="9">
        <f t="shared" si="11"/>
        <v>0</v>
      </c>
      <c r="AK37" s="9">
        <v>0</v>
      </c>
      <c r="AL37" s="9">
        <v>0</v>
      </c>
      <c r="AM37" s="12"/>
      <c r="AN37" s="12"/>
      <c r="AO37" s="12"/>
      <c r="AP37" s="12"/>
      <c r="AQ37" s="19">
        <f t="shared" si="12"/>
        <v>0</v>
      </c>
      <c r="AR37" s="19">
        <f t="shared" si="2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38.25" customHeight="1" x14ac:dyDescent="0.25">
      <c r="A38" s="33" t="s">
        <v>146</v>
      </c>
      <c r="B38" s="45" t="s">
        <v>147</v>
      </c>
      <c r="C38" s="11">
        <v>1</v>
      </c>
      <c r="D38" s="9">
        <v>0</v>
      </c>
      <c r="E38" s="11">
        <f t="shared" si="4"/>
        <v>1</v>
      </c>
      <c r="F38" s="9">
        <v>0</v>
      </c>
      <c r="G38" s="11">
        <v>0</v>
      </c>
      <c r="H38" s="11">
        <v>0</v>
      </c>
      <c r="I38" s="9">
        <f t="shared" si="5"/>
        <v>0</v>
      </c>
      <c r="J38" s="12">
        <v>0</v>
      </c>
      <c r="K38" s="12">
        <v>0</v>
      </c>
      <c r="L38" s="10">
        <v>0</v>
      </c>
      <c r="M38" s="9">
        <f t="shared" si="6"/>
        <v>0</v>
      </c>
      <c r="N38" s="12">
        <v>0</v>
      </c>
      <c r="O38" s="12">
        <v>0</v>
      </c>
      <c r="P38" s="12">
        <v>0</v>
      </c>
      <c r="Q38" s="12">
        <v>0</v>
      </c>
      <c r="R38" s="9">
        <f t="shared" si="7"/>
        <v>1</v>
      </c>
      <c r="S38" s="12">
        <v>0</v>
      </c>
      <c r="T38" s="12">
        <v>1</v>
      </c>
      <c r="U38" s="12">
        <v>0</v>
      </c>
      <c r="V38" s="9">
        <f t="shared" si="8"/>
        <v>1</v>
      </c>
      <c r="W38" s="12">
        <v>0</v>
      </c>
      <c r="X38" s="12">
        <v>0</v>
      </c>
      <c r="Y38" s="9">
        <f t="shared" si="9"/>
        <v>0</v>
      </c>
      <c r="Z38" s="12">
        <v>0</v>
      </c>
      <c r="AA38" s="9">
        <v>0</v>
      </c>
      <c r="AB38" s="9">
        <v>0</v>
      </c>
      <c r="AC38" s="9">
        <f t="shared" si="10"/>
        <v>0</v>
      </c>
      <c r="AD38" s="9">
        <v>0</v>
      </c>
      <c r="AE38" s="9">
        <v>0</v>
      </c>
      <c r="AF38" s="12"/>
      <c r="AG38" s="12">
        <v>0</v>
      </c>
      <c r="AH38" s="9">
        <v>0</v>
      </c>
      <c r="AI38" s="9">
        <v>0</v>
      </c>
      <c r="AJ38" s="9">
        <f t="shared" si="11"/>
        <v>0</v>
      </c>
      <c r="AK38" s="9">
        <v>0</v>
      </c>
      <c r="AL38" s="9">
        <v>0</v>
      </c>
      <c r="AM38" s="12"/>
      <c r="AN38" s="12"/>
      <c r="AO38" s="12"/>
      <c r="AP38" s="12"/>
      <c r="AQ38" s="19">
        <f t="shared" si="12"/>
        <v>1</v>
      </c>
      <c r="AR38" s="19">
        <f t="shared" si="2"/>
        <v>1</v>
      </c>
      <c r="AS38" s="19">
        <f t="shared" si="38"/>
        <v>0</v>
      </c>
      <c r="AT38" s="19">
        <f t="shared" si="39"/>
        <v>0</v>
      </c>
      <c r="AU38" s="19">
        <f t="shared" si="13"/>
        <v>1</v>
      </c>
      <c r="AV38" s="19">
        <f t="shared" si="3"/>
        <v>1</v>
      </c>
      <c r="AW38" s="19">
        <f t="shared" si="40"/>
        <v>0</v>
      </c>
      <c r="AX38" s="19">
        <f t="shared" si="41"/>
        <v>0</v>
      </c>
      <c r="AY38" s="19">
        <f t="shared" si="42"/>
        <v>1</v>
      </c>
      <c r="AZ38" s="19">
        <f t="shared" si="43"/>
        <v>1</v>
      </c>
      <c r="BA38" s="19">
        <f t="shared" si="44"/>
        <v>1</v>
      </c>
      <c r="BB38" s="19">
        <f t="shared" si="45"/>
        <v>1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25.5" x14ac:dyDescent="0.25">
      <c r="A39" s="33" t="s">
        <v>96</v>
      </c>
      <c r="B39" s="46" t="s">
        <v>134</v>
      </c>
      <c r="C39" s="11">
        <v>5</v>
      </c>
      <c r="D39" s="9">
        <v>0</v>
      </c>
      <c r="E39" s="11">
        <f t="shared" si="4"/>
        <v>5</v>
      </c>
      <c r="F39" s="9">
        <v>0</v>
      </c>
      <c r="G39" s="11">
        <v>0</v>
      </c>
      <c r="H39" s="9">
        <v>0</v>
      </c>
      <c r="I39" s="9">
        <f t="shared" si="5"/>
        <v>0</v>
      </c>
      <c r="J39" s="12">
        <v>0</v>
      </c>
      <c r="K39" s="12">
        <v>0</v>
      </c>
      <c r="L39" s="10">
        <v>0</v>
      </c>
      <c r="M39" s="9">
        <f t="shared" si="6"/>
        <v>5</v>
      </c>
      <c r="N39" s="12">
        <v>3</v>
      </c>
      <c r="O39" s="12">
        <v>0</v>
      </c>
      <c r="P39" s="12">
        <v>2</v>
      </c>
      <c r="Q39" s="12">
        <v>0</v>
      </c>
      <c r="R39" s="9">
        <f t="shared" si="7"/>
        <v>0</v>
      </c>
      <c r="S39" s="12">
        <v>0</v>
      </c>
      <c r="T39" s="12">
        <v>0</v>
      </c>
      <c r="U39" s="12">
        <v>0</v>
      </c>
      <c r="V39" s="9">
        <f t="shared" si="8"/>
        <v>5</v>
      </c>
      <c r="W39" s="12">
        <v>0</v>
      </c>
      <c r="X39" s="12">
        <v>0</v>
      </c>
      <c r="Y39" s="9">
        <f t="shared" si="9"/>
        <v>0</v>
      </c>
      <c r="Z39" s="12">
        <v>0</v>
      </c>
      <c r="AA39" s="9">
        <v>4</v>
      </c>
      <c r="AB39" s="9">
        <v>0</v>
      </c>
      <c r="AC39" s="9">
        <f t="shared" si="10"/>
        <v>4</v>
      </c>
      <c r="AD39" s="9">
        <v>1</v>
      </c>
      <c r="AE39" s="9">
        <v>3</v>
      </c>
      <c r="AF39" s="12"/>
      <c r="AG39" s="12">
        <v>4</v>
      </c>
      <c r="AH39" s="9">
        <v>0</v>
      </c>
      <c r="AI39" s="9">
        <v>0</v>
      </c>
      <c r="AJ39" s="9">
        <f t="shared" si="11"/>
        <v>0</v>
      </c>
      <c r="AK39" s="9">
        <v>0</v>
      </c>
      <c r="AL39" s="9">
        <v>0</v>
      </c>
      <c r="AM39" s="12"/>
      <c r="AN39" s="12"/>
      <c r="AO39" s="12"/>
      <c r="AP39" s="12"/>
      <c r="AQ39" s="19">
        <f t="shared" si="12"/>
        <v>5</v>
      </c>
      <c r="AR39" s="19">
        <f t="shared" si="2"/>
        <v>5</v>
      </c>
      <c r="AS39" s="19">
        <f t="shared" si="38"/>
        <v>0</v>
      </c>
      <c r="AT39" s="19">
        <f t="shared" si="39"/>
        <v>0</v>
      </c>
      <c r="AU39" s="19">
        <f t="shared" si="13"/>
        <v>5</v>
      </c>
      <c r="AV39" s="19">
        <f t="shared" si="3"/>
        <v>5</v>
      </c>
      <c r="AW39" s="19">
        <f t="shared" si="40"/>
        <v>5</v>
      </c>
      <c r="AX39" s="19">
        <f t="shared" si="41"/>
        <v>5</v>
      </c>
      <c r="AY39" s="19">
        <f t="shared" si="42"/>
        <v>0</v>
      </c>
      <c r="AZ39" s="19">
        <f t="shared" si="43"/>
        <v>0</v>
      </c>
      <c r="BA39" s="19">
        <f t="shared" si="44"/>
        <v>5</v>
      </c>
      <c r="BB39" s="19">
        <f t="shared" si="45"/>
        <v>5</v>
      </c>
      <c r="BC39" s="19">
        <f t="shared" si="14"/>
        <v>4</v>
      </c>
      <c r="BD39" s="19">
        <f t="shared" si="15"/>
        <v>4</v>
      </c>
      <c r="BE39" s="19">
        <f t="shared" si="16"/>
        <v>4</v>
      </c>
      <c r="BF39" s="19">
        <f t="shared" si="17"/>
        <v>4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63.75" x14ac:dyDescent="0.2">
      <c r="A40" s="33" t="s">
        <v>97</v>
      </c>
      <c r="B40" s="47" t="s">
        <v>133</v>
      </c>
      <c r="C40" s="11">
        <v>0</v>
      </c>
      <c r="D40" s="9">
        <v>0</v>
      </c>
      <c r="E40" s="11">
        <f t="shared" si="4"/>
        <v>0</v>
      </c>
      <c r="F40" s="9">
        <v>0</v>
      </c>
      <c r="G40" s="11">
        <v>0</v>
      </c>
      <c r="H40" s="9">
        <v>0</v>
      </c>
      <c r="I40" s="9">
        <f t="shared" si="5"/>
        <v>0</v>
      </c>
      <c r="J40" s="12">
        <v>0</v>
      </c>
      <c r="K40" s="12">
        <v>0</v>
      </c>
      <c r="L40" s="10">
        <v>0</v>
      </c>
      <c r="M40" s="9">
        <f t="shared" si="6"/>
        <v>0</v>
      </c>
      <c r="N40" s="12">
        <v>0</v>
      </c>
      <c r="O40" s="12">
        <v>0</v>
      </c>
      <c r="P40" s="12">
        <v>0</v>
      </c>
      <c r="Q40" s="12">
        <v>0</v>
      </c>
      <c r="R40" s="9">
        <f t="shared" si="7"/>
        <v>0</v>
      </c>
      <c r="S40" s="12">
        <v>0</v>
      </c>
      <c r="T40" s="12">
        <v>0</v>
      </c>
      <c r="U40" s="12">
        <v>0</v>
      </c>
      <c r="V40" s="9">
        <f t="shared" si="8"/>
        <v>0</v>
      </c>
      <c r="W40" s="12">
        <v>0</v>
      </c>
      <c r="X40" s="12">
        <v>0</v>
      </c>
      <c r="Y40" s="9">
        <f t="shared" si="9"/>
        <v>0</v>
      </c>
      <c r="Z40" s="12">
        <v>0</v>
      </c>
      <c r="AA40" s="9">
        <v>0</v>
      </c>
      <c r="AB40" s="9">
        <v>0</v>
      </c>
      <c r="AC40" s="9">
        <f t="shared" si="10"/>
        <v>0</v>
      </c>
      <c r="AD40" s="9">
        <v>0</v>
      </c>
      <c r="AE40" s="9">
        <v>0</v>
      </c>
      <c r="AF40" s="12"/>
      <c r="AG40" s="12">
        <v>0</v>
      </c>
      <c r="AH40" s="9">
        <v>0</v>
      </c>
      <c r="AI40" s="9">
        <v>0</v>
      </c>
      <c r="AJ40" s="9">
        <f t="shared" si="11"/>
        <v>0</v>
      </c>
      <c r="AK40" s="9">
        <v>0</v>
      </c>
      <c r="AL40" s="9">
        <v>0</v>
      </c>
      <c r="AM40" s="12"/>
      <c r="AN40" s="12"/>
      <c r="AO40" s="12"/>
      <c r="AP40" s="12"/>
      <c r="AQ40" s="19">
        <f t="shared" si="12"/>
        <v>0</v>
      </c>
      <c r="AR40" s="19">
        <f t="shared" si="2"/>
        <v>0</v>
      </c>
      <c r="AS40" s="19">
        <f t="shared" si="38"/>
        <v>0</v>
      </c>
      <c r="AT40" s="19">
        <f t="shared" si="39"/>
        <v>0</v>
      </c>
      <c r="AU40" s="19">
        <f t="shared" si="13"/>
        <v>0</v>
      </c>
      <c r="AV40" s="19">
        <f t="shared" si="3"/>
        <v>0</v>
      </c>
      <c r="AW40" s="19">
        <f t="shared" si="40"/>
        <v>0</v>
      </c>
      <c r="AX40" s="19">
        <f t="shared" si="41"/>
        <v>0</v>
      </c>
      <c r="AY40" s="19">
        <f t="shared" si="42"/>
        <v>0</v>
      </c>
      <c r="AZ40" s="19">
        <f t="shared" si="43"/>
        <v>0</v>
      </c>
      <c r="BA40" s="19">
        <f t="shared" si="44"/>
        <v>0</v>
      </c>
      <c r="BB40" s="19">
        <f t="shared" si="45"/>
        <v>0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</row>
    <row r="41" spans="1:62" x14ac:dyDescent="0.25">
      <c r="A41" s="33" t="s">
        <v>176</v>
      </c>
      <c r="B41" s="48" t="s">
        <v>177</v>
      </c>
      <c r="C41" s="11">
        <v>0</v>
      </c>
      <c r="D41" s="9">
        <v>0</v>
      </c>
      <c r="E41" s="11">
        <f t="shared" si="4"/>
        <v>0</v>
      </c>
      <c r="F41" s="9">
        <v>0</v>
      </c>
      <c r="G41" s="11">
        <v>0</v>
      </c>
      <c r="H41" s="9">
        <v>0</v>
      </c>
      <c r="I41" s="9">
        <f t="shared" si="5"/>
        <v>0</v>
      </c>
      <c r="J41" s="12">
        <v>0</v>
      </c>
      <c r="K41" s="12">
        <v>0</v>
      </c>
      <c r="L41" s="10">
        <v>0</v>
      </c>
      <c r="M41" s="9">
        <f t="shared" si="6"/>
        <v>0</v>
      </c>
      <c r="N41" s="12">
        <v>0</v>
      </c>
      <c r="O41" s="12">
        <v>0</v>
      </c>
      <c r="P41" s="12">
        <v>0</v>
      </c>
      <c r="Q41" s="12">
        <v>0</v>
      </c>
      <c r="R41" s="9">
        <f t="shared" si="7"/>
        <v>0</v>
      </c>
      <c r="S41" s="12">
        <v>0</v>
      </c>
      <c r="T41" s="12">
        <v>0</v>
      </c>
      <c r="U41" s="12">
        <v>0</v>
      </c>
      <c r="V41" s="9">
        <f t="shared" si="8"/>
        <v>0</v>
      </c>
      <c r="W41" s="12">
        <v>0</v>
      </c>
      <c r="X41" s="12">
        <v>0</v>
      </c>
      <c r="Y41" s="9">
        <f t="shared" si="9"/>
        <v>0</v>
      </c>
      <c r="Z41" s="12">
        <v>0</v>
      </c>
      <c r="AA41" s="9">
        <v>0</v>
      </c>
      <c r="AB41" s="9">
        <v>0</v>
      </c>
      <c r="AC41" s="9">
        <f t="shared" si="10"/>
        <v>0</v>
      </c>
      <c r="AD41" s="9">
        <v>0</v>
      </c>
      <c r="AE41" s="9">
        <v>0</v>
      </c>
      <c r="AF41" s="12"/>
      <c r="AG41" s="12">
        <v>0</v>
      </c>
      <c r="AH41" s="9">
        <v>0</v>
      </c>
      <c r="AI41" s="9">
        <v>0</v>
      </c>
      <c r="AJ41" s="9">
        <f t="shared" si="11"/>
        <v>0</v>
      </c>
      <c r="AK41" s="9">
        <v>0</v>
      </c>
      <c r="AL41" s="9">
        <v>0</v>
      </c>
      <c r="AM41" s="12"/>
      <c r="AN41" s="12"/>
      <c r="AO41" s="12"/>
      <c r="AP41" s="12"/>
      <c r="AQ41" s="19">
        <f t="shared" si="12"/>
        <v>0</v>
      </c>
      <c r="AR41" s="19">
        <f t="shared" si="2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25.5" x14ac:dyDescent="0.25">
      <c r="A42" s="33" t="s">
        <v>157</v>
      </c>
      <c r="B42" s="49" t="s">
        <v>158</v>
      </c>
      <c r="C42" s="11">
        <v>0</v>
      </c>
      <c r="D42" s="9">
        <v>0</v>
      </c>
      <c r="E42" s="11">
        <f t="shared" si="4"/>
        <v>0</v>
      </c>
      <c r="F42" s="9">
        <v>0</v>
      </c>
      <c r="G42" s="11">
        <v>0</v>
      </c>
      <c r="H42" s="9">
        <v>0</v>
      </c>
      <c r="I42" s="9">
        <f t="shared" si="5"/>
        <v>0</v>
      </c>
      <c r="J42" s="12">
        <v>0</v>
      </c>
      <c r="K42" s="12">
        <v>0</v>
      </c>
      <c r="L42" s="10">
        <v>0</v>
      </c>
      <c r="M42" s="9">
        <f t="shared" si="6"/>
        <v>0</v>
      </c>
      <c r="N42" s="12">
        <v>0</v>
      </c>
      <c r="O42" s="12">
        <v>0</v>
      </c>
      <c r="P42" s="12">
        <v>0</v>
      </c>
      <c r="Q42" s="12">
        <v>0</v>
      </c>
      <c r="R42" s="9">
        <f t="shared" si="7"/>
        <v>0</v>
      </c>
      <c r="S42" s="12">
        <v>0</v>
      </c>
      <c r="T42" s="12">
        <v>0</v>
      </c>
      <c r="U42" s="12">
        <v>0</v>
      </c>
      <c r="V42" s="9">
        <f t="shared" si="8"/>
        <v>0</v>
      </c>
      <c r="W42" s="12">
        <v>0</v>
      </c>
      <c r="X42" s="12">
        <v>0</v>
      </c>
      <c r="Y42" s="9">
        <f t="shared" si="9"/>
        <v>0</v>
      </c>
      <c r="Z42" s="12">
        <v>0</v>
      </c>
      <c r="AA42" s="9">
        <v>0</v>
      </c>
      <c r="AB42" s="9">
        <v>0</v>
      </c>
      <c r="AC42" s="9">
        <f t="shared" si="10"/>
        <v>0</v>
      </c>
      <c r="AD42" s="9">
        <v>0</v>
      </c>
      <c r="AE42" s="9">
        <v>0</v>
      </c>
      <c r="AF42" s="12"/>
      <c r="AG42" s="12">
        <v>0</v>
      </c>
      <c r="AH42" s="9">
        <v>0</v>
      </c>
      <c r="AI42" s="9">
        <v>0</v>
      </c>
      <c r="AJ42" s="9">
        <f t="shared" si="11"/>
        <v>0</v>
      </c>
      <c r="AK42" s="9">
        <v>0</v>
      </c>
      <c r="AL42" s="9">
        <v>0</v>
      </c>
      <c r="AM42" s="12"/>
      <c r="AN42" s="12"/>
      <c r="AO42" s="12"/>
      <c r="AP42" s="12"/>
      <c r="AQ42" s="19">
        <f t="shared" si="12"/>
        <v>0</v>
      </c>
      <c r="AR42" s="19">
        <f t="shared" si="2"/>
        <v>0</v>
      </c>
      <c r="AS42" s="19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8" t="s">
        <v>135</v>
      </c>
      <c r="C43" s="11">
        <v>0</v>
      </c>
      <c r="D43" s="9">
        <v>0</v>
      </c>
      <c r="E43" s="11">
        <f t="shared" si="4"/>
        <v>0</v>
      </c>
      <c r="F43" s="9">
        <v>0</v>
      </c>
      <c r="G43" s="11">
        <v>0</v>
      </c>
      <c r="H43" s="11">
        <v>1</v>
      </c>
      <c r="I43" s="9">
        <f t="shared" si="5"/>
        <v>1</v>
      </c>
      <c r="J43" s="12">
        <v>0</v>
      </c>
      <c r="K43" s="12">
        <v>0</v>
      </c>
      <c r="L43" s="10">
        <v>0</v>
      </c>
      <c r="M43" s="9">
        <f t="shared" si="6"/>
        <v>0</v>
      </c>
      <c r="N43" s="12">
        <v>0</v>
      </c>
      <c r="O43" s="12">
        <v>0</v>
      </c>
      <c r="P43" s="12">
        <v>0</v>
      </c>
      <c r="Q43" s="12">
        <v>0</v>
      </c>
      <c r="R43" s="9">
        <f t="shared" si="7"/>
        <v>0</v>
      </c>
      <c r="S43" s="12">
        <v>0</v>
      </c>
      <c r="T43" s="12">
        <v>0</v>
      </c>
      <c r="U43" s="12">
        <v>0</v>
      </c>
      <c r="V43" s="9">
        <f t="shared" si="8"/>
        <v>0</v>
      </c>
      <c r="W43" s="12">
        <v>0</v>
      </c>
      <c r="X43" s="12">
        <v>0</v>
      </c>
      <c r="Y43" s="9">
        <f t="shared" si="9"/>
        <v>1</v>
      </c>
      <c r="Z43" s="12">
        <v>0</v>
      </c>
      <c r="AA43" s="9">
        <v>0</v>
      </c>
      <c r="AB43" s="9">
        <v>0</v>
      </c>
      <c r="AC43" s="9">
        <f t="shared" si="10"/>
        <v>0</v>
      </c>
      <c r="AD43" s="9">
        <v>0</v>
      </c>
      <c r="AE43" s="9">
        <v>0</v>
      </c>
      <c r="AF43" s="12"/>
      <c r="AG43" s="12">
        <v>0</v>
      </c>
      <c r="AH43" s="9">
        <v>0</v>
      </c>
      <c r="AI43" s="9">
        <v>0</v>
      </c>
      <c r="AJ43" s="9">
        <f t="shared" si="11"/>
        <v>0</v>
      </c>
      <c r="AK43" s="9">
        <v>0</v>
      </c>
      <c r="AL43" s="9">
        <v>0</v>
      </c>
      <c r="AM43" s="12"/>
      <c r="AN43" s="12"/>
      <c r="AO43" s="12"/>
      <c r="AP43" s="12"/>
      <c r="AQ43" s="19">
        <f t="shared" si="12"/>
        <v>0</v>
      </c>
      <c r="AR43" s="19">
        <f t="shared" si="2"/>
        <v>0</v>
      </c>
      <c r="AS43" s="19">
        <f t="shared" si="38"/>
        <v>1</v>
      </c>
      <c r="AT43" s="19">
        <f t="shared" si="39"/>
        <v>1</v>
      </c>
      <c r="AU43" s="19">
        <f t="shared" si="13"/>
        <v>1</v>
      </c>
      <c r="AV43" s="19">
        <f t="shared" si="3"/>
        <v>1</v>
      </c>
      <c r="AW43" s="19">
        <f t="shared" si="40"/>
        <v>0</v>
      </c>
      <c r="AX43" s="19">
        <f t="shared" si="41"/>
        <v>0</v>
      </c>
      <c r="AY43" s="19">
        <f t="shared" si="42"/>
        <v>0</v>
      </c>
      <c r="AZ43" s="19">
        <f t="shared" si="43"/>
        <v>0</v>
      </c>
      <c r="BA43" s="19">
        <f t="shared" si="44"/>
        <v>0</v>
      </c>
      <c r="BB43" s="19">
        <f t="shared" si="45"/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x14ac:dyDescent="0.25">
      <c r="A44" s="33" t="s">
        <v>99</v>
      </c>
      <c r="B44" s="50" t="s">
        <v>136</v>
      </c>
      <c r="C44" s="11">
        <v>0</v>
      </c>
      <c r="D44" s="9">
        <v>0</v>
      </c>
      <c r="E44" s="11">
        <f t="shared" si="4"/>
        <v>0</v>
      </c>
      <c r="F44" s="9">
        <v>0</v>
      </c>
      <c r="G44" s="11">
        <v>0</v>
      </c>
      <c r="H44" s="9">
        <v>0</v>
      </c>
      <c r="I44" s="9">
        <f t="shared" si="5"/>
        <v>0</v>
      </c>
      <c r="J44" s="12">
        <v>0</v>
      </c>
      <c r="K44" s="12">
        <v>0</v>
      </c>
      <c r="L44" s="10">
        <v>0</v>
      </c>
      <c r="M44" s="9">
        <f t="shared" si="6"/>
        <v>0</v>
      </c>
      <c r="N44" s="12">
        <v>0</v>
      </c>
      <c r="O44" s="12">
        <v>0</v>
      </c>
      <c r="P44" s="12">
        <v>0</v>
      </c>
      <c r="Q44" s="12">
        <v>0</v>
      </c>
      <c r="R44" s="9">
        <f t="shared" si="7"/>
        <v>0</v>
      </c>
      <c r="S44" s="12">
        <v>0</v>
      </c>
      <c r="T44" s="12">
        <v>0</v>
      </c>
      <c r="U44" s="12">
        <v>0</v>
      </c>
      <c r="V44" s="9">
        <f t="shared" si="8"/>
        <v>0</v>
      </c>
      <c r="W44" s="12">
        <v>0</v>
      </c>
      <c r="X44" s="12">
        <v>0</v>
      </c>
      <c r="Y44" s="9">
        <f t="shared" si="9"/>
        <v>0</v>
      </c>
      <c r="Z44" s="12">
        <v>0</v>
      </c>
      <c r="AA44" s="9">
        <v>0</v>
      </c>
      <c r="AB44" s="9">
        <v>0</v>
      </c>
      <c r="AC44" s="9">
        <f t="shared" si="10"/>
        <v>0</v>
      </c>
      <c r="AD44" s="9">
        <v>0</v>
      </c>
      <c r="AE44" s="9">
        <v>0</v>
      </c>
      <c r="AF44" s="12"/>
      <c r="AG44" s="12">
        <v>0</v>
      </c>
      <c r="AH44" s="9">
        <v>0</v>
      </c>
      <c r="AI44" s="9">
        <v>0</v>
      </c>
      <c r="AJ44" s="9">
        <f t="shared" si="11"/>
        <v>0</v>
      </c>
      <c r="AK44" s="9">
        <v>0</v>
      </c>
      <c r="AL44" s="9">
        <v>0</v>
      </c>
      <c r="AM44" s="12"/>
      <c r="AN44" s="12"/>
      <c r="AO44" s="12"/>
      <c r="AP44" s="12"/>
      <c r="AQ44" s="19">
        <f t="shared" si="12"/>
        <v>0</v>
      </c>
      <c r="AR44" s="19">
        <f t="shared" si="2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x14ac:dyDescent="0.25">
      <c r="A45" s="33" t="s">
        <v>161</v>
      </c>
      <c r="B45" s="48" t="s">
        <v>162</v>
      </c>
      <c r="C45" s="11">
        <v>0</v>
      </c>
      <c r="D45" s="9">
        <v>0</v>
      </c>
      <c r="E45" s="11">
        <f t="shared" si="4"/>
        <v>0</v>
      </c>
      <c r="F45" s="9">
        <v>0</v>
      </c>
      <c r="G45" s="11">
        <v>0</v>
      </c>
      <c r="H45" s="9">
        <v>0</v>
      </c>
      <c r="I45" s="9">
        <f t="shared" si="5"/>
        <v>0</v>
      </c>
      <c r="J45" s="12">
        <v>0</v>
      </c>
      <c r="K45" s="12">
        <v>0</v>
      </c>
      <c r="L45" s="10">
        <v>0</v>
      </c>
      <c r="M45" s="9">
        <f t="shared" si="6"/>
        <v>0</v>
      </c>
      <c r="N45" s="12">
        <v>0</v>
      </c>
      <c r="O45" s="12">
        <v>0</v>
      </c>
      <c r="P45" s="12">
        <v>0</v>
      </c>
      <c r="Q45" s="12">
        <v>0</v>
      </c>
      <c r="R45" s="9">
        <f t="shared" si="7"/>
        <v>0</v>
      </c>
      <c r="S45" s="12">
        <v>0</v>
      </c>
      <c r="T45" s="12">
        <v>0</v>
      </c>
      <c r="U45" s="12">
        <v>0</v>
      </c>
      <c r="V45" s="9">
        <f t="shared" si="8"/>
        <v>0</v>
      </c>
      <c r="W45" s="12">
        <v>0</v>
      </c>
      <c r="X45" s="12">
        <v>0</v>
      </c>
      <c r="Y45" s="9">
        <f t="shared" si="9"/>
        <v>0</v>
      </c>
      <c r="Z45" s="12">
        <v>0</v>
      </c>
      <c r="AA45" s="9">
        <v>0</v>
      </c>
      <c r="AB45" s="9">
        <v>0</v>
      </c>
      <c r="AC45" s="9">
        <f t="shared" si="10"/>
        <v>0</v>
      </c>
      <c r="AD45" s="9">
        <v>0</v>
      </c>
      <c r="AE45" s="9">
        <v>0</v>
      </c>
      <c r="AF45" s="12"/>
      <c r="AG45" s="12">
        <v>0</v>
      </c>
      <c r="AH45" s="9">
        <v>0</v>
      </c>
      <c r="AI45" s="9">
        <v>0</v>
      </c>
      <c r="AJ45" s="9">
        <f t="shared" si="11"/>
        <v>0</v>
      </c>
      <c r="AK45" s="9">
        <v>0</v>
      </c>
      <c r="AL45" s="9">
        <v>0</v>
      </c>
      <c r="AM45" s="12"/>
      <c r="AN45" s="12"/>
      <c r="AO45" s="12"/>
      <c r="AP45" s="12"/>
      <c r="AQ45" s="19">
        <f t="shared" si="12"/>
        <v>0</v>
      </c>
      <c r="AR45" s="19">
        <f t="shared" si="2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7" customHeight="1" x14ac:dyDescent="0.25">
      <c r="A46" s="33" t="s">
        <v>51</v>
      </c>
      <c r="B46" s="18" t="s">
        <v>3</v>
      </c>
      <c r="C46" s="11">
        <v>0</v>
      </c>
      <c r="D46" s="9">
        <v>0</v>
      </c>
      <c r="E46" s="11">
        <f t="shared" si="4"/>
        <v>0</v>
      </c>
      <c r="F46" s="9">
        <v>0</v>
      </c>
      <c r="G46" s="11">
        <v>0</v>
      </c>
      <c r="H46" s="9">
        <v>3</v>
      </c>
      <c r="I46" s="9">
        <f t="shared" si="5"/>
        <v>1</v>
      </c>
      <c r="J46" s="12">
        <v>0</v>
      </c>
      <c r="K46" s="12">
        <v>2</v>
      </c>
      <c r="L46" s="10">
        <v>0</v>
      </c>
      <c r="M46" s="9">
        <f t="shared" si="6"/>
        <v>1</v>
      </c>
      <c r="N46" s="12">
        <v>0</v>
      </c>
      <c r="O46" s="12">
        <v>0</v>
      </c>
      <c r="P46" s="12">
        <v>1</v>
      </c>
      <c r="Q46" s="12">
        <v>0</v>
      </c>
      <c r="R46" s="9">
        <f t="shared" si="7"/>
        <v>0</v>
      </c>
      <c r="S46" s="12">
        <v>0</v>
      </c>
      <c r="T46" s="12">
        <v>0</v>
      </c>
      <c r="U46" s="12">
        <v>0</v>
      </c>
      <c r="V46" s="9">
        <f t="shared" si="8"/>
        <v>1</v>
      </c>
      <c r="W46" s="12">
        <v>0</v>
      </c>
      <c r="X46" s="12">
        <v>0</v>
      </c>
      <c r="Y46" s="9">
        <f t="shared" si="9"/>
        <v>0</v>
      </c>
      <c r="Z46" s="12">
        <v>0</v>
      </c>
      <c r="AA46" s="9">
        <v>0</v>
      </c>
      <c r="AB46" s="9">
        <v>0</v>
      </c>
      <c r="AC46" s="9">
        <f t="shared" si="10"/>
        <v>0</v>
      </c>
      <c r="AD46" s="9">
        <v>0</v>
      </c>
      <c r="AE46" s="9">
        <v>0</v>
      </c>
      <c r="AF46" s="12"/>
      <c r="AG46" s="12">
        <v>0</v>
      </c>
      <c r="AH46" s="9">
        <v>0</v>
      </c>
      <c r="AI46" s="9">
        <v>0</v>
      </c>
      <c r="AJ46" s="9">
        <f t="shared" si="11"/>
        <v>0</v>
      </c>
      <c r="AK46" s="9">
        <v>0</v>
      </c>
      <c r="AL46" s="9">
        <v>0</v>
      </c>
      <c r="AM46" s="12"/>
      <c r="AN46" s="12"/>
      <c r="AO46" s="12"/>
      <c r="AP46" s="12"/>
      <c r="AQ46" s="19">
        <f t="shared" si="12"/>
        <v>0</v>
      </c>
      <c r="AR46" s="19">
        <f t="shared" si="2"/>
        <v>0</v>
      </c>
      <c r="AS46" s="19">
        <f t="shared" si="38"/>
        <v>3</v>
      </c>
      <c r="AT46" s="19">
        <f t="shared" si="39"/>
        <v>3</v>
      </c>
      <c r="AU46" s="19">
        <f t="shared" si="13"/>
        <v>1</v>
      </c>
      <c r="AV46" s="19">
        <f t="shared" si="3"/>
        <v>1</v>
      </c>
      <c r="AW46" s="19">
        <f t="shared" si="40"/>
        <v>1</v>
      </c>
      <c r="AX46" s="19">
        <f t="shared" si="41"/>
        <v>1</v>
      </c>
      <c r="AY46" s="19">
        <f t="shared" si="42"/>
        <v>0</v>
      </c>
      <c r="AZ46" s="19">
        <f t="shared" si="43"/>
        <v>0</v>
      </c>
      <c r="BA46" s="19">
        <f t="shared" si="44"/>
        <v>1</v>
      </c>
      <c r="BB46" s="19">
        <f t="shared" si="45"/>
        <v>1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</row>
    <row r="47" spans="1:62" ht="34.5" customHeight="1" x14ac:dyDescent="0.25">
      <c r="A47" s="33"/>
      <c r="B47" s="18" t="s">
        <v>16</v>
      </c>
      <c r="C47" s="11">
        <f>C9+C10+C12+C13+C15+C16+C17+C18+C20+C21+C22+C23+C24+C25+C26++C28+C29+C30+C31+C32+C33+C34+C35+C36+C37+C38+C39+C40+C41+C42+C43+C44+C45+C46</f>
        <v>284</v>
      </c>
      <c r="D47" s="11">
        <f t="shared" ref="D47:AP47" si="46">D9+D10+D12+D13+D15+D16+D17+D18+D20+D21+D22+D23+D24+D25+D26++D28+D29+D30+D31+D32+D33+D34+D35+D36+D37+D38+D39+D40+D41+D42+D43+D44+D45+D46</f>
        <v>5</v>
      </c>
      <c r="E47" s="11">
        <f t="shared" si="46"/>
        <v>279</v>
      </c>
      <c r="F47" s="11">
        <f t="shared" si="46"/>
        <v>0</v>
      </c>
      <c r="G47" s="11">
        <f t="shared" si="46"/>
        <v>0</v>
      </c>
      <c r="H47" s="11">
        <f t="shared" si="46"/>
        <v>717</v>
      </c>
      <c r="I47" s="11">
        <f t="shared" si="46"/>
        <v>638</v>
      </c>
      <c r="J47" s="11">
        <f t="shared" si="46"/>
        <v>46</v>
      </c>
      <c r="K47" s="11">
        <f>K9+K10+K12+K13+K15+K16+K17+K18+K20+K21+K22+K23+K24+K25+K26++K28+K29+K30+K31+K32+K33+K34+K35+K36+K37+K38+K39+K40+K41+K42+K43+K44+K45+K46</f>
        <v>33</v>
      </c>
      <c r="L47" s="11">
        <f t="shared" si="46"/>
        <v>19</v>
      </c>
      <c r="M47" s="11">
        <f t="shared" si="46"/>
        <v>534</v>
      </c>
      <c r="N47" s="11">
        <f t="shared" si="46"/>
        <v>264</v>
      </c>
      <c r="O47" s="11">
        <f t="shared" si="46"/>
        <v>11</v>
      </c>
      <c r="P47" s="11">
        <f t="shared" si="46"/>
        <v>259</v>
      </c>
      <c r="Q47" s="11">
        <f t="shared" si="46"/>
        <v>0</v>
      </c>
      <c r="R47" s="11">
        <f>R9+R10+R12+R13+R15+R16+R17+R18+R20+R21+R22+R23+R24+R25+R26++R28+R29+R30+R31+R32+R33+R34+R35+R36+R37+R38+R39+R40+R41+R42+R43+R44+R45+R46</f>
        <v>77</v>
      </c>
      <c r="S47" s="11">
        <f t="shared" si="46"/>
        <v>0</v>
      </c>
      <c r="T47" s="11">
        <f t="shared" si="46"/>
        <v>12</v>
      </c>
      <c r="U47" s="11">
        <f t="shared" si="46"/>
        <v>65</v>
      </c>
      <c r="V47" s="11">
        <f>M47+R47</f>
        <v>611</v>
      </c>
      <c r="W47" s="11">
        <f t="shared" si="46"/>
        <v>1</v>
      </c>
      <c r="X47" s="11">
        <f t="shared" si="46"/>
        <v>11</v>
      </c>
      <c r="Y47" s="9">
        <f t="shared" si="9"/>
        <v>291</v>
      </c>
      <c r="Z47" s="11">
        <f t="shared" si="46"/>
        <v>16</v>
      </c>
      <c r="AA47" s="11">
        <f t="shared" si="46"/>
        <v>128</v>
      </c>
      <c r="AB47" s="11">
        <f t="shared" si="46"/>
        <v>18</v>
      </c>
      <c r="AC47" s="11">
        <f t="shared" si="46"/>
        <v>146</v>
      </c>
      <c r="AD47" s="11">
        <f t="shared" si="46"/>
        <v>7</v>
      </c>
      <c r="AE47" s="11">
        <f t="shared" si="46"/>
        <v>139</v>
      </c>
      <c r="AF47" s="11">
        <f t="shared" si="46"/>
        <v>0</v>
      </c>
      <c r="AG47" s="11">
        <f t="shared" si="46"/>
        <v>130</v>
      </c>
      <c r="AH47" s="11">
        <f t="shared" si="46"/>
        <v>2</v>
      </c>
      <c r="AI47" s="11">
        <f t="shared" si="46"/>
        <v>0</v>
      </c>
      <c r="AJ47" s="11">
        <f t="shared" si="46"/>
        <v>2</v>
      </c>
      <c r="AK47" s="11">
        <f t="shared" si="46"/>
        <v>0</v>
      </c>
      <c r="AL47" s="11">
        <f t="shared" si="46"/>
        <v>2</v>
      </c>
      <c r="AM47" s="11">
        <f t="shared" si="46"/>
        <v>0</v>
      </c>
      <c r="AN47" s="11">
        <f t="shared" si="46"/>
        <v>0</v>
      </c>
      <c r="AO47" s="11">
        <f t="shared" si="46"/>
        <v>0</v>
      </c>
      <c r="AP47" s="11">
        <f t="shared" si="46"/>
        <v>0</v>
      </c>
      <c r="AQ47" s="19">
        <f>C47</f>
        <v>284</v>
      </c>
      <c r="AR47" s="19">
        <f t="shared" si="2"/>
        <v>284</v>
      </c>
      <c r="AS47" s="10">
        <f t="shared" ref="AS47:BJ47" si="47">AS8+AS11+AS14+AS17+AS18+AS19+AS27+AS33+AS34+AS35+AS36+AS37+AS42+AS43+AS38+AS39+AS40+AS41+AS44+AS45+AS46</f>
        <v>717</v>
      </c>
      <c r="AT47" s="10">
        <f t="shared" si="47"/>
        <v>717</v>
      </c>
      <c r="AU47" s="19">
        <f t="shared" si="13"/>
        <v>922</v>
      </c>
      <c r="AV47" s="19">
        <f t="shared" si="3"/>
        <v>922</v>
      </c>
      <c r="AW47" s="10">
        <f t="shared" si="47"/>
        <v>534</v>
      </c>
      <c r="AX47" s="10">
        <f t="shared" si="47"/>
        <v>534</v>
      </c>
      <c r="AY47" s="10">
        <f t="shared" si="47"/>
        <v>77</v>
      </c>
      <c r="AZ47" s="10">
        <f t="shared" si="47"/>
        <v>77</v>
      </c>
      <c r="BA47" s="10">
        <f t="shared" si="47"/>
        <v>611</v>
      </c>
      <c r="BB47" s="10">
        <f t="shared" si="47"/>
        <v>611</v>
      </c>
      <c r="BC47" s="10">
        <f t="shared" si="47"/>
        <v>146</v>
      </c>
      <c r="BD47" s="10">
        <f t="shared" si="47"/>
        <v>146</v>
      </c>
      <c r="BE47" s="10">
        <f t="shared" si="47"/>
        <v>146</v>
      </c>
      <c r="BF47" s="10">
        <f t="shared" si="47"/>
        <v>146</v>
      </c>
      <c r="BG47" s="10">
        <f t="shared" si="47"/>
        <v>2</v>
      </c>
      <c r="BH47" s="10">
        <f t="shared" si="47"/>
        <v>2</v>
      </c>
      <c r="BI47" s="10">
        <f t="shared" si="47"/>
        <v>2</v>
      </c>
      <c r="BJ47" s="10">
        <f t="shared" si="47"/>
        <v>2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J137"/>
  <sheetViews>
    <sheetView zoomScale="87" zoomScaleNormal="87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4.75" customHeight="1" x14ac:dyDescent="0.25">
      <c r="A2" s="189" t="s">
        <v>152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3.2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2.2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18" t="s">
        <v>52</v>
      </c>
      <c r="C8" s="10">
        <f>SUM(C9:C10)</f>
        <v>247</v>
      </c>
      <c r="D8" s="10">
        <f t="shared" ref="D8:AP8" si="0">SUM(D9:D10)</f>
        <v>2</v>
      </c>
      <c r="E8" s="10">
        <f t="shared" si="0"/>
        <v>243</v>
      </c>
      <c r="F8" s="10">
        <f t="shared" si="0"/>
        <v>1</v>
      </c>
      <c r="G8" s="10">
        <f t="shared" si="0"/>
        <v>1</v>
      </c>
      <c r="H8" s="10">
        <f t="shared" si="0"/>
        <v>702</v>
      </c>
      <c r="I8" s="10">
        <f t="shared" si="0"/>
        <v>635</v>
      </c>
      <c r="J8" s="10">
        <f t="shared" si="0"/>
        <v>39</v>
      </c>
      <c r="K8" s="10">
        <f t="shared" si="0"/>
        <v>28</v>
      </c>
      <c r="L8" s="10">
        <f t="shared" si="0"/>
        <v>3</v>
      </c>
      <c r="M8" s="10">
        <f t="shared" si="0"/>
        <v>323</v>
      </c>
      <c r="N8" s="10">
        <f t="shared" si="0"/>
        <v>218</v>
      </c>
      <c r="O8" s="10">
        <f t="shared" si="0"/>
        <v>4</v>
      </c>
      <c r="P8" s="10">
        <f t="shared" si="0"/>
        <v>101</v>
      </c>
      <c r="Q8" s="10">
        <f t="shared" si="0"/>
        <v>0</v>
      </c>
      <c r="R8" s="10">
        <f t="shared" si="0"/>
        <v>63</v>
      </c>
      <c r="S8" s="10">
        <f t="shared" si="0"/>
        <v>1</v>
      </c>
      <c r="T8" s="10">
        <f t="shared" si="0"/>
        <v>8</v>
      </c>
      <c r="U8" s="10">
        <f t="shared" si="0"/>
        <v>54</v>
      </c>
      <c r="V8" s="10">
        <f t="shared" si="0"/>
        <v>386</v>
      </c>
      <c r="W8" s="10">
        <f t="shared" si="0"/>
        <v>3</v>
      </c>
      <c r="X8" s="10">
        <f t="shared" si="0"/>
        <v>3</v>
      </c>
      <c r="Y8" s="10">
        <f t="shared" si="0"/>
        <v>488</v>
      </c>
      <c r="Z8" s="10">
        <f t="shared" si="0"/>
        <v>7</v>
      </c>
      <c r="AA8" s="10">
        <f t="shared" si="0"/>
        <v>90</v>
      </c>
      <c r="AB8" s="10">
        <f t="shared" si="0"/>
        <v>22</v>
      </c>
      <c r="AC8" s="10">
        <f t="shared" si="0"/>
        <v>112</v>
      </c>
      <c r="AD8" s="10">
        <f t="shared" si="0"/>
        <v>15</v>
      </c>
      <c r="AE8" s="10">
        <f t="shared" si="0"/>
        <v>97</v>
      </c>
      <c r="AF8" s="10">
        <f t="shared" si="0"/>
        <v>0</v>
      </c>
      <c r="AG8" s="10">
        <f t="shared" si="0"/>
        <v>109</v>
      </c>
      <c r="AH8" s="10">
        <f t="shared" si="0"/>
        <v>0</v>
      </c>
      <c r="AI8" s="10">
        <f t="shared" si="0"/>
        <v>2</v>
      </c>
      <c r="AJ8" s="10">
        <f t="shared" si="0"/>
        <v>2</v>
      </c>
      <c r="AK8" s="10">
        <f t="shared" si="0"/>
        <v>2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247</v>
      </c>
      <c r="AR8" s="10">
        <f t="shared" si="1"/>
        <v>247</v>
      </c>
      <c r="AS8" s="10">
        <f t="shared" si="1"/>
        <v>702</v>
      </c>
      <c r="AT8" s="10">
        <f t="shared" si="1"/>
        <v>702</v>
      </c>
      <c r="AU8" s="10">
        <f>SUM(AU9:AU10)</f>
        <v>880</v>
      </c>
      <c r="AV8" s="10">
        <f>SUM(AV9:AV10)</f>
        <v>880</v>
      </c>
      <c r="AW8" s="10">
        <f t="shared" si="1"/>
        <v>323</v>
      </c>
      <c r="AX8" s="10">
        <f t="shared" si="1"/>
        <v>323</v>
      </c>
      <c r="AY8" s="10">
        <f t="shared" si="1"/>
        <v>63</v>
      </c>
      <c r="AZ8" s="10">
        <f t="shared" si="1"/>
        <v>63</v>
      </c>
      <c r="BA8" s="10">
        <f t="shared" si="1"/>
        <v>386</v>
      </c>
      <c r="BB8" s="10">
        <f t="shared" si="1"/>
        <v>386</v>
      </c>
      <c r="BC8" s="10">
        <f t="shared" si="1"/>
        <v>112</v>
      </c>
      <c r="BD8" s="10">
        <f t="shared" si="1"/>
        <v>112</v>
      </c>
      <c r="BE8" s="10">
        <f t="shared" si="1"/>
        <v>112</v>
      </c>
      <c r="BF8" s="10">
        <f t="shared" si="1"/>
        <v>112</v>
      </c>
      <c r="BG8" s="10">
        <f t="shared" si="1"/>
        <v>2</v>
      </c>
      <c r="BH8" s="10">
        <f t="shared" si="1"/>
        <v>2</v>
      </c>
      <c r="BI8" s="10">
        <f t="shared" si="1"/>
        <v>2</v>
      </c>
      <c r="BJ8" s="10">
        <f t="shared" si="1"/>
        <v>2</v>
      </c>
    </row>
    <row r="9" spans="1:62" ht="38.25" x14ac:dyDescent="0.25">
      <c r="A9" s="17" t="s">
        <v>44</v>
      </c>
      <c r="B9" s="173" t="s">
        <v>53</v>
      </c>
      <c r="C9" s="9">
        <v>217</v>
      </c>
      <c r="D9" s="9">
        <v>2</v>
      </c>
      <c r="E9" s="9">
        <f>C9-D9-F9-G9</f>
        <v>214</v>
      </c>
      <c r="F9" s="9">
        <v>0</v>
      </c>
      <c r="G9" s="9">
        <v>1</v>
      </c>
      <c r="H9" s="9">
        <v>632</v>
      </c>
      <c r="I9" s="9">
        <f>H9-J9-K9</f>
        <v>577</v>
      </c>
      <c r="J9" s="9">
        <v>35</v>
      </c>
      <c r="K9" s="9">
        <v>20</v>
      </c>
      <c r="L9" s="9">
        <v>3</v>
      </c>
      <c r="M9" s="9">
        <f>N9+O9+P9+Q9</f>
        <v>300</v>
      </c>
      <c r="N9" s="34">
        <v>205</v>
      </c>
      <c r="O9" s="34">
        <v>3</v>
      </c>
      <c r="P9" s="34">
        <v>92</v>
      </c>
      <c r="Q9" s="34">
        <v>0</v>
      </c>
      <c r="R9" s="34">
        <f>S9+T9+U9</f>
        <v>34</v>
      </c>
      <c r="S9" s="34">
        <v>1</v>
      </c>
      <c r="T9" s="34">
        <v>7</v>
      </c>
      <c r="U9" s="34">
        <v>26</v>
      </c>
      <c r="V9" s="9">
        <f>M9+R9</f>
        <v>334</v>
      </c>
      <c r="W9" s="10">
        <v>2</v>
      </c>
      <c r="X9" s="9">
        <v>3</v>
      </c>
      <c r="Y9" s="9">
        <f>D9+E9+I9-L9-V9-W9</f>
        <v>454</v>
      </c>
      <c r="Z9" s="9">
        <v>6</v>
      </c>
      <c r="AA9" s="12">
        <v>74</v>
      </c>
      <c r="AB9" s="12">
        <v>12</v>
      </c>
      <c r="AC9" s="12">
        <f>AA9+AB9</f>
        <v>86</v>
      </c>
      <c r="AD9" s="12">
        <v>10</v>
      </c>
      <c r="AE9" s="12">
        <v>76</v>
      </c>
      <c r="AF9" s="9"/>
      <c r="AG9" s="9">
        <v>83</v>
      </c>
      <c r="AH9" s="12">
        <v>0</v>
      </c>
      <c r="AI9" s="12">
        <v>1</v>
      </c>
      <c r="AJ9" s="12">
        <f>AH9+AI9</f>
        <v>1</v>
      </c>
      <c r="AK9" s="12">
        <v>1</v>
      </c>
      <c r="AL9" s="12">
        <v>0</v>
      </c>
      <c r="AM9" s="11"/>
      <c r="AN9" s="11"/>
      <c r="AO9" s="11"/>
      <c r="AP9" s="11"/>
      <c r="AQ9" s="19">
        <f>C9</f>
        <v>217</v>
      </c>
      <c r="AR9" s="19">
        <f t="shared" ref="AR9:AR46" si="2">E9+F9+G9+D9</f>
        <v>217</v>
      </c>
      <c r="AS9" s="19">
        <f>H9</f>
        <v>632</v>
      </c>
      <c r="AT9" s="19">
        <f>I9+J9+K9</f>
        <v>632</v>
      </c>
      <c r="AU9" s="19">
        <f>D9+E9+I9</f>
        <v>793</v>
      </c>
      <c r="AV9" s="19">
        <f t="shared" ref="AV9:AV47" si="3">L9+V9+W9+Y9</f>
        <v>793</v>
      </c>
      <c r="AW9" s="19">
        <f>M9</f>
        <v>300</v>
      </c>
      <c r="AX9" s="19">
        <f>N9+O9+P9+Q9</f>
        <v>300</v>
      </c>
      <c r="AY9" s="19">
        <f>R9</f>
        <v>34</v>
      </c>
      <c r="AZ9" s="19">
        <f>S9+T9+U9</f>
        <v>34</v>
      </c>
      <c r="BA9" s="19">
        <f>V9</f>
        <v>334</v>
      </c>
      <c r="BB9" s="19">
        <f>M9+R9</f>
        <v>334</v>
      </c>
      <c r="BC9" s="19">
        <f>AC9</f>
        <v>86</v>
      </c>
      <c r="BD9" s="19">
        <f>AA9+AB9</f>
        <v>86</v>
      </c>
      <c r="BE9" s="19">
        <f>AC9</f>
        <v>86</v>
      </c>
      <c r="BF9" s="19">
        <f>AD9+AE9</f>
        <v>86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51" x14ac:dyDescent="0.25">
      <c r="A10" s="17" t="s">
        <v>45</v>
      </c>
      <c r="B10" s="173" t="s">
        <v>54</v>
      </c>
      <c r="C10" s="9">
        <v>30</v>
      </c>
      <c r="D10" s="9">
        <v>0</v>
      </c>
      <c r="E10" s="9">
        <f t="shared" ref="E10:E46" si="4">C10-D10-F10-G10</f>
        <v>29</v>
      </c>
      <c r="F10" s="9">
        <v>1</v>
      </c>
      <c r="G10" s="9">
        <v>0</v>
      </c>
      <c r="H10" s="9">
        <v>70</v>
      </c>
      <c r="I10" s="9">
        <f t="shared" ref="I10:I46" si="5">H10-J10-K10</f>
        <v>58</v>
      </c>
      <c r="J10" s="9">
        <v>4</v>
      </c>
      <c r="K10" s="9">
        <v>8</v>
      </c>
      <c r="L10" s="9">
        <v>0</v>
      </c>
      <c r="M10" s="9">
        <f t="shared" ref="M10:M46" si="6">N10+O10+P10+Q10</f>
        <v>23</v>
      </c>
      <c r="N10" s="34">
        <v>13</v>
      </c>
      <c r="O10" s="34">
        <v>1</v>
      </c>
      <c r="P10" s="34">
        <v>9</v>
      </c>
      <c r="Q10" s="34">
        <v>0</v>
      </c>
      <c r="R10" s="34">
        <f t="shared" ref="R10:R46" si="7">S10+T10+U10</f>
        <v>29</v>
      </c>
      <c r="S10" s="34">
        <v>0</v>
      </c>
      <c r="T10" s="34">
        <v>1</v>
      </c>
      <c r="U10" s="34">
        <v>28</v>
      </c>
      <c r="V10" s="9">
        <f t="shared" ref="V10:V46" si="8">M10+R10</f>
        <v>52</v>
      </c>
      <c r="W10" s="10">
        <v>1</v>
      </c>
      <c r="X10" s="30">
        <v>0</v>
      </c>
      <c r="Y10" s="9">
        <f t="shared" ref="Y10:Y47" si="9">D10+E10+I10-L10-V10-W10</f>
        <v>34</v>
      </c>
      <c r="Z10" s="30">
        <v>1</v>
      </c>
      <c r="AA10" s="12">
        <v>16</v>
      </c>
      <c r="AB10" s="12">
        <v>10</v>
      </c>
      <c r="AC10" s="12">
        <f t="shared" ref="AC10:AC46" si="10">AA10+AB10</f>
        <v>26</v>
      </c>
      <c r="AD10" s="12">
        <v>5</v>
      </c>
      <c r="AE10" s="12">
        <v>21</v>
      </c>
      <c r="AF10" s="9"/>
      <c r="AG10" s="9">
        <v>26</v>
      </c>
      <c r="AH10" s="12">
        <v>0</v>
      </c>
      <c r="AI10" s="12">
        <v>1</v>
      </c>
      <c r="AJ10" s="12">
        <f t="shared" ref="AJ10:AJ46" si="11">AH10+AI10</f>
        <v>1</v>
      </c>
      <c r="AK10" s="12">
        <v>1</v>
      </c>
      <c r="AL10" s="12">
        <v>0</v>
      </c>
      <c r="AM10" s="11"/>
      <c r="AN10" s="11"/>
      <c r="AO10" s="11"/>
      <c r="AP10" s="11"/>
      <c r="AQ10" s="19">
        <f t="shared" ref="AQ10:AQ46" si="12">C10</f>
        <v>30</v>
      </c>
      <c r="AR10" s="19">
        <f t="shared" si="2"/>
        <v>30</v>
      </c>
      <c r="AS10" s="19">
        <f>H10</f>
        <v>70</v>
      </c>
      <c r="AT10" s="19">
        <f>I10+J10+K10</f>
        <v>70</v>
      </c>
      <c r="AU10" s="19">
        <f t="shared" ref="AU10:AU47" si="13">D10+E10+I10</f>
        <v>87</v>
      </c>
      <c r="AV10" s="19">
        <f t="shared" si="3"/>
        <v>87</v>
      </c>
      <c r="AW10" s="19">
        <f>M10</f>
        <v>23</v>
      </c>
      <c r="AX10" s="19">
        <f>N10+O10+P10+Q10</f>
        <v>23</v>
      </c>
      <c r="AY10" s="19">
        <f>R10</f>
        <v>29</v>
      </c>
      <c r="AZ10" s="19">
        <f>S10+T10+U10</f>
        <v>29</v>
      </c>
      <c r="BA10" s="19">
        <f>V10</f>
        <v>52</v>
      </c>
      <c r="BB10" s="19">
        <f>M10+R10</f>
        <v>52</v>
      </c>
      <c r="BC10" s="19">
        <f t="shared" ref="BC10:BC46" si="14">AC10</f>
        <v>26</v>
      </c>
      <c r="BD10" s="19">
        <f t="shared" ref="BD10:BD46" si="15">AA10+AB10</f>
        <v>26</v>
      </c>
      <c r="BE10" s="19">
        <f t="shared" ref="BE10:BE46" si="16">AC10</f>
        <v>26</v>
      </c>
      <c r="BF10" s="19">
        <f t="shared" ref="BF10:BF46" si="17">AD10+AE10</f>
        <v>26</v>
      </c>
      <c r="BG10" s="19">
        <f t="shared" ref="BG10:BG46" si="18">AJ10</f>
        <v>1</v>
      </c>
      <c r="BH10" s="19">
        <f t="shared" ref="BH10:BH46" si="19">AH10+AI10</f>
        <v>1</v>
      </c>
      <c r="BI10" s="19">
        <f t="shared" ref="BI10:BI46" si="20">AJ10</f>
        <v>1</v>
      </c>
      <c r="BJ10" s="19">
        <f t="shared" ref="BJ10:BJ46" si="21">AK10+AL10</f>
        <v>1</v>
      </c>
    </row>
    <row r="11" spans="1:62" ht="76.5" x14ac:dyDescent="0.25">
      <c r="A11" s="38">
        <v>2</v>
      </c>
      <c r="B11" s="18" t="s">
        <v>55</v>
      </c>
      <c r="C11" s="9">
        <f>SUM(C12:C13)</f>
        <v>37</v>
      </c>
      <c r="D11" s="9">
        <f t="shared" ref="D11:AP11" si="22">SUM(D12:D13)</f>
        <v>2</v>
      </c>
      <c r="E11" s="9">
        <f t="shared" si="22"/>
        <v>35</v>
      </c>
      <c r="F11" s="9">
        <f t="shared" si="22"/>
        <v>0</v>
      </c>
      <c r="G11" s="9">
        <f t="shared" si="22"/>
        <v>0</v>
      </c>
      <c r="H11" s="9">
        <f t="shared" si="22"/>
        <v>46</v>
      </c>
      <c r="I11" s="9">
        <f t="shared" si="22"/>
        <v>30</v>
      </c>
      <c r="J11" s="9">
        <f t="shared" si="22"/>
        <v>4</v>
      </c>
      <c r="K11" s="9">
        <f t="shared" si="22"/>
        <v>12</v>
      </c>
      <c r="L11" s="9">
        <f t="shared" si="22"/>
        <v>1</v>
      </c>
      <c r="M11" s="9">
        <f t="shared" si="22"/>
        <v>27</v>
      </c>
      <c r="N11" s="9">
        <f t="shared" si="22"/>
        <v>17</v>
      </c>
      <c r="O11" s="9">
        <f t="shared" si="22"/>
        <v>1</v>
      </c>
      <c r="P11" s="9">
        <f t="shared" si="22"/>
        <v>9</v>
      </c>
      <c r="Q11" s="9">
        <f t="shared" si="22"/>
        <v>0</v>
      </c>
      <c r="R11" s="9">
        <f t="shared" si="22"/>
        <v>10</v>
      </c>
      <c r="S11" s="9">
        <f t="shared" si="22"/>
        <v>0</v>
      </c>
      <c r="T11" s="9">
        <f t="shared" si="22"/>
        <v>7</v>
      </c>
      <c r="U11" s="9">
        <f t="shared" si="22"/>
        <v>3</v>
      </c>
      <c r="V11" s="9">
        <f t="shared" si="22"/>
        <v>37</v>
      </c>
      <c r="W11" s="9">
        <f t="shared" si="22"/>
        <v>0</v>
      </c>
      <c r="X11" s="9">
        <f t="shared" si="22"/>
        <v>2</v>
      </c>
      <c r="Y11" s="9">
        <f t="shared" si="22"/>
        <v>29</v>
      </c>
      <c r="Z11" s="9">
        <f t="shared" si="22"/>
        <v>5</v>
      </c>
      <c r="AA11" s="9">
        <f t="shared" si="22"/>
        <v>9</v>
      </c>
      <c r="AB11" s="9">
        <f t="shared" si="22"/>
        <v>5</v>
      </c>
      <c r="AC11" s="9">
        <f t="shared" si="22"/>
        <v>14</v>
      </c>
      <c r="AD11" s="9">
        <f t="shared" si="22"/>
        <v>2</v>
      </c>
      <c r="AE11" s="9">
        <f t="shared" si="22"/>
        <v>12</v>
      </c>
      <c r="AF11" s="9">
        <f t="shared" si="22"/>
        <v>0</v>
      </c>
      <c r="AG11" s="9">
        <f t="shared" si="22"/>
        <v>13</v>
      </c>
      <c r="AH11" s="9">
        <f t="shared" si="22"/>
        <v>0</v>
      </c>
      <c r="AI11" s="9">
        <f t="shared" si="22"/>
        <v>1</v>
      </c>
      <c r="AJ11" s="9">
        <f t="shared" si="22"/>
        <v>1</v>
      </c>
      <c r="AK11" s="9">
        <f t="shared" si="22"/>
        <v>0</v>
      </c>
      <c r="AL11" s="9">
        <f t="shared" si="22"/>
        <v>1</v>
      </c>
      <c r="AM11" s="9">
        <f t="shared" si="22"/>
        <v>0</v>
      </c>
      <c r="AN11" s="9">
        <f t="shared" si="22"/>
        <v>0</v>
      </c>
      <c r="AO11" s="9">
        <f t="shared" si="22"/>
        <v>0</v>
      </c>
      <c r="AP11" s="9">
        <f t="shared" si="22"/>
        <v>0</v>
      </c>
      <c r="AQ11" s="19">
        <f t="shared" si="12"/>
        <v>37</v>
      </c>
      <c r="AR11" s="19">
        <f t="shared" si="2"/>
        <v>37</v>
      </c>
      <c r="AS11" s="10">
        <f t="shared" ref="AS11:BJ11" si="23">SUM(AS12:AS13)</f>
        <v>46</v>
      </c>
      <c r="AT11" s="10">
        <f t="shared" si="23"/>
        <v>46</v>
      </c>
      <c r="AU11" s="19">
        <f t="shared" si="13"/>
        <v>67</v>
      </c>
      <c r="AV11" s="19">
        <f t="shared" si="3"/>
        <v>67</v>
      </c>
      <c r="AW11" s="10">
        <f t="shared" si="23"/>
        <v>27</v>
      </c>
      <c r="AX11" s="10">
        <f t="shared" si="23"/>
        <v>27</v>
      </c>
      <c r="AY11" s="10">
        <f t="shared" si="23"/>
        <v>10</v>
      </c>
      <c r="AZ11" s="10">
        <f t="shared" si="23"/>
        <v>10</v>
      </c>
      <c r="BA11" s="10">
        <f t="shared" si="23"/>
        <v>37</v>
      </c>
      <c r="BB11" s="10">
        <f t="shared" si="23"/>
        <v>37</v>
      </c>
      <c r="BC11" s="10">
        <f t="shared" si="23"/>
        <v>14</v>
      </c>
      <c r="BD11" s="10">
        <f t="shared" si="23"/>
        <v>14</v>
      </c>
      <c r="BE11" s="10">
        <f t="shared" si="23"/>
        <v>14</v>
      </c>
      <c r="BF11" s="10">
        <f t="shared" si="23"/>
        <v>14</v>
      </c>
      <c r="BG11" s="10">
        <f t="shared" si="23"/>
        <v>1</v>
      </c>
      <c r="BH11" s="10">
        <f t="shared" si="23"/>
        <v>1</v>
      </c>
      <c r="BI11" s="10">
        <f t="shared" si="23"/>
        <v>1</v>
      </c>
      <c r="BJ11" s="10">
        <f t="shared" si="23"/>
        <v>1</v>
      </c>
    </row>
    <row r="12" spans="1:62" ht="51" x14ac:dyDescent="0.25">
      <c r="A12" s="17" t="s">
        <v>4</v>
      </c>
      <c r="B12" s="173" t="s">
        <v>56</v>
      </c>
      <c r="C12" s="9">
        <v>31</v>
      </c>
      <c r="D12" s="9">
        <v>2</v>
      </c>
      <c r="E12" s="9">
        <f t="shared" si="4"/>
        <v>29</v>
      </c>
      <c r="F12" s="9">
        <v>0</v>
      </c>
      <c r="G12" s="9">
        <v>0</v>
      </c>
      <c r="H12" s="9">
        <v>40</v>
      </c>
      <c r="I12" s="9">
        <f t="shared" si="5"/>
        <v>27</v>
      </c>
      <c r="J12" s="9">
        <v>3</v>
      </c>
      <c r="K12" s="9">
        <v>10</v>
      </c>
      <c r="L12" s="9">
        <v>1</v>
      </c>
      <c r="M12" s="9">
        <f t="shared" si="6"/>
        <v>25</v>
      </c>
      <c r="N12" s="34">
        <v>16</v>
      </c>
      <c r="O12" s="34">
        <v>1</v>
      </c>
      <c r="P12" s="34">
        <v>8</v>
      </c>
      <c r="Q12" s="34">
        <v>0</v>
      </c>
      <c r="R12" s="34">
        <f t="shared" si="7"/>
        <v>6</v>
      </c>
      <c r="S12" s="34">
        <v>0</v>
      </c>
      <c r="T12" s="34">
        <v>5</v>
      </c>
      <c r="U12" s="34">
        <v>1</v>
      </c>
      <c r="V12" s="9">
        <f t="shared" si="8"/>
        <v>31</v>
      </c>
      <c r="W12" s="10">
        <v>0</v>
      </c>
      <c r="X12" s="9">
        <v>2</v>
      </c>
      <c r="Y12" s="9">
        <f t="shared" si="9"/>
        <v>26</v>
      </c>
      <c r="Z12" s="9">
        <v>5</v>
      </c>
      <c r="AA12" s="12">
        <v>8</v>
      </c>
      <c r="AB12" s="12">
        <v>3</v>
      </c>
      <c r="AC12" s="12">
        <f t="shared" si="10"/>
        <v>11</v>
      </c>
      <c r="AD12" s="12">
        <v>2</v>
      </c>
      <c r="AE12" s="12">
        <v>9</v>
      </c>
      <c r="AF12" s="9"/>
      <c r="AG12" s="9">
        <v>10</v>
      </c>
      <c r="AH12" s="12">
        <v>0</v>
      </c>
      <c r="AI12" s="12">
        <v>1</v>
      </c>
      <c r="AJ12" s="12">
        <f t="shared" si="11"/>
        <v>1</v>
      </c>
      <c r="AK12" s="12">
        <v>0</v>
      </c>
      <c r="AL12" s="12">
        <v>1</v>
      </c>
      <c r="AM12" s="11"/>
      <c r="AN12" s="11"/>
      <c r="AO12" s="11"/>
      <c r="AP12" s="11"/>
      <c r="AQ12" s="19">
        <f t="shared" si="12"/>
        <v>31</v>
      </c>
      <c r="AR12" s="19">
        <f t="shared" si="2"/>
        <v>31</v>
      </c>
      <c r="AS12" s="19">
        <f>H12</f>
        <v>40</v>
      </c>
      <c r="AT12" s="19">
        <f>I12+J12+K12</f>
        <v>40</v>
      </c>
      <c r="AU12" s="19">
        <f t="shared" si="13"/>
        <v>58</v>
      </c>
      <c r="AV12" s="19">
        <f t="shared" si="3"/>
        <v>58</v>
      </c>
      <c r="AW12" s="19">
        <f>M12</f>
        <v>25</v>
      </c>
      <c r="AX12" s="19">
        <f>N12+O12+P12+Q12</f>
        <v>25</v>
      </c>
      <c r="AY12" s="19">
        <f>R12</f>
        <v>6</v>
      </c>
      <c r="AZ12" s="19">
        <f>S12+T12+U12</f>
        <v>6</v>
      </c>
      <c r="BA12" s="19">
        <f>V12</f>
        <v>31</v>
      </c>
      <c r="BB12" s="19">
        <f>M12+R12</f>
        <v>31</v>
      </c>
      <c r="BC12" s="19">
        <f t="shared" si="14"/>
        <v>11</v>
      </c>
      <c r="BD12" s="19">
        <f t="shared" si="15"/>
        <v>11</v>
      </c>
      <c r="BE12" s="19">
        <f t="shared" si="16"/>
        <v>11</v>
      </c>
      <c r="BF12" s="19">
        <f t="shared" si="17"/>
        <v>11</v>
      </c>
      <c r="BG12" s="19">
        <f t="shared" si="18"/>
        <v>1</v>
      </c>
      <c r="BH12" s="19">
        <f t="shared" si="19"/>
        <v>1</v>
      </c>
      <c r="BI12" s="19">
        <f t="shared" si="20"/>
        <v>1</v>
      </c>
      <c r="BJ12" s="19">
        <f t="shared" si="21"/>
        <v>1</v>
      </c>
    </row>
    <row r="13" spans="1:62" ht="51" x14ac:dyDescent="0.25">
      <c r="A13" s="17" t="s">
        <v>5</v>
      </c>
      <c r="B13" s="173" t="s">
        <v>57</v>
      </c>
      <c r="C13" s="9">
        <v>6</v>
      </c>
      <c r="D13" s="9">
        <v>0</v>
      </c>
      <c r="E13" s="9">
        <f t="shared" si="4"/>
        <v>6</v>
      </c>
      <c r="F13" s="9">
        <v>0</v>
      </c>
      <c r="G13" s="9">
        <v>0</v>
      </c>
      <c r="H13" s="9">
        <v>6</v>
      </c>
      <c r="I13" s="9">
        <f t="shared" si="5"/>
        <v>3</v>
      </c>
      <c r="J13" s="9">
        <v>1</v>
      </c>
      <c r="K13" s="9">
        <v>2</v>
      </c>
      <c r="L13" s="9">
        <v>0</v>
      </c>
      <c r="M13" s="9">
        <f t="shared" si="6"/>
        <v>2</v>
      </c>
      <c r="N13" s="34">
        <v>1</v>
      </c>
      <c r="O13" s="34">
        <v>0</v>
      </c>
      <c r="P13" s="34">
        <v>1</v>
      </c>
      <c r="Q13" s="34">
        <v>0</v>
      </c>
      <c r="R13" s="34">
        <f t="shared" si="7"/>
        <v>4</v>
      </c>
      <c r="S13" s="34">
        <v>0</v>
      </c>
      <c r="T13" s="34">
        <v>2</v>
      </c>
      <c r="U13" s="34">
        <v>2</v>
      </c>
      <c r="V13" s="9">
        <f t="shared" si="8"/>
        <v>6</v>
      </c>
      <c r="W13" s="10">
        <v>0</v>
      </c>
      <c r="X13" s="9">
        <v>0</v>
      </c>
      <c r="Y13" s="9">
        <f t="shared" si="9"/>
        <v>3</v>
      </c>
      <c r="Z13" s="9">
        <v>0</v>
      </c>
      <c r="AA13" s="12">
        <v>1</v>
      </c>
      <c r="AB13" s="12">
        <v>2</v>
      </c>
      <c r="AC13" s="12">
        <f t="shared" si="10"/>
        <v>3</v>
      </c>
      <c r="AD13" s="12">
        <v>0</v>
      </c>
      <c r="AE13" s="12">
        <v>3</v>
      </c>
      <c r="AF13" s="9"/>
      <c r="AG13" s="9">
        <v>3</v>
      </c>
      <c r="AH13" s="12">
        <v>0</v>
      </c>
      <c r="AI13" s="12">
        <v>0</v>
      </c>
      <c r="AJ13" s="12">
        <f t="shared" si="11"/>
        <v>0</v>
      </c>
      <c r="AK13" s="12">
        <v>0</v>
      </c>
      <c r="AL13" s="12">
        <v>0</v>
      </c>
      <c r="AM13" s="11"/>
      <c r="AN13" s="11"/>
      <c r="AO13" s="11"/>
      <c r="AP13" s="11"/>
      <c r="AQ13" s="19">
        <f t="shared" si="12"/>
        <v>6</v>
      </c>
      <c r="AR13" s="19">
        <f t="shared" si="2"/>
        <v>6</v>
      </c>
      <c r="AS13" s="19">
        <f>H13</f>
        <v>6</v>
      </c>
      <c r="AT13" s="19">
        <f>I13+J13+K13</f>
        <v>6</v>
      </c>
      <c r="AU13" s="19">
        <f t="shared" si="13"/>
        <v>9</v>
      </c>
      <c r="AV13" s="19">
        <f t="shared" si="3"/>
        <v>9</v>
      </c>
      <c r="AW13" s="19">
        <f>M13</f>
        <v>2</v>
      </c>
      <c r="AX13" s="19">
        <f>N13+O13+P13+Q13</f>
        <v>2</v>
      </c>
      <c r="AY13" s="19">
        <f>R13</f>
        <v>4</v>
      </c>
      <c r="AZ13" s="19">
        <f>S13+T13+U13</f>
        <v>4</v>
      </c>
      <c r="BA13" s="19">
        <f>V13</f>
        <v>6</v>
      </c>
      <c r="BB13" s="19">
        <f>M13+R13</f>
        <v>6</v>
      </c>
      <c r="BC13" s="19">
        <f t="shared" si="14"/>
        <v>3</v>
      </c>
      <c r="BD13" s="19">
        <f t="shared" si="15"/>
        <v>3</v>
      </c>
      <c r="BE13" s="19">
        <f t="shared" si="16"/>
        <v>3</v>
      </c>
      <c r="BF13" s="19">
        <f t="shared" si="17"/>
        <v>3</v>
      </c>
      <c r="BG13" s="19">
        <f t="shared" si="18"/>
        <v>0</v>
      </c>
      <c r="BH13" s="19">
        <f t="shared" si="19"/>
        <v>0</v>
      </c>
      <c r="BI13" s="19">
        <f t="shared" si="20"/>
        <v>0</v>
      </c>
      <c r="BJ13" s="19">
        <f t="shared" si="21"/>
        <v>0</v>
      </c>
    </row>
    <row r="14" spans="1:62" ht="63.75" x14ac:dyDescent="0.25">
      <c r="A14" s="17" t="s">
        <v>46</v>
      </c>
      <c r="B14" s="18" t="s">
        <v>58</v>
      </c>
      <c r="C14" s="9">
        <f>SUM(C15:C16)</f>
        <v>84</v>
      </c>
      <c r="D14" s="9">
        <f t="shared" ref="D14:AP14" si="24">SUM(D15:D16)</f>
        <v>0</v>
      </c>
      <c r="E14" s="9">
        <f t="shared" si="24"/>
        <v>84</v>
      </c>
      <c r="F14" s="9">
        <f t="shared" si="24"/>
        <v>0</v>
      </c>
      <c r="G14" s="9">
        <f t="shared" si="24"/>
        <v>0</v>
      </c>
      <c r="H14" s="9">
        <f t="shared" si="24"/>
        <v>116</v>
      </c>
      <c r="I14" s="9">
        <f t="shared" si="24"/>
        <v>111</v>
      </c>
      <c r="J14" s="9">
        <f t="shared" si="24"/>
        <v>2</v>
      </c>
      <c r="K14" s="9">
        <f t="shared" si="24"/>
        <v>3</v>
      </c>
      <c r="L14" s="9">
        <f t="shared" si="24"/>
        <v>0</v>
      </c>
      <c r="M14" s="9">
        <f t="shared" si="24"/>
        <v>103</v>
      </c>
      <c r="N14" s="9">
        <f t="shared" si="24"/>
        <v>77</v>
      </c>
      <c r="O14" s="9">
        <f t="shared" si="24"/>
        <v>9</v>
      </c>
      <c r="P14" s="9">
        <f t="shared" si="24"/>
        <v>17</v>
      </c>
      <c r="Q14" s="9">
        <f t="shared" si="24"/>
        <v>0</v>
      </c>
      <c r="R14" s="9">
        <f t="shared" si="24"/>
        <v>43</v>
      </c>
      <c r="S14" s="9">
        <f t="shared" si="24"/>
        <v>0</v>
      </c>
      <c r="T14" s="9">
        <f t="shared" si="24"/>
        <v>7</v>
      </c>
      <c r="U14" s="9">
        <f t="shared" si="24"/>
        <v>36</v>
      </c>
      <c r="V14" s="9">
        <f t="shared" si="24"/>
        <v>146</v>
      </c>
      <c r="W14" s="9">
        <f t="shared" si="24"/>
        <v>0</v>
      </c>
      <c r="X14" s="9">
        <f t="shared" si="24"/>
        <v>0</v>
      </c>
      <c r="Y14" s="9">
        <f t="shared" si="24"/>
        <v>49</v>
      </c>
      <c r="Z14" s="9">
        <f t="shared" si="24"/>
        <v>2</v>
      </c>
      <c r="AA14" s="9">
        <f t="shared" si="24"/>
        <v>3</v>
      </c>
      <c r="AB14" s="9">
        <f t="shared" si="24"/>
        <v>4</v>
      </c>
      <c r="AC14" s="9">
        <f t="shared" si="24"/>
        <v>7</v>
      </c>
      <c r="AD14" s="9">
        <f t="shared" si="24"/>
        <v>0</v>
      </c>
      <c r="AE14" s="9">
        <f t="shared" si="24"/>
        <v>7</v>
      </c>
      <c r="AF14" s="9">
        <f t="shared" si="24"/>
        <v>0</v>
      </c>
      <c r="AG14" s="9">
        <f t="shared" si="24"/>
        <v>4</v>
      </c>
      <c r="AH14" s="9">
        <f t="shared" si="24"/>
        <v>0</v>
      </c>
      <c r="AI14" s="9">
        <f t="shared" si="24"/>
        <v>1</v>
      </c>
      <c r="AJ14" s="9">
        <f t="shared" si="24"/>
        <v>1</v>
      </c>
      <c r="AK14" s="9">
        <f t="shared" si="24"/>
        <v>1</v>
      </c>
      <c r="AL14" s="9">
        <f t="shared" si="24"/>
        <v>0</v>
      </c>
      <c r="AM14" s="9">
        <f t="shared" si="24"/>
        <v>0</v>
      </c>
      <c r="AN14" s="9">
        <f t="shared" si="24"/>
        <v>0</v>
      </c>
      <c r="AO14" s="9">
        <f t="shared" si="24"/>
        <v>0</v>
      </c>
      <c r="AP14" s="9">
        <f t="shared" si="24"/>
        <v>0</v>
      </c>
      <c r="AQ14" s="19">
        <f t="shared" si="12"/>
        <v>84</v>
      </c>
      <c r="AR14" s="19">
        <f t="shared" si="2"/>
        <v>84</v>
      </c>
      <c r="AS14" s="10">
        <f t="shared" ref="AS14:BJ14" si="25">SUM(AS15:AS16)</f>
        <v>116</v>
      </c>
      <c r="AT14" s="10">
        <f t="shared" si="25"/>
        <v>116</v>
      </c>
      <c r="AU14" s="19">
        <f t="shared" si="13"/>
        <v>195</v>
      </c>
      <c r="AV14" s="19">
        <f t="shared" si="3"/>
        <v>195</v>
      </c>
      <c r="AW14" s="10">
        <f t="shared" si="25"/>
        <v>103</v>
      </c>
      <c r="AX14" s="10">
        <f t="shared" si="25"/>
        <v>103</v>
      </c>
      <c r="AY14" s="10">
        <f t="shared" si="25"/>
        <v>43</v>
      </c>
      <c r="AZ14" s="10">
        <f t="shared" si="25"/>
        <v>43</v>
      </c>
      <c r="BA14" s="10">
        <f t="shared" si="25"/>
        <v>146</v>
      </c>
      <c r="BB14" s="10">
        <f t="shared" si="25"/>
        <v>146</v>
      </c>
      <c r="BC14" s="10">
        <f t="shared" si="25"/>
        <v>7</v>
      </c>
      <c r="BD14" s="10">
        <f t="shared" si="25"/>
        <v>7</v>
      </c>
      <c r="BE14" s="10">
        <f t="shared" si="25"/>
        <v>7</v>
      </c>
      <c r="BF14" s="10">
        <f t="shared" si="25"/>
        <v>7</v>
      </c>
      <c r="BG14" s="10">
        <f t="shared" si="25"/>
        <v>1</v>
      </c>
      <c r="BH14" s="10">
        <f t="shared" si="25"/>
        <v>1</v>
      </c>
      <c r="BI14" s="10">
        <f t="shared" si="25"/>
        <v>1</v>
      </c>
      <c r="BJ14" s="10">
        <f t="shared" si="25"/>
        <v>1</v>
      </c>
    </row>
    <row r="15" spans="1:62" ht="51" x14ac:dyDescent="0.25">
      <c r="A15" s="17" t="s">
        <v>6</v>
      </c>
      <c r="B15" s="173" t="s">
        <v>59</v>
      </c>
      <c r="C15" s="9">
        <v>41</v>
      </c>
      <c r="D15" s="9">
        <v>0</v>
      </c>
      <c r="E15" s="9">
        <f t="shared" si="4"/>
        <v>41</v>
      </c>
      <c r="F15" s="11">
        <v>0</v>
      </c>
      <c r="G15" s="11">
        <v>0</v>
      </c>
      <c r="H15" s="9">
        <v>61</v>
      </c>
      <c r="I15" s="9">
        <f t="shared" si="5"/>
        <v>58</v>
      </c>
      <c r="J15" s="9">
        <v>0</v>
      </c>
      <c r="K15" s="9">
        <v>3</v>
      </c>
      <c r="L15" s="9">
        <v>0</v>
      </c>
      <c r="M15" s="9">
        <f t="shared" si="6"/>
        <v>52</v>
      </c>
      <c r="N15" s="34">
        <v>46</v>
      </c>
      <c r="O15" s="34">
        <v>2</v>
      </c>
      <c r="P15" s="34">
        <v>4</v>
      </c>
      <c r="Q15" s="34">
        <v>0</v>
      </c>
      <c r="R15" s="34">
        <f t="shared" si="7"/>
        <v>35</v>
      </c>
      <c r="S15" s="9">
        <v>0</v>
      </c>
      <c r="T15" s="9">
        <v>0</v>
      </c>
      <c r="U15" s="9">
        <v>35</v>
      </c>
      <c r="V15" s="9">
        <f t="shared" si="8"/>
        <v>87</v>
      </c>
      <c r="W15" s="10">
        <v>0</v>
      </c>
      <c r="X15" s="9">
        <v>0</v>
      </c>
      <c r="Y15" s="9">
        <f t="shared" si="9"/>
        <v>12</v>
      </c>
      <c r="Z15" s="9">
        <v>2</v>
      </c>
      <c r="AA15" s="12">
        <v>1</v>
      </c>
      <c r="AB15" s="12">
        <v>1</v>
      </c>
      <c r="AC15" s="12">
        <f t="shared" si="10"/>
        <v>2</v>
      </c>
      <c r="AD15" s="12">
        <v>0</v>
      </c>
      <c r="AE15" s="12">
        <v>2</v>
      </c>
      <c r="AF15" s="9"/>
      <c r="AG15" s="9">
        <v>1</v>
      </c>
      <c r="AH15" s="12">
        <v>0</v>
      </c>
      <c r="AI15" s="12">
        <v>0</v>
      </c>
      <c r="AJ15" s="12">
        <f t="shared" si="11"/>
        <v>0</v>
      </c>
      <c r="AK15" s="12">
        <v>0</v>
      </c>
      <c r="AL15" s="12">
        <v>0</v>
      </c>
      <c r="AM15" s="11"/>
      <c r="AN15" s="11"/>
      <c r="AO15" s="11"/>
      <c r="AP15" s="11"/>
      <c r="AQ15" s="19">
        <f t="shared" si="12"/>
        <v>41</v>
      </c>
      <c r="AR15" s="19">
        <f t="shared" si="2"/>
        <v>41</v>
      </c>
      <c r="AS15" s="19">
        <f>H15</f>
        <v>61</v>
      </c>
      <c r="AT15" s="19">
        <f>I15+J15+K15</f>
        <v>61</v>
      </c>
      <c r="AU15" s="19">
        <f t="shared" si="13"/>
        <v>99</v>
      </c>
      <c r="AV15" s="19">
        <f t="shared" si="3"/>
        <v>99</v>
      </c>
      <c r="AW15" s="19">
        <f>M15</f>
        <v>52</v>
      </c>
      <c r="AX15" s="19">
        <f>N15+O15+P15+Q15</f>
        <v>52</v>
      </c>
      <c r="AY15" s="19">
        <f>R15</f>
        <v>35</v>
      </c>
      <c r="AZ15" s="19">
        <f>S15+T15+U15</f>
        <v>35</v>
      </c>
      <c r="BA15" s="19">
        <f>V15</f>
        <v>87</v>
      </c>
      <c r="BB15" s="19">
        <f>M15+R15</f>
        <v>87</v>
      </c>
      <c r="BC15" s="19">
        <f t="shared" si="14"/>
        <v>2</v>
      </c>
      <c r="BD15" s="19">
        <f t="shared" si="15"/>
        <v>2</v>
      </c>
      <c r="BE15" s="19">
        <f t="shared" si="16"/>
        <v>2</v>
      </c>
      <c r="BF15" s="19">
        <f t="shared" si="17"/>
        <v>2</v>
      </c>
      <c r="BG15" s="19">
        <f t="shared" si="18"/>
        <v>0</v>
      </c>
      <c r="BH15" s="19">
        <f t="shared" si="19"/>
        <v>0</v>
      </c>
      <c r="BI15" s="19">
        <f t="shared" si="20"/>
        <v>0</v>
      </c>
      <c r="BJ15" s="19">
        <f t="shared" si="21"/>
        <v>0</v>
      </c>
    </row>
    <row r="16" spans="1:62" ht="38.25" x14ac:dyDescent="0.25">
      <c r="A16" s="17" t="s">
        <v>7</v>
      </c>
      <c r="B16" s="173" t="s">
        <v>60</v>
      </c>
      <c r="C16" s="9">
        <v>43</v>
      </c>
      <c r="D16" s="9">
        <v>0</v>
      </c>
      <c r="E16" s="9">
        <f t="shared" si="4"/>
        <v>43</v>
      </c>
      <c r="F16" s="11">
        <v>0</v>
      </c>
      <c r="G16" s="11">
        <v>0</v>
      </c>
      <c r="H16" s="9">
        <v>55</v>
      </c>
      <c r="I16" s="9">
        <f t="shared" si="5"/>
        <v>53</v>
      </c>
      <c r="J16" s="9">
        <v>2</v>
      </c>
      <c r="K16" s="12">
        <v>0</v>
      </c>
      <c r="L16" s="9">
        <v>0</v>
      </c>
      <c r="M16" s="9">
        <f t="shared" si="6"/>
        <v>51</v>
      </c>
      <c r="N16" s="34">
        <v>31</v>
      </c>
      <c r="O16" s="34">
        <v>7</v>
      </c>
      <c r="P16" s="34">
        <v>13</v>
      </c>
      <c r="Q16" s="34">
        <v>0</v>
      </c>
      <c r="R16" s="34">
        <f t="shared" si="7"/>
        <v>8</v>
      </c>
      <c r="S16" s="9">
        <v>0</v>
      </c>
      <c r="T16" s="34">
        <v>7</v>
      </c>
      <c r="U16" s="34">
        <v>1</v>
      </c>
      <c r="V16" s="9">
        <f t="shared" si="8"/>
        <v>59</v>
      </c>
      <c r="W16" s="10">
        <v>0</v>
      </c>
      <c r="X16" s="12">
        <v>0</v>
      </c>
      <c r="Y16" s="9">
        <f t="shared" si="9"/>
        <v>37</v>
      </c>
      <c r="Z16" s="12">
        <v>0</v>
      </c>
      <c r="AA16" s="12">
        <v>2</v>
      </c>
      <c r="AB16" s="12">
        <v>3</v>
      </c>
      <c r="AC16" s="12">
        <f t="shared" si="10"/>
        <v>5</v>
      </c>
      <c r="AD16" s="12">
        <v>0</v>
      </c>
      <c r="AE16" s="12">
        <v>5</v>
      </c>
      <c r="AF16" s="12"/>
      <c r="AG16" s="12">
        <v>3</v>
      </c>
      <c r="AH16" s="12">
        <v>0</v>
      </c>
      <c r="AI16" s="12">
        <v>1</v>
      </c>
      <c r="AJ16" s="12">
        <f t="shared" si="11"/>
        <v>1</v>
      </c>
      <c r="AK16" s="12">
        <v>1</v>
      </c>
      <c r="AL16" s="12">
        <v>0</v>
      </c>
      <c r="AM16" s="12"/>
      <c r="AN16" s="12"/>
      <c r="AO16" s="12"/>
      <c r="AP16" s="12"/>
      <c r="AQ16" s="19">
        <f t="shared" si="12"/>
        <v>43</v>
      </c>
      <c r="AR16" s="19">
        <f t="shared" si="2"/>
        <v>43</v>
      </c>
      <c r="AS16" s="19">
        <f>H16</f>
        <v>55</v>
      </c>
      <c r="AT16" s="19">
        <f>I16+J16+K16</f>
        <v>55</v>
      </c>
      <c r="AU16" s="19">
        <f t="shared" si="13"/>
        <v>96</v>
      </c>
      <c r="AV16" s="19">
        <f t="shared" si="3"/>
        <v>96</v>
      </c>
      <c r="AW16" s="19">
        <f>M16</f>
        <v>51</v>
      </c>
      <c r="AX16" s="19">
        <f>N16+O16+P16+Q16</f>
        <v>51</v>
      </c>
      <c r="AY16" s="19">
        <f>R16</f>
        <v>8</v>
      </c>
      <c r="AZ16" s="19">
        <f>S16+T16+U16</f>
        <v>8</v>
      </c>
      <c r="BA16" s="19">
        <f>V16</f>
        <v>59</v>
      </c>
      <c r="BB16" s="19">
        <f>M16+R16</f>
        <v>59</v>
      </c>
      <c r="BC16" s="19">
        <f t="shared" si="14"/>
        <v>5</v>
      </c>
      <c r="BD16" s="19">
        <f t="shared" si="15"/>
        <v>5</v>
      </c>
      <c r="BE16" s="19">
        <f t="shared" si="16"/>
        <v>5</v>
      </c>
      <c r="BF16" s="19">
        <f t="shared" si="17"/>
        <v>5</v>
      </c>
      <c r="BG16" s="19">
        <f t="shared" si="18"/>
        <v>1</v>
      </c>
      <c r="BH16" s="19">
        <f t="shared" si="19"/>
        <v>1</v>
      </c>
      <c r="BI16" s="19">
        <f t="shared" si="20"/>
        <v>1</v>
      </c>
      <c r="BJ16" s="19">
        <f t="shared" si="21"/>
        <v>1</v>
      </c>
    </row>
    <row r="17" spans="1:62" ht="25.5" x14ac:dyDescent="0.25">
      <c r="A17" s="17">
        <v>4</v>
      </c>
      <c r="B17" s="18" t="s">
        <v>84</v>
      </c>
      <c r="C17" s="9">
        <v>0</v>
      </c>
      <c r="D17" s="9">
        <v>0</v>
      </c>
      <c r="E17" s="9">
        <f t="shared" si="4"/>
        <v>0</v>
      </c>
      <c r="F17" s="9">
        <v>0</v>
      </c>
      <c r="G17" s="11">
        <v>0</v>
      </c>
      <c r="H17" s="9">
        <v>6</v>
      </c>
      <c r="I17" s="9">
        <f t="shared" si="5"/>
        <v>6</v>
      </c>
      <c r="J17" s="9">
        <v>0</v>
      </c>
      <c r="K17" s="12">
        <v>0</v>
      </c>
      <c r="L17" s="9">
        <v>0</v>
      </c>
      <c r="M17" s="9">
        <f t="shared" si="6"/>
        <v>0</v>
      </c>
      <c r="N17" s="34">
        <v>0</v>
      </c>
      <c r="O17" s="34">
        <v>0</v>
      </c>
      <c r="P17" s="34">
        <v>0</v>
      </c>
      <c r="Q17" s="34">
        <v>0</v>
      </c>
      <c r="R17" s="34">
        <f t="shared" si="7"/>
        <v>0</v>
      </c>
      <c r="S17" s="9">
        <v>0</v>
      </c>
      <c r="T17" s="34">
        <v>0</v>
      </c>
      <c r="U17" s="34">
        <v>0</v>
      </c>
      <c r="V17" s="9">
        <f t="shared" si="8"/>
        <v>0</v>
      </c>
      <c r="W17" s="10">
        <v>0</v>
      </c>
      <c r="X17" s="12">
        <v>0</v>
      </c>
      <c r="Y17" s="9">
        <f t="shared" si="9"/>
        <v>6</v>
      </c>
      <c r="Z17" s="12">
        <v>5</v>
      </c>
      <c r="AA17" s="12">
        <v>1</v>
      </c>
      <c r="AB17" s="12">
        <v>0</v>
      </c>
      <c r="AC17" s="12">
        <f t="shared" si="10"/>
        <v>1</v>
      </c>
      <c r="AD17" s="12">
        <v>1</v>
      </c>
      <c r="AE17" s="12">
        <v>0</v>
      </c>
      <c r="AF17" s="12"/>
      <c r="AG17" s="12">
        <v>1</v>
      </c>
      <c r="AH17" s="12">
        <v>0</v>
      </c>
      <c r="AI17" s="12">
        <v>0</v>
      </c>
      <c r="AJ17" s="12">
        <f t="shared" si="11"/>
        <v>0</v>
      </c>
      <c r="AK17" s="12">
        <v>0</v>
      </c>
      <c r="AL17" s="12">
        <v>0</v>
      </c>
      <c r="AM17" s="12"/>
      <c r="AN17" s="12"/>
      <c r="AO17" s="12"/>
      <c r="AP17" s="12"/>
      <c r="AQ17" s="19">
        <f t="shared" si="12"/>
        <v>0</v>
      </c>
      <c r="AR17" s="19">
        <f t="shared" si="2"/>
        <v>0</v>
      </c>
      <c r="AS17" s="19">
        <f>H17</f>
        <v>6</v>
      </c>
      <c r="AT17" s="19">
        <f>I17+J17+K17</f>
        <v>6</v>
      </c>
      <c r="AU17" s="19">
        <f t="shared" si="13"/>
        <v>6</v>
      </c>
      <c r="AV17" s="19">
        <f t="shared" si="3"/>
        <v>6</v>
      </c>
      <c r="AW17" s="19">
        <f>M17</f>
        <v>0</v>
      </c>
      <c r="AX17" s="19">
        <f>N17+O17+P17+Q17</f>
        <v>0</v>
      </c>
      <c r="AY17" s="19">
        <f>R17</f>
        <v>0</v>
      </c>
      <c r="AZ17" s="19">
        <f>S17+T17+U17</f>
        <v>0</v>
      </c>
      <c r="BA17" s="19">
        <f>V17</f>
        <v>0</v>
      </c>
      <c r="BB17" s="19">
        <f>M17+R17</f>
        <v>0</v>
      </c>
      <c r="BC17" s="19">
        <f t="shared" si="14"/>
        <v>1</v>
      </c>
      <c r="BD17" s="19">
        <f t="shared" si="15"/>
        <v>1</v>
      </c>
      <c r="BE17" s="19">
        <f t="shared" si="16"/>
        <v>1</v>
      </c>
      <c r="BF17" s="19">
        <f t="shared" si="17"/>
        <v>1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</row>
    <row r="18" spans="1:62" ht="51" x14ac:dyDescent="0.25">
      <c r="A18" s="17">
        <v>5</v>
      </c>
      <c r="B18" s="18" t="s">
        <v>65</v>
      </c>
      <c r="C18" s="9">
        <v>0</v>
      </c>
      <c r="D18" s="9">
        <v>0</v>
      </c>
      <c r="E18" s="9">
        <f t="shared" si="4"/>
        <v>0</v>
      </c>
      <c r="F18" s="11">
        <v>0</v>
      </c>
      <c r="G18" s="11">
        <v>0</v>
      </c>
      <c r="H18" s="9">
        <v>3</v>
      </c>
      <c r="I18" s="9">
        <f t="shared" si="5"/>
        <v>2</v>
      </c>
      <c r="J18" s="9">
        <v>0</v>
      </c>
      <c r="K18" s="12">
        <v>1</v>
      </c>
      <c r="L18" s="9">
        <v>0</v>
      </c>
      <c r="M18" s="9">
        <f t="shared" si="6"/>
        <v>0</v>
      </c>
      <c r="N18" s="12">
        <v>0</v>
      </c>
      <c r="O18" s="34">
        <v>0</v>
      </c>
      <c r="P18" s="12">
        <v>0</v>
      </c>
      <c r="Q18" s="12">
        <v>0</v>
      </c>
      <c r="R18" s="34">
        <f t="shared" si="7"/>
        <v>0</v>
      </c>
      <c r="S18" s="9">
        <v>0</v>
      </c>
      <c r="T18" s="34">
        <v>0</v>
      </c>
      <c r="U18" s="12">
        <v>0</v>
      </c>
      <c r="V18" s="9">
        <f t="shared" si="8"/>
        <v>0</v>
      </c>
      <c r="W18" s="10">
        <v>0</v>
      </c>
      <c r="X18" s="12">
        <v>0</v>
      </c>
      <c r="Y18" s="9">
        <f t="shared" si="9"/>
        <v>2</v>
      </c>
      <c r="Z18" s="12">
        <v>0</v>
      </c>
      <c r="AA18" s="12">
        <v>1</v>
      </c>
      <c r="AB18" s="12">
        <v>1</v>
      </c>
      <c r="AC18" s="12">
        <f t="shared" si="10"/>
        <v>2</v>
      </c>
      <c r="AD18" s="12">
        <v>1</v>
      </c>
      <c r="AE18" s="12">
        <v>1</v>
      </c>
      <c r="AF18" s="12"/>
      <c r="AG18" s="12">
        <v>0</v>
      </c>
      <c r="AH18" s="12">
        <v>0</v>
      </c>
      <c r="AI18" s="12">
        <v>1</v>
      </c>
      <c r="AJ18" s="12">
        <f t="shared" si="11"/>
        <v>1</v>
      </c>
      <c r="AK18" s="12">
        <v>0</v>
      </c>
      <c r="AL18" s="12">
        <v>1</v>
      </c>
      <c r="AM18" s="12"/>
      <c r="AN18" s="11"/>
      <c r="AO18" s="11"/>
      <c r="AP18" s="11"/>
      <c r="AQ18" s="19">
        <f t="shared" si="12"/>
        <v>0</v>
      </c>
      <c r="AR18" s="19">
        <f t="shared" si="2"/>
        <v>0</v>
      </c>
      <c r="AS18" s="19">
        <f>H18</f>
        <v>3</v>
      </c>
      <c r="AT18" s="19">
        <f>I18+J18+K18</f>
        <v>3</v>
      </c>
      <c r="AU18" s="19">
        <f t="shared" si="13"/>
        <v>2</v>
      </c>
      <c r="AV18" s="19">
        <f t="shared" si="3"/>
        <v>2</v>
      </c>
      <c r="AW18" s="19">
        <f>M18</f>
        <v>0</v>
      </c>
      <c r="AX18" s="19">
        <f>N18+O18+P18+Q18</f>
        <v>0</v>
      </c>
      <c r="AY18" s="19">
        <f>R18</f>
        <v>0</v>
      </c>
      <c r="AZ18" s="19">
        <f>S18+T18+U18</f>
        <v>0</v>
      </c>
      <c r="BA18" s="19">
        <f>V18</f>
        <v>0</v>
      </c>
      <c r="BB18" s="19">
        <f>M18+R18</f>
        <v>0</v>
      </c>
      <c r="BC18" s="19">
        <f t="shared" si="14"/>
        <v>2</v>
      </c>
      <c r="BD18" s="19">
        <f t="shared" si="15"/>
        <v>2</v>
      </c>
      <c r="BE18" s="19">
        <f t="shared" si="16"/>
        <v>2</v>
      </c>
      <c r="BF18" s="19">
        <f t="shared" si="17"/>
        <v>2</v>
      </c>
      <c r="BG18" s="19">
        <f t="shared" si="18"/>
        <v>1</v>
      </c>
      <c r="BH18" s="19">
        <f t="shared" si="19"/>
        <v>1</v>
      </c>
      <c r="BI18" s="19">
        <f t="shared" si="20"/>
        <v>1</v>
      </c>
      <c r="BJ18" s="19">
        <f t="shared" si="21"/>
        <v>1</v>
      </c>
    </row>
    <row r="19" spans="1:62" ht="51" x14ac:dyDescent="0.25">
      <c r="A19" s="17">
        <v>6</v>
      </c>
      <c r="B19" s="18" t="s">
        <v>66</v>
      </c>
      <c r="C19" s="9">
        <f>SUM(C20:C26)</f>
        <v>0</v>
      </c>
      <c r="D19" s="9">
        <f t="shared" ref="D19:AP19" si="26">SUM(D20:D26)</f>
        <v>0</v>
      </c>
      <c r="E19" s="9">
        <f t="shared" si="26"/>
        <v>0</v>
      </c>
      <c r="F19" s="9">
        <f t="shared" si="26"/>
        <v>0</v>
      </c>
      <c r="G19" s="9">
        <f t="shared" si="26"/>
        <v>0</v>
      </c>
      <c r="H19" s="9">
        <f t="shared" si="26"/>
        <v>0</v>
      </c>
      <c r="I19" s="9">
        <f t="shared" si="26"/>
        <v>0</v>
      </c>
      <c r="J19" s="9">
        <f t="shared" si="26"/>
        <v>0</v>
      </c>
      <c r="K19" s="9">
        <f t="shared" si="26"/>
        <v>0</v>
      </c>
      <c r="L19" s="9">
        <f t="shared" si="26"/>
        <v>0</v>
      </c>
      <c r="M19" s="9">
        <f t="shared" si="26"/>
        <v>0</v>
      </c>
      <c r="N19" s="9">
        <f t="shared" si="26"/>
        <v>0</v>
      </c>
      <c r="O19" s="9">
        <f t="shared" si="26"/>
        <v>0</v>
      </c>
      <c r="P19" s="9">
        <f t="shared" si="26"/>
        <v>0</v>
      </c>
      <c r="Q19" s="9">
        <f t="shared" si="26"/>
        <v>0</v>
      </c>
      <c r="R19" s="9">
        <f t="shared" si="26"/>
        <v>0</v>
      </c>
      <c r="S19" s="9">
        <f t="shared" si="26"/>
        <v>0</v>
      </c>
      <c r="T19" s="9">
        <f t="shared" si="26"/>
        <v>0</v>
      </c>
      <c r="U19" s="9">
        <f t="shared" si="26"/>
        <v>0</v>
      </c>
      <c r="V19" s="9">
        <f t="shared" si="26"/>
        <v>0</v>
      </c>
      <c r="W19" s="9">
        <f t="shared" si="26"/>
        <v>0</v>
      </c>
      <c r="X19" s="9">
        <f t="shared" si="26"/>
        <v>0</v>
      </c>
      <c r="Y19" s="9">
        <f t="shared" si="26"/>
        <v>0</v>
      </c>
      <c r="Z19" s="9">
        <f t="shared" si="26"/>
        <v>0</v>
      </c>
      <c r="AA19" s="9">
        <f t="shared" si="26"/>
        <v>0</v>
      </c>
      <c r="AB19" s="9">
        <f t="shared" si="26"/>
        <v>0</v>
      </c>
      <c r="AC19" s="9">
        <f t="shared" si="26"/>
        <v>0</v>
      </c>
      <c r="AD19" s="9">
        <f t="shared" si="26"/>
        <v>0</v>
      </c>
      <c r="AE19" s="9">
        <f t="shared" si="26"/>
        <v>0</v>
      </c>
      <c r="AF19" s="9">
        <f t="shared" si="26"/>
        <v>0</v>
      </c>
      <c r="AG19" s="9">
        <f t="shared" si="26"/>
        <v>0</v>
      </c>
      <c r="AH19" s="9">
        <f t="shared" si="26"/>
        <v>0</v>
      </c>
      <c r="AI19" s="9">
        <f t="shared" si="26"/>
        <v>0</v>
      </c>
      <c r="AJ19" s="9">
        <f t="shared" si="26"/>
        <v>0</v>
      </c>
      <c r="AK19" s="9">
        <f t="shared" si="26"/>
        <v>0</v>
      </c>
      <c r="AL19" s="9">
        <f t="shared" si="26"/>
        <v>0</v>
      </c>
      <c r="AM19" s="9">
        <f t="shared" si="26"/>
        <v>0</v>
      </c>
      <c r="AN19" s="9">
        <f t="shared" si="26"/>
        <v>0</v>
      </c>
      <c r="AO19" s="9">
        <f t="shared" si="26"/>
        <v>0</v>
      </c>
      <c r="AP19" s="9">
        <f t="shared" si="26"/>
        <v>0</v>
      </c>
      <c r="AQ19" s="19">
        <f t="shared" si="12"/>
        <v>0</v>
      </c>
      <c r="AR19" s="19">
        <f t="shared" si="2"/>
        <v>0</v>
      </c>
      <c r="AS19" s="10">
        <f t="shared" ref="AS19:BJ19" si="27">SUM(AS20:AS26)</f>
        <v>0</v>
      </c>
      <c r="AT19" s="10">
        <f t="shared" si="27"/>
        <v>0</v>
      </c>
      <c r="AU19" s="19">
        <f t="shared" si="13"/>
        <v>0</v>
      </c>
      <c r="AV19" s="19">
        <f t="shared" si="3"/>
        <v>0</v>
      </c>
      <c r="AW19" s="10">
        <f t="shared" si="27"/>
        <v>0</v>
      </c>
      <c r="AX19" s="10">
        <f t="shared" si="27"/>
        <v>0</v>
      </c>
      <c r="AY19" s="10">
        <f t="shared" si="27"/>
        <v>0</v>
      </c>
      <c r="AZ19" s="10">
        <f t="shared" si="27"/>
        <v>0</v>
      </c>
      <c r="BA19" s="10">
        <f t="shared" si="27"/>
        <v>0</v>
      </c>
      <c r="BB19" s="10">
        <f t="shared" si="27"/>
        <v>0</v>
      </c>
      <c r="BC19" s="10">
        <f t="shared" si="27"/>
        <v>0</v>
      </c>
      <c r="BD19" s="10">
        <f t="shared" si="27"/>
        <v>0</v>
      </c>
      <c r="BE19" s="10">
        <f t="shared" si="27"/>
        <v>0</v>
      </c>
      <c r="BF19" s="10">
        <f t="shared" si="27"/>
        <v>0</v>
      </c>
      <c r="BG19" s="10">
        <f t="shared" si="27"/>
        <v>0</v>
      </c>
      <c r="BH19" s="10">
        <f t="shared" si="27"/>
        <v>0</v>
      </c>
      <c r="BI19" s="10">
        <f t="shared" si="27"/>
        <v>0</v>
      </c>
      <c r="BJ19" s="10">
        <f t="shared" si="27"/>
        <v>0</v>
      </c>
    </row>
    <row r="20" spans="1:62" ht="38.25" x14ac:dyDescent="0.25">
      <c r="A20" s="17" t="s">
        <v>8</v>
      </c>
      <c r="B20" s="173" t="s">
        <v>67</v>
      </c>
      <c r="C20" s="9">
        <v>0</v>
      </c>
      <c r="D20" s="9">
        <v>0</v>
      </c>
      <c r="E20" s="9">
        <f t="shared" si="4"/>
        <v>0</v>
      </c>
      <c r="F20" s="11">
        <v>0</v>
      </c>
      <c r="G20" s="11">
        <v>0</v>
      </c>
      <c r="H20" s="11"/>
      <c r="I20" s="9">
        <f t="shared" si="5"/>
        <v>0</v>
      </c>
      <c r="J20" s="9">
        <v>0</v>
      </c>
      <c r="K20" s="12">
        <v>0</v>
      </c>
      <c r="L20" s="9">
        <v>0</v>
      </c>
      <c r="M20" s="9">
        <f t="shared" si="6"/>
        <v>0</v>
      </c>
      <c r="N20" s="12">
        <v>0</v>
      </c>
      <c r="O20" s="34">
        <v>0</v>
      </c>
      <c r="P20" s="12">
        <v>0</v>
      </c>
      <c r="Q20" s="12">
        <v>0</v>
      </c>
      <c r="R20" s="34">
        <f t="shared" si="7"/>
        <v>0</v>
      </c>
      <c r="S20" s="9">
        <v>0</v>
      </c>
      <c r="T20" s="34">
        <v>0</v>
      </c>
      <c r="U20" s="12">
        <v>0</v>
      </c>
      <c r="V20" s="9">
        <f t="shared" si="8"/>
        <v>0</v>
      </c>
      <c r="W20" s="10">
        <v>0</v>
      </c>
      <c r="X20" s="10">
        <v>0</v>
      </c>
      <c r="Y20" s="9">
        <f t="shared" si="9"/>
        <v>0</v>
      </c>
      <c r="Z20" s="10">
        <v>0</v>
      </c>
      <c r="AA20" s="12">
        <v>0</v>
      </c>
      <c r="AB20" s="12">
        <v>0</v>
      </c>
      <c r="AC20" s="12">
        <f t="shared" si="10"/>
        <v>0</v>
      </c>
      <c r="AD20" s="12">
        <v>0</v>
      </c>
      <c r="AE20" s="12">
        <v>0</v>
      </c>
      <c r="AF20" s="12"/>
      <c r="AG20" s="12">
        <v>0</v>
      </c>
      <c r="AH20" s="12">
        <v>0</v>
      </c>
      <c r="AI20" s="12">
        <v>0</v>
      </c>
      <c r="AJ20" s="12">
        <f t="shared" si="11"/>
        <v>0</v>
      </c>
      <c r="AK20" s="12">
        <v>0</v>
      </c>
      <c r="AL20" s="12">
        <v>0</v>
      </c>
      <c r="AM20" s="12"/>
      <c r="AN20" s="12"/>
      <c r="AO20" s="12"/>
      <c r="AP20" s="12"/>
      <c r="AQ20" s="19">
        <f t="shared" si="12"/>
        <v>0</v>
      </c>
      <c r="AR20" s="19">
        <f t="shared" si="2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38.25" x14ac:dyDescent="0.25">
      <c r="A21" s="17" t="s">
        <v>9</v>
      </c>
      <c r="B21" s="173" t="s">
        <v>68</v>
      </c>
      <c r="C21" s="9">
        <v>0</v>
      </c>
      <c r="D21" s="9">
        <v>0</v>
      </c>
      <c r="E21" s="9">
        <f t="shared" si="4"/>
        <v>0</v>
      </c>
      <c r="F21" s="11">
        <v>0</v>
      </c>
      <c r="G21" s="11">
        <v>0</v>
      </c>
      <c r="H21" s="11"/>
      <c r="I21" s="9">
        <f t="shared" si="5"/>
        <v>0</v>
      </c>
      <c r="J21" s="9">
        <v>0</v>
      </c>
      <c r="K21" s="12">
        <v>0</v>
      </c>
      <c r="L21" s="9">
        <v>0</v>
      </c>
      <c r="M21" s="9">
        <f t="shared" si="6"/>
        <v>0</v>
      </c>
      <c r="N21" s="12">
        <v>0</v>
      </c>
      <c r="O21" s="34">
        <v>0</v>
      </c>
      <c r="P21" s="12">
        <v>0</v>
      </c>
      <c r="Q21" s="12">
        <v>0</v>
      </c>
      <c r="R21" s="34">
        <f t="shared" si="7"/>
        <v>0</v>
      </c>
      <c r="S21" s="9">
        <v>0</v>
      </c>
      <c r="T21" s="34">
        <v>0</v>
      </c>
      <c r="U21" s="12">
        <v>0</v>
      </c>
      <c r="V21" s="9">
        <f t="shared" si="8"/>
        <v>0</v>
      </c>
      <c r="W21" s="10">
        <v>0</v>
      </c>
      <c r="X21" s="10">
        <v>0</v>
      </c>
      <c r="Y21" s="9">
        <f t="shared" si="9"/>
        <v>0</v>
      </c>
      <c r="Z21" s="10">
        <v>0</v>
      </c>
      <c r="AA21" s="12">
        <v>0</v>
      </c>
      <c r="AB21" s="12">
        <v>0</v>
      </c>
      <c r="AC21" s="12">
        <f t="shared" si="10"/>
        <v>0</v>
      </c>
      <c r="AD21" s="12">
        <v>0</v>
      </c>
      <c r="AE21" s="12">
        <v>0</v>
      </c>
      <c r="AF21" s="12"/>
      <c r="AG21" s="12">
        <v>0</v>
      </c>
      <c r="AH21" s="12">
        <v>0</v>
      </c>
      <c r="AI21" s="12">
        <v>0</v>
      </c>
      <c r="AJ21" s="12">
        <f t="shared" si="11"/>
        <v>0</v>
      </c>
      <c r="AK21" s="12">
        <v>0</v>
      </c>
      <c r="AL21" s="12">
        <v>0</v>
      </c>
      <c r="AM21" s="12"/>
      <c r="AN21" s="12"/>
      <c r="AO21" s="12"/>
      <c r="AP21" s="12"/>
      <c r="AQ21" s="19">
        <f t="shared" si="12"/>
        <v>0</v>
      </c>
      <c r="AR21" s="19">
        <f t="shared" si="2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38.25" x14ac:dyDescent="0.25">
      <c r="A22" s="17" t="s">
        <v>10</v>
      </c>
      <c r="B22" s="173" t="s">
        <v>69</v>
      </c>
      <c r="C22" s="9">
        <v>0</v>
      </c>
      <c r="D22" s="9">
        <v>0</v>
      </c>
      <c r="E22" s="9">
        <f t="shared" si="4"/>
        <v>0</v>
      </c>
      <c r="F22" s="11">
        <v>0</v>
      </c>
      <c r="G22" s="11">
        <v>0</v>
      </c>
      <c r="H22" s="11">
        <v>0</v>
      </c>
      <c r="I22" s="9">
        <f t="shared" si="5"/>
        <v>0</v>
      </c>
      <c r="J22" s="9">
        <v>0</v>
      </c>
      <c r="K22" s="12">
        <v>0</v>
      </c>
      <c r="L22" s="9">
        <v>0</v>
      </c>
      <c r="M22" s="9">
        <f t="shared" si="6"/>
        <v>0</v>
      </c>
      <c r="N22" s="12">
        <v>0</v>
      </c>
      <c r="O22" s="34">
        <v>0</v>
      </c>
      <c r="P22" s="12">
        <v>0</v>
      </c>
      <c r="Q22" s="12">
        <v>0</v>
      </c>
      <c r="R22" s="34">
        <f t="shared" si="7"/>
        <v>0</v>
      </c>
      <c r="S22" s="9">
        <v>0</v>
      </c>
      <c r="T22" s="34">
        <v>0</v>
      </c>
      <c r="U22" s="12">
        <v>0</v>
      </c>
      <c r="V22" s="9">
        <f t="shared" si="8"/>
        <v>0</v>
      </c>
      <c r="W22" s="10">
        <v>0</v>
      </c>
      <c r="X22" s="10">
        <v>0</v>
      </c>
      <c r="Y22" s="9">
        <f t="shared" si="9"/>
        <v>0</v>
      </c>
      <c r="Z22" s="10">
        <v>0</v>
      </c>
      <c r="AA22" s="12">
        <v>0</v>
      </c>
      <c r="AB22" s="12">
        <v>0</v>
      </c>
      <c r="AC22" s="12">
        <f t="shared" si="10"/>
        <v>0</v>
      </c>
      <c r="AD22" s="12">
        <v>0</v>
      </c>
      <c r="AE22" s="12">
        <v>0</v>
      </c>
      <c r="AF22" s="12"/>
      <c r="AG22" s="12">
        <v>0</v>
      </c>
      <c r="AH22" s="12">
        <v>0</v>
      </c>
      <c r="AI22" s="12">
        <v>0</v>
      </c>
      <c r="AJ22" s="12">
        <f t="shared" si="11"/>
        <v>0</v>
      </c>
      <c r="AK22" s="12">
        <v>0</v>
      </c>
      <c r="AL22" s="12">
        <v>0</v>
      </c>
      <c r="AM22" s="12"/>
      <c r="AN22" s="12"/>
      <c r="AO22" s="12"/>
      <c r="AP22" s="12"/>
      <c r="AQ22" s="19">
        <f t="shared" si="12"/>
        <v>0</v>
      </c>
      <c r="AR22" s="19">
        <f t="shared" si="2"/>
        <v>0</v>
      </c>
      <c r="AS22" s="19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38.25" x14ac:dyDescent="0.25">
      <c r="A23" s="17" t="s">
        <v>11</v>
      </c>
      <c r="B23" s="173" t="s">
        <v>70</v>
      </c>
      <c r="C23" s="9">
        <v>0</v>
      </c>
      <c r="D23" s="9">
        <v>0</v>
      </c>
      <c r="E23" s="9">
        <f t="shared" si="4"/>
        <v>0</v>
      </c>
      <c r="F23" s="11">
        <v>0</v>
      </c>
      <c r="G23" s="11">
        <v>0</v>
      </c>
      <c r="H23" s="11"/>
      <c r="I23" s="9">
        <f t="shared" si="5"/>
        <v>0</v>
      </c>
      <c r="J23" s="9">
        <v>0</v>
      </c>
      <c r="K23" s="12">
        <v>0</v>
      </c>
      <c r="L23" s="9">
        <v>0</v>
      </c>
      <c r="M23" s="9">
        <f t="shared" si="6"/>
        <v>0</v>
      </c>
      <c r="N23" s="12">
        <v>0</v>
      </c>
      <c r="O23" s="34">
        <v>0</v>
      </c>
      <c r="P23" s="12">
        <v>0</v>
      </c>
      <c r="Q23" s="12">
        <v>0</v>
      </c>
      <c r="R23" s="34">
        <f t="shared" si="7"/>
        <v>0</v>
      </c>
      <c r="S23" s="9">
        <v>0</v>
      </c>
      <c r="T23" s="34">
        <v>0</v>
      </c>
      <c r="U23" s="12">
        <v>0</v>
      </c>
      <c r="V23" s="9">
        <f t="shared" si="8"/>
        <v>0</v>
      </c>
      <c r="W23" s="10">
        <v>0</v>
      </c>
      <c r="X23" s="10">
        <v>0</v>
      </c>
      <c r="Y23" s="9">
        <f t="shared" si="9"/>
        <v>0</v>
      </c>
      <c r="Z23" s="10">
        <v>0</v>
      </c>
      <c r="AA23" s="12">
        <v>0</v>
      </c>
      <c r="AB23" s="12">
        <v>0</v>
      </c>
      <c r="AC23" s="12">
        <f t="shared" si="10"/>
        <v>0</v>
      </c>
      <c r="AD23" s="12">
        <v>0</v>
      </c>
      <c r="AE23" s="12">
        <v>0</v>
      </c>
      <c r="AF23" s="12"/>
      <c r="AG23" s="12">
        <v>0</v>
      </c>
      <c r="AH23" s="12">
        <v>0</v>
      </c>
      <c r="AI23" s="12">
        <v>0</v>
      </c>
      <c r="AJ23" s="12">
        <f t="shared" si="11"/>
        <v>0</v>
      </c>
      <c r="AK23" s="12">
        <v>0</v>
      </c>
      <c r="AL23" s="12">
        <v>0</v>
      </c>
      <c r="AM23" s="12"/>
      <c r="AN23" s="12"/>
      <c r="AO23" s="12"/>
      <c r="AP23" s="12"/>
      <c r="AQ23" s="19">
        <f t="shared" si="12"/>
        <v>0</v>
      </c>
      <c r="AR23" s="19">
        <f t="shared" si="2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38.25" x14ac:dyDescent="0.25">
      <c r="A24" s="17" t="s">
        <v>12</v>
      </c>
      <c r="B24" s="173" t="s">
        <v>71</v>
      </c>
      <c r="C24" s="9">
        <v>0</v>
      </c>
      <c r="D24" s="9">
        <v>0</v>
      </c>
      <c r="E24" s="9">
        <f t="shared" si="4"/>
        <v>0</v>
      </c>
      <c r="F24" s="11">
        <v>0</v>
      </c>
      <c r="G24" s="11">
        <v>0</v>
      </c>
      <c r="H24" s="11"/>
      <c r="I24" s="9">
        <f t="shared" si="5"/>
        <v>0</v>
      </c>
      <c r="J24" s="9">
        <v>0</v>
      </c>
      <c r="K24" s="12">
        <v>0</v>
      </c>
      <c r="L24" s="9">
        <v>0</v>
      </c>
      <c r="M24" s="9">
        <f t="shared" si="6"/>
        <v>0</v>
      </c>
      <c r="N24" s="12">
        <v>0</v>
      </c>
      <c r="O24" s="34">
        <v>0</v>
      </c>
      <c r="P24" s="12">
        <v>0</v>
      </c>
      <c r="Q24" s="12">
        <v>0</v>
      </c>
      <c r="R24" s="34">
        <f t="shared" si="7"/>
        <v>0</v>
      </c>
      <c r="S24" s="9">
        <v>0</v>
      </c>
      <c r="T24" s="34">
        <v>0</v>
      </c>
      <c r="U24" s="12">
        <v>0</v>
      </c>
      <c r="V24" s="9">
        <f t="shared" si="8"/>
        <v>0</v>
      </c>
      <c r="W24" s="10">
        <v>0</v>
      </c>
      <c r="X24" s="10">
        <v>0</v>
      </c>
      <c r="Y24" s="9">
        <f t="shared" si="9"/>
        <v>0</v>
      </c>
      <c r="Z24" s="10">
        <v>0</v>
      </c>
      <c r="AA24" s="12">
        <v>0</v>
      </c>
      <c r="AB24" s="12">
        <v>0</v>
      </c>
      <c r="AC24" s="12">
        <f t="shared" si="10"/>
        <v>0</v>
      </c>
      <c r="AD24" s="12">
        <v>0</v>
      </c>
      <c r="AE24" s="12">
        <v>0</v>
      </c>
      <c r="AF24" s="12"/>
      <c r="AG24" s="12">
        <v>0</v>
      </c>
      <c r="AH24" s="12">
        <v>0</v>
      </c>
      <c r="AI24" s="12">
        <v>0</v>
      </c>
      <c r="AJ24" s="12">
        <f t="shared" si="11"/>
        <v>0</v>
      </c>
      <c r="AK24" s="12">
        <v>0</v>
      </c>
      <c r="AL24" s="12">
        <v>0</v>
      </c>
      <c r="AM24" s="12"/>
      <c r="AN24" s="12"/>
      <c r="AO24" s="12"/>
      <c r="AP24" s="12"/>
      <c r="AQ24" s="19">
        <f t="shared" si="12"/>
        <v>0</v>
      </c>
      <c r="AR24" s="19">
        <f t="shared" si="2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38.25" x14ac:dyDescent="0.25">
      <c r="A25" s="17" t="s">
        <v>13</v>
      </c>
      <c r="B25" s="173" t="s">
        <v>72</v>
      </c>
      <c r="C25" s="9">
        <v>0</v>
      </c>
      <c r="D25" s="9">
        <v>0</v>
      </c>
      <c r="E25" s="9">
        <f t="shared" si="4"/>
        <v>0</v>
      </c>
      <c r="F25" s="11">
        <v>0</v>
      </c>
      <c r="G25" s="11">
        <v>0</v>
      </c>
      <c r="H25" s="11"/>
      <c r="I25" s="9">
        <f t="shared" si="5"/>
        <v>0</v>
      </c>
      <c r="J25" s="9">
        <v>0</v>
      </c>
      <c r="K25" s="12">
        <v>0</v>
      </c>
      <c r="L25" s="9">
        <v>0</v>
      </c>
      <c r="M25" s="9">
        <f t="shared" si="6"/>
        <v>0</v>
      </c>
      <c r="N25" s="12">
        <v>0</v>
      </c>
      <c r="O25" s="34">
        <v>0</v>
      </c>
      <c r="P25" s="12">
        <v>0</v>
      </c>
      <c r="Q25" s="12">
        <v>0</v>
      </c>
      <c r="R25" s="34">
        <f t="shared" si="7"/>
        <v>0</v>
      </c>
      <c r="S25" s="9">
        <v>0</v>
      </c>
      <c r="T25" s="34">
        <v>0</v>
      </c>
      <c r="U25" s="12">
        <v>0</v>
      </c>
      <c r="V25" s="9">
        <f t="shared" si="8"/>
        <v>0</v>
      </c>
      <c r="W25" s="10">
        <v>0</v>
      </c>
      <c r="X25" s="10">
        <v>0</v>
      </c>
      <c r="Y25" s="9">
        <f t="shared" si="9"/>
        <v>0</v>
      </c>
      <c r="Z25" s="10">
        <v>0</v>
      </c>
      <c r="AA25" s="12">
        <v>0</v>
      </c>
      <c r="AB25" s="12">
        <v>0</v>
      </c>
      <c r="AC25" s="12">
        <f t="shared" si="10"/>
        <v>0</v>
      </c>
      <c r="AD25" s="12">
        <v>0</v>
      </c>
      <c r="AE25" s="12">
        <v>0</v>
      </c>
      <c r="AF25" s="12"/>
      <c r="AG25" s="12">
        <v>0</v>
      </c>
      <c r="AH25" s="12">
        <v>0</v>
      </c>
      <c r="AI25" s="12">
        <v>0</v>
      </c>
      <c r="AJ25" s="12">
        <f t="shared" si="11"/>
        <v>0</v>
      </c>
      <c r="AK25" s="12">
        <v>0</v>
      </c>
      <c r="AL25" s="12">
        <v>0</v>
      </c>
      <c r="AM25" s="12"/>
      <c r="AN25" s="12"/>
      <c r="AO25" s="12"/>
      <c r="AP25" s="12"/>
      <c r="AQ25" s="19">
        <f t="shared" si="12"/>
        <v>0</v>
      </c>
      <c r="AR25" s="19">
        <f t="shared" si="2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38.25" x14ac:dyDescent="0.25">
      <c r="A26" s="17" t="s">
        <v>47</v>
      </c>
      <c r="B26" s="173" t="s">
        <v>73</v>
      </c>
      <c r="C26" s="9">
        <v>0</v>
      </c>
      <c r="D26" s="9">
        <v>0</v>
      </c>
      <c r="E26" s="9">
        <f t="shared" si="4"/>
        <v>0</v>
      </c>
      <c r="F26" s="11">
        <v>0</v>
      </c>
      <c r="G26" s="11">
        <v>0</v>
      </c>
      <c r="H26" s="11"/>
      <c r="I26" s="9">
        <f t="shared" si="5"/>
        <v>0</v>
      </c>
      <c r="J26" s="9">
        <v>0</v>
      </c>
      <c r="K26" s="12">
        <v>0</v>
      </c>
      <c r="L26" s="9">
        <v>0</v>
      </c>
      <c r="M26" s="9">
        <f t="shared" si="6"/>
        <v>0</v>
      </c>
      <c r="N26" s="12">
        <v>0</v>
      </c>
      <c r="O26" s="34">
        <v>0</v>
      </c>
      <c r="P26" s="12">
        <v>0</v>
      </c>
      <c r="Q26" s="12">
        <v>0</v>
      </c>
      <c r="R26" s="34">
        <f t="shared" si="7"/>
        <v>0</v>
      </c>
      <c r="S26" s="9">
        <v>0</v>
      </c>
      <c r="T26" s="34">
        <v>0</v>
      </c>
      <c r="U26" s="12">
        <v>0</v>
      </c>
      <c r="V26" s="9">
        <f t="shared" si="8"/>
        <v>0</v>
      </c>
      <c r="W26" s="10">
        <v>0</v>
      </c>
      <c r="X26" s="10">
        <v>0</v>
      </c>
      <c r="Y26" s="9">
        <f t="shared" si="9"/>
        <v>0</v>
      </c>
      <c r="Z26" s="10">
        <v>0</v>
      </c>
      <c r="AA26" s="12">
        <v>0</v>
      </c>
      <c r="AB26" s="12">
        <v>0</v>
      </c>
      <c r="AC26" s="12">
        <f t="shared" si="10"/>
        <v>0</v>
      </c>
      <c r="AD26" s="12">
        <v>0</v>
      </c>
      <c r="AE26" s="12">
        <v>0</v>
      </c>
      <c r="AF26" s="12"/>
      <c r="AG26" s="12">
        <v>0</v>
      </c>
      <c r="AH26" s="12">
        <v>0</v>
      </c>
      <c r="AI26" s="12">
        <v>0</v>
      </c>
      <c r="AJ26" s="12">
        <f t="shared" si="11"/>
        <v>0</v>
      </c>
      <c r="AK26" s="12">
        <v>0</v>
      </c>
      <c r="AL26" s="12">
        <v>0</v>
      </c>
      <c r="AM26" s="12"/>
      <c r="AN26" s="12"/>
      <c r="AO26" s="12"/>
      <c r="AP26" s="12"/>
      <c r="AQ26" s="19">
        <f t="shared" si="12"/>
        <v>0</v>
      </c>
      <c r="AR26" s="19">
        <f t="shared" si="2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34.5" customHeight="1" x14ac:dyDescent="0.25">
      <c r="A27" s="17">
        <v>7</v>
      </c>
      <c r="B27" s="18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6</v>
      </c>
      <c r="I27" s="9">
        <f t="shared" si="36"/>
        <v>5</v>
      </c>
      <c r="J27" s="9">
        <f t="shared" si="36"/>
        <v>1</v>
      </c>
      <c r="K27" s="9">
        <f t="shared" si="36"/>
        <v>0</v>
      </c>
      <c r="L27" s="9">
        <f t="shared" si="36"/>
        <v>0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5</v>
      </c>
      <c r="Z27" s="9">
        <f t="shared" si="36"/>
        <v>0</v>
      </c>
      <c r="AA27" s="9">
        <f t="shared" si="36"/>
        <v>0</v>
      </c>
      <c r="AB27" s="9">
        <f t="shared" si="36"/>
        <v>2</v>
      </c>
      <c r="AC27" s="9">
        <f t="shared" si="36"/>
        <v>2</v>
      </c>
      <c r="AD27" s="9">
        <f t="shared" si="36"/>
        <v>0</v>
      </c>
      <c r="AE27" s="9">
        <f t="shared" si="36"/>
        <v>2</v>
      </c>
      <c r="AF27" s="9">
        <f t="shared" si="36"/>
        <v>0</v>
      </c>
      <c r="AG27" s="9">
        <f t="shared" si="36"/>
        <v>1</v>
      </c>
      <c r="AH27" s="9">
        <f t="shared" si="36"/>
        <v>0</v>
      </c>
      <c r="AI27" s="9">
        <f t="shared" si="36"/>
        <v>0</v>
      </c>
      <c r="AJ27" s="9">
        <f t="shared" si="36"/>
        <v>0</v>
      </c>
      <c r="AK27" s="9">
        <f t="shared" si="36"/>
        <v>0</v>
      </c>
      <c r="AL27" s="9">
        <f t="shared" si="36"/>
        <v>0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9">
        <f t="shared" si="12"/>
        <v>0</v>
      </c>
      <c r="AR27" s="19">
        <f t="shared" si="2"/>
        <v>0</v>
      </c>
      <c r="AS27" s="10">
        <f t="shared" ref="AS27:BJ27" si="37">SUM(AS28:AS32)</f>
        <v>6</v>
      </c>
      <c r="AT27" s="10">
        <f t="shared" si="37"/>
        <v>6</v>
      </c>
      <c r="AU27" s="19">
        <f t="shared" si="13"/>
        <v>5</v>
      </c>
      <c r="AV27" s="19">
        <f t="shared" si="3"/>
        <v>5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33" customHeight="1" x14ac:dyDescent="0.25">
      <c r="A28" s="33" t="s">
        <v>14</v>
      </c>
      <c r="B28" s="173" t="s">
        <v>75</v>
      </c>
      <c r="C28" s="9">
        <v>0</v>
      </c>
      <c r="D28" s="11">
        <v>0</v>
      </c>
      <c r="E28" s="9">
        <f t="shared" si="4"/>
        <v>0</v>
      </c>
      <c r="F28" s="11">
        <v>0</v>
      </c>
      <c r="G28" s="11">
        <v>0</v>
      </c>
      <c r="H28" s="11"/>
      <c r="I28" s="9">
        <f t="shared" si="5"/>
        <v>0</v>
      </c>
      <c r="J28" s="9">
        <v>0</v>
      </c>
      <c r="K28" s="12">
        <v>0</v>
      </c>
      <c r="L28" s="9">
        <v>0</v>
      </c>
      <c r="M28" s="9">
        <f t="shared" si="6"/>
        <v>0</v>
      </c>
      <c r="N28" s="12">
        <v>0</v>
      </c>
      <c r="O28" s="34">
        <v>0</v>
      </c>
      <c r="P28" s="12">
        <v>0</v>
      </c>
      <c r="Q28" s="12">
        <v>0</v>
      </c>
      <c r="R28" s="34">
        <f t="shared" si="7"/>
        <v>0</v>
      </c>
      <c r="S28" s="9">
        <v>0</v>
      </c>
      <c r="T28" s="34">
        <v>0</v>
      </c>
      <c r="U28" s="12">
        <v>0</v>
      </c>
      <c r="V28" s="9">
        <f t="shared" si="8"/>
        <v>0</v>
      </c>
      <c r="W28" s="10">
        <v>0</v>
      </c>
      <c r="X28" s="10">
        <v>0</v>
      </c>
      <c r="Y28" s="9">
        <f t="shared" si="9"/>
        <v>0</v>
      </c>
      <c r="Z28" s="10">
        <v>0</v>
      </c>
      <c r="AA28" s="12">
        <v>0</v>
      </c>
      <c r="AB28" s="12">
        <v>0</v>
      </c>
      <c r="AC28" s="12">
        <f t="shared" si="10"/>
        <v>0</v>
      </c>
      <c r="AD28" s="12">
        <v>0</v>
      </c>
      <c r="AE28" s="12">
        <v>0</v>
      </c>
      <c r="AF28" s="12"/>
      <c r="AG28" s="12">
        <v>0</v>
      </c>
      <c r="AH28" s="12">
        <v>0</v>
      </c>
      <c r="AI28" s="12">
        <v>0</v>
      </c>
      <c r="AJ28" s="12">
        <f t="shared" si="11"/>
        <v>0</v>
      </c>
      <c r="AK28" s="12">
        <v>0</v>
      </c>
      <c r="AL28" s="12">
        <v>0</v>
      </c>
      <c r="AM28" s="12"/>
      <c r="AN28" s="12"/>
      <c r="AO28" s="12"/>
      <c r="AP28" s="12"/>
      <c r="AQ28" s="19">
        <f t="shared" si="12"/>
        <v>0</v>
      </c>
      <c r="AR28" s="19">
        <f t="shared" si="2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ht="24.75" customHeight="1" x14ac:dyDescent="0.25">
      <c r="A29" s="33" t="s">
        <v>15</v>
      </c>
      <c r="B29" s="173" t="s">
        <v>76</v>
      </c>
      <c r="C29" s="9">
        <v>0</v>
      </c>
      <c r="D29" s="11">
        <v>0</v>
      </c>
      <c r="E29" s="9">
        <f t="shared" si="4"/>
        <v>0</v>
      </c>
      <c r="F29" s="11">
        <v>0</v>
      </c>
      <c r="G29" s="11">
        <v>0</v>
      </c>
      <c r="H29" s="11">
        <v>0</v>
      </c>
      <c r="I29" s="9">
        <f t="shared" si="5"/>
        <v>0</v>
      </c>
      <c r="J29" s="9">
        <v>0</v>
      </c>
      <c r="K29" s="12">
        <v>0</v>
      </c>
      <c r="L29" s="9">
        <v>0</v>
      </c>
      <c r="M29" s="9">
        <f t="shared" si="6"/>
        <v>0</v>
      </c>
      <c r="N29" s="12">
        <v>0</v>
      </c>
      <c r="O29" s="34">
        <v>0</v>
      </c>
      <c r="P29" s="12">
        <v>0</v>
      </c>
      <c r="Q29" s="12">
        <v>0</v>
      </c>
      <c r="R29" s="34">
        <f t="shared" si="7"/>
        <v>0</v>
      </c>
      <c r="S29" s="9">
        <v>0</v>
      </c>
      <c r="T29" s="34">
        <v>0</v>
      </c>
      <c r="U29" s="12">
        <v>0</v>
      </c>
      <c r="V29" s="9">
        <f t="shared" si="8"/>
        <v>0</v>
      </c>
      <c r="W29" s="10">
        <v>0</v>
      </c>
      <c r="X29" s="10">
        <v>0</v>
      </c>
      <c r="Y29" s="9">
        <f t="shared" si="9"/>
        <v>0</v>
      </c>
      <c r="Z29" s="10">
        <v>0</v>
      </c>
      <c r="AA29" s="12">
        <v>0</v>
      </c>
      <c r="AB29" s="12">
        <v>0</v>
      </c>
      <c r="AC29" s="12">
        <f t="shared" si="10"/>
        <v>0</v>
      </c>
      <c r="AD29" s="12">
        <v>0</v>
      </c>
      <c r="AE29" s="12">
        <v>0</v>
      </c>
      <c r="AF29" s="12"/>
      <c r="AG29" s="12">
        <v>0</v>
      </c>
      <c r="AH29" s="12">
        <v>0</v>
      </c>
      <c r="AI29" s="12">
        <v>0</v>
      </c>
      <c r="AJ29" s="12">
        <f t="shared" si="11"/>
        <v>0</v>
      </c>
      <c r="AK29" s="12">
        <v>0</v>
      </c>
      <c r="AL29" s="12">
        <v>0</v>
      </c>
      <c r="AM29" s="12"/>
      <c r="AN29" s="12"/>
      <c r="AO29" s="12"/>
      <c r="AP29" s="12"/>
      <c r="AQ29" s="19">
        <f t="shared" si="12"/>
        <v>0</v>
      </c>
      <c r="AR29" s="19">
        <f t="shared" si="2"/>
        <v>0</v>
      </c>
      <c r="AS29" s="19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25.5" x14ac:dyDescent="0.25">
      <c r="A30" s="33" t="s">
        <v>48</v>
      </c>
      <c r="B30" s="173" t="s">
        <v>77</v>
      </c>
      <c r="C30" s="9">
        <v>0</v>
      </c>
      <c r="D30" s="11">
        <v>0</v>
      </c>
      <c r="E30" s="9">
        <f t="shared" si="4"/>
        <v>0</v>
      </c>
      <c r="F30" s="11">
        <v>0</v>
      </c>
      <c r="G30" s="11">
        <v>0</v>
      </c>
      <c r="H30" s="11">
        <v>0</v>
      </c>
      <c r="I30" s="9">
        <f t="shared" si="5"/>
        <v>0</v>
      </c>
      <c r="J30" s="9">
        <v>0</v>
      </c>
      <c r="K30" s="12">
        <v>0</v>
      </c>
      <c r="L30" s="9">
        <v>0</v>
      </c>
      <c r="M30" s="9">
        <f t="shared" si="6"/>
        <v>0</v>
      </c>
      <c r="N30" s="12">
        <v>0</v>
      </c>
      <c r="O30" s="34">
        <v>0</v>
      </c>
      <c r="P30" s="12">
        <v>0</v>
      </c>
      <c r="Q30" s="12">
        <v>0</v>
      </c>
      <c r="R30" s="34">
        <f t="shared" si="7"/>
        <v>0</v>
      </c>
      <c r="S30" s="9">
        <v>0</v>
      </c>
      <c r="T30" s="34">
        <v>0</v>
      </c>
      <c r="U30" s="12">
        <v>0</v>
      </c>
      <c r="V30" s="9">
        <f t="shared" si="8"/>
        <v>0</v>
      </c>
      <c r="W30" s="10">
        <v>0</v>
      </c>
      <c r="X30" s="10">
        <v>0</v>
      </c>
      <c r="Y30" s="9">
        <f t="shared" si="9"/>
        <v>0</v>
      </c>
      <c r="Z30" s="10">
        <v>0</v>
      </c>
      <c r="AA30" s="12">
        <v>0</v>
      </c>
      <c r="AB30" s="12">
        <v>0</v>
      </c>
      <c r="AC30" s="12">
        <f t="shared" si="10"/>
        <v>0</v>
      </c>
      <c r="AD30" s="12">
        <v>0</v>
      </c>
      <c r="AE30" s="12">
        <v>0</v>
      </c>
      <c r="AF30" s="12"/>
      <c r="AG30" s="12">
        <v>0</v>
      </c>
      <c r="AH30" s="12">
        <v>0</v>
      </c>
      <c r="AI30" s="12">
        <v>0</v>
      </c>
      <c r="AJ30" s="12">
        <f t="shared" si="11"/>
        <v>0</v>
      </c>
      <c r="AK30" s="12">
        <v>0</v>
      </c>
      <c r="AL30" s="12">
        <v>0</v>
      </c>
      <c r="AM30" s="12"/>
      <c r="AN30" s="12"/>
      <c r="AO30" s="12"/>
      <c r="AP30" s="12"/>
      <c r="AQ30" s="19">
        <f t="shared" si="12"/>
        <v>0</v>
      </c>
      <c r="AR30" s="19">
        <f t="shared" si="2"/>
        <v>0</v>
      </c>
      <c r="AS30" s="19">
        <f t="shared" si="38"/>
        <v>0</v>
      </c>
      <c r="AT30" s="19">
        <f t="shared" si="39"/>
        <v>0</v>
      </c>
      <c r="AU30" s="19">
        <f t="shared" si="13"/>
        <v>0</v>
      </c>
      <c r="AV30" s="19">
        <f t="shared" si="3"/>
        <v>0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0</v>
      </c>
      <c r="BD30" s="19">
        <f t="shared" si="15"/>
        <v>0</v>
      </c>
      <c r="BE30" s="19">
        <f t="shared" si="16"/>
        <v>0</v>
      </c>
      <c r="BF30" s="19">
        <f t="shared" si="17"/>
        <v>0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21.75" customHeight="1" x14ac:dyDescent="0.25">
      <c r="A31" s="33" t="s">
        <v>49</v>
      </c>
      <c r="B31" s="173" t="s">
        <v>78</v>
      </c>
      <c r="C31" s="9">
        <v>0</v>
      </c>
      <c r="D31" s="11">
        <v>0</v>
      </c>
      <c r="E31" s="9">
        <f t="shared" si="4"/>
        <v>0</v>
      </c>
      <c r="F31" s="11">
        <v>0</v>
      </c>
      <c r="G31" s="11">
        <v>0</v>
      </c>
      <c r="H31" s="11">
        <v>0</v>
      </c>
      <c r="I31" s="9">
        <f t="shared" si="5"/>
        <v>0</v>
      </c>
      <c r="J31" s="9">
        <v>0</v>
      </c>
      <c r="K31" s="12">
        <v>0</v>
      </c>
      <c r="L31" s="9">
        <v>0</v>
      </c>
      <c r="M31" s="9">
        <f t="shared" si="6"/>
        <v>0</v>
      </c>
      <c r="N31" s="12">
        <v>0</v>
      </c>
      <c r="O31" s="34">
        <v>0</v>
      </c>
      <c r="P31" s="12">
        <v>0</v>
      </c>
      <c r="Q31" s="12">
        <v>0</v>
      </c>
      <c r="R31" s="34">
        <f t="shared" si="7"/>
        <v>0</v>
      </c>
      <c r="S31" s="9">
        <v>0</v>
      </c>
      <c r="T31" s="34">
        <v>0</v>
      </c>
      <c r="U31" s="12">
        <v>0</v>
      </c>
      <c r="V31" s="9">
        <f t="shared" si="8"/>
        <v>0</v>
      </c>
      <c r="W31" s="10">
        <v>0</v>
      </c>
      <c r="X31" s="10">
        <v>0</v>
      </c>
      <c r="Y31" s="9">
        <f t="shared" si="9"/>
        <v>0</v>
      </c>
      <c r="Z31" s="10">
        <v>0</v>
      </c>
      <c r="AA31" s="12">
        <v>0</v>
      </c>
      <c r="AB31" s="12">
        <v>0</v>
      </c>
      <c r="AC31" s="12">
        <f t="shared" si="10"/>
        <v>0</v>
      </c>
      <c r="AD31" s="12">
        <v>0</v>
      </c>
      <c r="AE31" s="12">
        <v>0</v>
      </c>
      <c r="AF31" s="12"/>
      <c r="AG31" s="12">
        <v>0</v>
      </c>
      <c r="AH31" s="12">
        <v>0</v>
      </c>
      <c r="AI31" s="12">
        <v>0</v>
      </c>
      <c r="AJ31" s="12">
        <f t="shared" si="11"/>
        <v>0</v>
      </c>
      <c r="AK31" s="12">
        <v>0</v>
      </c>
      <c r="AL31" s="12">
        <v>0</v>
      </c>
      <c r="AM31" s="12"/>
      <c r="AN31" s="12"/>
      <c r="AO31" s="12"/>
      <c r="AP31" s="12"/>
      <c r="AQ31" s="19">
        <f t="shared" si="12"/>
        <v>0</v>
      </c>
      <c r="AR31" s="19">
        <f t="shared" si="2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40.5" customHeight="1" x14ac:dyDescent="0.25">
      <c r="A32" s="33" t="s">
        <v>50</v>
      </c>
      <c r="B32" s="173" t="s">
        <v>3</v>
      </c>
      <c r="C32" s="9">
        <v>0</v>
      </c>
      <c r="D32" s="11">
        <v>0</v>
      </c>
      <c r="E32" s="9">
        <f t="shared" si="4"/>
        <v>0</v>
      </c>
      <c r="F32" s="11">
        <v>0</v>
      </c>
      <c r="G32" s="11">
        <v>0</v>
      </c>
      <c r="H32" s="11">
        <v>6</v>
      </c>
      <c r="I32" s="9">
        <f t="shared" si="5"/>
        <v>5</v>
      </c>
      <c r="J32" s="9">
        <v>1</v>
      </c>
      <c r="K32" s="12">
        <v>0</v>
      </c>
      <c r="L32" s="9">
        <v>0</v>
      </c>
      <c r="M32" s="9">
        <f t="shared" si="6"/>
        <v>0</v>
      </c>
      <c r="N32" s="12">
        <v>0</v>
      </c>
      <c r="O32" s="34">
        <v>0</v>
      </c>
      <c r="P32" s="12">
        <v>0</v>
      </c>
      <c r="Q32" s="12">
        <v>0</v>
      </c>
      <c r="R32" s="34">
        <f t="shared" si="7"/>
        <v>0</v>
      </c>
      <c r="S32" s="9">
        <v>0</v>
      </c>
      <c r="T32" s="34">
        <v>0</v>
      </c>
      <c r="U32" s="12">
        <v>0</v>
      </c>
      <c r="V32" s="9">
        <f t="shared" si="8"/>
        <v>0</v>
      </c>
      <c r="W32" s="10">
        <v>0</v>
      </c>
      <c r="X32" s="10">
        <v>0</v>
      </c>
      <c r="Y32" s="9">
        <f t="shared" si="9"/>
        <v>5</v>
      </c>
      <c r="Z32" s="10">
        <v>0</v>
      </c>
      <c r="AA32" s="12">
        <v>0</v>
      </c>
      <c r="AB32" s="12">
        <v>2</v>
      </c>
      <c r="AC32" s="12">
        <f t="shared" si="10"/>
        <v>2</v>
      </c>
      <c r="AD32" s="12">
        <v>0</v>
      </c>
      <c r="AE32" s="12">
        <v>2</v>
      </c>
      <c r="AF32" s="12"/>
      <c r="AG32" s="12">
        <v>1</v>
      </c>
      <c r="AH32" s="12">
        <v>0</v>
      </c>
      <c r="AI32" s="12">
        <v>0</v>
      </c>
      <c r="AJ32" s="12">
        <f t="shared" si="11"/>
        <v>0</v>
      </c>
      <c r="AK32" s="12">
        <v>0</v>
      </c>
      <c r="AL32" s="12">
        <v>0</v>
      </c>
      <c r="AM32" s="12"/>
      <c r="AN32" s="12"/>
      <c r="AO32" s="12"/>
      <c r="AP32" s="12"/>
      <c r="AQ32" s="19">
        <f t="shared" si="12"/>
        <v>0</v>
      </c>
      <c r="AR32" s="19">
        <f t="shared" si="2"/>
        <v>0</v>
      </c>
      <c r="AS32" s="19">
        <f t="shared" si="38"/>
        <v>6</v>
      </c>
      <c r="AT32" s="19">
        <f t="shared" si="39"/>
        <v>6</v>
      </c>
      <c r="AU32" s="19">
        <f t="shared" si="13"/>
        <v>5</v>
      </c>
      <c r="AV32" s="19">
        <f t="shared" si="3"/>
        <v>5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2</v>
      </c>
      <c r="BD32" s="19">
        <f t="shared" si="15"/>
        <v>2</v>
      </c>
      <c r="BE32" s="19">
        <f t="shared" si="16"/>
        <v>2</v>
      </c>
      <c r="BF32" s="19">
        <f t="shared" si="17"/>
        <v>2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</row>
    <row r="33" spans="1:62" ht="63.75" x14ac:dyDescent="0.25">
      <c r="A33" s="33" t="s">
        <v>80</v>
      </c>
      <c r="B33" s="18" t="s">
        <v>91</v>
      </c>
      <c r="C33" s="9">
        <v>0</v>
      </c>
      <c r="D33" s="11">
        <v>0</v>
      </c>
      <c r="E33" s="9">
        <f t="shared" si="4"/>
        <v>0</v>
      </c>
      <c r="F33" s="11">
        <v>0</v>
      </c>
      <c r="G33" s="11">
        <v>0</v>
      </c>
      <c r="H33" s="11">
        <v>0</v>
      </c>
      <c r="I33" s="9">
        <f t="shared" si="5"/>
        <v>0</v>
      </c>
      <c r="J33" s="9">
        <v>0</v>
      </c>
      <c r="K33" s="12">
        <v>0</v>
      </c>
      <c r="L33" s="9">
        <v>0</v>
      </c>
      <c r="M33" s="9">
        <f t="shared" si="6"/>
        <v>0</v>
      </c>
      <c r="N33" s="12">
        <v>0</v>
      </c>
      <c r="O33" s="34">
        <v>0</v>
      </c>
      <c r="P33" s="12">
        <v>0</v>
      </c>
      <c r="Q33" s="12">
        <v>0</v>
      </c>
      <c r="R33" s="34">
        <f t="shared" si="7"/>
        <v>0</v>
      </c>
      <c r="S33" s="9">
        <v>0</v>
      </c>
      <c r="T33" s="34">
        <v>0</v>
      </c>
      <c r="U33" s="12">
        <v>0</v>
      </c>
      <c r="V33" s="9">
        <f t="shared" si="8"/>
        <v>0</v>
      </c>
      <c r="W33" s="10">
        <v>0</v>
      </c>
      <c r="X33" s="10">
        <v>0</v>
      </c>
      <c r="Y33" s="9">
        <f t="shared" si="9"/>
        <v>0</v>
      </c>
      <c r="Z33" s="10">
        <v>0</v>
      </c>
      <c r="AA33" s="12">
        <v>0</v>
      </c>
      <c r="AB33" s="12">
        <v>0</v>
      </c>
      <c r="AC33" s="12">
        <f t="shared" si="10"/>
        <v>0</v>
      </c>
      <c r="AD33" s="12">
        <v>0</v>
      </c>
      <c r="AE33" s="12">
        <v>0</v>
      </c>
      <c r="AF33" s="12"/>
      <c r="AG33" s="12">
        <v>0</v>
      </c>
      <c r="AH33" s="12">
        <v>0</v>
      </c>
      <c r="AI33" s="12">
        <v>0</v>
      </c>
      <c r="AJ33" s="12">
        <f t="shared" si="11"/>
        <v>0</v>
      </c>
      <c r="AK33" s="12">
        <v>0</v>
      </c>
      <c r="AL33" s="12">
        <v>0</v>
      </c>
      <c r="AM33" s="12"/>
      <c r="AN33" s="12"/>
      <c r="AO33" s="12"/>
      <c r="AP33" s="12"/>
      <c r="AQ33" s="19">
        <f t="shared" si="12"/>
        <v>0</v>
      </c>
      <c r="AR33" s="19">
        <f t="shared" si="2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51" x14ac:dyDescent="0.25">
      <c r="A34" s="33" t="s">
        <v>81</v>
      </c>
      <c r="B34" s="18" t="s">
        <v>61</v>
      </c>
      <c r="C34" s="9">
        <v>0</v>
      </c>
      <c r="D34" s="11">
        <v>0</v>
      </c>
      <c r="E34" s="9">
        <f t="shared" si="4"/>
        <v>0</v>
      </c>
      <c r="F34" s="11">
        <v>0</v>
      </c>
      <c r="G34" s="11">
        <v>0</v>
      </c>
      <c r="H34" s="11">
        <v>0</v>
      </c>
      <c r="I34" s="9">
        <f t="shared" si="5"/>
        <v>0</v>
      </c>
      <c r="J34" s="9">
        <v>0</v>
      </c>
      <c r="K34" s="12">
        <v>0</v>
      </c>
      <c r="L34" s="9">
        <v>0</v>
      </c>
      <c r="M34" s="9">
        <f t="shared" si="6"/>
        <v>0</v>
      </c>
      <c r="N34" s="12">
        <v>0</v>
      </c>
      <c r="O34" s="34">
        <v>0</v>
      </c>
      <c r="P34" s="12">
        <v>0</v>
      </c>
      <c r="Q34" s="12">
        <v>0</v>
      </c>
      <c r="R34" s="34">
        <f t="shared" si="7"/>
        <v>0</v>
      </c>
      <c r="S34" s="9">
        <v>0</v>
      </c>
      <c r="T34" s="34">
        <v>0</v>
      </c>
      <c r="U34" s="12">
        <v>0</v>
      </c>
      <c r="V34" s="9">
        <f t="shared" si="8"/>
        <v>0</v>
      </c>
      <c r="W34" s="10">
        <v>0</v>
      </c>
      <c r="X34" s="10">
        <v>0</v>
      </c>
      <c r="Y34" s="9">
        <f t="shared" si="9"/>
        <v>0</v>
      </c>
      <c r="Z34" s="10">
        <v>0</v>
      </c>
      <c r="AA34" s="12">
        <v>0</v>
      </c>
      <c r="AB34" s="12">
        <v>0</v>
      </c>
      <c r="AC34" s="12">
        <f t="shared" si="10"/>
        <v>0</v>
      </c>
      <c r="AD34" s="12">
        <v>0</v>
      </c>
      <c r="AE34" s="12">
        <v>0</v>
      </c>
      <c r="AF34" s="12"/>
      <c r="AG34" s="12">
        <v>0</v>
      </c>
      <c r="AH34" s="12">
        <v>0</v>
      </c>
      <c r="AI34" s="12">
        <v>0</v>
      </c>
      <c r="AJ34" s="12">
        <f t="shared" si="11"/>
        <v>0</v>
      </c>
      <c r="AK34" s="12">
        <v>0</v>
      </c>
      <c r="AL34" s="12">
        <v>0</v>
      </c>
      <c r="AM34" s="12"/>
      <c r="AN34" s="12"/>
      <c r="AO34" s="12"/>
      <c r="AP34" s="12"/>
      <c r="AQ34" s="19">
        <f t="shared" si="12"/>
        <v>0</v>
      </c>
      <c r="AR34" s="19">
        <f t="shared" si="2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51" x14ac:dyDescent="0.25">
      <c r="A35" s="33" t="s">
        <v>82</v>
      </c>
      <c r="B35" s="18" t="s">
        <v>62</v>
      </c>
      <c r="C35" s="9">
        <v>0</v>
      </c>
      <c r="D35" s="11">
        <v>0</v>
      </c>
      <c r="E35" s="9">
        <f t="shared" si="4"/>
        <v>0</v>
      </c>
      <c r="F35" s="11">
        <v>0</v>
      </c>
      <c r="G35" s="11">
        <v>0</v>
      </c>
      <c r="H35" s="11">
        <v>0</v>
      </c>
      <c r="I35" s="9">
        <f t="shared" si="5"/>
        <v>0</v>
      </c>
      <c r="J35" s="9">
        <v>0</v>
      </c>
      <c r="K35" s="12">
        <v>0</v>
      </c>
      <c r="L35" s="9">
        <v>0</v>
      </c>
      <c r="M35" s="9">
        <f t="shared" si="6"/>
        <v>0</v>
      </c>
      <c r="N35" s="12">
        <v>0</v>
      </c>
      <c r="O35" s="34">
        <v>0</v>
      </c>
      <c r="P35" s="12">
        <v>0</v>
      </c>
      <c r="Q35" s="12">
        <v>0</v>
      </c>
      <c r="R35" s="34">
        <f t="shared" si="7"/>
        <v>0</v>
      </c>
      <c r="S35" s="9">
        <v>0</v>
      </c>
      <c r="T35" s="34">
        <v>0</v>
      </c>
      <c r="U35" s="12">
        <v>0</v>
      </c>
      <c r="V35" s="9">
        <f t="shared" si="8"/>
        <v>0</v>
      </c>
      <c r="W35" s="10">
        <v>0</v>
      </c>
      <c r="X35" s="10">
        <v>0</v>
      </c>
      <c r="Y35" s="9">
        <f t="shared" si="9"/>
        <v>0</v>
      </c>
      <c r="Z35" s="10">
        <v>0</v>
      </c>
      <c r="AA35" s="12">
        <v>0</v>
      </c>
      <c r="AB35" s="12">
        <v>0</v>
      </c>
      <c r="AC35" s="12">
        <f t="shared" si="10"/>
        <v>0</v>
      </c>
      <c r="AD35" s="12">
        <v>0</v>
      </c>
      <c r="AE35" s="12">
        <v>0</v>
      </c>
      <c r="AF35" s="12"/>
      <c r="AG35" s="12">
        <v>0</v>
      </c>
      <c r="AH35" s="12">
        <v>0</v>
      </c>
      <c r="AI35" s="12">
        <v>0</v>
      </c>
      <c r="AJ35" s="12">
        <f t="shared" si="11"/>
        <v>0</v>
      </c>
      <c r="AK35" s="12">
        <v>0</v>
      </c>
      <c r="AL35" s="12">
        <v>0</v>
      </c>
      <c r="AM35" s="12"/>
      <c r="AN35" s="12"/>
      <c r="AO35" s="12"/>
      <c r="AP35" s="12"/>
      <c r="AQ35" s="19">
        <f t="shared" si="12"/>
        <v>0</v>
      </c>
      <c r="AR35" s="19">
        <f t="shared" si="2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ht="63.75" x14ac:dyDescent="0.25">
      <c r="A36" s="33" t="s">
        <v>83</v>
      </c>
      <c r="B36" s="18" t="s">
        <v>63</v>
      </c>
      <c r="C36" s="9">
        <v>0</v>
      </c>
      <c r="D36" s="11">
        <v>0</v>
      </c>
      <c r="E36" s="9">
        <f t="shared" si="4"/>
        <v>0</v>
      </c>
      <c r="F36" s="11">
        <v>0</v>
      </c>
      <c r="G36" s="11">
        <v>0</v>
      </c>
      <c r="H36" s="11">
        <v>0</v>
      </c>
      <c r="I36" s="9">
        <f t="shared" si="5"/>
        <v>0</v>
      </c>
      <c r="J36" s="9">
        <v>0</v>
      </c>
      <c r="K36" s="12">
        <v>0</v>
      </c>
      <c r="L36" s="9">
        <v>0</v>
      </c>
      <c r="M36" s="9">
        <f t="shared" si="6"/>
        <v>0</v>
      </c>
      <c r="N36" s="12">
        <v>0</v>
      </c>
      <c r="O36" s="34">
        <v>0</v>
      </c>
      <c r="P36" s="12">
        <v>0</v>
      </c>
      <c r="Q36" s="12">
        <v>0</v>
      </c>
      <c r="R36" s="34">
        <f t="shared" si="7"/>
        <v>0</v>
      </c>
      <c r="S36" s="9">
        <v>0</v>
      </c>
      <c r="T36" s="34">
        <v>0</v>
      </c>
      <c r="U36" s="12">
        <v>0</v>
      </c>
      <c r="V36" s="9">
        <f t="shared" si="8"/>
        <v>0</v>
      </c>
      <c r="W36" s="10">
        <v>0</v>
      </c>
      <c r="X36" s="10">
        <v>0</v>
      </c>
      <c r="Y36" s="9">
        <f t="shared" si="9"/>
        <v>0</v>
      </c>
      <c r="Z36" s="10">
        <v>0</v>
      </c>
      <c r="AA36" s="12">
        <v>0</v>
      </c>
      <c r="AB36" s="12">
        <v>0</v>
      </c>
      <c r="AC36" s="12">
        <f t="shared" si="10"/>
        <v>0</v>
      </c>
      <c r="AD36" s="12">
        <v>0</v>
      </c>
      <c r="AE36" s="12">
        <v>0</v>
      </c>
      <c r="AF36" s="12"/>
      <c r="AG36" s="12">
        <v>0</v>
      </c>
      <c r="AH36" s="12">
        <v>0</v>
      </c>
      <c r="AI36" s="12">
        <v>0</v>
      </c>
      <c r="AJ36" s="12">
        <f t="shared" si="11"/>
        <v>0</v>
      </c>
      <c r="AK36" s="12">
        <v>0</v>
      </c>
      <c r="AL36" s="12">
        <v>0</v>
      </c>
      <c r="AM36" s="12"/>
      <c r="AN36" s="12"/>
      <c r="AO36" s="12"/>
      <c r="AP36" s="12"/>
      <c r="AQ36" s="19">
        <f t="shared" si="12"/>
        <v>0</v>
      </c>
      <c r="AR36" s="19">
        <f t="shared" si="2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51" x14ac:dyDescent="0.25">
      <c r="A37" s="33" t="s">
        <v>92</v>
      </c>
      <c r="B37" s="18" t="s">
        <v>64</v>
      </c>
      <c r="C37" s="9">
        <v>0</v>
      </c>
      <c r="D37" s="11">
        <v>0</v>
      </c>
      <c r="E37" s="9">
        <f t="shared" si="4"/>
        <v>0</v>
      </c>
      <c r="F37" s="11">
        <v>0</v>
      </c>
      <c r="G37" s="11">
        <v>0</v>
      </c>
      <c r="H37" s="11">
        <v>0</v>
      </c>
      <c r="I37" s="9">
        <f t="shared" si="5"/>
        <v>0</v>
      </c>
      <c r="J37" s="9">
        <v>0</v>
      </c>
      <c r="K37" s="12">
        <v>0</v>
      </c>
      <c r="L37" s="9">
        <v>0</v>
      </c>
      <c r="M37" s="9">
        <f t="shared" si="6"/>
        <v>0</v>
      </c>
      <c r="N37" s="12">
        <v>0</v>
      </c>
      <c r="O37" s="34">
        <v>0</v>
      </c>
      <c r="P37" s="12">
        <v>0</v>
      </c>
      <c r="Q37" s="12">
        <v>0</v>
      </c>
      <c r="R37" s="34">
        <f t="shared" si="7"/>
        <v>0</v>
      </c>
      <c r="S37" s="9">
        <v>0</v>
      </c>
      <c r="T37" s="34">
        <v>0</v>
      </c>
      <c r="U37" s="12">
        <v>0</v>
      </c>
      <c r="V37" s="9">
        <f t="shared" si="8"/>
        <v>0</v>
      </c>
      <c r="W37" s="10">
        <v>0</v>
      </c>
      <c r="X37" s="10">
        <v>0</v>
      </c>
      <c r="Y37" s="9">
        <f t="shared" si="9"/>
        <v>0</v>
      </c>
      <c r="Z37" s="10">
        <v>0</v>
      </c>
      <c r="AA37" s="12">
        <v>0</v>
      </c>
      <c r="AB37" s="12">
        <v>0</v>
      </c>
      <c r="AC37" s="12">
        <f t="shared" si="10"/>
        <v>0</v>
      </c>
      <c r="AD37" s="12">
        <v>0</v>
      </c>
      <c r="AE37" s="12">
        <v>0</v>
      </c>
      <c r="AF37" s="12"/>
      <c r="AG37" s="12">
        <v>0</v>
      </c>
      <c r="AH37" s="12">
        <v>0</v>
      </c>
      <c r="AI37" s="12">
        <v>0</v>
      </c>
      <c r="AJ37" s="12">
        <f t="shared" si="11"/>
        <v>0</v>
      </c>
      <c r="AK37" s="12">
        <v>0</v>
      </c>
      <c r="AL37" s="12">
        <v>0</v>
      </c>
      <c r="AM37" s="12"/>
      <c r="AN37" s="12"/>
      <c r="AO37" s="12"/>
      <c r="AP37" s="12"/>
      <c r="AQ37" s="19">
        <f t="shared" si="12"/>
        <v>0</v>
      </c>
      <c r="AR37" s="19">
        <f t="shared" si="2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25.5" x14ac:dyDescent="0.25">
      <c r="A38" s="33" t="s">
        <v>146</v>
      </c>
      <c r="B38" s="45" t="s">
        <v>147</v>
      </c>
      <c r="C38" s="9">
        <v>1</v>
      </c>
      <c r="D38" s="9">
        <v>0</v>
      </c>
      <c r="E38" s="9">
        <f t="shared" si="4"/>
        <v>1</v>
      </c>
      <c r="F38" s="11">
        <v>0</v>
      </c>
      <c r="G38" s="11">
        <v>0</v>
      </c>
      <c r="H38" s="9">
        <v>0</v>
      </c>
      <c r="I38" s="9">
        <f t="shared" si="5"/>
        <v>0</v>
      </c>
      <c r="J38" s="9">
        <v>0</v>
      </c>
      <c r="K38" s="12">
        <v>0</v>
      </c>
      <c r="L38" s="9">
        <v>0</v>
      </c>
      <c r="M38" s="9">
        <f t="shared" si="6"/>
        <v>0</v>
      </c>
      <c r="N38" s="12">
        <v>0</v>
      </c>
      <c r="O38" s="34">
        <v>0</v>
      </c>
      <c r="P38" s="12">
        <v>0</v>
      </c>
      <c r="Q38" s="12">
        <v>0</v>
      </c>
      <c r="R38" s="34">
        <f t="shared" si="7"/>
        <v>1</v>
      </c>
      <c r="S38" s="9">
        <v>0</v>
      </c>
      <c r="T38" s="34">
        <v>1</v>
      </c>
      <c r="U38" s="12">
        <v>0</v>
      </c>
      <c r="V38" s="9">
        <f t="shared" si="8"/>
        <v>1</v>
      </c>
      <c r="W38" s="10">
        <v>0</v>
      </c>
      <c r="X38" s="10">
        <v>0</v>
      </c>
      <c r="Y38" s="9">
        <f t="shared" si="9"/>
        <v>0</v>
      </c>
      <c r="Z38" s="10">
        <v>0</v>
      </c>
      <c r="AA38" s="12">
        <v>0</v>
      </c>
      <c r="AB38" s="12">
        <v>0</v>
      </c>
      <c r="AC38" s="12">
        <f t="shared" si="10"/>
        <v>0</v>
      </c>
      <c r="AD38" s="12">
        <v>0</v>
      </c>
      <c r="AE38" s="12">
        <v>0</v>
      </c>
      <c r="AF38" s="12"/>
      <c r="AG38" s="12">
        <v>0</v>
      </c>
      <c r="AH38" s="12">
        <v>0</v>
      </c>
      <c r="AI38" s="12">
        <v>0</v>
      </c>
      <c r="AJ38" s="12">
        <f t="shared" si="11"/>
        <v>0</v>
      </c>
      <c r="AK38" s="12">
        <v>0</v>
      </c>
      <c r="AL38" s="12">
        <v>0</v>
      </c>
      <c r="AM38" s="12"/>
      <c r="AN38" s="12"/>
      <c r="AO38" s="12"/>
      <c r="AP38" s="12"/>
      <c r="AQ38" s="19">
        <f t="shared" si="12"/>
        <v>1</v>
      </c>
      <c r="AR38" s="19">
        <f t="shared" si="2"/>
        <v>1</v>
      </c>
      <c r="AS38" s="19">
        <f t="shared" si="38"/>
        <v>0</v>
      </c>
      <c r="AT38" s="19">
        <f t="shared" si="39"/>
        <v>0</v>
      </c>
      <c r="AU38" s="19">
        <f t="shared" si="13"/>
        <v>1</v>
      </c>
      <c r="AV38" s="19">
        <f t="shared" si="3"/>
        <v>1</v>
      </c>
      <c r="AW38" s="19">
        <f t="shared" si="40"/>
        <v>0</v>
      </c>
      <c r="AX38" s="19">
        <f t="shared" si="41"/>
        <v>0</v>
      </c>
      <c r="AY38" s="19">
        <f t="shared" si="42"/>
        <v>1</v>
      </c>
      <c r="AZ38" s="19">
        <f t="shared" si="43"/>
        <v>1</v>
      </c>
      <c r="BA38" s="19">
        <f t="shared" si="44"/>
        <v>1</v>
      </c>
      <c r="BB38" s="19">
        <f t="shared" si="45"/>
        <v>1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78.75" customHeight="1" x14ac:dyDescent="0.25">
      <c r="A39" s="33" t="s">
        <v>96</v>
      </c>
      <c r="B39" s="46" t="s">
        <v>134</v>
      </c>
      <c r="C39" s="9">
        <v>1</v>
      </c>
      <c r="D39" s="9">
        <v>0</v>
      </c>
      <c r="E39" s="9">
        <f t="shared" si="4"/>
        <v>1</v>
      </c>
      <c r="F39" s="11">
        <v>0</v>
      </c>
      <c r="G39" s="11">
        <v>0</v>
      </c>
      <c r="H39" s="9">
        <v>0</v>
      </c>
      <c r="I39" s="9">
        <f t="shared" si="5"/>
        <v>0</v>
      </c>
      <c r="J39" s="9">
        <v>0</v>
      </c>
      <c r="K39" s="12">
        <v>0</v>
      </c>
      <c r="L39" s="9">
        <v>0</v>
      </c>
      <c r="M39" s="9">
        <f t="shared" si="6"/>
        <v>1</v>
      </c>
      <c r="N39" s="54">
        <v>1</v>
      </c>
      <c r="O39" s="34">
        <v>0</v>
      </c>
      <c r="P39" s="12">
        <v>0</v>
      </c>
      <c r="Q39" s="12">
        <v>0</v>
      </c>
      <c r="R39" s="34">
        <f t="shared" si="7"/>
        <v>0</v>
      </c>
      <c r="S39" s="9">
        <v>0</v>
      </c>
      <c r="T39" s="34">
        <v>0</v>
      </c>
      <c r="U39" s="12">
        <v>0</v>
      </c>
      <c r="V39" s="9">
        <f t="shared" si="8"/>
        <v>1</v>
      </c>
      <c r="W39" s="10">
        <v>0</v>
      </c>
      <c r="X39" s="10">
        <v>0</v>
      </c>
      <c r="Y39" s="9">
        <f t="shared" si="9"/>
        <v>0</v>
      </c>
      <c r="Z39" s="10">
        <v>0</v>
      </c>
      <c r="AA39" s="12">
        <v>0</v>
      </c>
      <c r="AB39" s="12">
        <v>0</v>
      </c>
      <c r="AC39" s="12">
        <f t="shared" si="10"/>
        <v>0</v>
      </c>
      <c r="AD39" s="12">
        <v>0</v>
      </c>
      <c r="AE39" s="12">
        <v>0</v>
      </c>
      <c r="AF39" s="12"/>
      <c r="AG39" s="12">
        <v>0</v>
      </c>
      <c r="AH39" s="12">
        <v>0</v>
      </c>
      <c r="AI39" s="12">
        <v>0</v>
      </c>
      <c r="AJ39" s="12">
        <f t="shared" si="11"/>
        <v>0</v>
      </c>
      <c r="AK39" s="12">
        <v>0</v>
      </c>
      <c r="AL39" s="12">
        <v>0</v>
      </c>
      <c r="AM39" s="12"/>
      <c r="AN39" s="12"/>
      <c r="AO39" s="12"/>
      <c r="AP39" s="12"/>
      <c r="AQ39" s="19">
        <f t="shared" si="12"/>
        <v>1</v>
      </c>
      <c r="AR39" s="19">
        <f t="shared" si="2"/>
        <v>1</v>
      </c>
      <c r="AS39" s="19">
        <f t="shared" si="38"/>
        <v>0</v>
      </c>
      <c r="AT39" s="19">
        <f t="shared" si="39"/>
        <v>0</v>
      </c>
      <c r="AU39" s="19">
        <f t="shared" si="13"/>
        <v>1</v>
      </c>
      <c r="AV39" s="19">
        <f t="shared" si="3"/>
        <v>1</v>
      </c>
      <c r="AW39" s="19">
        <f t="shared" si="40"/>
        <v>1</v>
      </c>
      <c r="AX39" s="19">
        <f t="shared" si="41"/>
        <v>1</v>
      </c>
      <c r="AY39" s="19">
        <f t="shared" si="42"/>
        <v>0</v>
      </c>
      <c r="AZ39" s="19">
        <f t="shared" si="43"/>
        <v>0</v>
      </c>
      <c r="BA39" s="19">
        <f t="shared" si="44"/>
        <v>1</v>
      </c>
      <c r="BB39" s="19">
        <f t="shared" si="45"/>
        <v>1</v>
      </c>
      <c r="BC39" s="19">
        <f t="shared" si="14"/>
        <v>0</v>
      </c>
      <c r="BD39" s="19">
        <f t="shared" si="15"/>
        <v>0</v>
      </c>
      <c r="BE39" s="19">
        <f t="shared" si="16"/>
        <v>0</v>
      </c>
      <c r="BF39" s="19">
        <f t="shared" si="17"/>
        <v>0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27" customHeight="1" x14ac:dyDescent="0.2">
      <c r="A40" s="33" t="s">
        <v>97</v>
      </c>
      <c r="B40" s="47" t="s">
        <v>133</v>
      </c>
      <c r="C40" s="9">
        <v>1</v>
      </c>
      <c r="D40" s="9">
        <v>0</v>
      </c>
      <c r="E40" s="9">
        <f t="shared" si="4"/>
        <v>1</v>
      </c>
      <c r="F40" s="11">
        <v>0</v>
      </c>
      <c r="G40" s="11">
        <v>0</v>
      </c>
      <c r="H40" s="9">
        <v>0</v>
      </c>
      <c r="I40" s="9">
        <f t="shared" si="5"/>
        <v>0</v>
      </c>
      <c r="J40" s="9">
        <v>0</v>
      </c>
      <c r="K40" s="12">
        <v>0</v>
      </c>
      <c r="L40" s="9">
        <v>0</v>
      </c>
      <c r="M40" s="9">
        <f t="shared" si="6"/>
        <v>1</v>
      </c>
      <c r="N40" s="34">
        <v>0</v>
      </c>
      <c r="O40" s="34">
        <v>0</v>
      </c>
      <c r="P40" s="34">
        <v>1</v>
      </c>
      <c r="Q40" s="12">
        <v>0</v>
      </c>
      <c r="R40" s="34">
        <f t="shared" si="7"/>
        <v>0</v>
      </c>
      <c r="S40" s="9">
        <v>0</v>
      </c>
      <c r="T40" s="34">
        <v>0</v>
      </c>
      <c r="U40" s="12">
        <v>0</v>
      </c>
      <c r="V40" s="9">
        <f t="shared" si="8"/>
        <v>1</v>
      </c>
      <c r="W40" s="10">
        <v>0</v>
      </c>
      <c r="X40" s="10">
        <v>0</v>
      </c>
      <c r="Y40" s="9">
        <f t="shared" si="9"/>
        <v>0</v>
      </c>
      <c r="Z40" s="10">
        <v>0</v>
      </c>
      <c r="AA40" s="12">
        <v>0</v>
      </c>
      <c r="AB40" s="12">
        <v>0</v>
      </c>
      <c r="AC40" s="12">
        <f t="shared" si="10"/>
        <v>0</v>
      </c>
      <c r="AD40" s="12">
        <v>0</v>
      </c>
      <c r="AE40" s="12">
        <v>0</v>
      </c>
      <c r="AF40" s="12"/>
      <c r="AG40" s="12">
        <v>0</v>
      </c>
      <c r="AH40" s="12">
        <v>0</v>
      </c>
      <c r="AI40" s="12">
        <v>0</v>
      </c>
      <c r="AJ40" s="12">
        <f t="shared" si="11"/>
        <v>0</v>
      </c>
      <c r="AK40" s="12">
        <v>0</v>
      </c>
      <c r="AL40" s="12">
        <v>0</v>
      </c>
      <c r="AM40" s="12"/>
      <c r="AN40" s="12"/>
      <c r="AO40" s="12"/>
      <c r="AP40" s="12"/>
      <c r="AQ40" s="19">
        <f t="shared" si="12"/>
        <v>1</v>
      </c>
      <c r="AR40" s="19">
        <f t="shared" si="2"/>
        <v>1</v>
      </c>
      <c r="AS40" s="19">
        <f t="shared" si="38"/>
        <v>0</v>
      </c>
      <c r="AT40" s="19">
        <f t="shared" si="39"/>
        <v>0</v>
      </c>
      <c r="AU40" s="19">
        <f t="shared" si="13"/>
        <v>1</v>
      </c>
      <c r="AV40" s="19">
        <f t="shared" si="3"/>
        <v>1</v>
      </c>
      <c r="AW40" s="19">
        <f t="shared" si="40"/>
        <v>1</v>
      </c>
      <c r="AX40" s="19">
        <f t="shared" si="41"/>
        <v>1</v>
      </c>
      <c r="AY40" s="19">
        <f t="shared" si="42"/>
        <v>0</v>
      </c>
      <c r="AZ40" s="19">
        <f t="shared" si="43"/>
        <v>0</v>
      </c>
      <c r="BA40" s="19">
        <f t="shared" si="44"/>
        <v>1</v>
      </c>
      <c r="BB40" s="19">
        <f t="shared" si="45"/>
        <v>1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</row>
    <row r="41" spans="1:62" ht="22.5" customHeight="1" x14ac:dyDescent="0.25">
      <c r="A41" s="33" t="s">
        <v>176</v>
      </c>
      <c r="B41" s="48" t="s">
        <v>177</v>
      </c>
      <c r="C41" s="9">
        <v>0</v>
      </c>
      <c r="D41" s="9">
        <v>0</v>
      </c>
      <c r="E41" s="9">
        <f t="shared" si="4"/>
        <v>0</v>
      </c>
      <c r="F41" s="11">
        <v>0</v>
      </c>
      <c r="G41" s="11">
        <v>0</v>
      </c>
      <c r="H41" s="9">
        <v>0</v>
      </c>
      <c r="I41" s="9">
        <f t="shared" si="5"/>
        <v>0</v>
      </c>
      <c r="J41" s="9">
        <v>0</v>
      </c>
      <c r="K41" s="12">
        <v>0</v>
      </c>
      <c r="L41" s="9">
        <v>0</v>
      </c>
      <c r="M41" s="9">
        <f t="shared" si="6"/>
        <v>0</v>
      </c>
      <c r="N41" s="9">
        <v>0</v>
      </c>
      <c r="O41" s="34">
        <v>0</v>
      </c>
      <c r="P41" s="9">
        <v>0</v>
      </c>
      <c r="Q41" s="12">
        <v>0</v>
      </c>
      <c r="R41" s="34">
        <f t="shared" si="7"/>
        <v>0</v>
      </c>
      <c r="S41" s="9">
        <v>0</v>
      </c>
      <c r="T41" s="34">
        <v>0</v>
      </c>
      <c r="U41" s="12">
        <v>0</v>
      </c>
      <c r="V41" s="9">
        <f t="shared" si="8"/>
        <v>0</v>
      </c>
      <c r="W41" s="10">
        <v>0</v>
      </c>
      <c r="X41" s="10">
        <v>0</v>
      </c>
      <c r="Y41" s="9">
        <f t="shared" si="9"/>
        <v>0</v>
      </c>
      <c r="Z41" s="10">
        <v>0</v>
      </c>
      <c r="AA41" s="12">
        <v>0</v>
      </c>
      <c r="AB41" s="12">
        <v>0</v>
      </c>
      <c r="AC41" s="12">
        <f t="shared" si="10"/>
        <v>0</v>
      </c>
      <c r="AD41" s="12">
        <v>0</v>
      </c>
      <c r="AE41" s="12">
        <v>0</v>
      </c>
      <c r="AF41" s="12"/>
      <c r="AG41" s="12">
        <v>0</v>
      </c>
      <c r="AH41" s="12">
        <v>0</v>
      </c>
      <c r="AI41" s="12">
        <v>0</v>
      </c>
      <c r="AJ41" s="12">
        <f t="shared" si="11"/>
        <v>0</v>
      </c>
      <c r="AK41" s="12">
        <v>0</v>
      </c>
      <c r="AL41" s="12">
        <v>0</v>
      </c>
      <c r="AM41" s="12"/>
      <c r="AN41" s="12"/>
      <c r="AO41" s="12"/>
      <c r="AP41" s="12"/>
      <c r="AQ41" s="19">
        <f t="shared" si="12"/>
        <v>0</v>
      </c>
      <c r="AR41" s="19">
        <f t="shared" si="2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27.75" customHeight="1" x14ac:dyDescent="0.25">
      <c r="A42" s="33" t="s">
        <v>157</v>
      </c>
      <c r="B42" s="49" t="s">
        <v>158</v>
      </c>
      <c r="C42" s="9">
        <v>0</v>
      </c>
      <c r="D42" s="9">
        <v>0</v>
      </c>
      <c r="E42" s="9">
        <f t="shared" si="4"/>
        <v>0</v>
      </c>
      <c r="F42" s="11">
        <v>0</v>
      </c>
      <c r="G42" s="11">
        <v>0</v>
      </c>
      <c r="H42" s="9">
        <v>0</v>
      </c>
      <c r="I42" s="9">
        <f t="shared" si="5"/>
        <v>0</v>
      </c>
      <c r="J42" s="9">
        <v>0</v>
      </c>
      <c r="K42" s="12">
        <v>0</v>
      </c>
      <c r="L42" s="9">
        <v>0</v>
      </c>
      <c r="M42" s="9">
        <f t="shared" si="6"/>
        <v>0</v>
      </c>
      <c r="N42" s="9">
        <v>0</v>
      </c>
      <c r="O42" s="34">
        <v>0</v>
      </c>
      <c r="P42" s="9">
        <v>0</v>
      </c>
      <c r="Q42" s="12">
        <v>0</v>
      </c>
      <c r="R42" s="34">
        <f t="shared" si="7"/>
        <v>0</v>
      </c>
      <c r="S42" s="9">
        <v>0</v>
      </c>
      <c r="T42" s="34">
        <v>0</v>
      </c>
      <c r="U42" s="12">
        <v>0</v>
      </c>
      <c r="V42" s="9">
        <f t="shared" si="8"/>
        <v>0</v>
      </c>
      <c r="W42" s="10">
        <v>0</v>
      </c>
      <c r="X42" s="10">
        <v>0</v>
      </c>
      <c r="Y42" s="9">
        <f t="shared" si="9"/>
        <v>0</v>
      </c>
      <c r="Z42" s="10">
        <v>0</v>
      </c>
      <c r="AA42" s="12">
        <v>0</v>
      </c>
      <c r="AB42" s="12">
        <v>0</v>
      </c>
      <c r="AC42" s="12">
        <f t="shared" si="10"/>
        <v>0</v>
      </c>
      <c r="AD42" s="12">
        <v>0</v>
      </c>
      <c r="AE42" s="12">
        <v>0</v>
      </c>
      <c r="AF42" s="12"/>
      <c r="AG42" s="12">
        <v>0</v>
      </c>
      <c r="AH42" s="12">
        <v>0</v>
      </c>
      <c r="AI42" s="12">
        <v>0</v>
      </c>
      <c r="AJ42" s="12">
        <f t="shared" si="11"/>
        <v>0</v>
      </c>
      <c r="AK42" s="12">
        <v>0</v>
      </c>
      <c r="AL42" s="12">
        <v>0</v>
      </c>
      <c r="AM42" s="12"/>
      <c r="AN42" s="12"/>
      <c r="AO42" s="12"/>
      <c r="AP42" s="12"/>
      <c r="AQ42" s="19">
        <f t="shared" si="12"/>
        <v>0</v>
      </c>
      <c r="AR42" s="19">
        <f t="shared" si="2"/>
        <v>0</v>
      </c>
      <c r="AS42" s="19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7.75" customHeight="1" x14ac:dyDescent="0.25">
      <c r="A43" s="33" t="s">
        <v>98</v>
      </c>
      <c r="B43" s="48" t="s">
        <v>135</v>
      </c>
      <c r="C43" s="9">
        <v>2</v>
      </c>
      <c r="D43" s="9">
        <v>0</v>
      </c>
      <c r="E43" s="9">
        <f t="shared" si="4"/>
        <v>2</v>
      </c>
      <c r="F43" s="11">
        <v>0</v>
      </c>
      <c r="G43" s="11">
        <v>0</v>
      </c>
      <c r="H43" s="9">
        <v>0</v>
      </c>
      <c r="I43" s="9">
        <f t="shared" si="5"/>
        <v>0</v>
      </c>
      <c r="J43" s="9">
        <v>0</v>
      </c>
      <c r="K43" s="12">
        <v>0</v>
      </c>
      <c r="L43" s="9">
        <v>0</v>
      </c>
      <c r="M43" s="9">
        <f t="shared" si="6"/>
        <v>2</v>
      </c>
      <c r="N43" s="9">
        <v>1</v>
      </c>
      <c r="O43" s="34">
        <v>0</v>
      </c>
      <c r="P43" s="9">
        <v>1</v>
      </c>
      <c r="Q43" s="12">
        <v>0</v>
      </c>
      <c r="R43" s="34">
        <f t="shared" si="7"/>
        <v>0</v>
      </c>
      <c r="S43" s="9">
        <v>0</v>
      </c>
      <c r="T43" s="34">
        <v>0</v>
      </c>
      <c r="U43" s="12">
        <v>0</v>
      </c>
      <c r="V43" s="9">
        <f t="shared" si="8"/>
        <v>2</v>
      </c>
      <c r="W43" s="10">
        <v>0</v>
      </c>
      <c r="X43" s="10">
        <v>0</v>
      </c>
      <c r="Y43" s="9">
        <f t="shared" si="9"/>
        <v>0</v>
      </c>
      <c r="Z43" s="10">
        <v>0</v>
      </c>
      <c r="AA43" s="12">
        <v>0</v>
      </c>
      <c r="AB43" s="12">
        <v>1</v>
      </c>
      <c r="AC43" s="12">
        <f t="shared" si="10"/>
        <v>1</v>
      </c>
      <c r="AD43" s="12">
        <v>0</v>
      </c>
      <c r="AE43" s="12">
        <v>1</v>
      </c>
      <c r="AF43" s="12"/>
      <c r="AG43" s="12">
        <v>1</v>
      </c>
      <c r="AH43" s="12">
        <v>0</v>
      </c>
      <c r="AI43" s="12">
        <v>0</v>
      </c>
      <c r="AJ43" s="12">
        <f t="shared" si="11"/>
        <v>0</v>
      </c>
      <c r="AK43" s="12">
        <v>0</v>
      </c>
      <c r="AL43" s="12">
        <v>0</v>
      </c>
      <c r="AM43" s="12"/>
      <c r="AN43" s="12"/>
      <c r="AO43" s="12"/>
      <c r="AP43" s="12"/>
      <c r="AQ43" s="19">
        <f t="shared" si="12"/>
        <v>2</v>
      </c>
      <c r="AR43" s="19">
        <f t="shared" si="2"/>
        <v>2</v>
      </c>
      <c r="AS43" s="19">
        <f t="shared" si="38"/>
        <v>0</v>
      </c>
      <c r="AT43" s="19">
        <f t="shared" si="39"/>
        <v>0</v>
      </c>
      <c r="AU43" s="19">
        <f t="shared" si="13"/>
        <v>2</v>
      </c>
      <c r="AV43" s="19">
        <f t="shared" si="3"/>
        <v>2</v>
      </c>
      <c r="AW43" s="19">
        <f t="shared" si="40"/>
        <v>2</v>
      </c>
      <c r="AX43" s="19">
        <f t="shared" si="41"/>
        <v>2</v>
      </c>
      <c r="AY43" s="19">
        <f t="shared" si="42"/>
        <v>0</v>
      </c>
      <c r="AZ43" s="19">
        <f t="shared" si="43"/>
        <v>0</v>
      </c>
      <c r="BA43" s="19">
        <f t="shared" si="44"/>
        <v>2</v>
      </c>
      <c r="BB43" s="19">
        <f t="shared" si="45"/>
        <v>2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7.75" customHeight="1" x14ac:dyDescent="0.25">
      <c r="A44" s="33" t="s">
        <v>99</v>
      </c>
      <c r="B44" s="50" t="s">
        <v>136</v>
      </c>
      <c r="C44" s="9">
        <v>0</v>
      </c>
      <c r="D44" s="9">
        <v>0</v>
      </c>
      <c r="E44" s="9">
        <f t="shared" si="4"/>
        <v>0</v>
      </c>
      <c r="F44" s="11">
        <v>0</v>
      </c>
      <c r="G44" s="11">
        <v>0</v>
      </c>
      <c r="H44" s="9">
        <v>0</v>
      </c>
      <c r="I44" s="9">
        <f t="shared" si="5"/>
        <v>0</v>
      </c>
      <c r="J44" s="9">
        <v>0</v>
      </c>
      <c r="K44" s="12">
        <v>0</v>
      </c>
      <c r="L44" s="9">
        <v>0</v>
      </c>
      <c r="M44" s="9">
        <f t="shared" si="6"/>
        <v>0</v>
      </c>
      <c r="N44" s="9">
        <v>0</v>
      </c>
      <c r="O44" s="34">
        <v>0</v>
      </c>
      <c r="P44" s="9">
        <v>0</v>
      </c>
      <c r="Q44" s="12">
        <v>0</v>
      </c>
      <c r="R44" s="34">
        <f t="shared" si="7"/>
        <v>0</v>
      </c>
      <c r="S44" s="9">
        <v>0</v>
      </c>
      <c r="T44" s="34">
        <v>0</v>
      </c>
      <c r="U44" s="12">
        <v>0</v>
      </c>
      <c r="V44" s="9">
        <f t="shared" si="8"/>
        <v>0</v>
      </c>
      <c r="W44" s="10">
        <v>0</v>
      </c>
      <c r="X44" s="10">
        <v>0</v>
      </c>
      <c r="Y44" s="9">
        <f t="shared" si="9"/>
        <v>0</v>
      </c>
      <c r="Z44" s="10">
        <v>0</v>
      </c>
      <c r="AA44" s="12">
        <v>0</v>
      </c>
      <c r="AB44" s="12">
        <v>0</v>
      </c>
      <c r="AC44" s="12">
        <f t="shared" si="10"/>
        <v>0</v>
      </c>
      <c r="AD44" s="12">
        <v>0</v>
      </c>
      <c r="AE44" s="12">
        <v>0</v>
      </c>
      <c r="AF44" s="12"/>
      <c r="AG44" s="12">
        <v>0</v>
      </c>
      <c r="AH44" s="12">
        <v>0</v>
      </c>
      <c r="AI44" s="12">
        <v>0</v>
      </c>
      <c r="AJ44" s="12">
        <f t="shared" si="11"/>
        <v>0</v>
      </c>
      <c r="AK44" s="12">
        <v>0</v>
      </c>
      <c r="AL44" s="12">
        <v>0</v>
      </c>
      <c r="AM44" s="12"/>
      <c r="AN44" s="12"/>
      <c r="AO44" s="12"/>
      <c r="AP44" s="12"/>
      <c r="AQ44" s="19">
        <f t="shared" si="12"/>
        <v>0</v>
      </c>
      <c r="AR44" s="19">
        <f t="shared" si="2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14.25" x14ac:dyDescent="0.25">
      <c r="A45" s="33" t="s">
        <v>161</v>
      </c>
      <c r="B45" s="48" t="s">
        <v>162</v>
      </c>
      <c r="C45" s="9">
        <v>0</v>
      </c>
      <c r="D45" s="9">
        <v>0</v>
      </c>
      <c r="E45" s="9">
        <f t="shared" si="4"/>
        <v>0</v>
      </c>
      <c r="F45" s="11">
        <v>0</v>
      </c>
      <c r="G45" s="11">
        <v>0</v>
      </c>
      <c r="H45" s="9">
        <v>0</v>
      </c>
      <c r="I45" s="9">
        <f t="shared" si="5"/>
        <v>0</v>
      </c>
      <c r="J45" s="9">
        <v>0</v>
      </c>
      <c r="K45" s="12">
        <v>0</v>
      </c>
      <c r="L45" s="9">
        <v>0</v>
      </c>
      <c r="M45" s="9">
        <f t="shared" si="6"/>
        <v>0</v>
      </c>
      <c r="N45" s="12">
        <v>0</v>
      </c>
      <c r="O45" s="34">
        <v>0</v>
      </c>
      <c r="P45" s="12">
        <v>0</v>
      </c>
      <c r="Q45" s="12">
        <v>0</v>
      </c>
      <c r="R45" s="34">
        <f t="shared" si="7"/>
        <v>0</v>
      </c>
      <c r="S45" s="9">
        <v>0</v>
      </c>
      <c r="T45" s="34">
        <v>0</v>
      </c>
      <c r="U45" s="12">
        <v>0</v>
      </c>
      <c r="V45" s="9">
        <f t="shared" si="8"/>
        <v>0</v>
      </c>
      <c r="W45" s="10">
        <v>0</v>
      </c>
      <c r="X45" s="10">
        <v>0</v>
      </c>
      <c r="Y45" s="9">
        <f t="shared" si="9"/>
        <v>0</v>
      </c>
      <c r="Z45" s="10">
        <v>0</v>
      </c>
      <c r="AA45" s="12">
        <v>0</v>
      </c>
      <c r="AB45" s="12">
        <v>0</v>
      </c>
      <c r="AC45" s="12">
        <f t="shared" si="10"/>
        <v>0</v>
      </c>
      <c r="AD45" s="12">
        <v>0</v>
      </c>
      <c r="AE45" s="12">
        <v>0</v>
      </c>
      <c r="AF45" s="12"/>
      <c r="AG45" s="12">
        <v>0</v>
      </c>
      <c r="AH45" s="12">
        <v>0</v>
      </c>
      <c r="AI45" s="12">
        <v>0</v>
      </c>
      <c r="AJ45" s="12">
        <f t="shared" si="11"/>
        <v>0</v>
      </c>
      <c r="AK45" s="12">
        <v>0</v>
      </c>
      <c r="AL45" s="12">
        <v>0</v>
      </c>
      <c r="AM45" s="12"/>
      <c r="AN45" s="12"/>
      <c r="AO45" s="12"/>
      <c r="AP45" s="12"/>
      <c r="AQ45" s="19">
        <f t="shared" si="12"/>
        <v>0</v>
      </c>
      <c r="AR45" s="19">
        <f t="shared" si="2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4.25" x14ac:dyDescent="0.25">
      <c r="A46" s="33" t="s">
        <v>51</v>
      </c>
      <c r="B46" s="18" t="s">
        <v>3</v>
      </c>
      <c r="C46" s="9">
        <v>0</v>
      </c>
      <c r="D46" s="9">
        <v>0</v>
      </c>
      <c r="E46" s="9">
        <f t="shared" si="4"/>
        <v>0</v>
      </c>
      <c r="F46" s="11">
        <v>0</v>
      </c>
      <c r="G46" s="11">
        <v>0</v>
      </c>
      <c r="H46" s="9">
        <v>4</v>
      </c>
      <c r="I46" s="9">
        <f t="shared" si="5"/>
        <v>2</v>
      </c>
      <c r="J46" s="9">
        <v>0</v>
      </c>
      <c r="K46" s="12">
        <v>2</v>
      </c>
      <c r="L46" s="9">
        <v>0</v>
      </c>
      <c r="M46" s="9">
        <f t="shared" si="6"/>
        <v>0</v>
      </c>
      <c r="N46" s="12">
        <v>0</v>
      </c>
      <c r="O46" s="34">
        <v>0</v>
      </c>
      <c r="P46" s="12">
        <v>0</v>
      </c>
      <c r="Q46" s="12">
        <v>0</v>
      </c>
      <c r="R46" s="34">
        <f t="shared" si="7"/>
        <v>2</v>
      </c>
      <c r="S46" s="9">
        <v>0</v>
      </c>
      <c r="T46" s="34">
        <v>2</v>
      </c>
      <c r="U46" s="12">
        <v>0</v>
      </c>
      <c r="V46" s="9">
        <f t="shared" si="8"/>
        <v>2</v>
      </c>
      <c r="W46" s="10">
        <v>0</v>
      </c>
      <c r="X46" s="10">
        <v>0</v>
      </c>
      <c r="Y46" s="9">
        <f t="shared" si="9"/>
        <v>0</v>
      </c>
      <c r="Z46" s="10">
        <v>0</v>
      </c>
      <c r="AA46" s="12"/>
      <c r="AB46" s="12">
        <v>3</v>
      </c>
      <c r="AC46" s="12">
        <f t="shared" si="10"/>
        <v>3</v>
      </c>
      <c r="AD46" s="12">
        <v>0</v>
      </c>
      <c r="AE46" s="9">
        <v>3</v>
      </c>
      <c r="AF46" s="12"/>
      <c r="AG46" s="12">
        <v>1</v>
      </c>
      <c r="AH46" s="9"/>
      <c r="AI46" s="9">
        <v>1</v>
      </c>
      <c r="AJ46" s="12">
        <f t="shared" si="11"/>
        <v>1</v>
      </c>
      <c r="AK46" s="9">
        <v>0</v>
      </c>
      <c r="AL46" s="9">
        <v>1</v>
      </c>
      <c r="AM46" s="12"/>
      <c r="AN46" s="12"/>
      <c r="AO46" s="12"/>
      <c r="AP46" s="12"/>
      <c r="AQ46" s="19">
        <f t="shared" si="12"/>
        <v>0</v>
      </c>
      <c r="AR46" s="19">
        <f t="shared" si="2"/>
        <v>0</v>
      </c>
      <c r="AS46" s="19">
        <f t="shared" si="38"/>
        <v>4</v>
      </c>
      <c r="AT46" s="19">
        <f t="shared" si="39"/>
        <v>4</v>
      </c>
      <c r="AU46" s="19">
        <f t="shared" si="13"/>
        <v>2</v>
      </c>
      <c r="AV46" s="19">
        <f t="shared" si="3"/>
        <v>2</v>
      </c>
      <c r="AW46" s="19">
        <f t="shared" si="40"/>
        <v>0</v>
      </c>
      <c r="AX46" s="19">
        <f t="shared" si="41"/>
        <v>0</v>
      </c>
      <c r="AY46" s="19">
        <f t="shared" si="42"/>
        <v>2</v>
      </c>
      <c r="AZ46" s="19">
        <f t="shared" si="43"/>
        <v>2</v>
      </c>
      <c r="BA46" s="19">
        <f t="shared" si="44"/>
        <v>2</v>
      </c>
      <c r="BB46" s="19">
        <f t="shared" si="45"/>
        <v>2</v>
      </c>
      <c r="BC46" s="19">
        <f t="shared" si="14"/>
        <v>3</v>
      </c>
      <c r="BD46" s="19">
        <f t="shared" si="15"/>
        <v>3</v>
      </c>
      <c r="BE46" s="19">
        <f t="shared" si="16"/>
        <v>3</v>
      </c>
      <c r="BF46" s="19">
        <f t="shared" si="17"/>
        <v>3</v>
      </c>
      <c r="BG46" s="19">
        <f t="shared" si="18"/>
        <v>1</v>
      </c>
      <c r="BH46" s="19">
        <f t="shared" si="19"/>
        <v>1</v>
      </c>
      <c r="BI46" s="19">
        <f t="shared" si="20"/>
        <v>1</v>
      </c>
      <c r="BJ46" s="19">
        <f t="shared" si="21"/>
        <v>1</v>
      </c>
    </row>
    <row r="47" spans="1:62" ht="23.25" customHeight="1" x14ac:dyDescent="0.25">
      <c r="A47" s="33"/>
      <c r="B47" s="18" t="s">
        <v>16</v>
      </c>
      <c r="C47" s="38">
        <f>C9+C10+C12+C13+C15+C16+C17+C18+C20+C21+C22+C23+C24+C25+C26+C27+C28+C29+C30+C31+C32+C33+C34+C35+C36+C37+C38+C39+C40+C41+C42+C43+C44+C45+C46</f>
        <v>373</v>
      </c>
      <c r="D47" s="38">
        <f t="shared" ref="D47:AR47" si="46">D9+D10+D12+D13+D15+D16+D17+D18+D20+D21+D22+D23+D24+D25+D26+D27+D28+D29+D30+D31+D32+D33+D34+D35+D36+D37+D38+D39+D40+D41+D42+D43+D44+D45+D46</f>
        <v>4</v>
      </c>
      <c r="E47" s="38">
        <f t="shared" si="46"/>
        <v>367</v>
      </c>
      <c r="F47" s="38">
        <f t="shared" si="46"/>
        <v>1</v>
      </c>
      <c r="G47" s="38">
        <f t="shared" si="46"/>
        <v>1</v>
      </c>
      <c r="H47" s="38">
        <f t="shared" si="46"/>
        <v>889</v>
      </c>
      <c r="I47" s="38">
        <f t="shared" si="46"/>
        <v>796</v>
      </c>
      <c r="J47" s="38">
        <f t="shared" si="46"/>
        <v>47</v>
      </c>
      <c r="K47" s="38">
        <f t="shared" si="46"/>
        <v>46</v>
      </c>
      <c r="L47" s="38">
        <f t="shared" si="46"/>
        <v>4</v>
      </c>
      <c r="M47" s="38">
        <f t="shared" si="46"/>
        <v>457</v>
      </c>
      <c r="N47" s="38">
        <f t="shared" si="46"/>
        <v>314</v>
      </c>
      <c r="O47" s="38">
        <f t="shared" si="46"/>
        <v>14</v>
      </c>
      <c r="P47" s="38">
        <f t="shared" si="46"/>
        <v>129</v>
      </c>
      <c r="Q47" s="38">
        <f t="shared" si="46"/>
        <v>0</v>
      </c>
      <c r="R47" s="38">
        <f t="shared" si="46"/>
        <v>119</v>
      </c>
      <c r="S47" s="38">
        <f t="shared" si="46"/>
        <v>1</v>
      </c>
      <c r="T47" s="38">
        <f t="shared" si="46"/>
        <v>25</v>
      </c>
      <c r="U47" s="38">
        <f t="shared" si="46"/>
        <v>93</v>
      </c>
      <c r="V47" s="38">
        <f t="shared" si="46"/>
        <v>576</v>
      </c>
      <c r="W47" s="38">
        <f t="shared" si="46"/>
        <v>3</v>
      </c>
      <c r="X47" s="38">
        <f t="shared" si="46"/>
        <v>5</v>
      </c>
      <c r="Y47" s="9">
        <f t="shared" si="9"/>
        <v>584</v>
      </c>
      <c r="Z47" s="38">
        <f t="shared" si="46"/>
        <v>19</v>
      </c>
      <c r="AA47" s="38">
        <f t="shared" si="46"/>
        <v>104</v>
      </c>
      <c r="AB47" s="38">
        <f t="shared" si="46"/>
        <v>40</v>
      </c>
      <c r="AC47" s="38">
        <f t="shared" si="46"/>
        <v>144</v>
      </c>
      <c r="AD47" s="38">
        <f t="shared" si="46"/>
        <v>19</v>
      </c>
      <c r="AE47" s="38">
        <f t="shared" si="46"/>
        <v>125</v>
      </c>
      <c r="AF47" s="38">
        <f t="shared" si="46"/>
        <v>0</v>
      </c>
      <c r="AG47" s="38">
        <f t="shared" si="46"/>
        <v>131</v>
      </c>
      <c r="AH47" s="38">
        <f t="shared" si="46"/>
        <v>0</v>
      </c>
      <c r="AI47" s="38">
        <f t="shared" si="46"/>
        <v>6</v>
      </c>
      <c r="AJ47" s="38">
        <f t="shared" si="46"/>
        <v>6</v>
      </c>
      <c r="AK47" s="38">
        <f t="shared" si="46"/>
        <v>3</v>
      </c>
      <c r="AL47" s="38">
        <f t="shared" si="46"/>
        <v>3</v>
      </c>
      <c r="AM47" s="38">
        <f t="shared" si="46"/>
        <v>0</v>
      </c>
      <c r="AN47" s="38">
        <f t="shared" si="46"/>
        <v>0</v>
      </c>
      <c r="AO47" s="38">
        <f t="shared" si="46"/>
        <v>0</v>
      </c>
      <c r="AP47" s="38">
        <f t="shared" si="46"/>
        <v>0</v>
      </c>
      <c r="AQ47" s="38">
        <f t="shared" si="46"/>
        <v>373</v>
      </c>
      <c r="AR47" s="38">
        <f t="shared" si="46"/>
        <v>373</v>
      </c>
      <c r="AS47" s="10">
        <f t="shared" ref="AS47:BJ47" si="47">AS8+AS11+AS14+AS17+AS18+AS19+AS27+AS33+AS34+AS35+AS36+AS37+AS42+AS43+AS38+AS39+AS40+AS41+AS44+AS45+AS46</f>
        <v>883</v>
      </c>
      <c r="AT47" s="10">
        <f t="shared" si="47"/>
        <v>883</v>
      </c>
      <c r="AU47" s="19">
        <f t="shared" si="13"/>
        <v>1167</v>
      </c>
      <c r="AV47" s="19">
        <f t="shared" si="3"/>
        <v>1167</v>
      </c>
      <c r="AW47" s="10">
        <f t="shared" si="47"/>
        <v>457</v>
      </c>
      <c r="AX47" s="10">
        <f t="shared" si="47"/>
        <v>457</v>
      </c>
      <c r="AY47" s="10">
        <f t="shared" si="47"/>
        <v>119</v>
      </c>
      <c r="AZ47" s="10">
        <f t="shared" si="47"/>
        <v>119</v>
      </c>
      <c r="BA47" s="10">
        <f t="shared" si="47"/>
        <v>576</v>
      </c>
      <c r="BB47" s="10">
        <f t="shared" si="47"/>
        <v>576</v>
      </c>
      <c r="BC47" s="10">
        <f t="shared" si="47"/>
        <v>142</v>
      </c>
      <c r="BD47" s="10">
        <f t="shared" si="47"/>
        <v>142</v>
      </c>
      <c r="BE47" s="10">
        <f t="shared" si="47"/>
        <v>142</v>
      </c>
      <c r="BF47" s="10">
        <f t="shared" si="47"/>
        <v>142</v>
      </c>
      <c r="BG47" s="10">
        <f t="shared" si="47"/>
        <v>6</v>
      </c>
      <c r="BH47" s="10">
        <f t="shared" si="47"/>
        <v>6</v>
      </c>
      <c r="BI47" s="10">
        <f t="shared" si="47"/>
        <v>6</v>
      </c>
      <c r="BJ47" s="10">
        <f t="shared" si="47"/>
        <v>6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J137"/>
  <sheetViews>
    <sheetView zoomScale="77" zoomScaleNormal="77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9.570312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11.5703125" style="20" customWidth="1"/>
    <col min="28" max="28" width="10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7" width="10" style="20" hidden="1" customWidth="1"/>
    <col min="48" max="48" width="13.7109375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36.75" customHeight="1" x14ac:dyDescent="0.25">
      <c r="A2" s="189" t="s">
        <v>153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36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36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ht="36.75" customHeight="1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9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48.75" customHeight="1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200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36.75" customHeight="1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36.75" customHeight="1" x14ac:dyDescent="0.25">
      <c r="A8" s="38">
        <v>1</v>
      </c>
      <c r="B8" s="18" t="s">
        <v>52</v>
      </c>
      <c r="C8" s="10">
        <f>SUM(C9:C10)</f>
        <v>15</v>
      </c>
      <c r="D8" s="10">
        <f t="shared" ref="D8:AP8" si="0">SUM(D9:D10)</f>
        <v>1</v>
      </c>
      <c r="E8" s="10">
        <f t="shared" si="0"/>
        <v>14</v>
      </c>
      <c r="F8" s="10">
        <f t="shared" si="0"/>
        <v>0</v>
      </c>
      <c r="G8" s="10">
        <f t="shared" si="0"/>
        <v>0</v>
      </c>
      <c r="H8" s="10">
        <f t="shared" si="0"/>
        <v>65</v>
      </c>
      <c r="I8" s="10">
        <f t="shared" si="0"/>
        <v>47</v>
      </c>
      <c r="J8" s="10">
        <f t="shared" si="0"/>
        <v>11</v>
      </c>
      <c r="K8" s="10">
        <f t="shared" si="0"/>
        <v>7</v>
      </c>
      <c r="L8" s="10">
        <f t="shared" si="0"/>
        <v>3</v>
      </c>
      <c r="M8" s="10">
        <f t="shared" si="0"/>
        <v>23</v>
      </c>
      <c r="N8" s="10">
        <f t="shared" si="0"/>
        <v>5</v>
      </c>
      <c r="O8" s="10">
        <f t="shared" si="0"/>
        <v>4</v>
      </c>
      <c r="P8" s="10">
        <f t="shared" si="0"/>
        <v>9</v>
      </c>
      <c r="Q8" s="10">
        <f t="shared" si="0"/>
        <v>5</v>
      </c>
      <c r="R8" s="10">
        <f t="shared" si="0"/>
        <v>9</v>
      </c>
      <c r="S8" s="10">
        <f t="shared" si="0"/>
        <v>0</v>
      </c>
      <c r="T8" s="10">
        <f t="shared" si="0"/>
        <v>6</v>
      </c>
      <c r="U8" s="10">
        <f t="shared" si="0"/>
        <v>3</v>
      </c>
      <c r="V8" s="10">
        <f t="shared" si="0"/>
        <v>32</v>
      </c>
      <c r="W8" s="10">
        <f t="shared" si="0"/>
        <v>0</v>
      </c>
      <c r="X8" s="10">
        <f t="shared" si="0"/>
        <v>3</v>
      </c>
      <c r="Y8" s="10">
        <f t="shared" si="0"/>
        <v>27</v>
      </c>
      <c r="Z8" s="10">
        <f t="shared" si="0"/>
        <v>4</v>
      </c>
      <c r="AA8" s="10">
        <f t="shared" si="0"/>
        <v>11</v>
      </c>
      <c r="AB8" s="10">
        <f t="shared" si="0"/>
        <v>6</v>
      </c>
      <c r="AC8" s="10">
        <f t="shared" si="0"/>
        <v>17</v>
      </c>
      <c r="AD8" s="10">
        <f t="shared" si="0"/>
        <v>1</v>
      </c>
      <c r="AE8" s="10">
        <f t="shared" si="0"/>
        <v>16</v>
      </c>
      <c r="AF8" s="10">
        <f t="shared" si="0"/>
        <v>0</v>
      </c>
      <c r="AG8" s="10">
        <f t="shared" si="0"/>
        <v>17</v>
      </c>
      <c r="AH8" s="10">
        <f t="shared" si="0"/>
        <v>0</v>
      </c>
      <c r="AI8" s="10">
        <f t="shared" si="0"/>
        <v>2</v>
      </c>
      <c r="AJ8" s="10">
        <f t="shared" si="0"/>
        <v>2</v>
      </c>
      <c r="AK8" s="10">
        <f t="shared" si="0"/>
        <v>2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47">
        <f t="shared" ref="AQ8:BJ8" si="1">SUM(AQ9:AQ10)</f>
        <v>15</v>
      </c>
      <c r="AR8" s="147">
        <f t="shared" si="1"/>
        <v>15</v>
      </c>
      <c r="AS8" s="147">
        <f t="shared" si="1"/>
        <v>65</v>
      </c>
      <c r="AT8" s="147">
        <f t="shared" si="1"/>
        <v>65</v>
      </c>
      <c r="AU8" s="147">
        <f>SUM(AU9:AU10)</f>
        <v>62</v>
      </c>
      <c r="AV8" s="147">
        <f>SUM(AV9:AV10)</f>
        <v>62</v>
      </c>
      <c r="AW8" s="147">
        <f t="shared" si="1"/>
        <v>23</v>
      </c>
      <c r="AX8" s="147">
        <f t="shared" si="1"/>
        <v>23</v>
      </c>
      <c r="AY8" s="147">
        <f t="shared" si="1"/>
        <v>9</v>
      </c>
      <c r="AZ8" s="147">
        <f t="shared" si="1"/>
        <v>9</v>
      </c>
      <c r="BA8" s="147">
        <f t="shared" si="1"/>
        <v>32</v>
      </c>
      <c r="BB8" s="147">
        <f t="shared" si="1"/>
        <v>32</v>
      </c>
      <c r="BC8" s="147">
        <f t="shared" si="1"/>
        <v>17</v>
      </c>
      <c r="BD8" s="147">
        <f t="shared" si="1"/>
        <v>17</v>
      </c>
      <c r="BE8" s="147">
        <f t="shared" si="1"/>
        <v>17</v>
      </c>
      <c r="BF8" s="147">
        <f t="shared" si="1"/>
        <v>17</v>
      </c>
      <c r="BG8" s="147">
        <f t="shared" si="1"/>
        <v>2</v>
      </c>
      <c r="BH8" s="147">
        <f t="shared" si="1"/>
        <v>2</v>
      </c>
      <c r="BI8" s="147">
        <f t="shared" si="1"/>
        <v>2</v>
      </c>
      <c r="BJ8" s="147">
        <f t="shared" si="1"/>
        <v>2</v>
      </c>
    </row>
    <row r="9" spans="1:62" ht="36.75" customHeight="1" x14ac:dyDescent="0.25">
      <c r="A9" s="17" t="s">
        <v>44</v>
      </c>
      <c r="B9" s="173" t="s">
        <v>53</v>
      </c>
      <c r="C9" s="10">
        <v>10</v>
      </c>
      <c r="D9" s="9">
        <v>1</v>
      </c>
      <c r="E9" s="10">
        <f>C9-D9-F9-G9</f>
        <v>9</v>
      </c>
      <c r="F9" s="9">
        <v>0</v>
      </c>
      <c r="G9" s="9">
        <v>0</v>
      </c>
      <c r="H9" s="9">
        <v>51</v>
      </c>
      <c r="I9" s="9">
        <f>H9-J9-K9</f>
        <v>38</v>
      </c>
      <c r="J9" s="9">
        <v>6</v>
      </c>
      <c r="K9" s="9">
        <v>7</v>
      </c>
      <c r="L9" s="9">
        <v>3</v>
      </c>
      <c r="M9" s="9">
        <f>N9+O9+P9+Q9</f>
        <v>22</v>
      </c>
      <c r="N9" s="34">
        <v>4</v>
      </c>
      <c r="O9" s="34">
        <v>4</v>
      </c>
      <c r="P9" s="34">
        <v>9</v>
      </c>
      <c r="Q9" s="34">
        <v>5</v>
      </c>
      <c r="R9" s="34">
        <f>S9+T9+U9</f>
        <v>7</v>
      </c>
      <c r="S9" s="34">
        <v>0</v>
      </c>
      <c r="T9" s="34">
        <v>4</v>
      </c>
      <c r="U9" s="34">
        <v>3</v>
      </c>
      <c r="V9" s="9">
        <f>M9+R9</f>
        <v>29</v>
      </c>
      <c r="W9" s="30">
        <v>0</v>
      </c>
      <c r="X9" s="9">
        <v>2</v>
      </c>
      <c r="Y9" s="10">
        <f>D9+E9+I9-L9-V9-W9</f>
        <v>16</v>
      </c>
      <c r="Z9" s="9">
        <v>3</v>
      </c>
      <c r="AA9" s="30">
        <v>11</v>
      </c>
      <c r="AB9" s="30">
        <v>5</v>
      </c>
      <c r="AC9" s="30">
        <f>AA9+AB9</f>
        <v>16</v>
      </c>
      <c r="AD9" s="30">
        <v>1</v>
      </c>
      <c r="AE9" s="30">
        <v>15</v>
      </c>
      <c r="AF9" s="9"/>
      <c r="AG9" s="9">
        <v>16</v>
      </c>
      <c r="AH9" s="30">
        <v>0</v>
      </c>
      <c r="AI9" s="30">
        <v>1</v>
      </c>
      <c r="AJ9" s="30">
        <f>AH9+AI9</f>
        <v>1</v>
      </c>
      <c r="AK9" s="30">
        <v>1</v>
      </c>
      <c r="AL9" s="30">
        <v>0</v>
      </c>
      <c r="AM9" s="11"/>
      <c r="AN9" s="11"/>
      <c r="AO9" s="11"/>
      <c r="AP9" s="11"/>
      <c r="AQ9" s="19">
        <f>C9</f>
        <v>10</v>
      </c>
      <c r="AR9" s="19">
        <f t="shared" ref="AR9:AR47" si="2">E9+F9+G9+D9</f>
        <v>10</v>
      </c>
      <c r="AS9" s="19">
        <f>H9</f>
        <v>51</v>
      </c>
      <c r="AT9" s="19">
        <f>I9+J9+K9</f>
        <v>51</v>
      </c>
      <c r="AU9" s="19">
        <f>D9+E9+I9</f>
        <v>48</v>
      </c>
      <c r="AV9" s="19">
        <f t="shared" ref="AV9:AV47" si="3">L9+V9+W9+Y9</f>
        <v>48</v>
      </c>
      <c r="AW9" s="19">
        <f>M9</f>
        <v>22</v>
      </c>
      <c r="AX9" s="19">
        <f>N9+O9+P9+Q9</f>
        <v>22</v>
      </c>
      <c r="AY9" s="19">
        <f>R9</f>
        <v>7</v>
      </c>
      <c r="AZ9" s="19">
        <f>S9+T9+U9</f>
        <v>7</v>
      </c>
      <c r="BA9" s="19">
        <f>V9</f>
        <v>29</v>
      </c>
      <c r="BB9" s="19">
        <f>M9+R9</f>
        <v>29</v>
      </c>
      <c r="BC9" s="19">
        <f>AC9</f>
        <v>16</v>
      </c>
      <c r="BD9" s="19">
        <f>AA9+AB9</f>
        <v>16</v>
      </c>
      <c r="BE9" s="19">
        <f>AC9</f>
        <v>16</v>
      </c>
      <c r="BF9" s="19">
        <f>AD9+AE9</f>
        <v>16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36.75" customHeight="1" x14ac:dyDescent="0.25">
      <c r="A10" s="17" t="s">
        <v>45</v>
      </c>
      <c r="B10" s="173" t="s">
        <v>54</v>
      </c>
      <c r="C10" s="10">
        <v>5</v>
      </c>
      <c r="D10" s="9">
        <v>0</v>
      </c>
      <c r="E10" s="10">
        <f t="shared" ref="E10:E46" si="4">C10-D10-F10-G10</f>
        <v>5</v>
      </c>
      <c r="F10" s="9">
        <v>0</v>
      </c>
      <c r="G10" s="9">
        <v>0</v>
      </c>
      <c r="H10" s="9">
        <v>14</v>
      </c>
      <c r="I10" s="9">
        <f t="shared" ref="I10:I46" si="5">H10-J10-K10</f>
        <v>9</v>
      </c>
      <c r="J10" s="9">
        <v>5</v>
      </c>
      <c r="K10" s="9">
        <v>0</v>
      </c>
      <c r="L10" s="9">
        <v>0</v>
      </c>
      <c r="M10" s="9">
        <f t="shared" ref="M10:M46" si="6">N10+O10+P10+Q10</f>
        <v>1</v>
      </c>
      <c r="N10" s="34">
        <v>1</v>
      </c>
      <c r="O10" s="34">
        <v>0</v>
      </c>
      <c r="P10" s="34">
        <v>0</v>
      </c>
      <c r="Q10" s="34">
        <v>0</v>
      </c>
      <c r="R10" s="34">
        <f t="shared" ref="R10:R46" si="7">S10+T10+U10</f>
        <v>2</v>
      </c>
      <c r="S10" s="34">
        <v>0</v>
      </c>
      <c r="T10" s="34">
        <v>2</v>
      </c>
      <c r="U10" s="34">
        <v>0</v>
      </c>
      <c r="V10" s="9">
        <f t="shared" ref="V10:V46" si="8">M10+R10</f>
        <v>3</v>
      </c>
      <c r="W10" s="30">
        <v>0</v>
      </c>
      <c r="X10" s="30">
        <v>1</v>
      </c>
      <c r="Y10" s="10">
        <f t="shared" ref="Y10:Y47" si="9">D10+E10+I10-L10-V10-W10</f>
        <v>11</v>
      </c>
      <c r="Z10" s="30">
        <v>1</v>
      </c>
      <c r="AA10" s="30">
        <v>0</v>
      </c>
      <c r="AB10" s="30">
        <v>1</v>
      </c>
      <c r="AC10" s="30">
        <f t="shared" ref="AC10:AC46" si="10">AA10+AB10</f>
        <v>1</v>
      </c>
      <c r="AD10" s="30">
        <v>0</v>
      </c>
      <c r="AE10" s="30">
        <v>1</v>
      </c>
      <c r="AF10" s="9"/>
      <c r="AG10" s="9">
        <v>1</v>
      </c>
      <c r="AH10" s="30">
        <v>0</v>
      </c>
      <c r="AI10" s="30">
        <v>1</v>
      </c>
      <c r="AJ10" s="30">
        <f t="shared" ref="AJ10:AJ46" si="11">AH10+AI10</f>
        <v>1</v>
      </c>
      <c r="AK10" s="30">
        <v>1</v>
      </c>
      <c r="AL10" s="30">
        <v>0</v>
      </c>
      <c r="AM10" s="11"/>
      <c r="AN10" s="11"/>
      <c r="AO10" s="11"/>
      <c r="AP10" s="11"/>
      <c r="AQ10" s="19">
        <f t="shared" ref="AQ10:AQ46" si="12">C10</f>
        <v>5</v>
      </c>
      <c r="AR10" s="19">
        <f t="shared" si="2"/>
        <v>5</v>
      </c>
      <c r="AS10" s="19">
        <f>H10</f>
        <v>14</v>
      </c>
      <c r="AT10" s="19">
        <f>I10+J10+K10</f>
        <v>14</v>
      </c>
      <c r="AU10" s="19">
        <f t="shared" ref="AU10:AU47" si="13">D10+E10+I10</f>
        <v>14</v>
      </c>
      <c r="AV10" s="19">
        <f t="shared" si="3"/>
        <v>14</v>
      </c>
      <c r="AW10" s="19">
        <f>M10</f>
        <v>1</v>
      </c>
      <c r="AX10" s="19">
        <f>N10+O10+P10+Q10</f>
        <v>1</v>
      </c>
      <c r="AY10" s="19">
        <f>R10</f>
        <v>2</v>
      </c>
      <c r="AZ10" s="19">
        <f>S10+T10+U10</f>
        <v>2</v>
      </c>
      <c r="BA10" s="19">
        <f>V10</f>
        <v>3</v>
      </c>
      <c r="BB10" s="19">
        <f>M10+R10</f>
        <v>3</v>
      </c>
      <c r="BC10" s="19">
        <f t="shared" ref="BC10:BC46" si="14">AC10</f>
        <v>1</v>
      </c>
      <c r="BD10" s="19">
        <f t="shared" ref="BD10:BD46" si="15">AA10+AB10</f>
        <v>1</v>
      </c>
      <c r="BE10" s="19">
        <f t="shared" ref="BE10:BE46" si="16">AC10</f>
        <v>1</v>
      </c>
      <c r="BF10" s="19">
        <f t="shared" ref="BF10:BF46" si="17">AD10+AE10</f>
        <v>1</v>
      </c>
      <c r="BG10" s="19">
        <f t="shared" ref="BG10:BG46" si="18">AJ10</f>
        <v>1</v>
      </c>
      <c r="BH10" s="19">
        <f t="shared" ref="BH10:BH46" si="19">AH10+AI10</f>
        <v>1</v>
      </c>
      <c r="BI10" s="19">
        <f t="shared" ref="BI10:BI46" si="20">AJ10</f>
        <v>1</v>
      </c>
      <c r="BJ10" s="19">
        <f t="shared" ref="BJ10:BJ46" si="21">AK10+AL10</f>
        <v>1</v>
      </c>
    </row>
    <row r="11" spans="1:62" ht="36.75" customHeight="1" x14ac:dyDescent="0.25">
      <c r="A11" s="38">
        <v>2</v>
      </c>
      <c r="B11" s="18" t="s">
        <v>55</v>
      </c>
      <c r="C11" s="10">
        <f>SUM(C12:C13)</f>
        <v>4</v>
      </c>
      <c r="D11" s="10">
        <f t="shared" ref="D11:AP11" si="22">SUM(D12:D13)</f>
        <v>1</v>
      </c>
      <c r="E11" s="10">
        <f t="shared" si="22"/>
        <v>3</v>
      </c>
      <c r="F11" s="10">
        <f t="shared" si="22"/>
        <v>0</v>
      </c>
      <c r="G11" s="10">
        <f t="shared" si="22"/>
        <v>0</v>
      </c>
      <c r="H11" s="10">
        <f t="shared" si="22"/>
        <v>14</v>
      </c>
      <c r="I11" s="10">
        <f t="shared" si="22"/>
        <v>11</v>
      </c>
      <c r="J11" s="10">
        <f t="shared" si="22"/>
        <v>3</v>
      </c>
      <c r="K11" s="10">
        <f t="shared" si="22"/>
        <v>0</v>
      </c>
      <c r="L11" s="10">
        <f t="shared" si="22"/>
        <v>3</v>
      </c>
      <c r="M11" s="10">
        <f t="shared" si="22"/>
        <v>4</v>
      </c>
      <c r="N11" s="10">
        <f t="shared" si="22"/>
        <v>1</v>
      </c>
      <c r="O11" s="10">
        <f t="shared" si="22"/>
        <v>0</v>
      </c>
      <c r="P11" s="10">
        <f t="shared" si="22"/>
        <v>3</v>
      </c>
      <c r="Q11" s="10">
        <f t="shared" si="22"/>
        <v>0</v>
      </c>
      <c r="R11" s="10">
        <f t="shared" si="22"/>
        <v>3</v>
      </c>
      <c r="S11" s="10">
        <f t="shared" si="22"/>
        <v>0</v>
      </c>
      <c r="T11" s="10">
        <f t="shared" si="22"/>
        <v>1</v>
      </c>
      <c r="U11" s="10">
        <f t="shared" si="22"/>
        <v>2</v>
      </c>
      <c r="V11" s="10">
        <f t="shared" si="22"/>
        <v>7</v>
      </c>
      <c r="W11" s="10">
        <f t="shared" si="22"/>
        <v>1</v>
      </c>
      <c r="X11" s="10">
        <f t="shared" si="22"/>
        <v>1</v>
      </c>
      <c r="Y11" s="10">
        <f t="shared" si="22"/>
        <v>4</v>
      </c>
      <c r="Z11" s="10">
        <f t="shared" si="22"/>
        <v>1</v>
      </c>
      <c r="AA11" s="10">
        <f t="shared" si="22"/>
        <v>4</v>
      </c>
      <c r="AB11" s="10">
        <f t="shared" si="22"/>
        <v>1</v>
      </c>
      <c r="AC11" s="10">
        <f t="shared" si="22"/>
        <v>5</v>
      </c>
      <c r="AD11" s="10">
        <f t="shared" si="22"/>
        <v>1</v>
      </c>
      <c r="AE11" s="10">
        <f t="shared" si="22"/>
        <v>4</v>
      </c>
      <c r="AF11" s="10">
        <f t="shared" si="22"/>
        <v>0</v>
      </c>
      <c r="AG11" s="10">
        <f t="shared" si="22"/>
        <v>5</v>
      </c>
      <c r="AH11" s="10">
        <f t="shared" si="22"/>
        <v>0</v>
      </c>
      <c r="AI11" s="10">
        <f t="shared" si="22"/>
        <v>0</v>
      </c>
      <c r="AJ11" s="10">
        <f t="shared" si="22"/>
        <v>0</v>
      </c>
      <c r="AK11" s="10">
        <f t="shared" si="22"/>
        <v>0</v>
      </c>
      <c r="AL11" s="10">
        <f t="shared" si="22"/>
        <v>0</v>
      </c>
      <c r="AM11" s="10">
        <f t="shared" si="22"/>
        <v>0</v>
      </c>
      <c r="AN11" s="10">
        <f t="shared" si="22"/>
        <v>0</v>
      </c>
      <c r="AO11" s="10">
        <f t="shared" si="22"/>
        <v>0</v>
      </c>
      <c r="AP11" s="10">
        <f t="shared" si="22"/>
        <v>0</v>
      </c>
      <c r="AQ11" s="19">
        <f t="shared" si="12"/>
        <v>4</v>
      </c>
      <c r="AR11" s="19">
        <f t="shared" si="2"/>
        <v>4</v>
      </c>
      <c r="AS11" s="147">
        <f t="shared" ref="AS11:BJ11" si="23">SUM(AS12:AS13)</f>
        <v>14</v>
      </c>
      <c r="AT11" s="147">
        <f t="shared" si="23"/>
        <v>14</v>
      </c>
      <c r="AU11" s="19">
        <f t="shared" si="13"/>
        <v>15</v>
      </c>
      <c r="AV11" s="19">
        <f t="shared" si="3"/>
        <v>15</v>
      </c>
      <c r="AW11" s="147">
        <f t="shared" si="23"/>
        <v>4</v>
      </c>
      <c r="AX11" s="147">
        <f t="shared" si="23"/>
        <v>4</v>
      </c>
      <c r="AY11" s="147">
        <f t="shared" si="23"/>
        <v>3</v>
      </c>
      <c r="AZ11" s="147">
        <f t="shared" si="23"/>
        <v>3</v>
      </c>
      <c r="BA11" s="147">
        <f t="shared" si="23"/>
        <v>7</v>
      </c>
      <c r="BB11" s="147">
        <f t="shared" si="23"/>
        <v>7</v>
      </c>
      <c r="BC11" s="147">
        <f t="shared" si="23"/>
        <v>5</v>
      </c>
      <c r="BD11" s="147">
        <f t="shared" si="23"/>
        <v>5</v>
      </c>
      <c r="BE11" s="147">
        <f t="shared" si="23"/>
        <v>5</v>
      </c>
      <c r="BF11" s="147">
        <f t="shared" si="23"/>
        <v>5</v>
      </c>
      <c r="BG11" s="147">
        <f t="shared" si="23"/>
        <v>0</v>
      </c>
      <c r="BH11" s="147">
        <f t="shared" si="23"/>
        <v>0</v>
      </c>
      <c r="BI11" s="147">
        <f t="shared" si="23"/>
        <v>0</v>
      </c>
      <c r="BJ11" s="147">
        <f t="shared" si="23"/>
        <v>0</v>
      </c>
    </row>
    <row r="12" spans="1:62" ht="36.75" customHeight="1" x14ac:dyDescent="0.25">
      <c r="A12" s="17" t="s">
        <v>4</v>
      </c>
      <c r="B12" s="173" t="s">
        <v>56</v>
      </c>
      <c r="C12" s="10">
        <v>3</v>
      </c>
      <c r="D12" s="9">
        <v>1</v>
      </c>
      <c r="E12" s="10">
        <f t="shared" si="4"/>
        <v>2</v>
      </c>
      <c r="F12" s="9">
        <v>0</v>
      </c>
      <c r="G12" s="9">
        <v>0</v>
      </c>
      <c r="H12" s="9">
        <v>12</v>
      </c>
      <c r="I12" s="9">
        <f t="shared" si="5"/>
        <v>10</v>
      </c>
      <c r="J12" s="9">
        <v>2</v>
      </c>
      <c r="K12" s="9">
        <v>0</v>
      </c>
      <c r="L12" s="9">
        <v>3</v>
      </c>
      <c r="M12" s="9">
        <f t="shared" si="6"/>
        <v>4</v>
      </c>
      <c r="N12" s="34">
        <v>1</v>
      </c>
      <c r="O12" s="34">
        <v>0</v>
      </c>
      <c r="P12" s="34">
        <v>3</v>
      </c>
      <c r="Q12" s="34">
        <v>0</v>
      </c>
      <c r="R12" s="34">
        <f t="shared" si="7"/>
        <v>2</v>
      </c>
      <c r="S12" s="34">
        <v>0</v>
      </c>
      <c r="T12" s="34">
        <v>1</v>
      </c>
      <c r="U12" s="34">
        <v>1</v>
      </c>
      <c r="V12" s="9">
        <f t="shared" si="8"/>
        <v>6</v>
      </c>
      <c r="W12" s="30">
        <v>1</v>
      </c>
      <c r="X12" s="9">
        <v>1</v>
      </c>
      <c r="Y12" s="10">
        <f t="shared" si="9"/>
        <v>3</v>
      </c>
      <c r="Z12" s="9">
        <v>1</v>
      </c>
      <c r="AA12" s="30">
        <v>1</v>
      </c>
      <c r="AB12" s="30">
        <v>1</v>
      </c>
      <c r="AC12" s="30">
        <f t="shared" si="10"/>
        <v>2</v>
      </c>
      <c r="AD12" s="30">
        <v>0</v>
      </c>
      <c r="AE12" s="30">
        <v>2</v>
      </c>
      <c r="AF12" s="9"/>
      <c r="AG12" s="9">
        <v>2</v>
      </c>
      <c r="AH12" s="30">
        <v>0</v>
      </c>
      <c r="AI12" s="30">
        <v>0</v>
      </c>
      <c r="AJ12" s="30">
        <f t="shared" si="11"/>
        <v>0</v>
      </c>
      <c r="AK12" s="30">
        <v>0</v>
      </c>
      <c r="AL12" s="30">
        <v>0</v>
      </c>
      <c r="AM12" s="11"/>
      <c r="AN12" s="11"/>
      <c r="AO12" s="11"/>
      <c r="AP12" s="11"/>
      <c r="AQ12" s="19">
        <f t="shared" si="12"/>
        <v>3</v>
      </c>
      <c r="AR12" s="19">
        <f t="shared" si="2"/>
        <v>3</v>
      </c>
      <c r="AS12" s="19">
        <f>H12</f>
        <v>12</v>
      </c>
      <c r="AT12" s="19">
        <f>I12+J12+K12</f>
        <v>12</v>
      </c>
      <c r="AU12" s="19">
        <f t="shared" si="13"/>
        <v>13</v>
      </c>
      <c r="AV12" s="19">
        <f t="shared" si="3"/>
        <v>13</v>
      </c>
      <c r="AW12" s="19">
        <f>M12</f>
        <v>4</v>
      </c>
      <c r="AX12" s="19">
        <f>N12+O12+P12+Q12</f>
        <v>4</v>
      </c>
      <c r="AY12" s="19">
        <f>R12</f>
        <v>2</v>
      </c>
      <c r="AZ12" s="19">
        <f>S12+T12+U12</f>
        <v>2</v>
      </c>
      <c r="BA12" s="19">
        <f>V12</f>
        <v>6</v>
      </c>
      <c r="BB12" s="19">
        <f>M12+R12</f>
        <v>6</v>
      </c>
      <c r="BC12" s="19">
        <f t="shared" si="14"/>
        <v>2</v>
      </c>
      <c r="BD12" s="19">
        <f t="shared" si="15"/>
        <v>2</v>
      </c>
      <c r="BE12" s="19">
        <f t="shared" si="16"/>
        <v>2</v>
      </c>
      <c r="BF12" s="19">
        <f t="shared" si="17"/>
        <v>2</v>
      </c>
      <c r="BG12" s="19">
        <f t="shared" si="18"/>
        <v>0</v>
      </c>
      <c r="BH12" s="19">
        <f t="shared" si="19"/>
        <v>0</v>
      </c>
      <c r="BI12" s="19">
        <f t="shared" si="20"/>
        <v>0</v>
      </c>
      <c r="BJ12" s="19">
        <f t="shared" si="21"/>
        <v>0</v>
      </c>
    </row>
    <row r="13" spans="1:62" ht="36.75" customHeight="1" x14ac:dyDescent="0.25">
      <c r="A13" s="17" t="s">
        <v>5</v>
      </c>
      <c r="B13" s="173" t="s">
        <v>57</v>
      </c>
      <c r="C13" s="10">
        <v>1</v>
      </c>
      <c r="D13" s="9">
        <v>0</v>
      </c>
      <c r="E13" s="10">
        <f t="shared" si="4"/>
        <v>1</v>
      </c>
      <c r="F13" s="9">
        <v>0</v>
      </c>
      <c r="G13" s="9">
        <v>0</v>
      </c>
      <c r="H13" s="9">
        <v>2</v>
      </c>
      <c r="I13" s="9">
        <f t="shared" si="5"/>
        <v>1</v>
      </c>
      <c r="J13" s="9">
        <v>1</v>
      </c>
      <c r="K13" s="9">
        <v>0</v>
      </c>
      <c r="L13" s="9">
        <v>0</v>
      </c>
      <c r="M13" s="9">
        <f t="shared" si="6"/>
        <v>0</v>
      </c>
      <c r="N13" s="34">
        <v>0</v>
      </c>
      <c r="O13" s="34">
        <v>0</v>
      </c>
      <c r="P13" s="34">
        <v>0</v>
      </c>
      <c r="Q13" s="34">
        <v>0</v>
      </c>
      <c r="R13" s="34">
        <f t="shared" si="7"/>
        <v>1</v>
      </c>
      <c r="S13" s="34">
        <v>0</v>
      </c>
      <c r="T13" s="34">
        <v>0</v>
      </c>
      <c r="U13" s="34">
        <v>1</v>
      </c>
      <c r="V13" s="9">
        <f t="shared" si="8"/>
        <v>1</v>
      </c>
      <c r="W13" s="30">
        <v>0</v>
      </c>
      <c r="X13" s="9">
        <v>0</v>
      </c>
      <c r="Y13" s="10">
        <f t="shared" si="9"/>
        <v>1</v>
      </c>
      <c r="Z13" s="9">
        <v>0</v>
      </c>
      <c r="AA13" s="30">
        <v>3</v>
      </c>
      <c r="AB13" s="30">
        <v>0</v>
      </c>
      <c r="AC13" s="30">
        <f t="shared" si="10"/>
        <v>3</v>
      </c>
      <c r="AD13" s="30">
        <v>1</v>
      </c>
      <c r="AE13" s="30">
        <v>2</v>
      </c>
      <c r="AF13" s="9"/>
      <c r="AG13" s="9">
        <v>3</v>
      </c>
      <c r="AH13" s="30">
        <v>0</v>
      </c>
      <c r="AI13" s="30">
        <v>0</v>
      </c>
      <c r="AJ13" s="30">
        <f t="shared" si="11"/>
        <v>0</v>
      </c>
      <c r="AK13" s="30">
        <v>0</v>
      </c>
      <c r="AL13" s="30">
        <v>0</v>
      </c>
      <c r="AM13" s="11"/>
      <c r="AN13" s="11"/>
      <c r="AO13" s="11"/>
      <c r="AP13" s="11"/>
      <c r="AQ13" s="19">
        <f t="shared" si="12"/>
        <v>1</v>
      </c>
      <c r="AR13" s="19">
        <f t="shared" si="2"/>
        <v>1</v>
      </c>
      <c r="AS13" s="19">
        <f>H13</f>
        <v>2</v>
      </c>
      <c r="AT13" s="19">
        <f>I13+J13+K13</f>
        <v>2</v>
      </c>
      <c r="AU13" s="19">
        <f t="shared" si="13"/>
        <v>2</v>
      </c>
      <c r="AV13" s="19">
        <f t="shared" si="3"/>
        <v>2</v>
      </c>
      <c r="AW13" s="19">
        <f>M13</f>
        <v>0</v>
      </c>
      <c r="AX13" s="19">
        <f>N13+O13+P13+Q13</f>
        <v>0</v>
      </c>
      <c r="AY13" s="19">
        <f>R13</f>
        <v>1</v>
      </c>
      <c r="AZ13" s="19">
        <f>S13+T13+U13</f>
        <v>1</v>
      </c>
      <c r="BA13" s="19">
        <f>V13</f>
        <v>1</v>
      </c>
      <c r="BB13" s="19">
        <f>M13+R13</f>
        <v>1</v>
      </c>
      <c r="BC13" s="19">
        <f t="shared" si="14"/>
        <v>3</v>
      </c>
      <c r="BD13" s="19">
        <f t="shared" si="15"/>
        <v>3</v>
      </c>
      <c r="BE13" s="19">
        <f t="shared" si="16"/>
        <v>3</v>
      </c>
      <c r="BF13" s="19">
        <f t="shared" si="17"/>
        <v>3</v>
      </c>
      <c r="BG13" s="19">
        <f t="shared" si="18"/>
        <v>0</v>
      </c>
      <c r="BH13" s="19">
        <f t="shared" si="19"/>
        <v>0</v>
      </c>
      <c r="BI13" s="19">
        <f t="shared" si="20"/>
        <v>0</v>
      </c>
      <c r="BJ13" s="19">
        <f t="shared" si="21"/>
        <v>0</v>
      </c>
    </row>
    <row r="14" spans="1:62" ht="36.75" customHeight="1" x14ac:dyDescent="0.25">
      <c r="A14" s="17" t="s">
        <v>46</v>
      </c>
      <c r="B14" s="18" t="s">
        <v>58</v>
      </c>
      <c r="C14" s="10">
        <f>SUM(C15:C16)</f>
        <v>15</v>
      </c>
      <c r="D14" s="10">
        <f t="shared" ref="D14:AP14" si="24">SUM(D15:D16)</f>
        <v>1</v>
      </c>
      <c r="E14" s="10">
        <f t="shared" si="24"/>
        <v>11</v>
      </c>
      <c r="F14" s="10">
        <f t="shared" si="24"/>
        <v>0</v>
      </c>
      <c r="G14" s="10">
        <f t="shared" si="24"/>
        <v>3</v>
      </c>
      <c r="H14" s="10">
        <f t="shared" si="24"/>
        <v>279</v>
      </c>
      <c r="I14" s="10">
        <f t="shared" si="24"/>
        <v>136</v>
      </c>
      <c r="J14" s="10">
        <f t="shared" si="24"/>
        <v>31</v>
      </c>
      <c r="K14" s="10">
        <f t="shared" si="24"/>
        <v>112</v>
      </c>
      <c r="L14" s="10">
        <f t="shared" si="24"/>
        <v>0</v>
      </c>
      <c r="M14" s="10">
        <f t="shared" si="24"/>
        <v>54</v>
      </c>
      <c r="N14" s="10">
        <f t="shared" si="24"/>
        <v>54</v>
      </c>
      <c r="O14" s="10">
        <f t="shared" si="24"/>
        <v>0</v>
      </c>
      <c r="P14" s="10">
        <f t="shared" si="24"/>
        <v>0</v>
      </c>
      <c r="Q14" s="10">
        <f t="shared" si="24"/>
        <v>0</v>
      </c>
      <c r="R14" s="10">
        <f t="shared" si="24"/>
        <v>47</v>
      </c>
      <c r="S14" s="10">
        <f t="shared" si="24"/>
        <v>0</v>
      </c>
      <c r="T14" s="10">
        <f t="shared" si="24"/>
        <v>6</v>
      </c>
      <c r="U14" s="10">
        <f t="shared" si="24"/>
        <v>41</v>
      </c>
      <c r="V14" s="10">
        <f t="shared" si="24"/>
        <v>101</v>
      </c>
      <c r="W14" s="10">
        <f t="shared" si="24"/>
        <v>1</v>
      </c>
      <c r="X14" s="10">
        <f t="shared" si="24"/>
        <v>1</v>
      </c>
      <c r="Y14" s="10">
        <f t="shared" si="24"/>
        <v>46</v>
      </c>
      <c r="Z14" s="10">
        <f t="shared" si="24"/>
        <v>3</v>
      </c>
      <c r="AA14" s="10">
        <f t="shared" si="24"/>
        <v>1</v>
      </c>
      <c r="AB14" s="10">
        <f t="shared" si="24"/>
        <v>82</v>
      </c>
      <c r="AC14" s="10">
        <f t="shared" si="24"/>
        <v>83</v>
      </c>
      <c r="AD14" s="10">
        <f t="shared" si="24"/>
        <v>0</v>
      </c>
      <c r="AE14" s="10">
        <f t="shared" si="24"/>
        <v>83</v>
      </c>
      <c r="AF14" s="10">
        <f t="shared" si="24"/>
        <v>0</v>
      </c>
      <c r="AG14" s="10">
        <f t="shared" si="24"/>
        <v>78</v>
      </c>
      <c r="AH14" s="10">
        <f t="shared" si="24"/>
        <v>0</v>
      </c>
      <c r="AI14" s="10">
        <f t="shared" si="24"/>
        <v>3</v>
      </c>
      <c r="AJ14" s="10">
        <f t="shared" si="24"/>
        <v>3</v>
      </c>
      <c r="AK14" s="10">
        <f t="shared" si="24"/>
        <v>0</v>
      </c>
      <c r="AL14" s="10">
        <f t="shared" si="24"/>
        <v>3</v>
      </c>
      <c r="AM14" s="10">
        <f t="shared" si="24"/>
        <v>0</v>
      </c>
      <c r="AN14" s="10">
        <f t="shared" si="24"/>
        <v>0</v>
      </c>
      <c r="AO14" s="10">
        <f t="shared" si="24"/>
        <v>0</v>
      </c>
      <c r="AP14" s="10">
        <f t="shared" si="24"/>
        <v>0</v>
      </c>
      <c r="AQ14" s="19">
        <f t="shared" si="12"/>
        <v>15</v>
      </c>
      <c r="AR14" s="19">
        <f t="shared" si="2"/>
        <v>15</v>
      </c>
      <c r="AS14" s="147">
        <f t="shared" ref="AS14:BJ14" si="25">SUM(AS15:AS16)</f>
        <v>279</v>
      </c>
      <c r="AT14" s="147">
        <f t="shared" si="25"/>
        <v>279</v>
      </c>
      <c r="AU14" s="19">
        <f t="shared" si="13"/>
        <v>148</v>
      </c>
      <c r="AV14" s="19">
        <f t="shared" si="3"/>
        <v>148</v>
      </c>
      <c r="AW14" s="147">
        <f t="shared" si="25"/>
        <v>54</v>
      </c>
      <c r="AX14" s="147">
        <f t="shared" si="25"/>
        <v>54</v>
      </c>
      <c r="AY14" s="147">
        <f t="shared" si="25"/>
        <v>47</v>
      </c>
      <c r="AZ14" s="147">
        <f t="shared" si="25"/>
        <v>47</v>
      </c>
      <c r="BA14" s="147">
        <f t="shared" si="25"/>
        <v>101</v>
      </c>
      <c r="BB14" s="147">
        <f t="shared" si="25"/>
        <v>101</v>
      </c>
      <c r="BC14" s="147">
        <f t="shared" si="25"/>
        <v>83</v>
      </c>
      <c r="BD14" s="147">
        <f t="shared" si="25"/>
        <v>83</v>
      </c>
      <c r="BE14" s="147">
        <f t="shared" si="25"/>
        <v>83</v>
      </c>
      <c r="BF14" s="147">
        <f t="shared" si="25"/>
        <v>83</v>
      </c>
      <c r="BG14" s="147">
        <f t="shared" si="25"/>
        <v>3</v>
      </c>
      <c r="BH14" s="147">
        <f t="shared" si="25"/>
        <v>3</v>
      </c>
      <c r="BI14" s="147">
        <f t="shared" si="25"/>
        <v>3</v>
      </c>
      <c r="BJ14" s="147">
        <f t="shared" si="25"/>
        <v>3</v>
      </c>
    </row>
    <row r="15" spans="1:62" ht="36.75" customHeight="1" x14ac:dyDescent="0.25">
      <c r="A15" s="17" t="s">
        <v>6</v>
      </c>
      <c r="B15" s="173" t="s">
        <v>59</v>
      </c>
      <c r="C15" s="10">
        <v>14</v>
      </c>
      <c r="D15" s="9">
        <v>0</v>
      </c>
      <c r="E15" s="10">
        <f t="shared" si="4"/>
        <v>11</v>
      </c>
      <c r="F15" s="11">
        <v>0</v>
      </c>
      <c r="G15" s="11">
        <v>3</v>
      </c>
      <c r="H15" s="11">
        <v>160</v>
      </c>
      <c r="I15" s="9">
        <f t="shared" si="5"/>
        <v>60</v>
      </c>
      <c r="J15" s="9">
        <v>5</v>
      </c>
      <c r="K15" s="9">
        <v>95</v>
      </c>
      <c r="L15" s="9">
        <v>0</v>
      </c>
      <c r="M15" s="9">
        <f t="shared" si="6"/>
        <v>9</v>
      </c>
      <c r="N15" s="34">
        <v>9</v>
      </c>
      <c r="O15" s="34">
        <v>0</v>
      </c>
      <c r="P15" s="34">
        <v>0</v>
      </c>
      <c r="Q15" s="34">
        <v>0</v>
      </c>
      <c r="R15" s="34">
        <f t="shared" si="7"/>
        <v>44</v>
      </c>
      <c r="S15" s="34">
        <v>0</v>
      </c>
      <c r="T15" s="34">
        <v>4</v>
      </c>
      <c r="U15" s="34">
        <v>40</v>
      </c>
      <c r="V15" s="9">
        <f t="shared" si="8"/>
        <v>53</v>
      </c>
      <c r="W15" s="30">
        <v>0</v>
      </c>
      <c r="X15" s="9">
        <v>0</v>
      </c>
      <c r="Y15" s="10">
        <f t="shared" si="9"/>
        <v>18</v>
      </c>
      <c r="Z15" s="9">
        <v>0</v>
      </c>
      <c r="AA15" s="30">
        <v>0</v>
      </c>
      <c r="AB15" s="30">
        <v>75</v>
      </c>
      <c r="AC15" s="30">
        <f t="shared" si="10"/>
        <v>75</v>
      </c>
      <c r="AD15" s="30">
        <v>0</v>
      </c>
      <c r="AE15" s="30">
        <v>75</v>
      </c>
      <c r="AF15" s="9"/>
      <c r="AG15" s="9">
        <v>70</v>
      </c>
      <c r="AH15" s="30">
        <v>0</v>
      </c>
      <c r="AI15" s="30">
        <v>3</v>
      </c>
      <c r="AJ15" s="30">
        <f t="shared" si="11"/>
        <v>3</v>
      </c>
      <c r="AK15" s="30">
        <v>0</v>
      </c>
      <c r="AL15" s="30">
        <v>3</v>
      </c>
      <c r="AM15" s="11"/>
      <c r="AN15" s="11"/>
      <c r="AO15" s="11"/>
      <c r="AP15" s="11"/>
      <c r="AQ15" s="19">
        <f t="shared" si="12"/>
        <v>14</v>
      </c>
      <c r="AR15" s="19">
        <f t="shared" si="2"/>
        <v>14</v>
      </c>
      <c r="AS15" s="19">
        <f>H15</f>
        <v>160</v>
      </c>
      <c r="AT15" s="19">
        <f>I15+J15+K15</f>
        <v>160</v>
      </c>
      <c r="AU15" s="19">
        <f t="shared" si="13"/>
        <v>71</v>
      </c>
      <c r="AV15" s="19">
        <f t="shared" si="3"/>
        <v>71</v>
      </c>
      <c r="AW15" s="19">
        <f>M15</f>
        <v>9</v>
      </c>
      <c r="AX15" s="19">
        <f>N15+O15+P15+Q15</f>
        <v>9</v>
      </c>
      <c r="AY15" s="19">
        <f>R15</f>
        <v>44</v>
      </c>
      <c r="AZ15" s="19">
        <f>S15+T15+U15</f>
        <v>44</v>
      </c>
      <c r="BA15" s="19">
        <f>V15</f>
        <v>53</v>
      </c>
      <c r="BB15" s="19">
        <f>M15+R15</f>
        <v>53</v>
      </c>
      <c r="BC15" s="19">
        <f t="shared" si="14"/>
        <v>75</v>
      </c>
      <c r="BD15" s="19">
        <f t="shared" si="15"/>
        <v>75</v>
      </c>
      <c r="BE15" s="19">
        <f t="shared" si="16"/>
        <v>75</v>
      </c>
      <c r="BF15" s="19">
        <f t="shared" si="17"/>
        <v>75</v>
      </c>
      <c r="BG15" s="19">
        <f t="shared" si="18"/>
        <v>3</v>
      </c>
      <c r="BH15" s="19">
        <f t="shared" si="19"/>
        <v>3</v>
      </c>
      <c r="BI15" s="19">
        <f t="shared" si="20"/>
        <v>3</v>
      </c>
      <c r="BJ15" s="19">
        <f t="shared" si="21"/>
        <v>3</v>
      </c>
    </row>
    <row r="16" spans="1:62" ht="36.75" customHeight="1" x14ac:dyDescent="0.25">
      <c r="A16" s="17" t="s">
        <v>7</v>
      </c>
      <c r="B16" s="173" t="s">
        <v>60</v>
      </c>
      <c r="C16" s="10">
        <v>1</v>
      </c>
      <c r="D16" s="9">
        <v>1</v>
      </c>
      <c r="E16" s="10">
        <f t="shared" si="4"/>
        <v>0</v>
      </c>
      <c r="F16" s="11">
        <v>0</v>
      </c>
      <c r="G16" s="11">
        <v>0</v>
      </c>
      <c r="H16" s="11">
        <v>119</v>
      </c>
      <c r="I16" s="9">
        <f t="shared" si="5"/>
        <v>76</v>
      </c>
      <c r="J16" s="12">
        <v>26</v>
      </c>
      <c r="K16" s="12">
        <v>17</v>
      </c>
      <c r="L16" s="9">
        <v>0</v>
      </c>
      <c r="M16" s="9">
        <f t="shared" si="6"/>
        <v>45</v>
      </c>
      <c r="N16" s="34">
        <v>45</v>
      </c>
      <c r="O16" s="34">
        <v>0</v>
      </c>
      <c r="P16" s="34">
        <v>0</v>
      </c>
      <c r="Q16" s="34">
        <v>0</v>
      </c>
      <c r="R16" s="34">
        <f t="shared" si="7"/>
        <v>3</v>
      </c>
      <c r="S16" s="34">
        <v>0</v>
      </c>
      <c r="T16" s="34">
        <v>2</v>
      </c>
      <c r="U16" s="34">
        <v>1</v>
      </c>
      <c r="V16" s="9">
        <f t="shared" si="8"/>
        <v>48</v>
      </c>
      <c r="W16" s="30">
        <v>1</v>
      </c>
      <c r="X16" s="12">
        <v>1</v>
      </c>
      <c r="Y16" s="10">
        <f t="shared" si="9"/>
        <v>28</v>
      </c>
      <c r="Z16" s="12">
        <v>3</v>
      </c>
      <c r="AA16" s="30">
        <v>1</v>
      </c>
      <c r="AB16" s="30">
        <v>7</v>
      </c>
      <c r="AC16" s="30">
        <f t="shared" si="10"/>
        <v>8</v>
      </c>
      <c r="AD16" s="30">
        <v>0</v>
      </c>
      <c r="AE16" s="30">
        <v>8</v>
      </c>
      <c r="AF16" s="12"/>
      <c r="AG16" s="12">
        <v>8</v>
      </c>
      <c r="AH16" s="30">
        <v>0</v>
      </c>
      <c r="AI16" s="30">
        <v>0</v>
      </c>
      <c r="AJ16" s="30">
        <f t="shared" si="11"/>
        <v>0</v>
      </c>
      <c r="AK16" s="30">
        <v>0</v>
      </c>
      <c r="AL16" s="30">
        <v>0</v>
      </c>
      <c r="AM16" s="12"/>
      <c r="AN16" s="12"/>
      <c r="AO16" s="12"/>
      <c r="AP16" s="12"/>
      <c r="AQ16" s="19">
        <f t="shared" si="12"/>
        <v>1</v>
      </c>
      <c r="AR16" s="19">
        <f t="shared" si="2"/>
        <v>1</v>
      </c>
      <c r="AS16" s="19">
        <f>H16</f>
        <v>119</v>
      </c>
      <c r="AT16" s="19">
        <f>I16+J16+K16</f>
        <v>119</v>
      </c>
      <c r="AU16" s="19">
        <f t="shared" si="13"/>
        <v>77</v>
      </c>
      <c r="AV16" s="19">
        <f t="shared" si="3"/>
        <v>77</v>
      </c>
      <c r="AW16" s="19">
        <f>M16</f>
        <v>45</v>
      </c>
      <c r="AX16" s="19">
        <f>N16+O16+P16+Q16</f>
        <v>45</v>
      </c>
      <c r="AY16" s="19">
        <f>R16</f>
        <v>3</v>
      </c>
      <c r="AZ16" s="19">
        <f>S16+T16+U16</f>
        <v>3</v>
      </c>
      <c r="BA16" s="19">
        <f>V16</f>
        <v>48</v>
      </c>
      <c r="BB16" s="19">
        <f>M16+R16</f>
        <v>48</v>
      </c>
      <c r="BC16" s="19">
        <f t="shared" si="14"/>
        <v>8</v>
      </c>
      <c r="BD16" s="19">
        <f t="shared" si="15"/>
        <v>8</v>
      </c>
      <c r="BE16" s="19">
        <f t="shared" si="16"/>
        <v>8</v>
      </c>
      <c r="BF16" s="19">
        <f t="shared" si="17"/>
        <v>8</v>
      </c>
      <c r="BG16" s="19">
        <f t="shared" si="18"/>
        <v>0</v>
      </c>
      <c r="BH16" s="19">
        <f t="shared" si="19"/>
        <v>0</v>
      </c>
      <c r="BI16" s="19">
        <f t="shared" si="20"/>
        <v>0</v>
      </c>
      <c r="BJ16" s="19">
        <f t="shared" si="21"/>
        <v>0</v>
      </c>
    </row>
    <row r="17" spans="1:62" ht="36.75" customHeight="1" x14ac:dyDescent="0.25">
      <c r="A17" s="17">
        <v>4</v>
      </c>
      <c r="B17" s="18" t="s">
        <v>84</v>
      </c>
      <c r="C17" s="10">
        <v>0</v>
      </c>
      <c r="D17" s="9">
        <v>0</v>
      </c>
      <c r="E17" s="10">
        <f t="shared" si="4"/>
        <v>0</v>
      </c>
      <c r="F17" s="11">
        <v>0</v>
      </c>
      <c r="G17" s="11">
        <v>0</v>
      </c>
      <c r="H17" s="11">
        <v>0</v>
      </c>
      <c r="I17" s="9">
        <f t="shared" si="5"/>
        <v>0</v>
      </c>
      <c r="J17" s="12">
        <v>0</v>
      </c>
      <c r="K17" s="12">
        <v>0</v>
      </c>
      <c r="L17" s="9">
        <v>0</v>
      </c>
      <c r="M17" s="9">
        <f t="shared" si="6"/>
        <v>0</v>
      </c>
      <c r="N17" s="34">
        <v>0</v>
      </c>
      <c r="O17" s="34">
        <v>0</v>
      </c>
      <c r="P17" s="34">
        <v>0</v>
      </c>
      <c r="Q17" s="34">
        <v>0</v>
      </c>
      <c r="R17" s="34">
        <f t="shared" si="7"/>
        <v>0</v>
      </c>
      <c r="S17" s="34">
        <v>0</v>
      </c>
      <c r="T17" s="34">
        <v>0</v>
      </c>
      <c r="U17" s="34">
        <v>0</v>
      </c>
      <c r="V17" s="9">
        <f t="shared" si="8"/>
        <v>0</v>
      </c>
      <c r="W17" s="30">
        <v>0</v>
      </c>
      <c r="X17" s="12">
        <v>0</v>
      </c>
      <c r="Y17" s="10">
        <f t="shared" si="9"/>
        <v>0</v>
      </c>
      <c r="Z17" s="12">
        <v>0</v>
      </c>
      <c r="AA17" s="30">
        <v>0</v>
      </c>
      <c r="AB17" s="30">
        <v>0</v>
      </c>
      <c r="AC17" s="30">
        <f t="shared" si="10"/>
        <v>0</v>
      </c>
      <c r="AD17" s="30">
        <v>0</v>
      </c>
      <c r="AE17" s="30">
        <v>0</v>
      </c>
      <c r="AF17" s="12"/>
      <c r="AG17" s="12">
        <v>0</v>
      </c>
      <c r="AH17" s="30">
        <v>0</v>
      </c>
      <c r="AI17" s="30">
        <v>0</v>
      </c>
      <c r="AJ17" s="30">
        <f t="shared" si="11"/>
        <v>0</v>
      </c>
      <c r="AK17" s="30">
        <v>0</v>
      </c>
      <c r="AL17" s="30">
        <v>0</v>
      </c>
      <c r="AM17" s="12"/>
      <c r="AN17" s="12"/>
      <c r="AO17" s="12"/>
      <c r="AP17" s="12"/>
      <c r="AQ17" s="19">
        <f t="shared" si="12"/>
        <v>0</v>
      </c>
      <c r="AR17" s="19">
        <f t="shared" si="2"/>
        <v>0</v>
      </c>
      <c r="AS17" s="19">
        <f>H17</f>
        <v>0</v>
      </c>
      <c r="AT17" s="19">
        <f>I17+J17+K17</f>
        <v>0</v>
      </c>
      <c r="AU17" s="19">
        <f t="shared" si="13"/>
        <v>0</v>
      </c>
      <c r="AV17" s="19">
        <f t="shared" si="3"/>
        <v>0</v>
      </c>
      <c r="AW17" s="19">
        <f>M17</f>
        <v>0</v>
      </c>
      <c r="AX17" s="19">
        <f>N17+O17+P17+Q17</f>
        <v>0</v>
      </c>
      <c r="AY17" s="19">
        <f>R17</f>
        <v>0</v>
      </c>
      <c r="AZ17" s="19">
        <f>S17+T17+U17</f>
        <v>0</v>
      </c>
      <c r="BA17" s="19">
        <f>V17</f>
        <v>0</v>
      </c>
      <c r="BB17" s="19">
        <f>M17+R17</f>
        <v>0</v>
      </c>
      <c r="BC17" s="19">
        <f t="shared" si="14"/>
        <v>0</v>
      </c>
      <c r="BD17" s="19">
        <f t="shared" si="15"/>
        <v>0</v>
      </c>
      <c r="BE17" s="19">
        <f t="shared" si="16"/>
        <v>0</v>
      </c>
      <c r="BF17" s="19">
        <f t="shared" si="17"/>
        <v>0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</row>
    <row r="18" spans="1:62" ht="36.75" customHeight="1" x14ac:dyDescent="0.25">
      <c r="A18" s="17">
        <v>5</v>
      </c>
      <c r="B18" s="18" t="s">
        <v>65</v>
      </c>
      <c r="C18" s="10">
        <v>0</v>
      </c>
      <c r="D18" s="9">
        <v>0</v>
      </c>
      <c r="E18" s="10">
        <f t="shared" si="4"/>
        <v>0</v>
      </c>
      <c r="F18" s="11">
        <v>0</v>
      </c>
      <c r="G18" s="11">
        <v>0</v>
      </c>
      <c r="H18" s="11">
        <v>7</v>
      </c>
      <c r="I18" s="9">
        <f t="shared" si="5"/>
        <v>5</v>
      </c>
      <c r="J18" s="12">
        <v>1</v>
      </c>
      <c r="K18" s="12">
        <v>1</v>
      </c>
      <c r="L18" s="9">
        <v>0</v>
      </c>
      <c r="M18" s="9">
        <f t="shared" si="6"/>
        <v>0</v>
      </c>
      <c r="N18" s="34">
        <v>0</v>
      </c>
      <c r="O18" s="34">
        <v>0</v>
      </c>
      <c r="P18" s="34">
        <v>0</v>
      </c>
      <c r="Q18" s="34">
        <v>0</v>
      </c>
      <c r="R18" s="34">
        <f t="shared" si="7"/>
        <v>0</v>
      </c>
      <c r="S18" s="34">
        <v>0</v>
      </c>
      <c r="T18" s="34">
        <v>0</v>
      </c>
      <c r="U18" s="34">
        <v>0</v>
      </c>
      <c r="V18" s="9">
        <f t="shared" si="8"/>
        <v>0</v>
      </c>
      <c r="W18" s="30">
        <v>0</v>
      </c>
      <c r="X18" s="12">
        <v>0</v>
      </c>
      <c r="Y18" s="10">
        <f t="shared" si="9"/>
        <v>5</v>
      </c>
      <c r="Z18" s="12">
        <v>5</v>
      </c>
      <c r="AA18" s="30">
        <v>0</v>
      </c>
      <c r="AB18" s="30">
        <v>0</v>
      </c>
      <c r="AC18" s="30">
        <f t="shared" si="10"/>
        <v>0</v>
      </c>
      <c r="AD18" s="30">
        <v>0</v>
      </c>
      <c r="AE18" s="30">
        <v>0</v>
      </c>
      <c r="AF18" s="12"/>
      <c r="AG18" s="12">
        <v>0</v>
      </c>
      <c r="AH18" s="30">
        <v>0</v>
      </c>
      <c r="AI18" s="30">
        <v>0</v>
      </c>
      <c r="AJ18" s="30">
        <f t="shared" si="11"/>
        <v>0</v>
      </c>
      <c r="AK18" s="30">
        <v>0</v>
      </c>
      <c r="AL18" s="30">
        <v>0</v>
      </c>
      <c r="AM18" s="12"/>
      <c r="AN18" s="12"/>
      <c r="AO18" s="12"/>
      <c r="AP18" s="12"/>
      <c r="AQ18" s="19">
        <f t="shared" si="12"/>
        <v>0</v>
      </c>
      <c r="AR18" s="19">
        <f t="shared" si="2"/>
        <v>0</v>
      </c>
      <c r="AS18" s="19">
        <f>H18</f>
        <v>7</v>
      </c>
      <c r="AT18" s="19">
        <f>I18+J18+K18</f>
        <v>7</v>
      </c>
      <c r="AU18" s="19">
        <f t="shared" si="13"/>
        <v>5</v>
      </c>
      <c r="AV18" s="19">
        <f t="shared" si="3"/>
        <v>5</v>
      </c>
      <c r="AW18" s="19">
        <f>M18</f>
        <v>0</v>
      </c>
      <c r="AX18" s="19">
        <f>N18+O18+P18+Q18</f>
        <v>0</v>
      </c>
      <c r="AY18" s="19">
        <f>R18</f>
        <v>0</v>
      </c>
      <c r="AZ18" s="19">
        <f>S18+T18+U18</f>
        <v>0</v>
      </c>
      <c r="BA18" s="19">
        <f>V18</f>
        <v>0</v>
      </c>
      <c r="BB18" s="19">
        <f>M18+R18</f>
        <v>0</v>
      </c>
      <c r="BC18" s="19">
        <f t="shared" si="14"/>
        <v>0</v>
      </c>
      <c r="BD18" s="19">
        <f t="shared" si="15"/>
        <v>0</v>
      </c>
      <c r="BE18" s="19">
        <f t="shared" si="16"/>
        <v>0</v>
      </c>
      <c r="BF18" s="19">
        <f t="shared" si="17"/>
        <v>0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</row>
    <row r="19" spans="1:62" ht="36.75" customHeight="1" x14ac:dyDescent="0.25">
      <c r="A19" s="17">
        <v>6</v>
      </c>
      <c r="B19" s="18" t="s">
        <v>66</v>
      </c>
      <c r="C19" s="10">
        <f>SUM(C20:C26)</f>
        <v>0</v>
      </c>
      <c r="D19" s="10">
        <f t="shared" ref="D19:AP19" si="26">SUM(D20:D26)</f>
        <v>0</v>
      </c>
      <c r="E19" s="10">
        <f t="shared" si="26"/>
        <v>0</v>
      </c>
      <c r="F19" s="10">
        <f t="shared" si="26"/>
        <v>0</v>
      </c>
      <c r="G19" s="10">
        <f t="shared" si="26"/>
        <v>0</v>
      </c>
      <c r="H19" s="10">
        <f t="shared" si="26"/>
        <v>0</v>
      </c>
      <c r="I19" s="10">
        <f t="shared" si="26"/>
        <v>0</v>
      </c>
      <c r="J19" s="10">
        <f t="shared" si="26"/>
        <v>0</v>
      </c>
      <c r="K19" s="10">
        <f t="shared" si="26"/>
        <v>0</v>
      </c>
      <c r="L19" s="10">
        <f t="shared" si="26"/>
        <v>0</v>
      </c>
      <c r="M19" s="10">
        <f t="shared" si="26"/>
        <v>0</v>
      </c>
      <c r="N19" s="10">
        <f t="shared" si="26"/>
        <v>0</v>
      </c>
      <c r="O19" s="10">
        <f t="shared" si="26"/>
        <v>0</v>
      </c>
      <c r="P19" s="10">
        <f t="shared" si="26"/>
        <v>0</v>
      </c>
      <c r="Q19" s="10">
        <f t="shared" si="26"/>
        <v>0</v>
      </c>
      <c r="R19" s="10">
        <f t="shared" si="26"/>
        <v>0</v>
      </c>
      <c r="S19" s="10">
        <f t="shared" si="26"/>
        <v>0</v>
      </c>
      <c r="T19" s="10">
        <f t="shared" si="26"/>
        <v>0</v>
      </c>
      <c r="U19" s="10">
        <f t="shared" si="26"/>
        <v>0</v>
      </c>
      <c r="V19" s="10">
        <f t="shared" si="26"/>
        <v>0</v>
      </c>
      <c r="W19" s="10">
        <f t="shared" si="26"/>
        <v>0</v>
      </c>
      <c r="X19" s="10">
        <f t="shared" si="26"/>
        <v>0</v>
      </c>
      <c r="Y19" s="10">
        <f t="shared" si="26"/>
        <v>0</v>
      </c>
      <c r="Z19" s="10">
        <f t="shared" si="26"/>
        <v>0</v>
      </c>
      <c r="AA19" s="10">
        <f t="shared" si="26"/>
        <v>0</v>
      </c>
      <c r="AB19" s="10">
        <f t="shared" si="26"/>
        <v>0</v>
      </c>
      <c r="AC19" s="10">
        <f t="shared" si="26"/>
        <v>0</v>
      </c>
      <c r="AD19" s="10">
        <f t="shared" si="26"/>
        <v>0</v>
      </c>
      <c r="AE19" s="10">
        <f t="shared" si="26"/>
        <v>0</v>
      </c>
      <c r="AF19" s="10">
        <f t="shared" si="26"/>
        <v>0</v>
      </c>
      <c r="AG19" s="10">
        <f t="shared" si="26"/>
        <v>0</v>
      </c>
      <c r="AH19" s="10">
        <f t="shared" si="26"/>
        <v>0</v>
      </c>
      <c r="AI19" s="10">
        <f t="shared" si="26"/>
        <v>0</v>
      </c>
      <c r="AJ19" s="10">
        <f t="shared" si="26"/>
        <v>0</v>
      </c>
      <c r="AK19" s="10">
        <f t="shared" si="26"/>
        <v>0</v>
      </c>
      <c r="AL19" s="10">
        <f t="shared" si="26"/>
        <v>0</v>
      </c>
      <c r="AM19" s="10">
        <f t="shared" si="26"/>
        <v>0</v>
      </c>
      <c r="AN19" s="10">
        <f t="shared" si="26"/>
        <v>0</v>
      </c>
      <c r="AO19" s="10">
        <f t="shared" si="26"/>
        <v>0</v>
      </c>
      <c r="AP19" s="10">
        <f t="shared" si="26"/>
        <v>0</v>
      </c>
      <c r="AQ19" s="19">
        <f t="shared" si="12"/>
        <v>0</v>
      </c>
      <c r="AR19" s="19">
        <f t="shared" si="2"/>
        <v>0</v>
      </c>
      <c r="AS19" s="147">
        <f t="shared" ref="AS19:BJ19" si="27">SUM(AS20:AS26)</f>
        <v>0</v>
      </c>
      <c r="AT19" s="147">
        <f t="shared" si="27"/>
        <v>0</v>
      </c>
      <c r="AU19" s="19">
        <f t="shared" si="13"/>
        <v>0</v>
      </c>
      <c r="AV19" s="19">
        <f t="shared" si="3"/>
        <v>0</v>
      </c>
      <c r="AW19" s="147">
        <f t="shared" si="27"/>
        <v>0</v>
      </c>
      <c r="AX19" s="147">
        <f t="shared" si="27"/>
        <v>0</v>
      </c>
      <c r="AY19" s="147">
        <f t="shared" si="27"/>
        <v>0</v>
      </c>
      <c r="AZ19" s="147">
        <f t="shared" si="27"/>
        <v>0</v>
      </c>
      <c r="BA19" s="147">
        <f t="shared" si="27"/>
        <v>0</v>
      </c>
      <c r="BB19" s="147">
        <f t="shared" si="27"/>
        <v>0</v>
      </c>
      <c r="BC19" s="147">
        <f t="shared" si="27"/>
        <v>0</v>
      </c>
      <c r="BD19" s="147">
        <f t="shared" si="27"/>
        <v>0</v>
      </c>
      <c r="BE19" s="147">
        <f t="shared" si="27"/>
        <v>0</v>
      </c>
      <c r="BF19" s="147">
        <f t="shared" si="27"/>
        <v>0</v>
      </c>
      <c r="BG19" s="147">
        <f t="shared" si="27"/>
        <v>0</v>
      </c>
      <c r="BH19" s="147">
        <f t="shared" si="27"/>
        <v>0</v>
      </c>
      <c r="BI19" s="147">
        <f t="shared" si="27"/>
        <v>0</v>
      </c>
      <c r="BJ19" s="147">
        <f t="shared" si="27"/>
        <v>0</v>
      </c>
    </row>
    <row r="20" spans="1:62" ht="36.75" customHeight="1" x14ac:dyDescent="0.25">
      <c r="A20" s="17" t="s">
        <v>8</v>
      </c>
      <c r="B20" s="173" t="s">
        <v>67</v>
      </c>
      <c r="C20" s="10">
        <v>0</v>
      </c>
      <c r="D20" s="12">
        <v>0</v>
      </c>
      <c r="E20" s="10">
        <f t="shared" si="4"/>
        <v>0</v>
      </c>
      <c r="F20" s="11">
        <v>0</v>
      </c>
      <c r="G20" s="11">
        <v>0</v>
      </c>
      <c r="H20" s="11">
        <v>0</v>
      </c>
      <c r="I20" s="9">
        <f t="shared" si="5"/>
        <v>0</v>
      </c>
      <c r="J20" s="11">
        <v>0</v>
      </c>
      <c r="K20" s="11">
        <v>0</v>
      </c>
      <c r="L20" s="11">
        <v>0</v>
      </c>
      <c r="M20" s="9">
        <f t="shared" si="6"/>
        <v>0</v>
      </c>
      <c r="N20" s="11">
        <v>0</v>
      </c>
      <c r="O20" s="11">
        <v>0</v>
      </c>
      <c r="P20" s="11">
        <v>0</v>
      </c>
      <c r="Q20" s="11">
        <v>0</v>
      </c>
      <c r="R20" s="34">
        <f t="shared" si="7"/>
        <v>0</v>
      </c>
      <c r="S20" s="11">
        <v>0</v>
      </c>
      <c r="T20" s="11">
        <v>0</v>
      </c>
      <c r="U20" s="11">
        <v>0</v>
      </c>
      <c r="V20" s="9">
        <f t="shared" si="8"/>
        <v>0</v>
      </c>
      <c r="W20" s="30">
        <v>0</v>
      </c>
      <c r="X20" s="11">
        <v>0</v>
      </c>
      <c r="Y20" s="10">
        <f t="shared" si="9"/>
        <v>0</v>
      </c>
      <c r="Z20" s="11">
        <v>0</v>
      </c>
      <c r="AA20" s="30">
        <v>0</v>
      </c>
      <c r="AB20" s="30">
        <v>0</v>
      </c>
      <c r="AC20" s="30">
        <f t="shared" si="10"/>
        <v>0</v>
      </c>
      <c r="AD20" s="30">
        <v>0</v>
      </c>
      <c r="AE20" s="30">
        <v>0</v>
      </c>
      <c r="AF20" s="11"/>
      <c r="AG20" s="11">
        <v>0</v>
      </c>
      <c r="AH20" s="30">
        <v>0</v>
      </c>
      <c r="AI20" s="30">
        <v>0</v>
      </c>
      <c r="AJ20" s="30">
        <f t="shared" si="11"/>
        <v>0</v>
      </c>
      <c r="AK20" s="30">
        <v>0</v>
      </c>
      <c r="AL20" s="30">
        <v>0</v>
      </c>
      <c r="AM20" s="11"/>
      <c r="AN20" s="11"/>
      <c r="AO20" s="11"/>
      <c r="AP20" s="11"/>
      <c r="AQ20" s="19">
        <f t="shared" si="12"/>
        <v>0</v>
      </c>
      <c r="AR20" s="19">
        <f t="shared" si="2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36.75" customHeight="1" x14ac:dyDescent="0.25">
      <c r="A21" s="17" t="s">
        <v>9</v>
      </c>
      <c r="B21" s="173" t="s">
        <v>68</v>
      </c>
      <c r="C21" s="10">
        <v>0</v>
      </c>
      <c r="D21" s="12">
        <v>0</v>
      </c>
      <c r="E21" s="10">
        <f t="shared" si="4"/>
        <v>0</v>
      </c>
      <c r="F21" s="11">
        <v>0</v>
      </c>
      <c r="G21" s="11">
        <v>0</v>
      </c>
      <c r="H21" s="11">
        <v>0</v>
      </c>
      <c r="I21" s="9">
        <f t="shared" si="5"/>
        <v>0</v>
      </c>
      <c r="J21" s="11">
        <v>0</v>
      </c>
      <c r="K21" s="11">
        <v>0</v>
      </c>
      <c r="L21" s="11">
        <v>0</v>
      </c>
      <c r="M21" s="9">
        <f t="shared" si="6"/>
        <v>0</v>
      </c>
      <c r="N21" s="11">
        <v>0</v>
      </c>
      <c r="O21" s="11">
        <v>0</v>
      </c>
      <c r="P21" s="11">
        <v>0</v>
      </c>
      <c r="Q21" s="11">
        <v>0</v>
      </c>
      <c r="R21" s="34">
        <f t="shared" si="7"/>
        <v>0</v>
      </c>
      <c r="S21" s="11">
        <v>0</v>
      </c>
      <c r="T21" s="11">
        <v>0</v>
      </c>
      <c r="U21" s="11">
        <v>0</v>
      </c>
      <c r="V21" s="9">
        <f t="shared" si="8"/>
        <v>0</v>
      </c>
      <c r="W21" s="30">
        <v>0</v>
      </c>
      <c r="X21" s="11">
        <v>0</v>
      </c>
      <c r="Y21" s="10">
        <f t="shared" si="9"/>
        <v>0</v>
      </c>
      <c r="Z21" s="11">
        <v>0</v>
      </c>
      <c r="AA21" s="30">
        <v>0</v>
      </c>
      <c r="AB21" s="30">
        <v>0</v>
      </c>
      <c r="AC21" s="30">
        <f t="shared" si="10"/>
        <v>0</v>
      </c>
      <c r="AD21" s="30">
        <v>0</v>
      </c>
      <c r="AE21" s="30">
        <v>0</v>
      </c>
      <c r="AF21" s="11"/>
      <c r="AG21" s="11">
        <v>0</v>
      </c>
      <c r="AH21" s="30">
        <v>0</v>
      </c>
      <c r="AI21" s="30">
        <v>0</v>
      </c>
      <c r="AJ21" s="30">
        <f t="shared" si="11"/>
        <v>0</v>
      </c>
      <c r="AK21" s="30">
        <v>0</v>
      </c>
      <c r="AL21" s="30">
        <v>0</v>
      </c>
      <c r="AM21" s="11"/>
      <c r="AN21" s="11"/>
      <c r="AO21" s="11"/>
      <c r="AP21" s="11"/>
      <c r="AQ21" s="19">
        <f t="shared" si="12"/>
        <v>0</v>
      </c>
      <c r="AR21" s="19">
        <f t="shared" si="2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36.75" customHeight="1" x14ac:dyDescent="0.25">
      <c r="A22" s="17" t="s">
        <v>10</v>
      </c>
      <c r="B22" s="173" t="s">
        <v>69</v>
      </c>
      <c r="C22" s="10">
        <v>0</v>
      </c>
      <c r="D22" s="12">
        <v>0</v>
      </c>
      <c r="E22" s="10">
        <f t="shared" si="4"/>
        <v>0</v>
      </c>
      <c r="F22" s="11">
        <v>0</v>
      </c>
      <c r="G22" s="11">
        <v>0</v>
      </c>
      <c r="H22" s="11">
        <v>0</v>
      </c>
      <c r="I22" s="9">
        <f t="shared" si="5"/>
        <v>0</v>
      </c>
      <c r="J22" s="12">
        <v>0</v>
      </c>
      <c r="K22" s="12">
        <v>0</v>
      </c>
      <c r="L22" s="9">
        <v>0</v>
      </c>
      <c r="M22" s="9">
        <f t="shared" si="6"/>
        <v>0</v>
      </c>
      <c r="N22" s="34">
        <v>0</v>
      </c>
      <c r="O22" s="34">
        <v>0</v>
      </c>
      <c r="P22" s="34">
        <v>0</v>
      </c>
      <c r="Q22" s="34">
        <v>0</v>
      </c>
      <c r="R22" s="34">
        <f t="shared" si="7"/>
        <v>0</v>
      </c>
      <c r="S22" s="34">
        <v>0</v>
      </c>
      <c r="T22" s="10">
        <v>0</v>
      </c>
      <c r="U22" s="10">
        <v>0</v>
      </c>
      <c r="V22" s="9">
        <f t="shared" si="8"/>
        <v>0</v>
      </c>
      <c r="W22" s="30">
        <v>0</v>
      </c>
      <c r="X22" s="12">
        <v>0</v>
      </c>
      <c r="Y22" s="10">
        <f t="shared" si="9"/>
        <v>0</v>
      </c>
      <c r="Z22" s="12">
        <v>0</v>
      </c>
      <c r="AA22" s="30">
        <v>0</v>
      </c>
      <c r="AB22" s="30">
        <v>0</v>
      </c>
      <c r="AC22" s="30">
        <f t="shared" si="10"/>
        <v>0</v>
      </c>
      <c r="AD22" s="30">
        <v>0</v>
      </c>
      <c r="AE22" s="30">
        <v>0</v>
      </c>
      <c r="AF22" s="12"/>
      <c r="AG22" s="12">
        <v>0</v>
      </c>
      <c r="AH22" s="30">
        <v>0</v>
      </c>
      <c r="AI22" s="30">
        <v>0</v>
      </c>
      <c r="AJ22" s="30">
        <f t="shared" si="11"/>
        <v>0</v>
      </c>
      <c r="AK22" s="30">
        <v>0</v>
      </c>
      <c r="AL22" s="30">
        <v>0</v>
      </c>
      <c r="AM22" s="12"/>
      <c r="AN22" s="12"/>
      <c r="AO22" s="12"/>
      <c r="AP22" s="12"/>
      <c r="AQ22" s="19">
        <f t="shared" si="12"/>
        <v>0</v>
      </c>
      <c r="AR22" s="19">
        <f t="shared" si="2"/>
        <v>0</v>
      </c>
      <c r="AS22" s="19">
        <f t="shared" si="28"/>
        <v>0</v>
      </c>
      <c r="AT22" s="19">
        <f t="shared" si="29"/>
        <v>0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0</v>
      </c>
      <c r="BD22" s="19">
        <f t="shared" si="15"/>
        <v>0</v>
      </c>
      <c r="BE22" s="19">
        <f t="shared" si="16"/>
        <v>0</v>
      </c>
      <c r="BF22" s="19">
        <f t="shared" si="17"/>
        <v>0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36.75" customHeight="1" x14ac:dyDescent="0.25">
      <c r="A23" s="17" t="s">
        <v>11</v>
      </c>
      <c r="B23" s="173" t="s">
        <v>70</v>
      </c>
      <c r="C23" s="10">
        <v>0</v>
      </c>
      <c r="D23" s="12">
        <v>0</v>
      </c>
      <c r="E23" s="10">
        <f t="shared" si="4"/>
        <v>0</v>
      </c>
      <c r="F23" s="11">
        <v>0</v>
      </c>
      <c r="G23" s="11">
        <v>0</v>
      </c>
      <c r="H23" s="11">
        <v>0</v>
      </c>
      <c r="I23" s="9">
        <f t="shared" si="5"/>
        <v>0</v>
      </c>
      <c r="J23" s="12">
        <v>0</v>
      </c>
      <c r="K23" s="12">
        <v>0</v>
      </c>
      <c r="L23" s="9">
        <v>0</v>
      </c>
      <c r="M23" s="9">
        <f t="shared" si="6"/>
        <v>0</v>
      </c>
      <c r="N23" s="34">
        <v>0</v>
      </c>
      <c r="O23" s="34">
        <v>0</v>
      </c>
      <c r="P23" s="34">
        <v>0</v>
      </c>
      <c r="Q23" s="34">
        <v>0</v>
      </c>
      <c r="R23" s="34">
        <f t="shared" si="7"/>
        <v>0</v>
      </c>
      <c r="S23" s="34">
        <v>0</v>
      </c>
      <c r="T23" s="10">
        <v>0</v>
      </c>
      <c r="U23" s="10">
        <v>0</v>
      </c>
      <c r="V23" s="9">
        <f t="shared" si="8"/>
        <v>0</v>
      </c>
      <c r="W23" s="30">
        <v>0</v>
      </c>
      <c r="X23" s="12">
        <v>0</v>
      </c>
      <c r="Y23" s="10">
        <f t="shared" si="9"/>
        <v>0</v>
      </c>
      <c r="Z23" s="12">
        <v>0</v>
      </c>
      <c r="AA23" s="30">
        <v>0</v>
      </c>
      <c r="AB23" s="30">
        <v>0</v>
      </c>
      <c r="AC23" s="30">
        <f t="shared" si="10"/>
        <v>0</v>
      </c>
      <c r="AD23" s="30">
        <v>0</v>
      </c>
      <c r="AE23" s="30">
        <v>0</v>
      </c>
      <c r="AF23" s="12"/>
      <c r="AG23" s="12">
        <v>0</v>
      </c>
      <c r="AH23" s="30">
        <v>0</v>
      </c>
      <c r="AI23" s="30">
        <v>0</v>
      </c>
      <c r="AJ23" s="30">
        <f t="shared" si="11"/>
        <v>0</v>
      </c>
      <c r="AK23" s="30">
        <v>0</v>
      </c>
      <c r="AL23" s="30">
        <v>0</v>
      </c>
      <c r="AM23" s="12"/>
      <c r="AN23" s="12"/>
      <c r="AO23" s="12"/>
      <c r="AP23" s="12"/>
      <c r="AQ23" s="19">
        <f t="shared" si="12"/>
        <v>0</v>
      </c>
      <c r="AR23" s="19">
        <f t="shared" si="2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36.75" customHeight="1" x14ac:dyDescent="0.25">
      <c r="A24" s="17" t="s">
        <v>12</v>
      </c>
      <c r="B24" s="173" t="s">
        <v>71</v>
      </c>
      <c r="C24" s="10">
        <v>0</v>
      </c>
      <c r="D24" s="12">
        <v>0</v>
      </c>
      <c r="E24" s="10">
        <f t="shared" si="4"/>
        <v>0</v>
      </c>
      <c r="F24" s="11">
        <v>0</v>
      </c>
      <c r="G24" s="11">
        <v>0</v>
      </c>
      <c r="H24" s="11">
        <v>0</v>
      </c>
      <c r="I24" s="9">
        <f t="shared" si="5"/>
        <v>0</v>
      </c>
      <c r="J24" s="12">
        <v>0</v>
      </c>
      <c r="K24" s="12">
        <v>0</v>
      </c>
      <c r="L24" s="9">
        <v>0</v>
      </c>
      <c r="M24" s="9">
        <f t="shared" si="6"/>
        <v>0</v>
      </c>
      <c r="N24" s="34">
        <v>0</v>
      </c>
      <c r="O24" s="34">
        <v>0</v>
      </c>
      <c r="P24" s="34">
        <v>0</v>
      </c>
      <c r="Q24" s="34">
        <v>0</v>
      </c>
      <c r="R24" s="34">
        <f t="shared" si="7"/>
        <v>0</v>
      </c>
      <c r="S24" s="34">
        <v>0</v>
      </c>
      <c r="T24" s="10">
        <v>0</v>
      </c>
      <c r="U24" s="10">
        <v>0</v>
      </c>
      <c r="V24" s="9">
        <f t="shared" si="8"/>
        <v>0</v>
      </c>
      <c r="W24" s="30">
        <v>0</v>
      </c>
      <c r="X24" s="12">
        <v>0</v>
      </c>
      <c r="Y24" s="10">
        <f t="shared" si="9"/>
        <v>0</v>
      </c>
      <c r="Z24" s="12">
        <v>0</v>
      </c>
      <c r="AA24" s="30">
        <v>0</v>
      </c>
      <c r="AB24" s="30">
        <v>0</v>
      </c>
      <c r="AC24" s="30">
        <f t="shared" si="10"/>
        <v>0</v>
      </c>
      <c r="AD24" s="30">
        <v>0</v>
      </c>
      <c r="AE24" s="30">
        <v>0</v>
      </c>
      <c r="AF24" s="12"/>
      <c r="AG24" s="12">
        <v>0</v>
      </c>
      <c r="AH24" s="30">
        <v>0</v>
      </c>
      <c r="AI24" s="30">
        <v>0</v>
      </c>
      <c r="AJ24" s="30">
        <f t="shared" si="11"/>
        <v>0</v>
      </c>
      <c r="AK24" s="30">
        <v>0</v>
      </c>
      <c r="AL24" s="30">
        <v>0</v>
      </c>
      <c r="AM24" s="12"/>
      <c r="AN24" s="12"/>
      <c r="AO24" s="12"/>
      <c r="AP24" s="12"/>
      <c r="AQ24" s="19">
        <f t="shared" si="12"/>
        <v>0</v>
      </c>
      <c r="AR24" s="19">
        <f t="shared" si="2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36.75" customHeight="1" x14ac:dyDescent="0.25">
      <c r="A25" s="17" t="s">
        <v>13</v>
      </c>
      <c r="B25" s="173" t="s">
        <v>72</v>
      </c>
      <c r="C25" s="10">
        <v>0</v>
      </c>
      <c r="D25" s="12">
        <v>0</v>
      </c>
      <c r="E25" s="10">
        <f t="shared" si="4"/>
        <v>0</v>
      </c>
      <c r="F25" s="11">
        <v>0</v>
      </c>
      <c r="G25" s="11">
        <v>0</v>
      </c>
      <c r="H25" s="11">
        <v>0</v>
      </c>
      <c r="I25" s="9">
        <f t="shared" si="5"/>
        <v>0</v>
      </c>
      <c r="J25" s="12">
        <v>0</v>
      </c>
      <c r="K25" s="12">
        <v>0</v>
      </c>
      <c r="L25" s="9">
        <v>0</v>
      </c>
      <c r="M25" s="9">
        <f t="shared" si="6"/>
        <v>0</v>
      </c>
      <c r="N25" s="34">
        <v>0</v>
      </c>
      <c r="O25" s="34">
        <v>0</v>
      </c>
      <c r="P25" s="34">
        <v>0</v>
      </c>
      <c r="Q25" s="34">
        <v>0</v>
      </c>
      <c r="R25" s="34">
        <f t="shared" si="7"/>
        <v>0</v>
      </c>
      <c r="S25" s="34">
        <v>0</v>
      </c>
      <c r="T25" s="10">
        <v>0</v>
      </c>
      <c r="U25" s="10">
        <v>0</v>
      </c>
      <c r="V25" s="9">
        <f t="shared" si="8"/>
        <v>0</v>
      </c>
      <c r="W25" s="30">
        <v>0</v>
      </c>
      <c r="X25" s="12">
        <v>0</v>
      </c>
      <c r="Y25" s="10">
        <f t="shared" si="9"/>
        <v>0</v>
      </c>
      <c r="Z25" s="12">
        <v>0</v>
      </c>
      <c r="AA25" s="30">
        <v>0</v>
      </c>
      <c r="AB25" s="30">
        <v>0</v>
      </c>
      <c r="AC25" s="30">
        <f t="shared" si="10"/>
        <v>0</v>
      </c>
      <c r="AD25" s="30">
        <v>0</v>
      </c>
      <c r="AE25" s="30">
        <v>0</v>
      </c>
      <c r="AF25" s="12"/>
      <c r="AG25" s="12">
        <v>0</v>
      </c>
      <c r="AH25" s="30">
        <v>0</v>
      </c>
      <c r="AI25" s="30">
        <v>0</v>
      </c>
      <c r="AJ25" s="30">
        <f t="shared" si="11"/>
        <v>0</v>
      </c>
      <c r="AK25" s="30">
        <v>0</v>
      </c>
      <c r="AL25" s="30">
        <v>0</v>
      </c>
      <c r="AM25" s="12"/>
      <c r="AN25" s="12"/>
      <c r="AO25" s="12"/>
      <c r="AP25" s="12"/>
      <c r="AQ25" s="19">
        <f t="shared" si="12"/>
        <v>0</v>
      </c>
      <c r="AR25" s="19">
        <f t="shared" si="2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36.75" customHeight="1" x14ac:dyDescent="0.25">
      <c r="A26" s="17" t="s">
        <v>47</v>
      </c>
      <c r="B26" s="173" t="s">
        <v>73</v>
      </c>
      <c r="C26" s="10">
        <v>0</v>
      </c>
      <c r="D26" s="12">
        <v>0</v>
      </c>
      <c r="E26" s="10">
        <f t="shared" si="4"/>
        <v>0</v>
      </c>
      <c r="F26" s="11">
        <v>0</v>
      </c>
      <c r="G26" s="11">
        <v>0</v>
      </c>
      <c r="H26" s="11">
        <v>0</v>
      </c>
      <c r="I26" s="9">
        <f t="shared" si="5"/>
        <v>0</v>
      </c>
      <c r="J26" s="12">
        <v>0</v>
      </c>
      <c r="K26" s="12">
        <v>0</v>
      </c>
      <c r="L26" s="9">
        <v>0</v>
      </c>
      <c r="M26" s="9">
        <f t="shared" si="6"/>
        <v>0</v>
      </c>
      <c r="N26" s="34">
        <v>0</v>
      </c>
      <c r="O26" s="34">
        <v>0</v>
      </c>
      <c r="P26" s="34">
        <v>0</v>
      </c>
      <c r="Q26" s="34">
        <v>0</v>
      </c>
      <c r="R26" s="34">
        <f t="shared" si="7"/>
        <v>0</v>
      </c>
      <c r="S26" s="34">
        <v>0</v>
      </c>
      <c r="T26" s="10">
        <v>0</v>
      </c>
      <c r="U26" s="10">
        <v>0</v>
      </c>
      <c r="V26" s="9">
        <f t="shared" si="8"/>
        <v>0</v>
      </c>
      <c r="W26" s="30">
        <v>0</v>
      </c>
      <c r="X26" s="12">
        <v>0</v>
      </c>
      <c r="Y26" s="10">
        <f t="shared" si="9"/>
        <v>0</v>
      </c>
      <c r="Z26" s="12">
        <v>0</v>
      </c>
      <c r="AA26" s="30">
        <v>0</v>
      </c>
      <c r="AB26" s="30">
        <v>0</v>
      </c>
      <c r="AC26" s="30">
        <f t="shared" si="10"/>
        <v>0</v>
      </c>
      <c r="AD26" s="30">
        <v>0</v>
      </c>
      <c r="AE26" s="30">
        <v>0</v>
      </c>
      <c r="AF26" s="12"/>
      <c r="AG26" s="12">
        <v>0</v>
      </c>
      <c r="AH26" s="30">
        <v>0</v>
      </c>
      <c r="AI26" s="30">
        <v>0</v>
      </c>
      <c r="AJ26" s="30">
        <f t="shared" si="11"/>
        <v>0</v>
      </c>
      <c r="AK26" s="30">
        <v>0</v>
      </c>
      <c r="AL26" s="30">
        <v>0</v>
      </c>
      <c r="AM26" s="12"/>
      <c r="AN26" s="12"/>
      <c r="AO26" s="12"/>
      <c r="AP26" s="12"/>
      <c r="AQ26" s="19">
        <f t="shared" si="12"/>
        <v>0</v>
      </c>
      <c r="AR26" s="19">
        <f t="shared" si="2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36.75" customHeight="1" x14ac:dyDescent="0.25">
      <c r="A27" s="17">
        <v>7</v>
      </c>
      <c r="B27" s="18" t="s">
        <v>74</v>
      </c>
      <c r="C27" s="10">
        <f>SUM(C29:C32)</f>
        <v>0</v>
      </c>
      <c r="D27" s="10">
        <f t="shared" ref="D27:AO27" si="36">SUM(D29:D32)</f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0">
        <f t="shared" si="36"/>
        <v>0</v>
      </c>
      <c r="I27" s="10">
        <f t="shared" si="36"/>
        <v>0</v>
      </c>
      <c r="J27" s="10">
        <f t="shared" si="36"/>
        <v>0</v>
      </c>
      <c r="K27" s="10">
        <f t="shared" si="36"/>
        <v>0</v>
      </c>
      <c r="L27" s="10">
        <f t="shared" si="36"/>
        <v>0</v>
      </c>
      <c r="M27" s="10">
        <f t="shared" si="36"/>
        <v>0</v>
      </c>
      <c r="N27" s="10">
        <f t="shared" si="36"/>
        <v>0</v>
      </c>
      <c r="O27" s="10">
        <f t="shared" si="36"/>
        <v>0</v>
      </c>
      <c r="P27" s="10">
        <f t="shared" si="36"/>
        <v>0</v>
      </c>
      <c r="Q27" s="10">
        <f t="shared" si="36"/>
        <v>0</v>
      </c>
      <c r="R27" s="10">
        <f t="shared" si="36"/>
        <v>0</v>
      </c>
      <c r="S27" s="10">
        <f t="shared" si="36"/>
        <v>0</v>
      </c>
      <c r="T27" s="10">
        <f t="shared" si="36"/>
        <v>0</v>
      </c>
      <c r="U27" s="10">
        <f t="shared" si="36"/>
        <v>0</v>
      </c>
      <c r="V27" s="10">
        <f t="shared" si="36"/>
        <v>0</v>
      </c>
      <c r="W27" s="10">
        <f t="shared" si="36"/>
        <v>0</v>
      </c>
      <c r="X27" s="10">
        <f t="shared" si="36"/>
        <v>0</v>
      </c>
      <c r="Y27" s="10">
        <f t="shared" si="36"/>
        <v>0</v>
      </c>
      <c r="Z27" s="10">
        <f t="shared" si="36"/>
        <v>0</v>
      </c>
      <c r="AA27" s="10">
        <f t="shared" si="36"/>
        <v>0</v>
      </c>
      <c r="AB27" s="10">
        <f t="shared" si="36"/>
        <v>0</v>
      </c>
      <c r="AC27" s="10">
        <f t="shared" si="36"/>
        <v>0</v>
      </c>
      <c r="AD27" s="10">
        <f t="shared" si="36"/>
        <v>0</v>
      </c>
      <c r="AE27" s="10">
        <f t="shared" si="36"/>
        <v>0</v>
      </c>
      <c r="AF27" s="10">
        <f t="shared" si="36"/>
        <v>0</v>
      </c>
      <c r="AG27" s="10">
        <f t="shared" si="36"/>
        <v>0</v>
      </c>
      <c r="AH27" s="10">
        <f t="shared" si="36"/>
        <v>0</v>
      </c>
      <c r="AI27" s="10">
        <f t="shared" si="36"/>
        <v>0</v>
      </c>
      <c r="AJ27" s="10">
        <f t="shared" si="36"/>
        <v>0</v>
      </c>
      <c r="AK27" s="10">
        <f t="shared" si="36"/>
        <v>0</v>
      </c>
      <c r="AL27" s="10">
        <f t="shared" si="36"/>
        <v>0</v>
      </c>
      <c r="AM27" s="10">
        <f t="shared" si="36"/>
        <v>0</v>
      </c>
      <c r="AN27" s="10">
        <f t="shared" si="36"/>
        <v>0</v>
      </c>
      <c r="AO27" s="10">
        <f t="shared" si="36"/>
        <v>0</v>
      </c>
      <c r="AP27" s="10">
        <f>SUM(AP29:AP32)</f>
        <v>0</v>
      </c>
      <c r="AQ27" s="19">
        <f t="shared" si="12"/>
        <v>0</v>
      </c>
      <c r="AR27" s="19">
        <f t="shared" si="2"/>
        <v>0</v>
      </c>
      <c r="AS27" s="147">
        <f t="shared" ref="AS27:BJ27" si="37">SUM(AS28:AS32)</f>
        <v>0</v>
      </c>
      <c r="AT27" s="147">
        <f t="shared" si="37"/>
        <v>0</v>
      </c>
      <c r="AU27" s="19">
        <f t="shared" si="13"/>
        <v>0</v>
      </c>
      <c r="AV27" s="19">
        <f t="shared" si="3"/>
        <v>0</v>
      </c>
      <c r="AW27" s="147">
        <f t="shared" si="37"/>
        <v>0</v>
      </c>
      <c r="AX27" s="147">
        <f t="shared" si="37"/>
        <v>0</v>
      </c>
      <c r="AY27" s="147">
        <f t="shared" si="37"/>
        <v>0</v>
      </c>
      <c r="AZ27" s="147">
        <f t="shared" si="37"/>
        <v>0</v>
      </c>
      <c r="BA27" s="147">
        <f t="shared" si="37"/>
        <v>0</v>
      </c>
      <c r="BB27" s="147">
        <f t="shared" si="37"/>
        <v>0</v>
      </c>
      <c r="BC27" s="147">
        <f t="shared" si="37"/>
        <v>0</v>
      </c>
      <c r="BD27" s="147">
        <f t="shared" si="37"/>
        <v>0</v>
      </c>
      <c r="BE27" s="147">
        <f t="shared" si="37"/>
        <v>0</v>
      </c>
      <c r="BF27" s="147">
        <f t="shared" si="37"/>
        <v>0</v>
      </c>
      <c r="BG27" s="147">
        <f t="shared" si="37"/>
        <v>0</v>
      </c>
      <c r="BH27" s="147">
        <f t="shared" si="37"/>
        <v>0</v>
      </c>
      <c r="BI27" s="147">
        <f t="shared" si="37"/>
        <v>0</v>
      </c>
      <c r="BJ27" s="147">
        <f t="shared" si="37"/>
        <v>0</v>
      </c>
    </row>
    <row r="28" spans="1:62" ht="36.75" customHeight="1" x14ac:dyDescent="0.25">
      <c r="A28" s="33" t="s">
        <v>14</v>
      </c>
      <c r="B28" s="173" t="s">
        <v>75</v>
      </c>
      <c r="C28" s="10">
        <v>0</v>
      </c>
      <c r="D28" s="9">
        <v>0</v>
      </c>
      <c r="E28" s="10">
        <f t="shared" si="4"/>
        <v>0</v>
      </c>
      <c r="F28" s="11">
        <v>0</v>
      </c>
      <c r="G28" s="11">
        <v>0</v>
      </c>
      <c r="H28" s="11">
        <v>0</v>
      </c>
      <c r="I28" s="9">
        <f t="shared" si="5"/>
        <v>0</v>
      </c>
      <c r="J28" s="12">
        <v>0</v>
      </c>
      <c r="K28" s="12">
        <v>0</v>
      </c>
      <c r="L28" s="9">
        <v>0</v>
      </c>
      <c r="M28" s="9">
        <f t="shared" si="6"/>
        <v>0</v>
      </c>
      <c r="N28" s="34">
        <v>0</v>
      </c>
      <c r="O28" s="34">
        <v>0</v>
      </c>
      <c r="P28" s="34">
        <v>0</v>
      </c>
      <c r="Q28" s="34">
        <v>0</v>
      </c>
      <c r="R28" s="34">
        <f t="shared" si="7"/>
        <v>0</v>
      </c>
      <c r="S28" s="34">
        <v>0</v>
      </c>
      <c r="T28" s="10">
        <v>0</v>
      </c>
      <c r="U28" s="10">
        <v>0</v>
      </c>
      <c r="V28" s="9">
        <f t="shared" si="8"/>
        <v>0</v>
      </c>
      <c r="W28" s="30">
        <v>0</v>
      </c>
      <c r="X28" s="12">
        <v>0</v>
      </c>
      <c r="Y28" s="10">
        <f t="shared" si="9"/>
        <v>0</v>
      </c>
      <c r="Z28" s="12">
        <v>0</v>
      </c>
      <c r="AA28" s="30">
        <v>0</v>
      </c>
      <c r="AB28" s="30">
        <v>0</v>
      </c>
      <c r="AC28" s="30">
        <f t="shared" si="10"/>
        <v>0</v>
      </c>
      <c r="AD28" s="30">
        <v>0</v>
      </c>
      <c r="AE28" s="30">
        <v>0</v>
      </c>
      <c r="AF28" s="12"/>
      <c r="AG28" s="12">
        <v>0</v>
      </c>
      <c r="AH28" s="30">
        <v>0</v>
      </c>
      <c r="AI28" s="30">
        <v>0</v>
      </c>
      <c r="AJ28" s="30">
        <f t="shared" si="11"/>
        <v>0</v>
      </c>
      <c r="AK28" s="30">
        <v>0</v>
      </c>
      <c r="AL28" s="30">
        <v>0</v>
      </c>
      <c r="AM28" s="12"/>
      <c r="AN28" s="12"/>
      <c r="AO28" s="12"/>
      <c r="AP28" s="12"/>
      <c r="AQ28" s="19">
        <f t="shared" si="12"/>
        <v>0</v>
      </c>
      <c r="AR28" s="19">
        <f t="shared" si="2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ht="36.75" customHeight="1" x14ac:dyDescent="0.25">
      <c r="A29" s="33" t="s">
        <v>15</v>
      </c>
      <c r="B29" s="173" t="s">
        <v>76</v>
      </c>
      <c r="C29" s="10">
        <v>0</v>
      </c>
      <c r="D29" s="9">
        <v>0</v>
      </c>
      <c r="E29" s="10">
        <f t="shared" si="4"/>
        <v>0</v>
      </c>
      <c r="F29" s="11">
        <v>0</v>
      </c>
      <c r="G29" s="11">
        <v>0</v>
      </c>
      <c r="H29" s="11">
        <v>0</v>
      </c>
      <c r="I29" s="9">
        <f t="shared" si="5"/>
        <v>0</v>
      </c>
      <c r="J29" s="12">
        <v>0</v>
      </c>
      <c r="K29" s="12">
        <v>0</v>
      </c>
      <c r="L29" s="9">
        <v>0</v>
      </c>
      <c r="M29" s="9">
        <f t="shared" si="6"/>
        <v>0</v>
      </c>
      <c r="N29" s="34">
        <v>0</v>
      </c>
      <c r="O29" s="34">
        <v>0</v>
      </c>
      <c r="P29" s="34">
        <v>0</v>
      </c>
      <c r="Q29" s="34">
        <v>0</v>
      </c>
      <c r="R29" s="34">
        <f t="shared" si="7"/>
        <v>0</v>
      </c>
      <c r="S29" s="34">
        <v>0</v>
      </c>
      <c r="T29" s="10">
        <v>0</v>
      </c>
      <c r="U29" s="10">
        <v>0</v>
      </c>
      <c r="V29" s="9">
        <f t="shared" si="8"/>
        <v>0</v>
      </c>
      <c r="W29" s="30">
        <v>0</v>
      </c>
      <c r="X29" s="12">
        <v>0</v>
      </c>
      <c r="Y29" s="10">
        <f t="shared" si="9"/>
        <v>0</v>
      </c>
      <c r="Z29" s="12">
        <v>0</v>
      </c>
      <c r="AA29" s="30">
        <v>0</v>
      </c>
      <c r="AB29" s="30">
        <v>0</v>
      </c>
      <c r="AC29" s="30">
        <f t="shared" si="10"/>
        <v>0</v>
      </c>
      <c r="AD29" s="30">
        <v>0</v>
      </c>
      <c r="AE29" s="30">
        <v>0</v>
      </c>
      <c r="AF29" s="12"/>
      <c r="AG29" s="12">
        <v>0</v>
      </c>
      <c r="AH29" s="30">
        <v>0</v>
      </c>
      <c r="AI29" s="30">
        <v>0</v>
      </c>
      <c r="AJ29" s="30">
        <f t="shared" si="11"/>
        <v>0</v>
      </c>
      <c r="AK29" s="30">
        <v>0</v>
      </c>
      <c r="AL29" s="30">
        <v>0</v>
      </c>
      <c r="AM29" s="12"/>
      <c r="AN29" s="12"/>
      <c r="AO29" s="12"/>
      <c r="AP29" s="12"/>
      <c r="AQ29" s="19">
        <f t="shared" si="12"/>
        <v>0</v>
      </c>
      <c r="AR29" s="19">
        <f t="shared" si="2"/>
        <v>0</v>
      </c>
      <c r="AS29" s="19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36.75" customHeight="1" x14ac:dyDescent="0.25">
      <c r="A30" s="33" t="s">
        <v>48</v>
      </c>
      <c r="B30" s="173" t="s">
        <v>77</v>
      </c>
      <c r="C30" s="10">
        <v>0</v>
      </c>
      <c r="D30" s="9">
        <v>0</v>
      </c>
      <c r="E30" s="10">
        <f t="shared" si="4"/>
        <v>0</v>
      </c>
      <c r="F30" s="11">
        <v>0</v>
      </c>
      <c r="G30" s="11">
        <v>0</v>
      </c>
      <c r="H30" s="11">
        <v>0</v>
      </c>
      <c r="I30" s="9">
        <f t="shared" si="5"/>
        <v>0</v>
      </c>
      <c r="J30" s="12">
        <v>0</v>
      </c>
      <c r="K30" s="12">
        <v>0</v>
      </c>
      <c r="L30" s="9">
        <v>0</v>
      </c>
      <c r="M30" s="9">
        <f t="shared" si="6"/>
        <v>0</v>
      </c>
      <c r="N30" s="34">
        <v>0</v>
      </c>
      <c r="O30" s="34">
        <v>0</v>
      </c>
      <c r="P30" s="34">
        <v>0</v>
      </c>
      <c r="Q30" s="34">
        <v>0</v>
      </c>
      <c r="R30" s="34">
        <f t="shared" si="7"/>
        <v>0</v>
      </c>
      <c r="S30" s="34">
        <v>0</v>
      </c>
      <c r="T30" s="10">
        <v>0</v>
      </c>
      <c r="U30" s="10">
        <v>0</v>
      </c>
      <c r="V30" s="9">
        <f t="shared" si="8"/>
        <v>0</v>
      </c>
      <c r="W30" s="30">
        <v>0</v>
      </c>
      <c r="X30" s="12">
        <v>0</v>
      </c>
      <c r="Y30" s="10">
        <f t="shared" si="9"/>
        <v>0</v>
      </c>
      <c r="Z30" s="12">
        <v>0</v>
      </c>
      <c r="AA30" s="30">
        <v>0</v>
      </c>
      <c r="AB30" s="30">
        <v>0</v>
      </c>
      <c r="AC30" s="30">
        <f t="shared" si="10"/>
        <v>0</v>
      </c>
      <c r="AD30" s="30">
        <v>0</v>
      </c>
      <c r="AE30" s="30">
        <v>0</v>
      </c>
      <c r="AF30" s="12"/>
      <c r="AG30" s="12">
        <v>0</v>
      </c>
      <c r="AH30" s="30">
        <v>0</v>
      </c>
      <c r="AI30" s="30">
        <v>0</v>
      </c>
      <c r="AJ30" s="30">
        <f t="shared" si="11"/>
        <v>0</v>
      </c>
      <c r="AK30" s="30">
        <v>0</v>
      </c>
      <c r="AL30" s="30">
        <v>0</v>
      </c>
      <c r="AM30" s="12"/>
      <c r="AN30" s="12"/>
      <c r="AO30" s="12"/>
      <c r="AP30" s="12"/>
      <c r="AQ30" s="19">
        <f t="shared" si="12"/>
        <v>0</v>
      </c>
      <c r="AR30" s="19">
        <f t="shared" si="2"/>
        <v>0</v>
      </c>
      <c r="AS30" s="19">
        <f t="shared" si="38"/>
        <v>0</v>
      </c>
      <c r="AT30" s="19">
        <f t="shared" si="39"/>
        <v>0</v>
      </c>
      <c r="AU30" s="19">
        <f t="shared" si="13"/>
        <v>0</v>
      </c>
      <c r="AV30" s="19">
        <f t="shared" si="3"/>
        <v>0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0</v>
      </c>
      <c r="BD30" s="19">
        <f t="shared" si="15"/>
        <v>0</v>
      </c>
      <c r="BE30" s="19">
        <f t="shared" si="16"/>
        <v>0</v>
      </c>
      <c r="BF30" s="19">
        <f t="shared" si="17"/>
        <v>0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36.75" customHeight="1" x14ac:dyDescent="0.25">
      <c r="A31" s="33" t="s">
        <v>49</v>
      </c>
      <c r="B31" s="173" t="s">
        <v>78</v>
      </c>
      <c r="C31" s="10">
        <v>0</v>
      </c>
      <c r="D31" s="9">
        <v>0</v>
      </c>
      <c r="E31" s="10">
        <f t="shared" si="4"/>
        <v>0</v>
      </c>
      <c r="F31" s="11">
        <v>0</v>
      </c>
      <c r="G31" s="11">
        <v>0</v>
      </c>
      <c r="H31" s="11">
        <v>0</v>
      </c>
      <c r="I31" s="9">
        <f t="shared" si="5"/>
        <v>0</v>
      </c>
      <c r="J31" s="12">
        <v>0</v>
      </c>
      <c r="K31" s="12">
        <v>0</v>
      </c>
      <c r="L31" s="9">
        <v>0</v>
      </c>
      <c r="M31" s="9">
        <f t="shared" si="6"/>
        <v>0</v>
      </c>
      <c r="N31" s="34">
        <v>0</v>
      </c>
      <c r="O31" s="34">
        <v>0</v>
      </c>
      <c r="P31" s="34">
        <v>0</v>
      </c>
      <c r="Q31" s="34">
        <v>0</v>
      </c>
      <c r="R31" s="34">
        <f t="shared" si="7"/>
        <v>0</v>
      </c>
      <c r="S31" s="34">
        <v>0</v>
      </c>
      <c r="T31" s="10">
        <v>0</v>
      </c>
      <c r="U31" s="10">
        <v>0</v>
      </c>
      <c r="V31" s="9">
        <f t="shared" si="8"/>
        <v>0</v>
      </c>
      <c r="W31" s="30">
        <v>0</v>
      </c>
      <c r="X31" s="12">
        <v>0</v>
      </c>
      <c r="Y31" s="10">
        <f t="shared" si="9"/>
        <v>0</v>
      </c>
      <c r="Z31" s="12">
        <v>0</v>
      </c>
      <c r="AA31" s="30">
        <v>0</v>
      </c>
      <c r="AB31" s="30">
        <v>0</v>
      </c>
      <c r="AC31" s="30">
        <f t="shared" si="10"/>
        <v>0</v>
      </c>
      <c r="AD31" s="30">
        <v>0</v>
      </c>
      <c r="AE31" s="30">
        <v>0</v>
      </c>
      <c r="AF31" s="12"/>
      <c r="AG31" s="12">
        <v>0</v>
      </c>
      <c r="AH31" s="30">
        <v>0</v>
      </c>
      <c r="AI31" s="30">
        <v>0</v>
      </c>
      <c r="AJ31" s="30">
        <f t="shared" si="11"/>
        <v>0</v>
      </c>
      <c r="AK31" s="30">
        <v>0</v>
      </c>
      <c r="AL31" s="30">
        <v>0</v>
      </c>
      <c r="AM31" s="12"/>
      <c r="AN31" s="12"/>
      <c r="AO31" s="12"/>
      <c r="AP31" s="12"/>
      <c r="AQ31" s="19">
        <f t="shared" si="12"/>
        <v>0</v>
      </c>
      <c r="AR31" s="19">
        <f t="shared" si="2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36.75" customHeight="1" x14ac:dyDescent="0.25">
      <c r="A32" s="33" t="s">
        <v>50</v>
      </c>
      <c r="B32" s="173" t="s">
        <v>3</v>
      </c>
      <c r="C32" s="10">
        <v>0</v>
      </c>
      <c r="D32" s="9">
        <v>0</v>
      </c>
      <c r="E32" s="10">
        <f t="shared" si="4"/>
        <v>0</v>
      </c>
      <c r="F32" s="11">
        <v>0</v>
      </c>
      <c r="G32" s="11">
        <v>0</v>
      </c>
      <c r="H32" s="11">
        <v>0</v>
      </c>
      <c r="I32" s="9">
        <f t="shared" si="5"/>
        <v>0</v>
      </c>
      <c r="J32" s="12">
        <v>0</v>
      </c>
      <c r="K32" s="12">
        <v>0</v>
      </c>
      <c r="L32" s="9">
        <v>0</v>
      </c>
      <c r="M32" s="9">
        <f t="shared" si="6"/>
        <v>0</v>
      </c>
      <c r="N32" s="34">
        <v>0</v>
      </c>
      <c r="O32" s="34">
        <v>0</v>
      </c>
      <c r="P32" s="34">
        <v>0</v>
      </c>
      <c r="Q32" s="34">
        <v>0</v>
      </c>
      <c r="R32" s="34">
        <f t="shared" si="7"/>
        <v>0</v>
      </c>
      <c r="S32" s="34">
        <v>0</v>
      </c>
      <c r="T32" s="10">
        <v>0</v>
      </c>
      <c r="U32" s="10">
        <v>0</v>
      </c>
      <c r="V32" s="9">
        <f t="shared" si="8"/>
        <v>0</v>
      </c>
      <c r="W32" s="30">
        <v>0</v>
      </c>
      <c r="X32" s="12">
        <v>0</v>
      </c>
      <c r="Y32" s="10">
        <f t="shared" si="9"/>
        <v>0</v>
      </c>
      <c r="Z32" s="12">
        <v>0</v>
      </c>
      <c r="AA32" s="30">
        <v>0</v>
      </c>
      <c r="AB32" s="30">
        <v>0</v>
      </c>
      <c r="AC32" s="30">
        <f t="shared" si="10"/>
        <v>0</v>
      </c>
      <c r="AD32" s="30">
        <v>0</v>
      </c>
      <c r="AE32" s="30">
        <v>0</v>
      </c>
      <c r="AF32" s="12"/>
      <c r="AG32" s="12">
        <v>0</v>
      </c>
      <c r="AH32" s="30">
        <v>0</v>
      </c>
      <c r="AI32" s="30">
        <v>0</v>
      </c>
      <c r="AJ32" s="30">
        <f t="shared" si="11"/>
        <v>0</v>
      </c>
      <c r="AK32" s="30">
        <v>0</v>
      </c>
      <c r="AL32" s="30">
        <v>0</v>
      </c>
      <c r="AM32" s="12"/>
      <c r="AN32" s="12"/>
      <c r="AO32" s="12"/>
      <c r="AP32" s="12"/>
      <c r="AQ32" s="19">
        <f t="shared" si="12"/>
        <v>0</v>
      </c>
      <c r="AR32" s="19">
        <f t="shared" si="2"/>
        <v>0</v>
      </c>
      <c r="AS32" s="19">
        <f t="shared" si="38"/>
        <v>0</v>
      </c>
      <c r="AT32" s="19">
        <f t="shared" si="39"/>
        <v>0</v>
      </c>
      <c r="AU32" s="19">
        <f t="shared" si="13"/>
        <v>0</v>
      </c>
      <c r="AV32" s="19">
        <f t="shared" si="3"/>
        <v>0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0</v>
      </c>
      <c r="BD32" s="19">
        <f t="shared" si="15"/>
        <v>0</v>
      </c>
      <c r="BE32" s="19">
        <f t="shared" si="16"/>
        <v>0</v>
      </c>
      <c r="BF32" s="19">
        <f t="shared" si="17"/>
        <v>0</v>
      </c>
      <c r="BG32" s="19">
        <f t="shared" si="18"/>
        <v>0</v>
      </c>
      <c r="BH32" s="19">
        <f t="shared" si="19"/>
        <v>0</v>
      </c>
      <c r="BI32" s="19">
        <f t="shared" si="20"/>
        <v>0</v>
      </c>
      <c r="BJ32" s="19">
        <f t="shared" si="21"/>
        <v>0</v>
      </c>
    </row>
    <row r="33" spans="1:62" ht="36.75" customHeight="1" x14ac:dyDescent="0.25">
      <c r="A33" s="33" t="s">
        <v>80</v>
      </c>
      <c r="B33" s="18" t="s">
        <v>91</v>
      </c>
      <c r="C33" s="10">
        <v>0</v>
      </c>
      <c r="D33" s="9">
        <v>0</v>
      </c>
      <c r="E33" s="10">
        <f t="shared" si="4"/>
        <v>0</v>
      </c>
      <c r="F33" s="11">
        <v>0</v>
      </c>
      <c r="G33" s="11">
        <v>0</v>
      </c>
      <c r="H33" s="11">
        <v>0</v>
      </c>
      <c r="I33" s="9">
        <f t="shared" si="5"/>
        <v>0</v>
      </c>
      <c r="J33" s="12">
        <v>0</v>
      </c>
      <c r="K33" s="12">
        <v>0</v>
      </c>
      <c r="L33" s="9">
        <v>0</v>
      </c>
      <c r="M33" s="9">
        <f t="shared" si="6"/>
        <v>0</v>
      </c>
      <c r="N33" s="34">
        <v>0</v>
      </c>
      <c r="O33" s="34">
        <v>0</v>
      </c>
      <c r="P33" s="34">
        <v>0</v>
      </c>
      <c r="Q33" s="34">
        <v>0</v>
      </c>
      <c r="R33" s="34">
        <f t="shared" si="7"/>
        <v>0</v>
      </c>
      <c r="S33" s="34">
        <v>0</v>
      </c>
      <c r="T33" s="10">
        <v>0</v>
      </c>
      <c r="U33" s="10">
        <v>0</v>
      </c>
      <c r="V33" s="9">
        <f t="shared" si="8"/>
        <v>0</v>
      </c>
      <c r="W33" s="30">
        <v>0</v>
      </c>
      <c r="X33" s="12">
        <v>0</v>
      </c>
      <c r="Y33" s="10">
        <f t="shared" si="9"/>
        <v>0</v>
      </c>
      <c r="Z33" s="12">
        <v>0</v>
      </c>
      <c r="AA33" s="30">
        <v>0</v>
      </c>
      <c r="AB33" s="30">
        <v>0</v>
      </c>
      <c r="AC33" s="30">
        <f t="shared" si="10"/>
        <v>0</v>
      </c>
      <c r="AD33" s="30">
        <v>0</v>
      </c>
      <c r="AE33" s="30">
        <v>0</v>
      </c>
      <c r="AF33" s="12"/>
      <c r="AG33" s="12">
        <v>0</v>
      </c>
      <c r="AH33" s="30">
        <v>0</v>
      </c>
      <c r="AI33" s="30">
        <v>0</v>
      </c>
      <c r="AJ33" s="30">
        <f t="shared" si="11"/>
        <v>0</v>
      </c>
      <c r="AK33" s="30">
        <v>0</v>
      </c>
      <c r="AL33" s="30">
        <v>0</v>
      </c>
      <c r="AM33" s="12"/>
      <c r="AN33" s="12"/>
      <c r="AO33" s="12"/>
      <c r="AP33" s="12"/>
      <c r="AQ33" s="19">
        <f t="shared" si="12"/>
        <v>0</v>
      </c>
      <c r="AR33" s="19">
        <f t="shared" si="2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36.75" customHeight="1" x14ac:dyDescent="0.25">
      <c r="A34" s="33" t="s">
        <v>81</v>
      </c>
      <c r="B34" s="18" t="s">
        <v>61</v>
      </c>
      <c r="C34" s="10">
        <v>0</v>
      </c>
      <c r="D34" s="9">
        <v>0</v>
      </c>
      <c r="E34" s="10">
        <f t="shared" si="4"/>
        <v>0</v>
      </c>
      <c r="F34" s="11">
        <v>0</v>
      </c>
      <c r="G34" s="11">
        <v>0</v>
      </c>
      <c r="H34" s="11">
        <v>0</v>
      </c>
      <c r="I34" s="9">
        <f t="shared" si="5"/>
        <v>0</v>
      </c>
      <c r="J34" s="12">
        <v>0</v>
      </c>
      <c r="K34" s="12">
        <v>0</v>
      </c>
      <c r="L34" s="9">
        <v>0</v>
      </c>
      <c r="M34" s="9">
        <f t="shared" si="6"/>
        <v>0</v>
      </c>
      <c r="N34" s="34">
        <v>0</v>
      </c>
      <c r="O34" s="34">
        <v>0</v>
      </c>
      <c r="P34" s="34">
        <v>0</v>
      </c>
      <c r="Q34" s="34">
        <v>0</v>
      </c>
      <c r="R34" s="34">
        <f t="shared" si="7"/>
        <v>0</v>
      </c>
      <c r="S34" s="34">
        <v>0</v>
      </c>
      <c r="T34" s="10">
        <v>0</v>
      </c>
      <c r="U34" s="10">
        <v>0</v>
      </c>
      <c r="V34" s="9">
        <f t="shared" si="8"/>
        <v>0</v>
      </c>
      <c r="W34" s="30">
        <v>0</v>
      </c>
      <c r="X34" s="12">
        <v>0</v>
      </c>
      <c r="Y34" s="10">
        <f t="shared" si="9"/>
        <v>0</v>
      </c>
      <c r="Z34" s="12">
        <v>0</v>
      </c>
      <c r="AA34" s="30">
        <v>0</v>
      </c>
      <c r="AB34" s="30">
        <v>0</v>
      </c>
      <c r="AC34" s="30">
        <f t="shared" si="10"/>
        <v>0</v>
      </c>
      <c r="AD34" s="30">
        <v>0</v>
      </c>
      <c r="AE34" s="30">
        <v>0</v>
      </c>
      <c r="AF34" s="12"/>
      <c r="AG34" s="12">
        <v>0</v>
      </c>
      <c r="AH34" s="30">
        <v>0</v>
      </c>
      <c r="AI34" s="30">
        <v>0</v>
      </c>
      <c r="AJ34" s="30">
        <f t="shared" si="11"/>
        <v>0</v>
      </c>
      <c r="AK34" s="30">
        <v>0</v>
      </c>
      <c r="AL34" s="30">
        <v>0</v>
      </c>
      <c r="AM34" s="12"/>
      <c r="AN34" s="12"/>
      <c r="AO34" s="12"/>
      <c r="AP34" s="12"/>
      <c r="AQ34" s="19">
        <f t="shared" si="12"/>
        <v>0</v>
      </c>
      <c r="AR34" s="19">
        <f t="shared" si="2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36.75" customHeight="1" x14ac:dyDescent="0.25">
      <c r="A35" s="33" t="s">
        <v>82</v>
      </c>
      <c r="B35" s="18" t="s">
        <v>62</v>
      </c>
      <c r="C35" s="10">
        <v>0</v>
      </c>
      <c r="D35" s="9">
        <v>0</v>
      </c>
      <c r="E35" s="10">
        <f t="shared" si="4"/>
        <v>0</v>
      </c>
      <c r="F35" s="11">
        <v>0</v>
      </c>
      <c r="G35" s="11">
        <v>0</v>
      </c>
      <c r="H35" s="11">
        <v>0</v>
      </c>
      <c r="I35" s="9">
        <f t="shared" si="5"/>
        <v>0</v>
      </c>
      <c r="J35" s="12">
        <v>0</v>
      </c>
      <c r="K35" s="12">
        <v>0</v>
      </c>
      <c r="L35" s="9">
        <v>0</v>
      </c>
      <c r="M35" s="9">
        <f t="shared" si="6"/>
        <v>0</v>
      </c>
      <c r="N35" s="34">
        <v>0</v>
      </c>
      <c r="O35" s="34">
        <v>0</v>
      </c>
      <c r="P35" s="34">
        <v>0</v>
      </c>
      <c r="Q35" s="34">
        <v>0</v>
      </c>
      <c r="R35" s="34">
        <f t="shared" si="7"/>
        <v>0</v>
      </c>
      <c r="S35" s="34">
        <v>0</v>
      </c>
      <c r="T35" s="10">
        <v>0</v>
      </c>
      <c r="U35" s="10">
        <v>0</v>
      </c>
      <c r="V35" s="9">
        <f t="shared" si="8"/>
        <v>0</v>
      </c>
      <c r="W35" s="30">
        <v>0</v>
      </c>
      <c r="X35" s="12">
        <v>0</v>
      </c>
      <c r="Y35" s="10">
        <f t="shared" si="9"/>
        <v>0</v>
      </c>
      <c r="Z35" s="12">
        <v>0</v>
      </c>
      <c r="AA35" s="30">
        <v>0</v>
      </c>
      <c r="AB35" s="30">
        <v>0</v>
      </c>
      <c r="AC35" s="30">
        <f t="shared" si="10"/>
        <v>0</v>
      </c>
      <c r="AD35" s="30">
        <v>0</v>
      </c>
      <c r="AE35" s="30">
        <v>0</v>
      </c>
      <c r="AF35" s="12"/>
      <c r="AG35" s="12">
        <v>0</v>
      </c>
      <c r="AH35" s="30">
        <v>0</v>
      </c>
      <c r="AI35" s="30">
        <v>0</v>
      </c>
      <c r="AJ35" s="30">
        <f t="shared" si="11"/>
        <v>0</v>
      </c>
      <c r="AK35" s="30">
        <v>0</v>
      </c>
      <c r="AL35" s="30">
        <v>0</v>
      </c>
      <c r="AM35" s="12"/>
      <c r="AN35" s="12"/>
      <c r="AO35" s="12"/>
      <c r="AP35" s="12"/>
      <c r="AQ35" s="19">
        <f t="shared" si="12"/>
        <v>0</v>
      </c>
      <c r="AR35" s="19">
        <f t="shared" si="2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ht="36.75" customHeight="1" x14ac:dyDescent="0.25">
      <c r="A36" s="33" t="s">
        <v>83</v>
      </c>
      <c r="B36" s="18" t="s">
        <v>63</v>
      </c>
      <c r="C36" s="10">
        <v>0</v>
      </c>
      <c r="D36" s="9">
        <v>0</v>
      </c>
      <c r="E36" s="10">
        <f t="shared" si="4"/>
        <v>0</v>
      </c>
      <c r="F36" s="11">
        <v>0</v>
      </c>
      <c r="G36" s="11">
        <v>0</v>
      </c>
      <c r="H36" s="11">
        <v>0</v>
      </c>
      <c r="I36" s="9">
        <f t="shared" si="5"/>
        <v>0</v>
      </c>
      <c r="J36" s="12">
        <v>0</v>
      </c>
      <c r="K36" s="12">
        <v>0</v>
      </c>
      <c r="L36" s="9">
        <v>0</v>
      </c>
      <c r="M36" s="9">
        <f t="shared" si="6"/>
        <v>0</v>
      </c>
      <c r="N36" s="34">
        <v>0</v>
      </c>
      <c r="O36" s="34">
        <v>0</v>
      </c>
      <c r="P36" s="34">
        <v>0</v>
      </c>
      <c r="Q36" s="34">
        <v>0</v>
      </c>
      <c r="R36" s="34">
        <f t="shared" si="7"/>
        <v>0</v>
      </c>
      <c r="S36" s="34">
        <v>0</v>
      </c>
      <c r="T36" s="10">
        <v>0</v>
      </c>
      <c r="U36" s="10">
        <v>0</v>
      </c>
      <c r="V36" s="9">
        <f t="shared" si="8"/>
        <v>0</v>
      </c>
      <c r="W36" s="30">
        <v>0</v>
      </c>
      <c r="X36" s="12">
        <v>0</v>
      </c>
      <c r="Y36" s="10">
        <f t="shared" si="9"/>
        <v>0</v>
      </c>
      <c r="Z36" s="12">
        <v>0</v>
      </c>
      <c r="AA36" s="30">
        <v>0</v>
      </c>
      <c r="AB36" s="30">
        <v>0</v>
      </c>
      <c r="AC36" s="30">
        <f t="shared" si="10"/>
        <v>0</v>
      </c>
      <c r="AD36" s="30">
        <v>0</v>
      </c>
      <c r="AE36" s="30">
        <v>0</v>
      </c>
      <c r="AF36" s="12"/>
      <c r="AG36" s="12">
        <v>0</v>
      </c>
      <c r="AH36" s="30">
        <v>0</v>
      </c>
      <c r="AI36" s="30">
        <v>0</v>
      </c>
      <c r="AJ36" s="30">
        <f t="shared" si="11"/>
        <v>0</v>
      </c>
      <c r="AK36" s="30">
        <v>0</v>
      </c>
      <c r="AL36" s="30">
        <v>0</v>
      </c>
      <c r="AM36" s="12"/>
      <c r="AN36" s="12"/>
      <c r="AO36" s="12"/>
      <c r="AP36" s="12"/>
      <c r="AQ36" s="19">
        <f t="shared" si="12"/>
        <v>0</v>
      </c>
      <c r="AR36" s="19">
        <f t="shared" si="2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53.25" customHeight="1" x14ac:dyDescent="0.25">
      <c r="A37" s="33" t="s">
        <v>92</v>
      </c>
      <c r="B37" s="18" t="s">
        <v>64</v>
      </c>
      <c r="C37" s="10">
        <v>0</v>
      </c>
      <c r="D37" s="9">
        <v>0</v>
      </c>
      <c r="E37" s="10">
        <f t="shared" si="4"/>
        <v>0</v>
      </c>
      <c r="F37" s="11">
        <v>0</v>
      </c>
      <c r="G37" s="11">
        <v>0</v>
      </c>
      <c r="H37" s="11">
        <v>0</v>
      </c>
      <c r="I37" s="9">
        <f t="shared" si="5"/>
        <v>0</v>
      </c>
      <c r="J37" s="12">
        <v>0</v>
      </c>
      <c r="K37" s="12">
        <v>0</v>
      </c>
      <c r="L37" s="9">
        <v>0</v>
      </c>
      <c r="M37" s="9">
        <f t="shared" si="6"/>
        <v>0</v>
      </c>
      <c r="N37" s="34">
        <v>0</v>
      </c>
      <c r="O37" s="34">
        <v>0</v>
      </c>
      <c r="P37" s="34">
        <v>0</v>
      </c>
      <c r="Q37" s="34">
        <v>0</v>
      </c>
      <c r="R37" s="34">
        <f t="shared" si="7"/>
        <v>0</v>
      </c>
      <c r="S37" s="34">
        <v>0</v>
      </c>
      <c r="T37" s="10">
        <v>0</v>
      </c>
      <c r="U37" s="10">
        <v>0</v>
      </c>
      <c r="V37" s="9">
        <f t="shared" si="8"/>
        <v>0</v>
      </c>
      <c r="W37" s="30">
        <v>0</v>
      </c>
      <c r="X37" s="12">
        <v>0</v>
      </c>
      <c r="Y37" s="10">
        <f t="shared" si="9"/>
        <v>0</v>
      </c>
      <c r="Z37" s="12">
        <v>0</v>
      </c>
      <c r="AA37" s="30">
        <v>0</v>
      </c>
      <c r="AB37" s="30">
        <v>0</v>
      </c>
      <c r="AC37" s="30">
        <f t="shared" si="10"/>
        <v>0</v>
      </c>
      <c r="AD37" s="30">
        <v>0</v>
      </c>
      <c r="AE37" s="30">
        <v>0</v>
      </c>
      <c r="AF37" s="12"/>
      <c r="AG37" s="12">
        <v>0</v>
      </c>
      <c r="AH37" s="30">
        <v>0</v>
      </c>
      <c r="AI37" s="30">
        <v>0</v>
      </c>
      <c r="AJ37" s="30">
        <f t="shared" si="11"/>
        <v>0</v>
      </c>
      <c r="AK37" s="30">
        <v>0</v>
      </c>
      <c r="AL37" s="30">
        <v>0</v>
      </c>
      <c r="AM37" s="12"/>
      <c r="AN37" s="12"/>
      <c r="AO37" s="12"/>
      <c r="AP37" s="12"/>
      <c r="AQ37" s="19">
        <f t="shared" si="12"/>
        <v>0</v>
      </c>
      <c r="AR37" s="19">
        <f t="shared" si="2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75.75" customHeight="1" x14ac:dyDescent="0.25">
      <c r="A38" s="33" t="s">
        <v>146</v>
      </c>
      <c r="B38" s="48" t="s">
        <v>147</v>
      </c>
      <c r="C38" s="10">
        <v>0</v>
      </c>
      <c r="D38" s="12">
        <v>0</v>
      </c>
      <c r="E38" s="10">
        <f t="shared" si="4"/>
        <v>0</v>
      </c>
      <c r="F38" s="11">
        <v>0</v>
      </c>
      <c r="G38" s="11">
        <v>0</v>
      </c>
      <c r="H38" s="11">
        <v>0</v>
      </c>
      <c r="I38" s="9">
        <f t="shared" si="5"/>
        <v>0</v>
      </c>
      <c r="J38" s="12">
        <v>0</v>
      </c>
      <c r="K38" s="12">
        <v>0</v>
      </c>
      <c r="L38" s="9">
        <v>0</v>
      </c>
      <c r="M38" s="9">
        <f t="shared" si="6"/>
        <v>0</v>
      </c>
      <c r="N38" s="34">
        <v>0</v>
      </c>
      <c r="O38" s="34">
        <v>0</v>
      </c>
      <c r="P38" s="34">
        <v>0</v>
      </c>
      <c r="Q38" s="34">
        <v>0</v>
      </c>
      <c r="R38" s="34">
        <f t="shared" si="7"/>
        <v>0</v>
      </c>
      <c r="S38" s="34">
        <v>0</v>
      </c>
      <c r="T38" s="10">
        <v>0</v>
      </c>
      <c r="U38" s="10">
        <v>0</v>
      </c>
      <c r="V38" s="9">
        <f t="shared" si="8"/>
        <v>0</v>
      </c>
      <c r="W38" s="30">
        <v>0</v>
      </c>
      <c r="X38" s="12">
        <v>0</v>
      </c>
      <c r="Y38" s="10">
        <f t="shared" si="9"/>
        <v>0</v>
      </c>
      <c r="Z38" s="12">
        <v>0</v>
      </c>
      <c r="AA38" s="30">
        <v>0</v>
      </c>
      <c r="AB38" s="30">
        <v>0</v>
      </c>
      <c r="AC38" s="30">
        <f t="shared" si="10"/>
        <v>0</v>
      </c>
      <c r="AD38" s="30">
        <v>0</v>
      </c>
      <c r="AE38" s="30">
        <v>0</v>
      </c>
      <c r="AF38" s="12"/>
      <c r="AG38" s="12">
        <v>0</v>
      </c>
      <c r="AH38" s="30">
        <v>0</v>
      </c>
      <c r="AI38" s="30">
        <v>0</v>
      </c>
      <c r="AJ38" s="30">
        <f t="shared" si="11"/>
        <v>0</v>
      </c>
      <c r="AK38" s="30">
        <v>0</v>
      </c>
      <c r="AL38" s="30">
        <v>0</v>
      </c>
      <c r="AM38" s="12"/>
      <c r="AN38" s="12"/>
      <c r="AO38" s="12"/>
      <c r="AP38" s="12"/>
      <c r="AQ38" s="19">
        <f t="shared" si="12"/>
        <v>0</v>
      </c>
      <c r="AR38" s="19">
        <f t="shared" si="2"/>
        <v>0</v>
      </c>
      <c r="AS38" s="19">
        <f t="shared" si="38"/>
        <v>0</v>
      </c>
      <c r="AT38" s="19">
        <f t="shared" si="39"/>
        <v>0</v>
      </c>
      <c r="AU38" s="19">
        <f t="shared" si="13"/>
        <v>0</v>
      </c>
      <c r="AV38" s="19">
        <f t="shared" si="3"/>
        <v>0</v>
      </c>
      <c r="AW38" s="19">
        <f t="shared" si="40"/>
        <v>0</v>
      </c>
      <c r="AX38" s="19">
        <f t="shared" si="41"/>
        <v>0</v>
      </c>
      <c r="AY38" s="19">
        <f t="shared" si="42"/>
        <v>0</v>
      </c>
      <c r="AZ38" s="19">
        <f t="shared" si="43"/>
        <v>0</v>
      </c>
      <c r="BA38" s="19">
        <f t="shared" si="44"/>
        <v>0</v>
      </c>
      <c r="BB38" s="19">
        <f t="shared" si="45"/>
        <v>0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31.5" customHeight="1" x14ac:dyDescent="0.2">
      <c r="A39" s="33" t="s">
        <v>96</v>
      </c>
      <c r="B39" s="47" t="s">
        <v>134</v>
      </c>
      <c r="C39" s="10">
        <v>0</v>
      </c>
      <c r="D39" s="12">
        <v>0</v>
      </c>
      <c r="E39" s="10">
        <f t="shared" si="4"/>
        <v>0</v>
      </c>
      <c r="F39" s="11">
        <v>0</v>
      </c>
      <c r="G39" s="11">
        <v>0</v>
      </c>
      <c r="H39" s="11">
        <v>1</v>
      </c>
      <c r="I39" s="9">
        <f t="shared" si="5"/>
        <v>1</v>
      </c>
      <c r="J39" s="12">
        <v>0</v>
      </c>
      <c r="K39" s="12">
        <v>0</v>
      </c>
      <c r="L39" s="9">
        <v>0</v>
      </c>
      <c r="M39" s="9">
        <f t="shared" si="6"/>
        <v>0</v>
      </c>
      <c r="N39" s="34">
        <v>0</v>
      </c>
      <c r="O39" s="34">
        <v>0</v>
      </c>
      <c r="P39" s="34">
        <v>0</v>
      </c>
      <c r="Q39" s="34">
        <v>0</v>
      </c>
      <c r="R39" s="34">
        <f t="shared" si="7"/>
        <v>0</v>
      </c>
      <c r="S39" s="34">
        <v>0</v>
      </c>
      <c r="T39" s="10">
        <v>0</v>
      </c>
      <c r="U39" s="10">
        <v>0</v>
      </c>
      <c r="V39" s="9">
        <f t="shared" si="8"/>
        <v>0</v>
      </c>
      <c r="W39" s="30">
        <v>0</v>
      </c>
      <c r="X39" s="12">
        <v>0</v>
      </c>
      <c r="Y39" s="10">
        <f t="shared" si="9"/>
        <v>1</v>
      </c>
      <c r="Z39" s="12">
        <v>0</v>
      </c>
      <c r="AA39" s="30">
        <v>0</v>
      </c>
      <c r="AB39" s="30">
        <v>0</v>
      </c>
      <c r="AC39" s="30">
        <f t="shared" si="10"/>
        <v>0</v>
      </c>
      <c r="AD39" s="30">
        <v>0</v>
      </c>
      <c r="AE39" s="30">
        <v>0</v>
      </c>
      <c r="AF39" s="12"/>
      <c r="AG39" s="12">
        <v>0</v>
      </c>
      <c r="AH39" s="30">
        <v>0</v>
      </c>
      <c r="AI39" s="30">
        <v>0</v>
      </c>
      <c r="AJ39" s="30">
        <f t="shared" si="11"/>
        <v>0</v>
      </c>
      <c r="AK39" s="30">
        <v>0</v>
      </c>
      <c r="AL39" s="30">
        <v>0</v>
      </c>
      <c r="AM39" s="12"/>
      <c r="AN39" s="12"/>
      <c r="AO39" s="12"/>
      <c r="AP39" s="12"/>
      <c r="AQ39" s="19">
        <f t="shared" si="12"/>
        <v>0</v>
      </c>
      <c r="AR39" s="19">
        <f t="shared" si="2"/>
        <v>0</v>
      </c>
      <c r="AS39" s="19">
        <f t="shared" si="38"/>
        <v>1</v>
      </c>
      <c r="AT39" s="19">
        <f t="shared" si="39"/>
        <v>1</v>
      </c>
      <c r="AU39" s="19">
        <f t="shared" si="13"/>
        <v>1</v>
      </c>
      <c r="AV39" s="19">
        <f t="shared" si="3"/>
        <v>1</v>
      </c>
      <c r="AW39" s="19">
        <f t="shared" si="40"/>
        <v>0</v>
      </c>
      <c r="AX39" s="19">
        <f t="shared" si="41"/>
        <v>0</v>
      </c>
      <c r="AY39" s="19">
        <f t="shared" si="42"/>
        <v>0</v>
      </c>
      <c r="AZ39" s="19">
        <f t="shared" si="43"/>
        <v>0</v>
      </c>
      <c r="BA39" s="19">
        <f t="shared" si="44"/>
        <v>0</v>
      </c>
      <c r="BB39" s="19">
        <f t="shared" si="45"/>
        <v>0</v>
      </c>
      <c r="BC39" s="19">
        <f t="shared" si="14"/>
        <v>0</v>
      </c>
      <c r="BD39" s="19">
        <f t="shared" si="15"/>
        <v>0</v>
      </c>
      <c r="BE39" s="19">
        <f t="shared" si="16"/>
        <v>0</v>
      </c>
      <c r="BF39" s="19">
        <f t="shared" si="17"/>
        <v>0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31.5" customHeight="1" x14ac:dyDescent="0.2">
      <c r="A40" s="33" t="s">
        <v>97</v>
      </c>
      <c r="B40" s="47" t="s">
        <v>133</v>
      </c>
      <c r="C40" s="10">
        <v>0</v>
      </c>
      <c r="D40" s="9">
        <v>0</v>
      </c>
      <c r="E40" s="10">
        <f t="shared" si="4"/>
        <v>0</v>
      </c>
      <c r="F40" s="11">
        <v>0</v>
      </c>
      <c r="G40" s="11">
        <v>0</v>
      </c>
      <c r="H40" s="11">
        <v>0</v>
      </c>
      <c r="I40" s="9">
        <f t="shared" si="5"/>
        <v>0</v>
      </c>
      <c r="J40" s="12">
        <v>0</v>
      </c>
      <c r="K40" s="12">
        <v>0</v>
      </c>
      <c r="L40" s="9">
        <v>0</v>
      </c>
      <c r="M40" s="9">
        <f t="shared" si="6"/>
        <v>0</v>
      </c>
      <c r="N40" s="34">
        <v>0</v>
      </c>
      <c r="O40" s="34">
        <v>0</v>
      </c>
      <c r="P40" s="34">
        <v>0</v>
      </c>
      <c r="Q40" s="34">
        <v>0</v>
      </c>
      <c r="R40" s="34">
        <f t="shared" si="7"/>
        <v>0</v>
      </c>
      <c r="S40" s="34">
        <v>0</v>
      </c>
      <c r="T40" s="10">
        <v>0</v>
      </c>
      <c r="U40" s="10">
        <v>0</v>
      </c>
      <c r="V40" s="9">
        <f t="shared" si="8"/>
        <v>0</v>
      </c>
      <c r="W40" s="30">
        <v>0</v>
      </c>
      <c r="X40" s="12">
        <v>0</v>
      </c>
      <c r="Y40" s="10">
        <f t="shared" si="9"/>
        <v>0</v>
      </c>
      <c r="Z40" s="12">
        <v>0</v>
      </c>
      <c r="AA40" s="30">
        <v>0</v>
      </c>
      <c r="AB40" s="30">
        <v>0</v>
      </c>
      <c r="AC40" s="30">
        <f t="shared" si="10"/>
        <v>0</v>
      </c>
      <c r="AD40" s="30">
        <v>0</v>
      </c>
      <c r="AE40" s="30">
        <v>0</v>
      </c>
      <c r="AF40" s="12"/>
      <c r="AG40" s="12">
        <v>0</v>
      </c>
      <c r="AH40" s="30">
        <v>0</v>
      </c>
      <c r="AI40" s="30">
        <v>0</v>
      </c>
      <c r="AJ40" s="30">
        <f t="shared" si="11"/>
        <v>0</v>
      </c>
      <c r="AK40" s="30">
        <v>0</v>
      </c>
      <c r="AL40" s="30">
        <v>0</v>
      </c>
      <c r="AM40" s="12"/>
      <c r="AN40" s="12"/>
      <c r="AO40" s="12"/>
      <c r="AP40" s="12"/>
      <c r="AQ40" s="19">
        <f t="shared" si="12"/>
        <v>0</v>
      </c>
      <c r="AR40" s="19">
        <f t="shared" si="2"/>
        <v>0</v>
      </c>
      <c r="AS40" s="19">
        <f t="shared" si="38"/>
        <v>0</v>
      </c>
      <c r="AT40" s="19">
        <f t="shared" si="39"/>
        <v>0</v>
      </c>
      <c r="AU40" s="19">
        <f t="shared" si="13"/>
        <v>0</v>
      </c>
      <c r="AV40" s="19">
        <f t="shared" si="3"/>
        <v>0</v>
      </c>
      <c r="AW40" s="19">
        <f t="shared" si="40"/>
        <v>0</v>
      </c>
      <c r="AX40" s="19">
        <f t="shared" si="41"/>
        <v>0</v>
      </c>
      <c r="AY40" s="19">
        <f t="shared" si="42"/>
        <v>0</v>
      </c>
      <c r="AZ40" s="19">
        <f t="shared" si="43"/>
        <v>0</v>
      </c>
      <c r="BA40" s="19">
        <f t="shared" si="44"/>
        <v>0</v>
      </c>
      <c r="BB40" s="19">
        <f t="shared" si="45"/>
        <v>0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</row>
    <row r="41" spans="1:62" ht="31.5" customHeight="1" x14ac:dyDescent="0.25">
      <c r="A41" s="33" t="s">
        <v>176</v>
      </c>
      <c r="B41" s="48" t="s">
        <v>177</v>
      </c>
      <c r="C41" s="10">
        <v>0</v>
      </c>
      <c r="D41" s="12">
        <v>0</v>
      </c>
      <c r="E41" s="10">
        <f t="shared" si="4"/>
        <v>0</v>
      </c>
      <c r="F41" s="11">
        <v>0</v>
      </c>
      <c r="G41" s="11">
        <v>0</v>
      </c>
      <c r="H41" s="11">
        <v>0</v>
      </c>
      <c r="I41" s="9">
        <f t="shared" si="5"/>
        <v>0</v>
      </c>
      <c r="J41" s="12">
        <v>0</v>
      </c>
      <c r="K41" s="12">
        <v>0</v>
      </c>
      <c r="L41" s="9">
        <v>0</v>
      </c>
      <c r="M41" s="9">
        <f t="shared" si="6"/>
        <v>0</v>
      </c>
      <c r="N41" s="34">
        <v>0</v>
      </c>
      <c r="O41" s="34">
        <v>0</v>
      </c>
      <c r="P41" s="34">
        <v>0</v>
      </c>
      <c r="Q41" s="34">
        <v>0</v>
      </c>
      <c r="R41" s="34">
        <f t="shared" si="7"/>
        <v>0</v>
      </c>
      <c r="S41" s="34">
        <v>0</v>
      </c>
      <c r="T41" s="10">
        <v>0</v>
      </c>
      <c r="U41" s="10">
        <v>0</v>
      </c>
      <c r="V41" s="9">
        <f t="shared" si="8"/>
        <v>0</v>
      </c>
      <c r="W41" s="30">
        <v>0</v>
      </c>
      <c r="X41" s="12">
        <v>0</v>
      </c>
      <c r="Y41" s="10">
        <f t="shared" si="9"/>
        <v>0</v>
      </c>
      <c r="Z41" s="12">
        <v>0</v>
      </c>
      <c r="AA41" s="30">
        <v>0</v>
      </c>
      <c r="AB41" s="30">
        <v>0</v>
      </c>
      <c r="AC41" s="30">
        <f t="shared" si="10"/>
        <v>0</v>
      </c>
      <c r="AD41" s="30">
        <v>0</v>
      </c>
      <c r="AE41" s="30">
        <v>0</v>
      </c>
      <c r="AF41" s="12"/>
      <c r="AG41" s="12">
        <v>0</v>
      </c>
      <c r="AH41" s="30">
        <v>0</v>
      </c>
      <c r="AI41" s="30">
        <v>0</v>
      </c>
      <c r="AJ41" s="30">
        <f t="shared" si="11"/>
        <v>0</v>
      </c>
      <c r="AK41" s="30">
        <v>0</v>
      </c>
      <c r="AL41" s="30">
        <v>0</v>
      </c>
      <c r="AM41" s="12"/>
      <c r="AN41" s="12"/>
      <c r="AO41" s="12"/>
      <c r="AP41" s="12"/>
      <c r="AQ41" s="19">
        <f t="shared" si="12"/>
        <v>0</v>
      </c>
      <c r="AR41" s="19">
        <f t="shared" si="2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31.5" customHeight="1" x14ac:dyDescent="0.25">
      <c r="A42" s="33" t="s">
        <v>157</v>
      </c>
      <c r="B42" s="49" t="s">
        <v>158</v>
      </c>
      <c r="C42" s="10">
        <v>0</v>
      </c>
      <c r="D42" s="12">
        <v>0</v>
      </c>
      <c r="E42" s="10">
        <f t="shared" si="4"/>
        <v>0</v>
      </c>
      <c r="F42" s="11">
        <v>0</v>
      </c>
      <c r="G42" s="11">
        <v>0</v>
      </c>
      <c r="H42" s="11">
        <v>0</v>
      </c>
      <c r="I42" s="9">
        <f t="shared" si="5"/>
        <v>0</v>
      </c>
      <c r="J42" s="12">
        <v>0</v>
      </c>
      <c r="K42" s="12">
        <v>0</v>
      </c>
      <c r="L42" s="9">
        <v>0</v>
      </c>
      <c r="M42" s="9">
        <f t="shared" si="6"/>
        <v>0</v>
      </c>
      <c r="N42" s="34">
        <v>0</v>
      </c>
      <c r="O42" s="34">
        <v>0</v>
      </c>
      <c r="P42" s="34">
        <v>0</v>
      </c>
      <c r="Q42" s="34">
        <v>0</v>
      </c>
      <c r="R42" s="34">
        <f t="shared" si="7"/>
        <v>0</v>
      </c>
      <c r="S42" s="34">
        <v>0</v>
      </c>
      <c r="T42" s="10">
        <v>0</v>
      </c>
      <c r="U42" s="10">
        <v>0</v>
      </c>
      <c r="V42" s="9">
        <f t="shared" si="8"/>
        <v>0</v>
      </c>
      <c r="W42" s="30">
        <v>0</v>
      </c>
      <c r="X42" s="12">
        <v>0</v>
      </c>
      <c r="Y42" s="10">
        <f t="shared" si="9"/>
        <v>0</v>
      </c>
      <c r="Z42" s="12">
        <v>0</v>
      </c>
      <c r="AA42" s="30">
        <v>0</v>
      </c>
      <c r="AB42" s="30">
        <v>0</v>
      </c>
      <c r="AC42" s="30">
        <f t="shared" si="10"/>
        <v>0</v>
      </c>
      <c r="AD42" s="30">
        <v>0</v>
      </c>
      <c r="AE42" s="30">
        <v>0</v>
      </c>
      <c r="AF42" s="12"/>
      <c r="AG42" s="12">
        <v>0</v>
      </c>
      <c r="AH42" s="30">
        <v>0</v>
      </c>
      <c r="AI42" s="30">
        <v>0</v>
      </c>
      <c r="AJ42" s="30">
        <f t="shared" si="11"/>
        <v>0</v>
      </c>
      <c r="AK42" s="30">
        <v>0</v>
      </c>
      <c r="AL42" s="30">
        <v>0</v>
      </c>
      <c r="AM42" s="12"/>
      <c r="AN42" s="12"/>
      <c r="AO42" s="12"/>
      <c r="AP42" s="12"/>
      <c r="AQ42" s="19">
        <f t="shared" si="12"/>
        <v>0</v>
      </c>
      <c r="AR42" s="19">
        <f t="shared" si="2"/>
        <v>0</v>
      </c>
      <c r="AS42" s="19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31.5" customHeight="1" x14ac:dyDescent="0.25">
      <c r="A43" s="33" t="s">
        <v>98</v>
      </c>
      <c r="B43" s="48" t="s">
        <v>135</v>
      </c>
      <c r="C43" s="10">
        <v>0</v>
      </c>
      <c r="D43" s="12">
        <v>0</v>
      </c>
      <c r="E43" s="10">
        <f t="shared" si="4"/>
        <v>0</v>
      </c>
      <c r="F43" s="11">
        <v>0</v>
      </c>
      <c r="G43" s="11">
        <v>0</v>
      </c>
      <c r="H43" s="11">
        <v>5</v>
      </c>
      <c r="I43" s="9">
        <f t="shared" si="5"/>
        <v>4</v>
      </c>
      <c r="J43" s="12">
        <v>1</v>
      </c>
      <c r="K43" s="12">
        <v>0</v>
      </c>
      <c r="L43" s="9">
        <v>0</v>
      </c>
      <c r="M43" s="9">
        <f t="shared" si="6"/>
        <v>3</v>
      </c>
      <c r="N43" s="34">
        <v>2</v>
      </c>
      <c r="O43" s="34">
        <v>0</v>
      </c>
      <c r="P43" s="34">
        <v>1</v>
      </c>
      <c r="Q43" s="34">
        <v>0</v>
      </c>
      <c r="R43" s="34">
        <f t="shared" si="7"/>
        <v>0</v>
      </c>
      <c r="S43" s="34">
        <v>0</v>
      </c>
      <c r="T43" s="10">
        <v>0</v>
      </c>
      <c r="U43" s="10">
        <v>0</v>
      </c>
      <c r="V43" s="9">
        <f t="shared" si="8"/>
        <v>3</v>
      </c>
      <c r="W43" s="30">
        <v>0</v>
      </c>
      <c r="X43" s="12">
        <v>0</v>
      </c>
      <c r="Y43" s="10">
        <f t="shared" si="9"/>
        <v>1</v>
      </c>
      <c r="Z43" s="12">
        <v>0</v>
      </c>
      <c r="AA43" s="30">
        <v>0</v>
      </c>
      <c r="AB43" s="30">
        <v>0</v>
      </c>
      <c r="AC43" s="30">
        <f t="shared" si="10"/>
        <v>0</v>
      </c>
      <c r="AD43" s="30">
        <v>0</v>
      </c>
      <c r="AE43" s="30">
        <v>0</v>
      </c>
      <c r="AF43" s="12"/>
      <c r="AG43" s="12">
        <v>0</v>
      </c>
      <c r="AH43" s="30">
        <v>0</v>
      </c>
      <c r="AI43" s="30">
        <v>0</v>
      </c>
      <c r="AJ43" s="30">
        <f t="shared" si="11"/>
        <v>0</v>
      </c>
      <c r="AK43" s="30">
        <v>0</v>
      </c>
      <c r="AL43" s="30">
        <v>0</v>
      </c>
      <c r="AM43" s="12"/>
      <c r="AN43" s="12"/>
      <c r="AO43" s="12"/>
      <c r="AP43" s="12"/>
      <c r="AQ43" s="19">
        <f t="shared" si="12"/>
        <v>0</v>
      </c>
      <c r="AR43" s="19">
        <f t="shared" si="2"/>
        <v>0</v>
      </c>
      <c r="AS43" s="19">
        <f t="shared" si="38"/>
        <v>5</v>
      </c>
      <c r="AT43" s="19">
        <f t="shared" si="39"/>
        <v>5</v>
      </c>
      <c r="AU43" s="19">
        <f t="shared" si="13"/>
        <v>4</v>
      </c>
      <c r="AV43" s="19">
        <f t="shared" si="3"/>
        <v>4</v>
      </c>
      <c r="AW43" s="19">
        <f t="shared" si="40"/>
        <v>3</v>
      </c>
      <c r="AX43" s="19">
        <f t="shared" si="41"/>
        <v>3</v>
      </c>
      <c r="AY43" s="19">
        <f t="shared" si="42"/>
        <v>0</v>
      </c>
      <c r="AZ43" s="19">
        <f t="shared" si="43"/>
        <v>0</v>
      </c>
      <c r="BA43" s="19">
        <f t="shared" si="44"/>
        <v>3</v>
      </c>
      <c r="BB43" s="19">
        <f t="shared" si="45"/>
        <v>3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8.5" customHeight="1" x14ac:dyDescent="0.25">
      <c r="A44" s="33" t="s">
        <v>99</v>
      </c>
      <c r="B44" s="50" t="s">
        <v>136</v>
      </c>
      <c r="C44" s="10">
        <v>0</v>
      </c>
      <c r="D44" s="12">
        <v>0</v>
      </c>
      <c r="E44" s="10">
        <f t="shared" si="4"/>
        <v>0</v>
      </c>
      <c r="F44" s="11">
        <v>0</v>
      </c>
      <c r="G44" s="11">
        <v>0</v>
      </c>
      <c r="H44" s="11">
        <v>0</v>
      </c>
      <c r="I44" s="9">
        <f t="shared" si="5"/>
        <v>0</v>
      </c>
      <c r="J44" s="12">
        <v>0</v>
      </c>
      <c r="K44" s="12">
        <v>0</v>
      </c>
      <c r="L44" s="9">
        <v>0</v>
      </c>
      <c r="M44" s="9">
        <f t="shared" si="6"/>
        <v>0</v>
      </c>
      <c r="N44" s="34">
        <v>0</v>
      </c>
      <c r="O44" s="34">
        <v>0</v>
      </c>
      <c r="P44" s="34">
        <v>0</v>
      </c>
      <c r="Q44" s="34">
        <v>0</v>
      </c>
      <c r="R44" s="34">
        <f t="shared" si="7"/>
        <v>0</v>
      </c>
      <c r="S44" s="34">
        <v>0</v>
      </c>
      <c r="T44" s="10">
        <v>0</v>
      </c>
      <c r="U44" s="10">
        <v>0</v>
      </c>
      <c r="V44" s="9">
        <f t="shared" si="8"/>
        <v>0</v>
      </c>
      <c r="W44" s="30">
        <v>0</v>
      </c>
      <c r="X44" s="12">
        <v>0</v>
      </c>
      <c r="Y44" s="10">
        <f t="shared" si="9"/>
        <v>0</v>
      </c>
      <c r="Z44" s="12">
        <v>0</v>
      </c>
      <c r="AA44" s="30">
        <v>0</v>
      </c>
      <c r="AB44" s="30">
        <v>0</v>
      </c>
      <c r="AC44" s="30">
        <f t="shared" si="10"/>
        <v>0</v>
      </c>
      <c r="AD44" s="30">
        <v>0</v>
      </c>
      <c r="AE44" s="30">
        <v>0</v>
      </c>
      <c r="AF44" s="12"/>
      <c r="AG44" s="12">
        <v>0</v>
      </c>
      <c r="AH44" s="30">
        <v>0</v>
      </c>
      <c r="AI44" s="30">
        <v>0</v>
      </c>
      <c r="AJ44" s="30">
        <f t="shared" si="11"/>
        <v>0</v>
      </c>
      <c r="AK44" s="30">
        <v>0</v>
      </c>
      <c r="AL44" s="30">
        <v>0</v>
      </c>
      <c r="AM44" s="12"/>
      <c r="AN44" s="12"/>
      <c r="AO44" s="12"/>
      <c r="AP44" s="12"/>
      <c r="AQ44" s="19">
        <f t="shared" si="12"/>
        <v>0</v>
      </c>
      <c r="AR44" s="19">
        <f t="shared" si="2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31.5" customHeight="1" x14ac:dyDescent="0.25">
      <c r="A45" s="33" t="s">
        <v>161</v>
      </c>
      <c r="B45" s="48" t="s">
        <v>162</v>
      </c>
      <c r="C45" s="10">
        <v>0</v>
      </c>
      <c r="D45" s="12">
        <v>0</v>
      </c>
      <c r="E45" s="10">
        <f t="shared" si="4"/>
        <v>0</v>
      </c>
      <c r="F45" s="11">
        <v>0</v>
      </c>
      <c r="G45" s="11">
        <v>0</v>
      </c>
      <c r="H45" s="11">
        <v>0</v>
      </c>
      <c r="I45" s="9">
        <f t="shared" si="5"/>
        <v>0</v>
      </c>
      <c r="J45" s="12">
        <v>0</v>
      </c>
      <c r="K45" s="12">
        <v>0</v>
      </c>
      <c r="L45" s="9">
        <v>0</v>
      </c>
      <c r="M45" s="9">
        <f t="shared" si="6"/>
        <v>0</v>
      </c>
      <c r="N45" s="34">
        <v>0</v>
      </c>
      <c r="O45" s="34">
        <v>0</v>
      </c>
      <c r="P45" s="34">
        <v>0</v>
      </c>
      <c r="Q45" s="34">
        <v>0</v>
      </c>
      <c r="R45" s="34">
        <f t="shared" si="7"/>
        <v>0</v>
      </c>
      <c r="S45" s="34">
        <v>0</v>
      </c>
      <c r="T45" s="10">
        <v>0</v>
      </c>
      <c r="U45" s="10">
        <v>0</v>
      </c>
      <c r="V45" s="9">
        <f t="shared" si="8"/>
        <v>0</v>
      </c>
      <c r="W45" s="30">
        <v>0</v>
      </c>
      <c r="X45" s="12">
        <v>0</v>
      </c>
      <c r="Y45" s="10">
        <f t="shared" si="9"/>
        <v>0</v>
      </c>
      <c r="Z45" s="12">
        <v>0</v>
      </c>
      <c r="AA45" s="30">
        <v>0</v>
      </c>
      <c r="AB45" s="30">
        <v>0</v>
      </c>
      <c r="AC45" s="30">
        <f t="shared" si="10"/>
        <v>0</v>
      </c>
      <c r="AD45" s="30">
        <v>0</v>
      </c>
      <c r="AE45" s="30">
        <v>0</v>
      </c>
      <c r="AF45" s="12"/>
      <c r="AG45" s="12">
        <v>0</v>
      </c>
      <c r="AH45" s="30">
        <v>0</v>
      </c>
      <c r="AI45" s="30">
        <v>0</v>
      </c>
      <c r="AJ45" s="30">
        <f t="shared" si="11"/>
        <v>0</v>
      </c>
      <c r="AK45" s="30">
        <v>0</v>
      </c>
      <c r="AL45" s="30">
        <v>0</v>
      </c>
      <c r="AM45" s="12"/>
      <c r="AN45" s="12"/>
      <c r="AO45" s="12"/>
      <c r="AP45" s="12"/>
      <c r="AQ45" s="19">
        <f t="shared" si="12"/>
        <v>0</v>
      </c>
      <c r="AR45" s="19">
        <f t="shared" si="2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36.75" customHeight="1" x14ac:dyDescent="0.25">
      <c r="A46" s="33" t="s">
        <v>51</v>
      </c>
      <c r="B46" s="18" t="s">
        <v>3</v>
      </c>
      <c r="C46" s="10">
        <v>0</v>
      </c>
      <c r="D46" s="9">
        <v>0</v>
      </c>
      <c r="E46" s="10">
        <f t="shared" si="4"/>
        <v>0</v>
      </c>
      <c r="F46" s="11">
        <v>0</v>
      </c>
      <c r="G46" s="11">
        <v>0</v>
      </c>
      <c r="H46" s="11">
        <v>0</v>
      </c>
      <c r="I46" s="9">
        <f t="shared" si="5"/>
        <v>0</v>
      </c>
      <c r="J46" s="12">
        <v>0</v>
      </c>
      <c r="K46" s="12">
        <v>0</v>
      </c>
      <c r="L46" s="9">
        <v>0</v>
      </c>
      <c r="M46" s="9">
        <f t="shared" si="6"/>
        <v>0</v>
      </c>
      <c r="N46" s="34">
        <v>0</v>
      </c>
      <c r="O46" s="34">
        <v>0</v>
      </c>
      <c r="P46" s="34">
        <v>0</v>
      </c>
      <c r="Q46" s="34">
        <v>0</v>
      </c>
      <c r="R46" s="34">
        <f t="shared" si="7"/>
        <v>0</v>
      </c>
      <c r="S46" s="34">
        <v>0</v>
      </c>
      <c r="T46" s="10">
        <v>0</v>
      </c>
      <c r="U46" s="10">
        <v>0</v>
      </c>
      <c r="V46" s="9">
        <f t="shared" si="8"/>
        <v>0</v>
      </c>
      <c r="W46" s="30">
        <v>0</v>
      </c>
      <c r="X46" s="12">
        <v>0</v>
      </c>
      <c r="Y46" s="10">
        <f t="shared" si="9"/>
        <v>0</v>
      </c>
      <c r="Z46" s="12">
        <v>0</v>
      </c>
      <c r="AA46" s="30">
        <v>0</v>
      </c>
      <c r="AB46" s="30">
        <v>0</v>
      </c>
      <c r="AC46" s="30">
        <f t="shared" si="10"/>
        <v>0</v>
      </c>
      <c r="AD46" s="30">
        <v>0</v>
      </c>
      <c r="AE46" s="30">
        <v>0</v>
      </c>
      <c r="AF46" s="12"/>
      <c r="AG46" s="12">
        <v>0</v>
      </c>
      <c r="AH46" s="30">
        <v>0</v>
      </c>
      <c r="AI46" s="30">
        <v>0</v>
      </c>
      <c r="AJ46" s="30">
        <f t="shared" si="11"/>
        <v>0</v>
      </c>
      <c r="AK46" s="30">
        <v>0</v>
      </c>
      <c r="AL46" s="30">
        <v>0</v>
      </c>
      <c r="AM46" s="12"/>
      <c r="AN46" s="12"/>
      <c r="AO46" s="12"/>
      <c r="AP46" s="12"/>
      <c r="AQ46" s="19">
        <f t="shared" si="12"/>
        <v>0</v>
      </c>
      <c r="AR46" s="19">
        <f t="shared" si="2"/>
        <v>0</v>
      </c>
      <c r="AS46" s="19">
        <f t="shared" si="38"/>
        <v>0</v>
      </c>
      <c r="AT46" s="19">
        <f t="shared" si="39"/>
        <v>0</v>
      </c>
      <c r="AU46" s="19">
        <f t="shared" si="13"/>
        <v>0</v>
      </c>
      <c r="AV46" s="19">
        <f t="shared" si="3"/>
        <v>0</v>
      </c>
      <c r="AW46" s="19">
        <f t="shared" si="40"/>
        <v>0</v>
      </c>
      <c r="AX46" s="19">
        <f t="shared" si="41"/>
        <v>0</v>
      </c>
      <c r="AY46" s="19">
        <f t="shared" si="42"/>
        <v>0</v>
      </c>
      <c r="AZ46" s="19">
        <f t="shared" si="43"/>
        <v>0</v>
      </c>
      <c r="BA46" s="19">
        <f t="shared" si="44"/>
        <v>0</v>
      </c>
      <c r="BB46" s="19">
        <f t="shared" si="45"/>
        <v>0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</row>
    <row r="47" spans="1:62" ht="36.75" customHeight="1" x14ac:dyDescent="0.25">
      <c r="A47" s="33"/>
      <c r="B47" s="18" t="s">
        <v>16</v>
      </c>
      <c r="C47" s="38">
        <v>34</v>
      </c>
      <c r="D47" s="38">
        <f>D9+D10+D12+D13+D15+D16+D17+D18+D20+D21+D22+D24++D23+D25+D26+D28+D29+D30+D31+D32+D33+D34+D35+D36+D37+D38+D39+D40+D41+D42+D43+D44+D45+D46</f>
        <v>3</v>
      </c>
      <c r="E47" s="38">
        <f t="shared" ref="E47:AP47" si="46">E9+E10+E12+E13+E15+E16+E17+E18+E20+E21+E22+E24++E23+E25+E26+E28+E29+E30+E31+E32+E33+E34+E35+E36+E37+E38+E39+E40+E41+E42+E43+E44+E45+E46</f>
        <v>28</v>
      </c>
      <c r="F47" s="38">
        <f t="shared" si="46"/>
        <v>0</v>
      </c>
      <c r="G47" s="38">
        <f t="shared" si="46"/>
        <v>3</v>
      </c>
      <c r="H47" s="38">
        <f t="shared" si="46"/>
        <v>371</v>
      </c>
      <c r="I47" s="38">
        <f t="shared" si="46"/>
        <v>204</v>
      </c>
      <c r="J47" s="38">
        <f t="shared" si="46"/>
        <v>47</v>
      </c>
      <c r="K47" s="38">
        <f t="shared" si="46"/>
        <v>120</v>
      </c>
      <c r="L47" s="38">
        <f t="shared" si="46"/>
        <v>6</v>
      </c>
      <c r="M47" s="38">
        <f t="shared" si="46"/>
        <v>84</v>
      </c>
      <c r="N47" s="38">
        <f t="shared" si="46"/>
        <v>62</v>
      </c>
      <c r="O47" s="38">
        <f t="shared" si="46"/>
        <v>4</v>
      </c>
      <c r="P47" s="38">
        <f t="shared" si="46"/>
        <v>13</v>
      </c>
      <c r="Q47" s="38">
        <f t="shared" si="46"/>
        <v>5</v>
      </c>
      <c r="R47" s="38">
        <f t="shared" si="46"/>
        <v>59</v>
      </c>
      <c r="S47" s="38">
        <f t="shared" si="46"/>
        <v>0</v>
      </c>
      <c r="T47" s="38">
        <f t="shared" si="46"/>
        <v>13</v>
      </c>
      <c r="U47" s="38">
        <f t="shared" si="46"/>
        <v>46</v>
      </c>
      <c r="V47" s="38">
        <f t="shared" si="46"/>
        <v>143</v>
      </c>
      <c r="W47" s="38">
        <f t="shared" si="46"/>
        <v>2</v>
      </c>
      <c r="X47" s="38">
        <f t="shared" si="46"/>
        <v>5</v>
      </c>
      <c r="Y47" s="10">
        <f t="shared" si="9"/>
        <v>84</v>
      </c>
      <c r="Z47" s="38">
        <f>Z9+Z10+Z12+Z13+Z15+Z16+Z17+Z18+Z20+Z21+Z22+Z24++Z23+Z25+Z26+Z28+Z29+Z30+Z31+Z32+Z33+Z34+Z35+Z36+Z37+Z38+Z39+Z40+Z41+Z42+Z43+Z44+Z45+Z46</f>
        <v>13</v>
      </c>
      <c r="AA47" s="38">
        <f t="shared" si="46"/>
        <v>16</v>
      </c>
      <c r="AB47" s="38">
        <f t="shared" si="46"/>
        <v>89</v>
      </c>
      <c r="AC47" s="38">
        <f t="shared" si="46"/>
        <v>105</v>
      </c>
      <c r="AD47" s="38">
        <f t="shared" si="46"/>
        <v>2</v>
      </c>
      <c r="AE47" s="38">
        <f t="shared" si="46"/>
        <v>103</v>
      </c>
      <c r="AF47" s="38">
        <f t="shared" si="46"/>
        <v>0</v>
      </c>
      <c r="AG47" s="38">
        <f t="shared" si="46"/>
        <v>100</v>
      </c>
      <c r="AH47" s="38">
        <f t="shared" si="46"/>
        <v>0</v>
      </c>
      <c r="AI47" s="38">
        <f t="shared" si="46"/>
        <v>5</v>
      </c>
      <c r="AJ47" s="38">
        <f t="shared" si="46"/>
        <v>5</v>
      </c>
      <c r="AK47" s="38">
        <f t="shared" si="46"/>
        <v>2</v>
      </c>
      <c r="AL47" s="38">
        <f t="shared" si="46"/>
        <v>3</v>
      </c>
      <c r="AM47" s="38">
        <f t="shared" si="46"/>
        <v>0</v>
      </c>
      <c r="AN47" s="38">
        <f t="shared" si="46"/>
        <v>0</v>
      </c>
      <c r="AO47" s="38">
        <f t="shared" si="46"/>
        <v>0</v>
      </c>
      <c r="AP47" s="38">
        <f t="shared" si="46"/>
        <v>0</v>
      </c>
      <c r="AQ47" s="19">
        <f>C47</f>
        <v>34</v>
      </c>
      <c r="AR47" s="19">
        <f t="shared" si="2"/>
        <v>34</v>
      </c>
      <c r="AS47" s="147">
        <f t="shared" ref="AS47:BJ47" si="47">AS8+AS11+AS14+AS17+AS18+AS19+AS27+AS33+AS34+AS35+AS36+AS37+AS42+AS43+AS38+AS39+AS40+AS41+AS44+AS45+AS46</f>
        <v>371</v>
      </c>
      <c r="AT47" s="147">
        <f t="shared" si="47"/>
        <v>371</v>
      </c>
      <c r="AU47" s="19">
        <f t="shared" si="13"/>
        <v>235</v>
      </c>
      <c r="AV47" s="19">
        <f t="shared" si="3"/>
        <v>235</v>
      </c>
      <c r="AW47" s="147">
        <f t="shared" si="47"/>
        <v>84</v>
      </c>
      <c r="AX47" s="147">
        <f t="shared" si="47"/>
        <v>84</v>
      </c>
      <c r="AY47" s="147">
        <f t="shared" si="47"/>
        <v>59</v>
      </c>
      <c r="AZ47" s="147">
        <f t="shared" si="47"/>
        <v>59</v>
      </c>
      <c r="BA47" s="147">
        <f t="shared" si="47"/>
        <v>143</v>
      </c>
      <c r="BB47" s="147">
        <f t="shared" si="47"/>
        <v>143</v>
      </c>
      <c r="BC47" s="147">
        <f t="shared" si="47"/>
        <v>105</v>
      </c>
      <c r="BD47" s="147">
        <f t="shared" si="47"/>
        <v>105</v>
      </c>
      <c r="BE47" s="147">
        <f t="shared" si="47"/>
        <v>105</v>
      </c>
      <c r="BF47" s="147">
        <f t="shared" si="47"/>
        <v>105</v>
      </c>
      <c r="BG47" s="147">
        <f t="shared" si="47"/>
        <v>5</v>
      </c>
      <c r="BH47" s="147">
        <f t="shared" si="47"/>
        <v>5</v>
      </c>
      <c r="BI47" s="147">
        <f t="shared" si="47"/>
        <v>5</v>
      </c>
      <c r="BJ47" s="147">
        <f t="shared" si="47"/>
        <v>5</v>
      </c>
    </row>
    <row r="48" spans="1:62" ht="36.75" customHeight="1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ht="36.75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ht="36.75" customHeight="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ht="36.7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ht="36.75" customHeight="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ht="36.75" customHeigh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ht="36.75" customHeight="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ht="36.75" customHeight="1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ht="36.75" customHeight="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ht="36.75" customHeight="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ht="36.7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ht="36.75" customHeight="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ht="36.75" customHeight="1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ht="36.75" customHeigh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ht="36.75" customHeight="1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ht="36.75" customHeight="1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ht="36.75" customHeight="1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ht="36.75" customHeight="1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ht="36.75" customHeight="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ht="36.75" customHeight="1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ht="36.75" customHeight="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ht="36.75" customHeight="1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ht="36.75" customHeight="1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ht="36.75" customHeight="1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ht="36.75" customHeight="1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ht="36.75" customHeigh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ht="36.75" customHeight="1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ht="36.75" customHeight="1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ht="36.75" customHeight="1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ht="36.75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ht="36.75" customHeight="1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ht="36.75" customHeight="1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ht="36.75" customHeight="1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ht="36.75" customHeight="1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ht="36.75" customHeight="1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ht="36.75" customHeight="1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ht="36.75" customHeight="1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ht="36.75" customHeigh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ht="36.75" customHeight="1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ht="36.75" customHeight="1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ht="36.75" customHeight="1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ht="36.75" customHeight="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ht="36.75" customHeight="1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ht="36.75" customHeight="1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ht="36.75" customHeight="1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ht="36.75" customHeight="1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ht="36.75" customHeight="1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ht="36.75" customHeight="1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ht="36.75" customHeight="1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ht="36.75" customHeigh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ht="36.75" customHeight="1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ht="36.75" customHeight="1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ht="36.75" customHeight="1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ht="36.75" customHeight="1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ht="36.75" customHeight="1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ht="36.75" customHeight="1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ht="36.75" customHeight="1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ht="36.75" customHeight="1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ht="36.75" customHeight="1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ht="36.75" customHeight="1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ht="36.75" customHeight="1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ht="36.75" customHeight="1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ht="36.75" customHeight="1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ht="36.75" customHeight="1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ht="36.75" customHeight="1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ht="36.75" customHeight="1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ht="36.75" customHeight="1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ht="36.75" customHeight="1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ht="36.75" customHeight="1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ht="36.75" customHeight="1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ht="36.75" customHeight="1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ht="36.75" customHeight="1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ht="36.75" customHeight="1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ht="36.75" customHeight="1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ht="36.75" customHeight="1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ht="36.75" customHeight="1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ht="36.75" customHeight="1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ht="36.75" customHeight="1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ht="36.75" customHeight="1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ht="36.75" customHeight="1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ht="36.75" customHeight="1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ht="36.75" customHeight="1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ht="36.75" customHeight="1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ht="36.75" customHeight="1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ht="36.75" customHeight="1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ht="36.75" customHeight="1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ht="36.75" customHeight="1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ht="36.75" customHeight="1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ht="36.75" customHeight="1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ht="36.75" customHeight="1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7" customWidth="1"/>
    <col min="2" max="2" width="64.42578125" style="7" customWidth="1"/>
    <col min="3" max="3" width="7.8554687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9.1406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7" customWidth="1"/>
    <col min="28" max="28" width="6.85546875" style="7" customWidth="1"/>
    <col min="29" max="29" width="8" style="7" customWidth="1"/>
    <col min="30" max="30" width="7.28515625" style="7" customWidth="1"/>
    <col min="31" max="31" width="8" style="7" customWidth="1"/>
    <col min="32" max="32" width="8.28515625" style="7" customWidth="1"/>
    <col min="33" max="33" width="7.28515625" style="7" customWidth="1"/>
    <col min="34" max="34" width="7.5703125" style="7" customWidth="1"/>
    <col min="35" max="36" width="6.7109375" style="7" customWidth="1"/>
    <col min="37" max="37" width="8.42578125" style="7" customWidth="1"/>
    <col min="38" max="38" width="7.28515625" style="7" customWidth="1"/>
    <col min="39" max="39" width="10.7109375" style="7" customWidth="1"/>
    <col min="40" max="40" width="8.5703125" style="7" customWidth="1"/>
    <col min="41" max="41" width="8.28515625" style="7" customWidth="1"/>
    <col min="42" max="42" width="7" style="7" customWidth="1"/>
    <col min="43" max="46" width="0" style="7" hidden="1" customWidth="1"/>
    <col min="47" max="48" width="10" style="7" hidden="1" customWidth="1"/>
    <col min="49" max="62" width="0" style="7" hidden="1" customWidth="1"/>
    <col min="63" max="16384" width="9.140625" style="7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</row>
    <row r="2" spans="1:62" ht="24" customHeight="1" x14ac:dyDescent="0.25">
      <c r="A2" s="189" t="s">
        <v>154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</row>
    <row r="3" spans="1:62" ht="21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</row>
    <row r="7" spans="1:62" ht="18" customHeight="1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51" x14ac:dyDescent="0.25">
      <c r="A8" s="38">
        <v>1</v>
      </c>
      <c r="B8" s="18" t="s">
        <v>52</v>
      </c>
      <c r="C8" s="10">
        <f>SUM(C9:C10)</f>
        <v>177</v>
      </c>
      <c r="D8" s="10">
        <f t="shared" ref="D8:AP8" si="0">SUM(D9:D10)</f>
        <v>4</v>
      </c>
      <c r="E8" s="10">
        <f t="shared" si="0"/>
        <v>171</v>
      </c>
      <c r="F8" s="10">
        <f t="shared" si="0"/>
        <v>2</v>
      </c>
      <c r="G8" s="10">
        <f t="shared" si="0"/>
        <v>0</v>
      </c>
      <c r="H8" s="10">
        <f t="shared" si="0"/>
        <v>667</v>
      </c>
      <c r="I8" s="10">
        <f t="shared" si="0"/>
        <v>627</v>
      </c>
      <c r="J8" s="10">
        <f t="shared" si="0"/>
        <v>34</v>
      </c>
      <c r="K8" s="10">
        <f t="shared" si="0"/>
        <v>6</v>
      </c>
      <c r="L8" s="10">
        <f t="shared" si="0"/>
        <v>0</v>
      </c>
      <c r="M8" s="10">
        <f t="shared" si="0"/>
        <v>452</v>
      </c>
      <c r="N8" s="10">
        <f t="shared" si="0"/>
        <v>233</v>
      </c>
      <c r="O8" s="10">
        <f t="shared" si="0"/>
        <v>11</v>
      </c>
      <c r="P8" s="10">
        <f t="shared" si="0"/>
        <v>208</v>
      </c>
      <c r="Q8" s="10">
        <f t="shared" si="0"/>
        <v>0</v>
      </c>
      <c r="R8" s="10">
        <f t="shared" si="0"/>
        <v>50</v>
      </c>
      <c r="S8" s="10">
        <f t="shared" si="0"/>
        <v>0</v>
      </c>
      <c r="T8" s="10">
        <f t="shared" si="0"/>
        <v>2</v>
      </c>
      <c r="U8" s="10">
        <f t="shared" si="0"/>
        <v>48</v>
      </c>
      <c r="V8" s="10">
        <f t="shared" si="0"/>
        <v>502</v>
      </c>
      <c r="W8" s="10">
        <f t="shared" si="0"/>
        <v>0</v>
      </c>
      <c r="X8" s="10">
        <f t="shared" si="0"/>
        <v>7</v>
      </c>
      <c r="Y8" s="10">
        <f t="shared" si="0"/>
        <v>300</v>
      </c>
      <c r="Z8" s="10">
        <f t="shared" si="0"/>
        <v>19</v>
      </c>
      <c r="AA8" s="10">
        <f t="shared" si="0"/>
        <v>127</v>
      </c>
      <c r="AB8" s="10">
        <f t="shared" si="0"/>
        <v>10</v>
      </c>
      <c r="AC8" s="10">
        <f t="shared" si="0"/>
        <v>137</v>
      </c>
      <c r="AD8" s="10">
        <f t="shared" si="0"/>
        <v>17</v>
      </c>
      <c r="AE8" s="10">
        <f t="shared" si="0"/>
        <v>120</v>
      </c>
      <c r="AF8" s="10">
        <f t="shared" si="0"/>
        <v>0</v>
      </c>
      <c r="AG8" s="10">
        <f t="shared" si="0"/>
        <v>109</v>
      </c>
      <c r="AH8" s="10">
        <f t="shared" si="0"/>
        <v>0</v>
      </c>
      <c r="AI8" s="10">
        <f t="shared" si="0"/>
        <v>7</v>
      </c>
      <c r="AJ8" s="10">
        <f t="shared" si="0"/>
        <v>7</v>
      </c>
      <c r="AK8" s="10">
        <f t="shared" si="0"/>
        <v>5</v>
      </c>
      <c r="AL8" s="10">
        <f t="shared" si="0"/>
        <v>2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177</v>
      </c>
      <c r="AR8" s="10">
        <f t="shared" si="1"/>
        <v>177</v>
      </c>
      <c r="AS8" s="10">
        <f t="shared" si="1"/>
        <v>667</v>
      </c>
      <c r="AT8" s="10">
        <f t="shared" si="1"/>
        <v>667</v>
      </c>
      <c r="AU8" s="10">
        <f>SUM(AU9:AU10)</f>
        <v>802</v>
      </c>
      <c r="AV8" s="10">
        <f>SUM(AV9:AV10)</f>
        <v>802</v>
      </c>
      <c r="AW8" s="10">
        <f t="shared" si="1"/>
        <v>452</v>
      </c>
      <c r="AX8" s="10">
        <f t="shared" si="1"/>
        <v>452</v>
      </c>
      <c r="AY8" s="10">
        <f t="shared" si="1"/>
        <v>50</v>
      </c>
      <c r="AZ8" s="10">
        <f t="shared" si="1"/>
        <v>50</v>
      </c>
      <c r="BA8" s="10">
        <f t="shared" si="1"/>
        <v>502</v>
      </c>
      <c r="BB8" s="10">
        <f t="shared" si="1"/>
        <v>502</v>
      </c>
      <c r="BC8" s="10">
        <f t="shared" si="1"/>
        <v>137</v>
      </c>
      <c r="BD8" s="10">
        <f t="shared" si="1"/>
        <v>137</v>
      </c>
      <c r="BE8" s="10">
        <f t="shared" si="1"/>
        <v>137</v>
      </c>
      <c r="BF8" s="10">
        <f t="shared" si="1"/>
        <v>137</v>
      </c>
      <c r="BG8" s="10">
        <f t="shared" si="1"/>
        <v>7</v>
      </c>
      <c r="BH8" s="10">
        <f t="shared" si="1"/>
        <v>7</v>
      </c>
      <c r="BI8" s="10">
        <f t="shared" si="1"/>
        <v>7</v>
      </c>
      <c r="BJ8" s="10">
        <f t="shared" si="1"/>
        <v>7</v>
      </c>
    </row>
    <row r="9" spans="1:62" ht="38.25" x14ac:dyDescent="0.25">
      <c r="A9" s="17" t="s">
        <v>44</v>
      </c>
      <c r="B9" s="173" t="s">
        <v>53</v>
      </c>
      <c r="C9" s="9">
        <v>152</v>
      </c>
      <c r="D9" s="9">
        <v>3</v>
      </c>
      <c r="E9" s="10">
        <f>C9-D9-F9-G9</f>
        <v>147</v>
      </c>
      <c r="F9" s="9">
        <v>2</v>
      </c>
      <c r="G9" s="9">
        <v>0</v>
      </c>
      <c r="H9" s="9">
        <v>598</v>
      </c>
      <c r="I9" s="9">
        <f>H9-J9-K9</f>
        <v>566</v>
      </c>
      <c r="J9" s="9">
        <v>26</v>
      </c>
      <c r="K9" s="9">
        <v>6</v>
      </c>
      <c r="L9" s="9">
        <v>0</v>
      </c>
      <c r="M9" s="9">
        <f>N9+O9+P9+Q9</f>
        <v>421</v>
      </c>
      <c r="N9" s="12">
        <v>216</v>
      </c>
      <c r="O9" s="12">
        <v>5</v>
      </c>
      <c r="P9" s="12">
        <v>200</v>
      </c>
      <c r="Q9" s="12">
        <v>0</v>
      </c>
      <c r="R9" s="9">
        <f>S9+T9+U9</f>
        <v>16</v>
      </c>
      <c r="S9" s="12">
        <v>0</v>
      </c>
      <c r="T9" s="12">
        <v>1</v>
      </c>
      <c r="U9" s="12">
        <v>15</v>
      </c>
      <c r="V9" s="9">
        <f>M9+R9</f>
        <v>437</v>
      </c>
      <c r="W9" s="9">
        <v>0</v>
      </c>
      <c r="X9" s="9">
        <v>7</v>
      </c>
      <c r="Y9" s="9">
        <f>D9+E9+I9-L9-V9-W9</f>
        <v>279</v>
      </c>
      <c r="Z9" s="9">
        <v>15</v>
      </c>
      <c r="AA9" s="9">
        <v>105</v>
      </c>
      <c r="AB9" s="9">
        <v>6</v>
      </c>
      <c r="AC9" s="9">
        <f>AA9+AB9</f>
        <v>111</v>
      </c>
      <c r="AD9" s="9">
        <v>16</v>
      </c>
      <c r="AE9" s="9">
        <v>95</v>
      </c>
      <c r="AF9" s="9"/>
      <c r="AG9" s="9">
        <v>89</v>
      </c>
      <c r="AH9" s="9">
        <v>0</v>
      </c>
      <c r="AI9" s="9">
        <v>5</v>
      </c>
      <c r="AJ9" s="9">
        <f>AH9+AI9</f>
        <v>5</v>
      </c>
      <c r="AK9" s="9">
        <v>5</v>
      </c>
      <c r="AL9" s="9">
        <v>0</v>
      </c>
      <c r="AM9" s="11"/>
      <c r="AN9" s="11"/>
      <c r="AO9" s="11"/>
      <c r="AP9" s="11"/>
      <c r="AQ9" s="19">
        <f>C9</f>
        <v>152</v>
      </c>
      <c r="AR9" s="19">
        <f t="shared" ref="AR9:AR47" si="2">E9+F9+G9+D9</f>
        <v>152</v>
      </c>
      <c r="AS9" s="19">
        <f>H9</f>
        <v>598</v>
      </c>
      <c r="AT9" s="19">
        <f>I9+J9+K9</f>
        <v>598</v>
      </c>
      <c r="AU9" s="19">
        <f>D9+E9+I9</f>
        <v>716</v>
      </c>
      <c r="AV9" s="19">
        <f t="shared" ref="AV9:AV47" si="3">L9+V9+W9+Y9</f>
        <v>716</v>
      </c>
      <c r="AW9" s="19">
        <f>M9</f>
        <v>421</v>
      </c>
      <c r="AX9" s="19">
        <f>N9+O9+P9+Q9</f>
        <v>421</v>
      </c>
      <c r="AY9" s="19">
        <f>R9</f>
        <v>16</v>
      </c>
      <c r="AZ9" s="19">
        <f>S9+T9+U9</f>
        <v>16</v>
      </c>
      <c r="BA9" s="19">
        <f>V9</f>
        <v>437</v>
      </c>
      <c r="BB9" s="19">
        <f>M9+R9</f>
        <v>437</v>
      </c>
      <c r="BC9" s="19">
        <f>AC9</f>
        <v>111</v>
      </c>
      <c r="BD9" s="19">
        <f>AA9+AB9</f>
        <v>111</v>
      </c>
      <c r="BE9" s="19">
        <f>AC9</f>
        <v>111</v>
      </c>
      <c r="BF9" s="19">
        <f>AD9+AE9</f>
        <v>111</v>
      </c>
      <c r="BG9" s="19">
        <f>AJ9</f>
        <v>5</v>
      </c>
      <c r="BH9" s="19">
        <f>AH9+AI9</f>
        <v>5</v>
      </c>
      <c r="BI9" s="19">
        <f>AJ9</f>
        <v>5</v>
      </c>
      <c r="BJ9" s="19">
        <f>AK9+AL9</f>
        <v>5</v>
      </c>
    </row>
    <row r="10" spans="1:62" ht="38.25" x14ac:dyDescent="0.25">
      <c r="A10" s="17" t="s">
        <v>45</v>
      </c>
      <c r="B10" s="173" t="s">
        <v>54</v>
      </c>
      <c r="C10" s="9">
        <v>25</v>
      </c>
      <c r="D10" s="9">
        <v>1</v>
      </c>
      <c r="E10" s="10">
        <f t="shared" ref="E10:E46" si="4">C10-D10-F10-G10</f>
        <v>24</v>
      </c>
      <c r="F10" s="9">
        <v>0</v>
      </c>
      <c r="G10" s="9">
        <v>0</v>
      </c>
      <c r="H10" s="9">
        <v>69</v>
      </c>
      <c r="I10" s="9">
        <f t="shared" ref="I10:I46" si="5">H10-J10-K10</f>
        <v>61</v>
      </c>
      <c r="J10" s="9">
        <v>8</v>
      </c>
      <c r="K10" s="9">
        <v>0</v>
      </c>
      <c r="L10" s="9">
        <v>0</v>
      </c>
      <c r="M10" s="9">
        <f t="shared" ref="M10:M46" si="6">N10+O10+P10+Q10</f>
        <v>31</v>
      </c>
      <c r="N10" s="12">
        <v>17</v>
      </c>
      <c r="O10" s="12">
        <v>6</v>
      </c>
      <c r="P10" s="12">
        <v>8</v>
      </c>
      <c r="Q10" s="12">
        <v>0</v>
      </c>
      <c r="R10" s="9">
        <f t="shared" ref="R10:R46" si="7">S10+T10+U10</f>
        <v>34</v>
      </c>
      <c r="S10" s="12">
        <v>0</v>
      </c>
      <c r="T10" s="12">
        <v>1</v>
      </c>
      <c r="U10" s="12">
        <v>33</v>
      </c>
      <c r="V10" s="9">
        <f t="shared" ref="V10:V46" si="8">M10+R10</f>
        <v>65</v>
      </c>
      <c r="W10" s="9">
        <v>0</v>
      </c>
      <c r="X10" s="30">
        <v>0</v>
      </c>
      <c r="Y10" s="9">
        <f t="shared" ref="Y10:Y47" si="9">D10+E10+I10-L10-V10-W10</f>
        <v>21</v>
      </c>
      <c r="Z10" s="30">
        <v>4</v>
      </c>
      <c r="AA10" s="30">
        <v>22</v>
      </c>
      <c r="AB10" s="30">
        <v>4</v>
      </c>
      <c r="AC10" s="9">
        <f t="shared" ref="AC10:AC46" si="10">AA10+AB10</f>
        <v>26</v>
      </c>
      <c r="AD10" s="30">
        <v>1</v>
      </c>
      <c r="AE10" s="9">
        <v>25</v>
      </c>
      <c r="AF10" s="9"/>
      <c r="AG10" s="9">
        <v>20</v>
      </c>
      <c r="AH10" s="9">
        <v>0</v>
      </c>
      <c r="AI10" s="9">
        <v>2</v>
      </c>
      <c r="AJ10" s="9">
        <f t="shared" ref="AJ10:AJ46" si="11">AH10+AI10</f>
        <v>2</v>
      </c>
      <c r="AK10" s="9">
        <v>0</v>
      </c>
      <c r="AL10" s="9">
        <v>2</v>
      </c>
      <c r="AM10" s="11"/>
      <c r="AN10" s="11"/>
      <c r="AO10" s="11"/>
      <c r="AP10" s="11"/>
      <c r="AQ10" s="19">
        <f t="shared" ref="AQ10:AQ46" si="12">C10</f>
        <v>25</v>
      </c>
      <c r="AR10" s="19">
        <f t="shared" si="2"/>
        <v>25</v>
      </c>
      <c r="AS10" s="19">
        <f>H10</f>
        <v>69</v>
      </c>
      <c r="AT10" s="19">
        <f>I10+J10+K10</f>
        <v>69</v>
      </c>
      <c r="AU10" s="19">
        <f t="shared" ref="AU10:AU47" si="13">D10+E10+I10</f>
        <v>86</v>
      </c>
      <c r="AV10" s="19">
        <f t="shared" si="3"/>
        <v>86</v>
      </c>
      <c r="AW10" s="19">
        <f>M10</f>
        <v>31</v>
      </c>
      <c r="AX10" s="19">
        <f>N10+O10+P10+Q10</f>
        <v>31</v>
      </c>
      <c r="AY10" s="19">
        <f>R10</f>
        <v>34</v>
      </c>
      <c r="AZ10" s="19">
        <f>S10+T10+U10</f>
        <v>34</v>
      </c>
      <c r="BA10" s="19">
        <f>V10</f>
        <v>65</v>
      </c>
      <c r="BB10" s="19">
        <f>M10+R10</f>
        <v>65</v>
      </c>
      <c r="BC10" s="19">
        <f t="shared" ref="BC10:BC46" si="14">AC10</f>
        <v>26</v>
      </c>
      <c r="BD10" s="19">
        <f t="shared" ref="BD10:BD46" si="15">AA10+AB10</f>
        <v>26</v>
      </c>
      <c r="BE10" s="19">
        <f t="shared" ref="BE10:BE46" si="16">AC10</f>
        <v>26</v>
      </c>
      <c r="BF10" s="19">
        <f t="shared" ref="BF10:BF46" si="17">AD10+AE10</f>
        <v>26</v>
      </c>
      <c r="BG10" s="19">
        <f t="shared" ref="BG10:BG46" si="18">AJ10</f>
        <v>2</v>
      </c>
      <c r="BH10" s="19">
        <f t="shared" ref="BH10:BH46" si="19">AH10+AI10</f>
        <v>2</v>
      </c>
      <c r="BI10" s="19">
        <f t="shared" ref="BI10:BI46" si="20">AJ10</f>
        <v>2</v>
      </c>
      <c r="BJ10" s="19">
        <f t="shared" ref="BJ10:BJ46" si="21">AK10+AL10</f>
        <v>2</v>
      </c>
    </row>
    <row r="11" spans="1:62" ht="63.75" x14ac:dyDescent="0.25">
      <c r="A11" s="38">
        <v>2</v>
      </c>
      <c r="B11" s="18" t="s">
        <v>55</v>
      </c>
      <c r="C11" s="9">
        <f>SUM(C12:C13)</f>
        <v>24</v>
      </c>
      <c r="D11" s="9">
        <f t="shared" ref="D11:AP11" si="22">SUM(D12:D13)</f>
        <v>1</v>
      </c>
      <c r="E11" s="9">
        <f t="shared" si="22"/>
        <v>23</v>
      </c>
      <c r="F11" s="9">
        <f t="shared" si="22"/>
        <v>0</v>
      </c>
      <c r="G11" s="9">
        <f t="shared" si="22"/>
        <v>0</v>
      </c>
      <c r="H11" s="9">
        <f t="shared" si="22"/>
        <v>49</v>
      </c>
      <c r="I11" s="9">
        <f t="shared" si="22"/>
        <v>35</v>
      </c>
      <c r="J11" s="9">
        <f t="shared" si="22"/>
        <v>6</v>
      </c>
      <c r="K11" s="9">
        <f t="shared" si="22"/>
        <v>8</v>
      </c>
      <c r="L11" s="9">
        <f t="shared" si="22"/>
        <v>0</v>
      </c>
      <c r="M11" s="9">
        <f t="shared" si="22"/>
        <v>24</v>
      </c>
      <c r="N11" s="9">
        <f t="shared" si="22"/>
        <v>13</v>
      </c>
      <c r="O11" s="9">
        <f t="shared" si="22"/>
        <v>3</v>
      </c>
      <c r="P11" s="9">
        <f t="shared" si="22"/>
        <v>8</v>
      </c>
      <c r="Q11" s="9">
        <f t="shared" si="22"/>
        <v>0</v>
      </c>
      <c r="R11" s="9">
        <f t="shared" si="22"/>
        <v>10</v>
      </c>
      <c r="S11" s="9">
        <f t="shared" si="22"/>
        <v>0</v>
      </c>
      <c r="T11" s="9">
        <f t="shared" si="22"/>
        <v>5</v>
      </c>
      <c r="U11" s="9">
        <f t="shared" si="22"/>
        <v>5</v>
      </c>
      <c r="V11" s="9">
        <f t="shared" si="22"/>
        <v>34</v>
      </c>
      <c r="W11" s="9">
        <f t="shared" si="22"/>
        <v>0</v>
      </c>
      <c r="X11" s="9">
        <f t="shared" si="22"/>
        <v>0</v>
      </c>
      <c r="Y11" s="9">
        <f t="shared" si="22"/>
        <v>25</v>
      </c>
      <c r="Z11" s="9">
        <f t="shared" si="22"/>
        <v>1</v>
      </c>
      <c r="AA11" s="9">
        <f t="shared" si="22"/>
        <v>12</v>
      </c>
      <c r="AB11" s="9">
        <f t="shared" si="22"/>
        <v>13</v>
      </c>
      <c r="AC11" s="9">
        <f t="shared" si="22"/>
        <v>25</v>
      </c>
      <c r="AD11" s="9">
        <f t="shared" si="22"/>
        <v>0</v>
      </c>
      <c r="AE11" s="9">
        <f t="shared" si="22"/>
        <v>25</v>
      </c>
      <c r="AF11" s="9">
        <f t="shared" si="22"/>
        <v>0</v>
      </c>
      <c r="AG11" s="9">
        <f t="shared" si="22"/>
        <v>18</v>
      </c>
      <c r="AH11" s="9">
        <f t="shared" si="22"/>
        <v>0</v>
      </c>
      <c r="AI11" s="9">
        <f t="shared" si="22"/>
        <v>5</v>
      </c>
      <c r="AJ11" s="9">
        <f t="shared" si="22"/>
        <v>5</v>
      </c>
      <c r="AK11" s="9">
        <f t="shared" si="22"/>
        <v>1</v>
      </c>
      <c r="AL11" s="9">
        <f t="shared" si="22"/>
        <v>4</v>
      </c>
      <c r="AM11" s="9">
        <f t="shared" si="22"/>
        <v>0</v>
      </c>
      <c r="AN11" s="9">
        <f t="shared" si="22"/>
        <v>0</v>
      </c>
      <c r="AO11" s="9">
        <f t="shared" si="22"/>
        <v>0</v>
      </c>
      <c r="AP11" s="9">
        <f t="shared" si="22"/>
        <v>0</v>
      </c>
      <c r="AQ11" s="19">
        <f t="shared" si="12"/>
        <v>24</v>
      </c>
      <c r="AR11" s="19">
        <f t="shared" si="2"/>
        <v>24</v>
      </c>
      <c r="AS11" s="10">
        <f t="shared" ref="AS11:BJ11" si="23">SUM(AS12:AS13)</f>
        <v>49</v>
      </c>
      <c r="AT11" s="10">
        <f t="shared" si="23"/>
        <v>49</v>
      </c>
      <c r="AU11" s="19">
        <f t="shared" si="13"/>
        <v>59</v>
      </c>
      <c r="AV11" s="19">
        <f t="shared" si="3"/>
        <v>59</v>
      </c>
      <c r="AW11" s="10">
        <f t="shared" si="23"/>
        <v>24</v>
      </c>
      <c r="AX11" s="10">
        <f t="shared" si="23"/>
        <v>24</v>
      </c>
      <c r="AY11" s="10">
        <f t="shared" si="23"/>
        <v>10</v>
      </c>
      <c r="AZ11" s="10">
        <f t="shared" si="23"/>
        <v>10</v>
      </c>
      <c r="BA11" s="10">
        <f t="shared" si="23"/>
        <v>34</v>
      </c>
      <c r="BB11" s="10">
        <f t="shared" si="23"/>
        <v>34</v>
      </c>
      <c r="BC11" s="10">
        <f t="shared" si="23"/>
        <v>25</v>
      </c>
      <c r="BD11" s="10">
        <f t="shared" si="23"/>
        <v>25</v>
      </c>
      <c r="BE11" s="10">
        <f t="shared" si="23"/>
        <v>25</v>
      </c>
      <c r="BF11" s="10">
        <f t="shared" si="23"/>
        <v>25</v>
      </c>
      <c r="BG11" s="10">
        <f t="shared" si="23"/>
        <v>5</v>
      </c>
      <c r="BH11" s="10">
        <f t="shared" si="23"/>
        <v>5</v>
      </c>
      <c r="BI11" s="10">
        <f t="shared" si="23"/>
        <v>5</v>
      </c>
      <c r="BJ11" s="10">
        <f t="shared" si="23"/>
        <v>5</v>
      </c>
    </row>
    <row r="12" spans="1:62" ht="38.25" x14ac:dyDescent="0.25">
      <c r="A12" s="17" t="s">
        <v>4</v>
      </c>
      <c r="B12" s="173" t="s">
        <v>56</v>
      </c>
      <c r="C12" s="9">
        <v>15</v>
      </c>
      <c r="D12" s="9">
        <v>1</v>
      </c>
      <c r="E12" s="10">
        <f t="shared" si="4"/>
        <v>14</v>
      </c>
      <c r="F12" s="9">
        <v>0</v>
      </c>
      <c r="G12" s="9">
        <v>0</v>
      </c>
      <c r="H12" s="9">
        <v>49</v>
      </c>
      <c r="I12" s="9">
        <f t="shared" si="5"/>
        <v>35</v>
      </c>
      <c r="J12" s="9">
        <v>6</v>
      </c>
      <c r="K12" s="9">
        <v>8</v>
      </c>
      <c r="L12" s="9">
        <v>0</v>
      </c>
      <c r="M12" s="9">
        <f t="shared" si="6"/>
        <v>22</v>
      </c>
      <c r="N12" s="12">
        <v>12</v>
      </c>
      <c r="O12" s="12">
        <v>2</v>
      </c>
      <c r="P12" s="12">
        <v>8</v>
      </c>
      <c r="Q12" s="12">
        <v>0</v>
      </c>
      <c r="R12" s="9">
        <f t="shared" si="7"/>
        <v>7</v>
      </c>
      <c r="S12" s="12">
        <v>0</v>
      </c>
      <c r="T12" s="12">
        <v>5</v>
      </c>
      <c r="U12" s="12">
        <v>2</v>
      </c>
      <c r="V12" s="9">
        <f t="shared" si="8"/>
        <v>29</v>
      </c>
      <c r="W12" s="9">
        <v>0</v>
      </c>
      <c r="X12" s="9">
        <v>0</v>
      </c>
      <c r="Y12" s="9">
        <f t="shared" si="9"/>
        <v>21</v>
      </c>
      <c r="Z12" s="9">
        <v>1</v>
      </c>
      <c r="AA12" s="9">
        <v>11</v>
      </c>
      <c r="AB12" s="9">
        <v>7</v>
      </c>
      <c r="AC12" s="9">
        <f t="shared" si="10"/>
        <v>18</v>
      </c>
      <c r="AD12" s="9">
        <v>0</v>
      </c>
      <c r="AE12" s="9">
        <v>18</v>
      </c>
      <c r="AF12" s="9"/>
      <c r="AG12" s="9">
        <v>11</v>
      </c>
      <c r="AH12" s="9">
        <v>0</v>
      </c>
      <c r="AI12" s="9">
        <v>5</v>
      </c>
      <c r="AJ12" s="9">
        <f t="shared" si="11"/>
        <v>5</v>
      </c>
      <c r="AK12" s="9">
        <v>1</v>
      </c>
      <c r="AL12" s="9">
        <v>4</v>
      </c>
      <c r="AM12" s="11"/>
      <c r="AN12" s="11"/>
      <c r="AO12" s="11"/>
      <c r="AP12" s="11"/>
      <c r="AQ12" s="19">
        <f t="shared" si="12"/>
        <v>15</v>
      </c>
      <c r="AR12" s="19">
        <f t="shared" si="2"/>
        <v>15</v>
      </c>
      <c r="AS12" s="19">
        <f>H12</f>
        <v>49</v>
      </c>
      <c r="AT12" s="19">
        <f>I12+J12+K12</f>
        <v>49</v>
      </c>
      <c r="AU12" s="19">
        <f t="shared" si="13"/>
        <v>50</v>
      </c>
      <c r="AV12" s="19">
        <f t="shared" si="3"/>
        <v>50</v>
      </c>
      <c r="AW12" s="19">
        <f>M12</f>
        <v>22</v>
      </c>
      <c r="AX12" s="19">
        <f>N12+O12+P12+Q12</f>
        <v>22</v>
      </c>
      <c r="AY12" s="19">
        <f>R12</f>
        <v>7</v>
      </c>
      <c r="AZ12" s="19">
        <f>S12+T12+U12</f>
        <v>7</v>
      </c>
      <c r="BA12" s="19">
        <f>V12</f>
        <v>29</v>
      </c>
      <c r="BB12" s="19">
        <f>M12+R12</f>
        <v>29</v>
      </c>
      <c r="BC12" s="19">
        <f t="shared" si="14"/>
        <v>18</v>
      </c>
      <c r="BD12" s="19">
        <f t="shared" si="15"/>
        <v>18</v>
      </c>
      <c r="BE12" s="19">
        <f t="shared" si="16"/>
        <v>18</v>
      </c>
      <c r="BF12" s="19">
        <f t="shared" si="17"/>
        <v>18</v>
      </c>
      <c r="BG12" s="19">
        <f t="shared" si="18"/>
        <v>5</v>
      </c>
      <c r="BH12" s="19">
        <f t="shared" si="19"/>
        <v>5</v>
      </c>
      <c r="BI12" s="19">
        <f t="shared" si="20"/>
        <v>5</v>
      </c>
      <c r="BJ12" s="19">
        <f t="shared" si="21"/>
        <v>5</v>
      </c>
    </row>
    <row r="13" spans="1:62" ht="38.25" x14ac:dyDescent="0.25">
      <c r="A13" s="17" t="s">
        <v>5</v>
      </c>
      <c r="B13" s="173" t="s">
        <v>57</v>
      </c>
      <c r="C13" s="9">
        <v>9</v>
      </c>
      <c r="D13" s="9">
        <v>0</v>
      </c>
      <c r="E13" s="10">
        <f t="shared" si="4"/>
        <v>9</v>
      </c>
      <c r="F13" s="9">
        <v>0</v>
      </c>
      <c r="G13" s="9">
        <v>0</v>
      </c>
      <c r="H13" s="9">
        <v>0</v>
      </c>
      <c r="I13" s="9">
        <f t="shared" si="5"/>
        <v>0</v>
      </c>
      <c r="J13" s="9">
        <v>0</v>
      </c>
      <c r="K13" s="9">
        <v>0</v>
      </c>
      <c r="L13" s="9">
        <v>0</v>
      </c>
      <c r="M13" s="9">
        <f t="shared" si="6"/>
        <v>2</v>
      </c>
      <c r="N13" s="12">
        <v>1</v>
      </c>
      <c r="O13" s="12">
        <v>1</v>
      </c>
      <c r="P13" s="12">
        <v>0</v>
      </c>
      <c r="Q13" s="12">
        <v>0</v>
      </c>
      <c r="R13" s="9">
        <f t="shared" si="7"/>
        <v>3</v>
      </c>
      <c r="S13" s="12">
        <v>0</v>
      </c>
      <c r="T13" s="12">
        <v>0</v>
      </c>
      <c r="U13" s="12">
        <v>3</v>
      </c>
      <c r="V13" s="9">
        <f t="shared" si="8"/>
        <v>5</v>
      </c>
      <c r="W13" s="9">
        <v>0</v>
      </c>
      <c r="X13" s="9">
        <v>0</v>
      </c>
      <c r="Y13" s="9">
        <f t="shared" si="9"/>
        <v>4</v>
      </c>
      <c r="Z13" s="9">
        <v>0</v>
      </c>
      <c r="AA13" s="9">
        <v>1</v>
      </c>
      <c r="AB13" s="9">
        <v>6</v>
      </c>
      <c r="AC13" s="9">
        <f t="shared" si="10"/>
        <v>7</v>
      </c>
      <c r="AD13" s="9">
        <v>0</v>
      </c>
      <c r="AE13" s="9">
        <v>7</v>
      </c>
      <c r="AF13" s="9"/>
      <c r="AG13" s="9">
        <v>7</v>
      </c>
      <c r="AH13" s="9">
        <v>0</v>
      </c>
      <c r="AI13" s="9">
        <v>0</v>
      </c>
      <c r="AJ13" s="9">
        <f t="shared" si="11"/>
        <v>0</v>
      </c>
      <c r="AK13" s="9">
        <v>0</v>
      </c>
      <c r="AL13" s="9">
        <v>0</v>
      </c>
      <c r="AM13" s="11"/>
      <c r="AN13" s="11"/>
      <c r="AO13" s="11"/>
      <c r="AP13" s="11"/>
      <c r="AQ13" s="19">
        <f t="shared" si="12"/>
        <v>9</v>
      </c>
      <c r="AR13" s="19">
        <f t="shared" si="2"/>
        <v>9</v>
      </c>
      <c r="AS13" s="19">
        <f>H13</f>
        <v>0</v>
      </c>
      <c r="AT13" s="19">
        <f>I13+J13+K13</f>
        <v>0</v>
      </c>
      <c r="AU13" s="19">
        <f t="shared" si="13"/>
        <v>9</v>
      </c>
      <c r="AV13" s="19">
        <f t="shared" si="3"/>
        <v>9</v>
      </c>
      <c r="AW13" s="19">
        <f>M13</f>
        <v>2</v>
      </c>
      <c r="AX13" s="19">
        <f>N13+O13+P13+Q13</f>
        <v>2</v>
      </c>
      <c r="AY13" s="19">
        <f>R13</f>
        <v>3</v>
      </c>
      <c r="AZ13" s="19">
        <f>S13+T13+U13</f>
        <v>3</v>
      </c>
      <c r="BA13" s="19">
        <f>V13</f>
        <v>5</v>
      </c>
      <c r="BB13" s="19">
        <f>M13+R13</f>
        <v>5</v>
      </c>
      <c r="BC13" s="19">
        <f t="shared" si="14"/>
        <v>7</v>
      </c>
      <c r="BD13" s="19">
        <f t="shared" si="15"/>
        <v>7</v>
      </c>
      <c r="BE13" s="19">
        <f t="shared" si="16"/>
        <v>7</v>
      </c>
      <c r="BF13" s="19">
        <f t="shared" si="17"/>
        <v>7</v>
      </c>
      <c r="BG13" s="19">
        <f t="shared" si="18"/>
        <v>0</v>
      </c>
      <c r="BH13" s="19">
        <f t="shared" si="19"/>
        <v>0</v>
      </c>
      <c r="BI13" s="19">
        <f t="shared" si="20"/>
        <v>0</v>
      </c>
      <c r="BJ13" s="19">
        <f t="shared" si="21"/>
        <v>0</v>
      </c>
    </row>
    <row r="14" spans="1:62" ht="38.25" x14ac:dyDescent="0.25">
      <c r="A14" s="17" t="s">
        <v>46</v>
      </c>
      <c r="B14" s="18" t="s">
        <v>58</v>
      </c>
      <c r="C14" s="9">
        <f>SUM(C15:C16)</f>
        <v>18</v>
      </c>
      <c r="D14" s="9">
        <f t="shared" ref="D14:AP14" si="24">SUM(D15:D16)</f>
        <v>1</v>
      </c>
      <c r="E14" s="9">
        <f t="shared" si="24"/>
        <v>16</v>
      </c>
      <c r="F14" s="9">
        <f t="shared" si="24"/>
        <v>0</v>
      </c>
      <c r="G14" s="9">
        <f t="shared" si="24"/>
        <v>1</v>
      </c>
      <c r="H14" s="9">
        <f t="shared" si="24"/>
        <v>146</v>
      </c>
      <c r="I14" s="9">
        <f t="shared" si="24"/>
        <v>71</v>
      </c>
      <c r="J14" s="9">
        <f t="shared" si="24"/>
        <v>41</v>
      </c>
      <c r="K14" s="9">
        <f t="shared" si="24"/>
        <v>34</v>
      </c>
      <c r="L14" s="9">
        <f t="shared" si="24"/>
        <v>0</v>
      </c>
      <c r="M14" s="9">
        <f t="shared" si="24"/>
        <v>52</v>
      </c>
      <c r="N14" s="9">
        <f t="shared" si="24"/>
        <v>50</v>
      </c>
      <c r="O14" s="9">
        <f t="shared" si="24"/>
        <v>0</v>
      </c>
      <c r="P14" s="9">
        <f t="shared" si="24"/>
        <v>2</v>
      </c>
      <c r="Q14" s="9">
        <f t="shared" si="24"/>
        <v>0</v>
      </c>
      <c r="R14" s="9">
        <f t="shared" si="24"/>
        <v>3</v>
      </c>
      <c r="S14" s="9">
        <f t="shared" si="24"/>
        <v>0</v>
      </c>
      <c r="T14" s="9">
        <f t="shared" si="24"/>
        <v>1</v>
      </c>
      <c r="U14" s="9">
        <f t="shared" si="24"/>
        <v>2</v>
      </c>
      <c r="V14" s="9">
        <f t="shared" si="24"/>
        <v>55</v>
      </c>
      <c r="W14" s="9">
        <f t="shared" si="24"/>
        <v>0</v>
      </c>
      <c r="X14" s="9">
        <f t="shared" si="24"/>
        <v>1</v>
      </c>
      <c r="Y14" s="9">
        <f t="shared" si="24"/>
        <v>33</v>
      </c>
      <c r="Z14" s="9">
        <f t="shared" si="24"/>
        <v>6</v>
      </c>
      <c r="AA14" s="9">
        <f t="shared" si="24"/>
        <v>45</v>
      </c>
      <c r="AB14" s="9">
        <f t="shared" si="24"/>
        <v>59</v>
      </c>
      <c r="AC14" s="9">
        <f t="shared" si="24"/>
        <v>104</v>
      </c>
      <c r="AD14" s="9">
        <f t="shared" si="24"/>
        <v>39</v>
      </c>
      <c r="AE14" s="9">
        <f t="shared" si="24"/>
        <v>65</v>
      </c>
      <c r="AF14" s="9">
        <f t="shared" si="24"/>
        <v>0</v>
      </c>
      <c r="AG14" s="9">
        <f t="shared" si="24"/>
        <v>45</v>
      </c>
      <c r="AH14" s="9">
        <f t="shared" si="24"/>
        <v>4</v>
      </c>
      <c r="AI14" s="9">
        <f t="shared" si="24"/>
        <v>42</v>
      </c>
      <c r="AJ14" s="9">
        <f t="shared" si="24"/>
        <v>46</v>
      </c>
      <c r="AK14" s="9">
        <f t="shared" si="24"/>
        <v>3</v>
      </c>
      <c r="AL14" s="9">
        <f t="shared" si="24"/>
        <v>43</v>
      </c>
      <c r="AM14" s="9">
        <f t="shared" si="24"/>
        <v>0</v>
      </c>
      <c r="AN14" s="9">
        <f t="shared" si="24"/>
        <v>0</v>
      </c>
      <c r="AO14" s="9">
        <f t="shared" si="24"/>
        <v>0</v>
      </c>
      <c r="AP14" s="9">
        <f t="shared" si="24"/>
        <v>0</v>
      </c>
      <c r="AQ14" s="19">
        <f t="shared" si="12"/>
        <v>18</v>
      </c>
      <c r="AR14" s="19">
        <f t="shared" si="2"/>
        <v>18</v>
      </c>
      <c r="AS14" s="10">
        <f t="shared" ref="AS14:BJ14" si="25">SUM(AS15:AS16)</f>
        <v>146</v>
      </c>
      <c r="AT14" s="10">
        <f t="shared" si="25"/>
        <v>146</v>
      </c>
      <c r="AU14" s="19">
        <f t="shared" si="13"/>
        <v>88</v>
      </c>
      <c r="AV14" s="19">
        <f t="shared" si="3"/>
        <v>88</v>
      </c>
      <c r="AW14" s="10">
        <f t="shared" si="25"/>
        <v>52</v>
      </c>
      <c r="AX14" s="10">
        <f t="shared" si="25"/>
        <v>52</v>
      </c>
      <c r="AY14" s="10">
        <f t="shared" si="25"/>
        <v>3</v>
      </c>
      <c r="AZ14" s="10">
        <f t="shared" si="25"/>
        <v>3</v>
      </c>
      <c r="BA14" s="10">
        <f t="shared" si="25"/>
        <v>55</v>
      </c>
      <c r="BB14" s="10">
        <f t="shared" si="25"/>
        <v>55</v>
      </c>
      <c r="BC14" s="10">
        <f t="shared" si="25"/>
        <v>104</v>
      </c>
      <c r="BD14" s="10">
        <f t="shared" si="25"/>
        <v>104</v>
      </c>
      <c r="BE14" s="10">
        <f t="shared" si="25"/>
        <v>104</v>
      </c>
      <c r="BF14" s="10">
        <f t="shared" si="25"/>
        <v>104</v>
      </c>
      <c r="BG14" s="10">
        <f t="shared" si="25"/>
        <v>46</v>
      </c>
      <c r="BH14" s="10">
        <f t="shared" si="25"/>
        <v>46</v>
      </c>
      <c r="BI14" s="10">
        <f t="shared" si="25"/>
        <v>46</v>
      </c>
      <c r="BJ14" s="10">
        <f t="shared" si="25"/>
        <v>46</v>
      </c>
    </row>
    <row r="15" spans="1:62" ht="38.25" x14ac:dyDescent="0.25">
      <c r="A15" s="17" t="s">
        <v>6</v>
      </c>
      <c r="B15" s="173" t="s">
        <v>59</v>
      </c>
      <c r="C15" s="9">
        <v>3</v>
      </c>
      <c r="D15" s="9">
        <v>0</v>
      </c>
      <c r="E15" s="10">
        <f t="shared" si="4"/>
        <v>2</v>
      </c>
      <c r="F15" s="9">
        <v>0</v>
      </c>
      <c r="G15" s="9">
        <v>1</v>
      </c>
      <c r="H15" s="9">
        <v>101</v>
      </c>
      <c r="I15" s="9">
        <f t="shared" si="5"/>
        <v>27</v>
      </c>
      <c r="J15" s="9">
        <v>40</v>
      </c>
      <c r="K15" s="9">
        <v>34</v>
      </c>
      <c r="L15" s="9">
        <v>0</v>
      </c>
      <c r="M15" s="9">
        <f t="shared" si="6"/>
        <v>10</v>
      </c>
      <c r="N15" s="12">
        <v>10</v>
      </c>
      <c r="O15" s="12">
        <v>0</v>
      </c>
      <c r="P15" s="12">
        <v>0</v>
      </c>
      <c r="Q15" s="12">
        <v>0</v>
      </c>
      <c r="R15" s="9">
        <f t="shared" si="7"/>
        <v>0</v>
      </c>
      <c r="S15" s="12">
        <v>0</v>
      </c>
      <c r="T15" s="12">
        <v>0</v>
      </c>
      <c r="U15" s="12">
        <v>0</v>
      </c>
      <c r="V15" s="9">
        <f t="shared" si="8"/>
        <v>10</v>
      </c>
      <c r="W15" s="9">
        <v>0</v>
      </c>
      <c r="X15" s="9">
        <v>1</v>
      </c>
      <c r="Y15" s="9">
        <f t="shared" si="9"/>
        <v>19</v>
      </c>
      <c r="Z15" s="9">
        <v>4</v>
      </c>
      <c r="AA15" s="9">
        <v>40</v>
      </c>
      <c r="AB15" s="9">
        <v>57</v>
      </c>
      <c r="AC15" s="9">
        <f t="shared" si="10"/>
        <v>97</v>
      </c>
      <c r="AD15" s="9">
        <v>37</v>
      </c>
      <c r="AE15" s="9">
        <v>60</v>
      </c>
      <c r="AF15" s="9"/>
      <c r="AG15" s="9">
        <v>41</v>
      </c>
      <c r="AH15" s="9">
        <v>4</v>
      </c>
      <c r="AI15" s="9">
        <v>39</v>
      </c>
      <c r="AJ15" s="9">
        <f t="shared" si="11"/>
        <v>43</v>
      </c>
      <c r="AK15" s="9">
        <v>0</v>
      </c>
      <c r="AL15" s="9">
        <v>43</v>
      </c>
      <c r="AM15" s="11"/>
      <c r="AN15" s="11"/>
      <c r="AO15" s="11"/>
      <c r="AP15" s="11"/>
      <c r="AQ15" s="19">
        <f t="shared" si="12"/>
        <v>3</v>
      </c>
      <c r="AR15" s="19">
        <f t="shared" si="2"/>
        <v>3</v>
      </c>
      <c r="AS15" s="19">
        <f>H15</f>
        <v>101</v>
      </c>
      <c r="AT15" s="19">
        <f>I15+J15+K15</f>
        <v>101</v>
      </c>
      <c r="AU15" s="19">
        <f t="shared" si="13"/>
        <v>29</v>
      </c>
      <c r="AV15" s="19">
        <f t="shared" si="3"/>
        <v>29</v>
      </c>
      <c r="AW15" s="19">
        <f>M15</f>
        <v>10</v>
      </c>
      <c r="AX15" s="19">
        <f>N15+O15+P15+Q15</f>
        <v>10</v>
      </c>
      <c r="AY15" s="19">
        <f>R15</f>
        <v>0</v>
      </c>
      <c r="AZ15" s="19">
        <f>S15+T15+U15</f>
        <v>0</v>
      </c>
      <c r="BA15" s="19">
        <f>V15</f>
        <v>10</v>
      </c>
      <c r="BB15" s="19">
        <f>M15+R15</f>
        <v>10</v>
      </c>
      <c r="BC15" s="19">
        <f t="shared" si="14"/>
        <v>97</v>
      </c>
      <c r="BD15" s="19">
        <f t="shared" si="15"/>
        <v>97</v>
      </c>
      <c r="BE15" s="19">
        <f t="shared" si="16"/>
        <v>97</v>
      </c>
      <c r="BF15" s="19">
        <f t="shared" si="17"/>
        <v>97</v>
      </c>
      <c r="BG15" s="19">
        <f t="shared" si="18"/>
        <v>43</v>
      </c>
      <c r="BH15" s="19">
        <f t="shared" si="19"/>
        <v>43</v>
      </c>
      <c r="BI15" s="19">
        <f t="shared" si="20"/>
        <v>43</v>
      </c>
      <c r="BJ15" s="19">
        <f t="shared" si="21"/>
        <v>43</v>
      </c>
    </row>
    <row r="16" spans="1:62" ht="38.25" x14ac:dyDescent="0.25">
      <c r="A16" s="17" t="s">
        <v>7</v>
      </c>
      <c r="B16" s="173" t="s">
        <v>60</v>
      </c>
      <c r="C16" s="9">
        <v>15</v>
      </c>
      <c r="D16" s="9">
        <v>1</v>
      </c>
      <c r="E16" s="10">
        <f t="shared" si="4"/>
        <v>14</v>
      </c>
      <c r="F16" s="9">
        <v>0</v>
      </c>
      <c r="G16" s="9">
        <v>0</v>
      </c>
      <c r="H16" s="9">
        <v>45</v>
      </c>
      <c r="I16" s="9">
        <f t="shared" si="5"/>
        <v>44</v>
      </c>
      <c r="J16" s="12">
        <v>1</v>
      </c>
      <c r="K16" s="12">
        <v>0</v>
      </c>
      <c r="L16" s="12">
        <v>0</v>
      </c>
      <c r="M16" s="9">
        <f t="shared" si="6"/>
        <v>42</v>
      </c>
      <c r="N16" s="12">
        <v>40</v>
      </c>
      <c r="O16" s="12">
        <v>0</v>
      </c>
      <c r="P16" s="12">
        <v>2</v>
      </c>
      <c r="Q16" s="12">
        <v>0</v>
      </c>
      <c r="R16" s="9">
        <f t="shared" si="7"/>
        <v>3</v>
      </c>
      <c r="S16" s="12">
        <v>0</v>
      </c>
      <c r="T16" s="12">
        <v>1</v>
      </c>
      <c r="U16" s="12">
        <v>2</v>
      </c>
      <c r="V16" s="9">
        <f t="shared" si="8"/>
        <v>45</v>
      </c>
      <c r="W16" s="9">
        <v>0</v>
      </c>
      <c r="X16" s="12">
        <v>0</v>
      </c>
      <c r="Y16" s="9">
        <f t="shared" si="9"/>
        <v>14</v>
      </c>
      <c r="Z16" s="12">
        <v>2</v>
      </c>
      <c r="AA16" s="12">
        <v>5</v>
      </c>
      <c r="AB16" s="12">
        <v>2</v>
      </c>
      <c r="AC16" s="9">
        <f t="shared" si="10"/>
        <v>7</v>
      </c>
      <c r="AD16" s="12">
        <v>2</v>
      </c>
      <c r="AE16" s="9">
        <v>5</v>
      </c>
      <c r="AF16" s="12"/>
      <c r="AG16" s="12">
        <v>4</v>
      </c>
      <c r="AH16" s="9">
        <v>0</v>
      </c>
      <c r="AI16" s="9">
        <v>3</v>
      </c>
      <c r="AJ16" s="9">
        <f t="shared" si="11"/>
        <v>3</v>
      </c>
      <c r="AK16" s="9">
        <v>3</v>
      </c>
      <c r="AL16" s="9">
        <v>0</v>
      </c>
      <c r="AM16" s="12"/>
      <c r="AN16" s="12"/>
      <c r="AO16" s="12"/>
      <c r="AP16" s="12"/>
      <c r="AQ16" s="19">
        <f t="shared" si="12"/>
        <v>15</v>
      </c>
      <c r="AR16" s="19">
        <f t="shared" si="2"/>
        <v>15</v>
      </c>
      <c r="AS16" s="19">
        <f>H16</f>
        <v>45</v>
      </c>
      <c r="AT16" s="19">
        <f>I16+J16+K16</f>
        <v>45</v>
      </c>
      <c r="AU16" s="19">
        <f t="shared" si="13"/>
        <v>59</v>
      </c>
      <c r="AV16" s="19">
        <f t="shared" si="3"/>
        <v>59</v>
      </c>
      <c r="AW16" s="19">
        <f>M16</f>
        <v>42</v>
      </c>
      <c r="AX16" s="19">
        <f>N16+O16+P16+Q16</f>
        <v>42</v>
      </c>
      <c r="AY16" s="19">
        <f>R16</f>
        <v>3</v>
      </c>
      <c r="AZ16" s="19">
        <f>S16+T16+U16</f>
        <v>3</v>
      </c>
      <c r="BA16" s="19">
        <f>V16</f>
        <v>45</v>
      </c>
      <c r="BB16" s="19">
        <f>M16+R16</f>
        <v>45</v>
      </c>
      <c r="BC16" s="19">
        <f t="shared" si="14"/>
        <v>7</v>
      </c>
      <c r="BD16" s="19">
        <f t="shared" si="15"/>
        <v>7</v>
      </c>
      <c r="BE16" s="19">
        <f t="shared" si="16"/>
        <v>7</v>
      </c>
      <c r="BF16" s="19">
        <f t="shared" si="17"/>
        <v>7</v>
      </c>
      <c r="BG16" s="19">
        <f t="shared" si="18"/>
        <v>3</v>
      </c>
      <c r="BH16" s="19">
        <f t="shared" si="19"/>
        <v>3</v>
      </c>
      <c r="BI16" s="19">
        <f t="shared" si="20"/>
        <v>3</v>
      </c>
      <c r="BJ16" s="19">
        <f t="shared" si="21"/>
        <v>3</v>
      </c>
    </row>
    <row r="17" spans="1:62" ht="25.5" x14ac:dyDescent="0.25">
      <c r="A17" s="17">
        <v>4</v>
      </c>
      <c r="B17" s="18" t="s">
        <v>84</v>
      </c>
      <c r="C17" s="9">
        <v>2</v>
      </c>
      <c r="D17" s="9">
        <v>0</v>
      </c>
      <c r="E17" s="10">
        <f t="shared" si="4"/>
        <v>2</v>
      </c>
      <c r="F17" s="9">
        <v>0</v>
      </c>
      <c r="G17" s="9">
        <v>0</v>
      </c>
      <c r="H17" s="9">
        <v>23</v>
      </c>
      <c r="I17" s="9">
        <f t="shared" si="5"/>
        <v>23</v>
      </c>
      <c r="J17" s="12">
        <v>0</v>
      </c>
      <c r="K17" s="12">
        <v>0</v>
      </c>
      <c r="L17" s="12">
        <v>0</v>
      </c>
      <c r="M17" s="9">
        <f t="shared" si="6"/>
        <v>3</v>
      </c>
      <c r="N17" s="12">
        <v>0</v>
      </c>
      <c r="O17" s="12">
        <v>0</v>
      </c>
      <c r="P17" s="12">
        <v>3</v>
      </c>
      <c r="Q17" s="12">
        <v>0</v>
      </c>
      <c r="R17" s="9">
        <f t="shared" si="7"/>
        <v>0</v>
      </c>
      <c r="S17" s="12">
        <v>0</v>
      </c>
      <c r="T17" s="12">
        <v>0</v>
      </c>
      <c r="U17" s="12">
        <v>0</v>
      </c>
      <c r="V17" s="9">
        <f t="shared" si="8"/>
        <v>3</v>
      </c>
      <c r="W17" s="9">
        <v>0</v>
      </c>
      <c r="X17" s="12">
        <v>0</v>
      </c>
      <c r="Y17" s="9">
        <f t="shared" si="9"/>
        <v>22</v>
      </c>
      <c r="Z17" s="12">
        <v>23</v>
      </c>
      <c r="AA17" s="12">
        <v>2</v>
      </c>
      <c r="AB17" s="12">
        <v>0</v>
      </c>
      <c r="AC17" s="9">
        <f t="shared" si="10"/>
        <v>2</v>
      </c>
      <c r="AD17" s="12">
        <v>0</v>
      </c>
      <c r="AE17" s="9">
        <v>2</v>
      </c>
      <c r="AF17" s="12"/>
      <c r="AG17" s="12">
        <v>1</v>
      </c>
      <c r="AH17" s="9">
        <v>0</v>
      </c>
      <c r="AI17" s="9">
        <v>0</v>
      </c>
      <c r="AJ17" s="9">
        <f t="shared" si="11"/>
        <v>0</v>
      </c>
      <c r="AK17" s="9">
        <v>0</v>
      </c>
      <c r="AL17" s="9">
        <v>0</v>
      </c>
      <c r="AM17" s="12"/>
      <c r="AN17" s="12"/>
      <c r="AO17" s="12"/>
      <c r="AP17" s="12"/>
      <c r="AQ17" s="19">
        <f t="shared" si="12"/>
        <v>2</v>
      </c>
      <c r="AR17" s="19">
        <f t="shared" si="2"/>
        <v>2</v>
      </c>
      <c r="AS17" s="19">
        <f>H17</f>
        <v>23</v>
      </c>
      <c r="AT17" s="19">
        <f>I17+J17+K17</f>
        <v>23</v>
      </c>
      <c r="AU17" s="19">
        <f t="shared" si="13"/>
        <v>25</v>
      </c>
      <c r="AV17" s="19">
        <f t="shared" si="3"/>
        <v>25</v>
      </c>
      <c r="AW17" s="19">
        <f>M17</f>
        <v>3</v>
      </c>
      <c r="AX17" s="19">
        <f>N17+O17+P17+Q17</f>
        <v>3</v>
      </c>
      <c r="AY17" s="19">
        <f>R17</f>
        <v>0</v>
      </c>
      <c r="AZ17" s="19">
        <f>S17+T17+U17</f>
        <v>0</v>
      </c>
      <c r="BA17" s="19">
        <f>V17</f>
        <v>3</v>
      </c>
      <c r="BB17" s="19">
        <f>M17+R17</f>
        <v>3</v>
      </c>
      <c r="BC17" s="19">
        <f t="shared" si="14"/>
        <v>2</v>
      </c>
      <c r="BD17" s="19">
        <f t="shared" si="15"/>
        <v>2</v>
      </c>
      <c r="BE17" s="19">
        <f t="shared" si="16"/>
        <v>2</v>
      </c>
      <c r="BF17" s="19">
        <f t="shared" si="17"/>
        <v>2</v>
      </c>
      <c r="BG17" s="19">
        <f t="shared" si="18"/>
        <v>0</v>
      </c>
      <c r="BH17" s="19">
        <f t="shared" si="19"/>
        <v>0</v>
      </c>
      <c r="BI17" s="19">
        <f t="shared" si="20"/>
        <v>0</v>
      </c>
      <c r="BJ17" s="19">
        <f t="shared" si="21"/>
        <v>0</v>
      </c>
    </row>
    <row r="18" spans="1:62" ht="38.25" x14ac:dyDescent="0.25">
      <c r="A18" s="17">
        <v>5</v>
      </c>
      <c r="B18" s="18" t="s">
        <v>65</v>
      </c>
      <c r="C18" s="9">
        <v>0</v>
      </c>
      <c r="D18" s="9">
        <v>0</v>
      </c>
      <c r="E18" s="10">
        <f t="shared" si="4"/>
        <v>0</v>
      </c>
      <c r="F18" s="9">
        <v>0</v>
      </c>
      <c r="G18" s="9">
        <v>0</v>
      </c>
      <c r="H18" s="11">
        <v>2</v>
      </c>
      <c r="I18" s="9">
        <f t="shared" si="5"/>
        <v>1</v>
      </c>
      <c r="J18" s="12">
        <v>0</v>
      </c>
      <c r="K18" s="12">
        <v>1</v>
      </c>
      <c r="L18" s="12">
        <v>0</v>
      </c>
      <c r="M18" s="9">
        <f t="shared" si="6"/>
        <v>0</v>
      </c>
      <c r="N18" s="12">
        <v>0</v>
      </c>
      <c r="O18" s="12">
        <v>0</v>
      </c>
      <c r="P18" s="12">
        <v>0</v>
      </c>
      <c r="Q18" s="12">
        <v>0</v>
      </c>
      <c r="R18" s="9">
        <f t="shared" si="7"/>
        <v>0</v>
      </c>
      <c r="S18" s="12">
        <v>0</v>
      </c>
      <c r="T18" s="12">
        <v>0</v>
      </c>
      <c r="U18" s="12">
        <v>0</v>
      </c>
      <c r="V18" s="9">
        <f t="shared" si="8"/>
        <v>0</v>
      </c>
      <c r="W18" s="9">
        <v>0</v>
      </c>
      <c r="X18" s="12">
        <v>0</v>
      </c>
      <c r="Y18" s="9">
        <f t="shared" si="9"/>
        <v>1</v>
      </c>
      <c r="Z18" s="12">
        <v>0</v>
      </c>
      <c r="AA18" s="12">
        <v>0</v>
      </c>
      <c r="AB18" s="12">
        <v>0</v>
      </c>
      <c r="AC18" s="9">
        <f t="shared" si="10"/>
        <v>0</v>
      </c>
      <c r="AD18" s="12">
        <v>0</v>
      </c>
      <c r="AE18" s="9">
        <v>0</v>
      </c>
      <c r="AF18" s="12"/>
      <c r="AG18" s="12">
        <v>0</v>
      </c>
      <c r="AH18" s="9">
        <v>0</v>
      </c>
      <c r="AI18" s="9">
        <v>0</v>
      </c>
      <c r="AJ18" s="9">
        <f t="shared" si="11"/>
        <v>0</v>
      </c>
      <c r="AK18" s="9">
        <v>0</v>
      </c>
      <c r="AL18" s="9">
        <v>0</v>
      </c>
      <c r="AM18" s="12"/>
      <c r="AN18" s="12"/>
      <c r="AO18" s="12"/>
      <c r="AP18" s="12"/>
      <c r="AQ18" s="19">
        <f t="shared" si="12"/>
        <v>0</v>
      </c>
      <c r="AR18" s="19">
        <f t="shared" si="2"/>
        <v>0</v>
      </c>
      <c r="AS18" s="19">
        <f>H18</f>
        <v>2</v>
      </c>
      <c r="AT18" s="19">
        <f>I18+J18+K18</f>
        <v>2</v>
      </c>
      <c r="AU18" s="19">
        <f t="shared" si="13"/>
        <v>1</v>
      </c>
      <c r="AV18" s="19">
        <f t="shared" si="3"/>
        <v>1</v>
      </c>
      <c r="AW18" s="19">
        <f>M18</f>
        <v>0</v>
      </c>
      <c r="AX18" s="19">
        <f>N18+O18+P18+Q18</f>
        <v>0</v>
      </c>
      <c r="AY18" s="19">
        <f>R18</f>
        <v>0</v>
      </c>
      <c r="AZ18" s="19">
        <f>S18+T18+U18</f>
        <v>0</v>
      </c>
      <c r="BA18" s="19">
        <f>V18</f>
        <v>0</v>
      </c>
      <c r="BB18" s="19">
        <f>M18+R18</f>
        <v>0</v>
      </c>
      <c r="BC18" s="19">
        <f t="shared" si="14"/>
        <v>0</v>
      </c>
      <c r="BD18" s="19">
        <f t="shared" si="15"/>
        <v>0</v>
      </c>
      <c r="BE18" s="19">
        <f t="shared" si="16"/>
        <v>0</v>
      </c>
      <c r="BF18" s="19">
        <f t="shared" si="17"/>
        <v>0</v>
      </c>
      <c r="BG18" s="19">
        <f t="shared" si="18"/>
        <v>0</v>
      </c>
      <c r="BH18" s="19">
        <f t="shared" si="19"/>
        <v>0</v>
      </c>
      <c r="BI18" s="19">
        <f t="shared" si="20"/>
        <v>0</v>
      </c>
      <c r="BJ18" s="19">
        <f t="shared" si="21"/>
        <v>0</v>
      </c>
    </row>
    <row r="19" spans="1:62" ht="38.25" x14ac:dyDescent="0.25">
      <c r="A19" s="17">
        <v>6</v>
      </c>
      <c r="B19" s="18" t="s">
        <v>66</v>
      </c>
      <c r="C19" s="9">
        <f>SUM(C20:C26)</f>
        <v>0</v>
      </c>
      <c r="D19" s="9">
        <f t="shared" ref="D19:AP19" si="26">SUM(D20:D26)</f>
        <v>0</v>
      </c>
      <c r="E19" s="9">
        <f t="shared" si="26"/>
        <v>0</v>
      </c>
      <c r="F19" s="9">
        <f t="shared" si="26"/>
        <v>0</v>
      </c>
      <c r="G19" s="9">
        <f t="shared" si="26"/>
        <v>0</v>
      </c>
      <c r="H19" s="9">
        <f t="shared" si="26"/>
        <v>1</v>
      </c>
      <c r="I19" s="9">
        <f t="shared" si="26"/>
        <v>0</v>
      </c>
      <c r="J19" s="9">
        <f t="shared" si="26"/>
        <v>0</v>
      </c>
      <c r="K19" s="9">
        <f t="shared" si="26"/>
        <v>1</v>
      </c>
      <c r="L19" s="9">
        <f t="shared" si="26"/>
        <v>0</v>
      </c>
      <c r="M19" s="9">
        <f t="shared" si="26"/>
        <v>0</v>
      </c>
      <c r="N19" s="9">
        <f t="shared" si="26"/>
        <v>0</v>
      </c>
      <c r="O19" s="9">
        <f t="shared" si="26"/>
        <v>0</v>
      </c>
      <c r="P19" s="9">
        <f t="shared" si="26"/>
        <v>0</v>
      </c>
      <c r="Q19" s="9">
        <f t="shared" si="26"/>
        <v>0</v>
      </c>
      <c r="R19" s="9">
        <f t="shared" si="26"/>
        <v>0</v>
      </c>
      <c r="S19" s="9">
        <f t="shared" si="26"/>
        <v>0</v>
      </c>
      <c r="T19" s="9">
        <f t="shared" si="26"/>
        <v>0</v>
      </c>
      <c r="U19" s="9">
        <f t="shared" si="26"/>
        <v>0</v>
      </c>
      <c r="V19" s="9">
        <f t="shared" si="26"/>
        <v>0</v>
      </c>
      <c r="W19" s="9">
        <f t="shared" si="26"/>
        <v>0</v>
      </c>
      <c r="X19" s="9">
        <f t="shared" si="26"/>
        <v>0</v>
      </c>
      <c r="Y19" s="9">
        <f t="shared" si="26"/>
        <v>0</v>
      </c>
      <c r="Z19" s="9">
        <f t="shared" si="26"/>
        <v>0</v>
      </c>
      <c r="AA19" s="9">
        <f t="shared" si="26"/>
        <v>0</v>
      </c>
      <c r="AB19" s="9">
        <f t="shared" si="26"/>
        <v>1</v>
      </c>
      <c r="AC19" s="9">
        <f t="shared" si="26"/>
        <v>1</v>
      </c>
      <c r="AD19" s="9">
        <f t="shared" si="26"/>
        <v>0</v>
      </c>
      <c r="AE19" s="9">
        <f t="shared" si="26"/>
        <v>1</v>
      </c>
      <c r="AF19" s="9">
        <f t="shared" si="26"/>
        <v>0</v>
      </c>
      <c r="AG19" s="9">
        <f t="shared" si="26"/>
        <v>1</v>
      </c>
      <c r="AH19" s="9">
        <f t="shared" si="26"/>
        <v>0</v>
      </c>
      <c r="AI19" s="9">
        <f t="shared" si="26"/>
        <v>0</v>
      </c>
      <c r="AJ19" s="9">
        <f t="shared" si="26"/>
        <v>0</v>
      </c>
      <c r="AK19" s="9">
        <f t="shared" si="26"/>
        <v>0</v>
      </c>
      <c r="AL19" s="9">
        <f t="shared" si="26"/>
        <v>0</v>
      </c>
      <c r="AM19" s="9">
        <f t="shared" si="26"/>
        <v>0</v>
      </c>
      <c r="AN19" s="9">
        <f t="shared" si="26"/>
        <v>0</v>
      </c>
      <c r="AO19" s="9">
        <f t="shared" si="26"/>
        <v>0</v>
      </c>
      <c r="AP19" s="9">
        <f t="shared" si="26"/>
        <v>0</v>
      </c>
      <c r="AQ19" s="19">
        <f t="shared" si="12"/>
        <v>0</v>
      </c>
      <c r="AR19" s="19">
        <f t="shared" si="2"/>
        <v>0</v>
      </c>
      <c r="AS19" s="10">
        <f t="shared" ref="AS19:BJ19" si="27">SUM(AS20:AS26)</f>
        <v>1</v>
      </c>
      <c r="AT19" s="10">
        <f t="shared" si="27"/>
        <v>1</v>
      </c>
      <c r="AU19" s="19">
        <f t="shared" si="13"/>
        <v>0</v>
      </c>
      <c r="AV19" s="19">
        <f t="shared" si="3"/>
        <v>0</v>
      </c>
      <c r="AW19" s="10">
        <f t="shared" si="27"/>
        <v>0</v>
      </c>
      <c r="AX19" s="10">
        <f t="shared" si="27"/>
        <v>0</v>
      </c>
      <c r="AY19" s="10">
        <f t="shared" si="27"/>
        <v>0</v>
      </c>
      <c r="AZ19" s="10">
        <f t="shared" si="27"/>
        <v>0</v>
      </c>
      <c r="BA19" s="10">
        <f t="shared" si="27"/>
        <v>0</v>
      </c>
      <c r="BB19" s="10">
        <f t="shared" si="27"/>
        <v>0</v>
      </c>
      <c r="BC19" s="10">
        <f t="shared" si="27"/>
        <v>1</v>
      </c>
      <c r="BD19" s="10">
        <f t="shared" si="27"/>
        <v>1</v>
      </c>
      <c r="BE19" s="10">
        <f t="shared" si="27"/>
        <v>1</v>
      </c>
      <c r="BF19" s="10">
        <f t="shared" si="27"/>
        <v>1</v>
      </c>
      <c r="BG19" s="10">
        <f t="shared" si="27"/>
        <v>0</v>
      </c>
      <c r="BH19" s="10">
        <f t="shared" si="27"/>
        <v>0</v>
      </c>
      <c r="BI19" s="10">
        <f t="shared" si="27"/>
        <v>0</v>
      </c>
      <c r="BJ19" s="10">
        <f t="shared" si="27"/>
        <v>0</v>
      </c>
    </row>
    <row r="20" spans="1:62" ht="38.25" x14ac:dyDescent="0.25">
      <c r="A20" s="17" t="s">
        <v>8</v>
      </c>
      <c r="B20" s="173" t="s">
        <v>67</v>
      </c>
      <c r="C20" s="9">
        <v>0</v>
      </c>
      <c r="D20" s="12">
        <v>0</v>
      </c>
      <c r="E20" s="10">
        <f t="shared" si="4"/>
        <v>0</v>
      </c>
      <c r="F20" s="9">
        <v>0</v>
      </c>
      <c r="G20" s="9">
        <v>0</v>
      </c>
      <c r="H20" s="11">
        <v>0</v>
      </c>
      <c r="I20" s="9">
        <f t="shared" si="5"/>
        <v>0</v>
      </c>
      <c r="J20" s="10">
        <v>0</v>
      </c>
      <c r="K20" s="12">
        <v>0</v>
      </c>
      <c r="L20" s="12">
        <v>0</v>
      </c>
      <c r="M20" s="9">
        <f t="shared" si="6"/>
        <v>0</v>
      </c>
      <c r="N20" s="12">
        <v>0</v>
      </c>
      <c r="O20" s="12">
        <v>0</v>
      </c>
      <c r="P20" s="12">
        <v>0</v>
      </c>
      <c r="Q20" s="12">
        <v>0</v>
      </c>
      <c r="R20" s="9">
        <f t="shared" si="7"/>
        <v>0</v>
      </c>
      <c r="S20" s="12">
        <v>0</v>
      </c>
      <c r="T20" s="12">
        <v>0</v>
      </c>
      <c r="U20" s="12">
        <v>0</v>
      </c>
      <c r="V20" s="9">
        <f t="shared" si="8"/>
        <v>0</v>
      </c>
      <c r="W20" s="9">
        <v>0</v>
      </c>
      <c r="X20" s="12">
        <v>0</v>
      </c>
      <c r="Y20" s="9">
        <f t="shared" si="9"/>
        <v>0</v>
      </c>
      <c r="Z20" s="12">
        <v>0</v>
      </c>
      <c r="AA20" s="12">
        <v>0</v>
      </c>
      <c r="AB20" s="12">
        <v>0</v>
      </c>
      <c r="AC20" s="9">
        <f t="shared" si="10"/>
        <v>0</v>
      </c>
      <c r="AD20" s="12">
        <v>0</v>
      </c>
      <c r="AE20" s="9">
        <v>0</v>
      </c>
      <c r="AF20" s="12"/>
      <c r="AG20" s="12">
        <v>0</v>
      </c>
      <c r="AH20" s="9">
        <v>0</v>
      </c>
      <c r="AI20" s="9">
        <v>0</v>
      </c>
      <c r="AJ20" s="9">
        <f t="shared" si="11"/>
        <v>0</v>
      </c>
      <c r="AK20" s="9">
        <v>0</v>
      </c>
      <c r="AL20" s="9">
        <v>0</v>
      </c>
      <c r="AM20" s="12"/>
      <c r="AN20" s="12"/>
      <c r="AO20" s="12"/>
      <c r="AP20" s="12"/>
      <c r="AQ20" s="19">
        <f t="shared" si="12"/>
        <v>0</v>
      </c>
      <c r="AR20" s="19">
        <f t="shared" si="2"/>
        <v>0</v>
      </c>
      <c r="AS20" s="19">
        <f t="shared" ref="AS20:AS26" si="28">H20</f>
        <v>0</v>
      </c>
      <c r="AT20" s="19">
        <f t="shared" ref="AT20:AT26" si="29">I20+J20+K20</f>
        <v>0</v>
      </c>
      <c r="AU20" s="19">
        <f t="shared" si="13"/>
        <v>0</v>
      </c>
      <c r="AV20" s="19">
        <f t="shared" si="3"/>
        <v>0</v>
      </c>
      <c r="AW20" s="19">
        <f t="shared" ref="AW20:AW26" si="30">M20</f>
        <v>0</v>
      </c>
      <c r="AX20" s="19">
        <f t="shared" ref="AX20:AX26" si="31">N20+O20+P20+Q20</f>
        <v>0</v>
      </c>
      <c r="AY20" s="19">
        <f t="shared" ref="AY20:AY26" si="32">R20</f>
        <v>0</v>
      </c>
      <c r="AZ20" s="19">
        <f t="shared" ref="AZ20:AZ26" si="33">S20+T20+U20</f>
        <v>0</v>
      </c>
      <c r="BA20" s="19">
        <f t="shared" ref="BA20:BA26" si="34">V20</f>
        <v>0</v>
      </c>
      <c r="BB20" s="19">
        <f t="shared" ref="BB20:BB26" si="35">M20+R20</f>
        <v>0</v>
      </c>
      <c r="BC20" s="19">
        <f t="shared" si="14"/>
        <v>0</v>
      </c>
      <c r="BD20" s="19">
        <f t="shared" si="15"/>
        <v>0</v>
      </c>
      <c r="BE20" s="19">
        <f t="shared" si="16"/>
        <v>0</v>
      </c>
      <c r="BF20" s="19">
        <f t="shared" si="17"/>
        <v>0</v>
      </c>
      <c r="BG20" s="19">
        <f t="shared" si="18"/>
        <v>0</v>
      </c>
      <c r="BH20" s="19">
        <f t="shared" si="19"/>
        <v>0</v>
      </c>
      <c r="BI20" s="19">
        <f t="shared" si="20"/>
        <v>0</v>
      </c>
      <c r="BJ20" s="19">
        <f t="shared" si="21"/>
        <v>0</v>
      </c>
    </row>
    <row r="21" spans="1:62" ht="38.25" x14ac:dyDescent="0.25">
      <c r="A21" s="17" t="s">
        <v>9</v>
      </c>
      <c r="B21" s="173" t="s">
        <v>68</v>
      </c>
      <c r="C21" s="9">
        <v>0</v>
      </c>
      <c r="D21" s="12">
        <v>0</v>
      </c>
      <c r="E21" s="10">
        <f t="shared" si="4"/>
        <v>0</v>
      </c>
      <c r="F21" s="9">
        <v>0</v>
      </c>
      <c r="G21" s="9">
        <v>0</v>
      </c>
      <c r="H21" s="11">
        <v>0</v>
      </c>
      <c r="I21" s="9">
        <f t="shared" si="5"/>
        <v>0</v>
      </c>
      <c r="J21" s="10">
        <v>0</v>
      </c>
      <c r="K21" s="12">
        <v>0</v>
      </c>
      <c r="L21" s="12">
        <v>0</v>
      </c>
      <c r="M21" s="9">
        <f t="shared" si="6"/>
        <v>0</v>
      </c>
      <c r="N21" s="12">
        <v>0</v>
      </c>
      <c r="O21" s="12">
        <v>0</v>
      </c>
      <c r="P21" s="12">
        <v>0</v>
      </c>
      <c r="Q21" s="12">
        <v>0</v>
      </c>
      <c r="R21" s="9">
        <f t="shared" si="7"/>
        <v>0</v>
      </c>
      <c r="S21" s="12">
        <v>0</v>
      </c>
      <c r="T21" s="12">
        <v>0</v>
      </c>
      <c r="U21" s="12">
        <v>0</v>
      </c>
      <c r="V21" s="9">
        <f t="shared" si="8"/>
        <v>0</v>
      </c>
      <c r="W21" s="9">
        <v>0</v>
      </c>
      <c r="X21" s="12">
        <v>0</v>
      </c>
      <c r="Y21" s="9">
        <f t="shared" si="9"/>
        <v>0</v>
      </c>
      <c r="Z21" s="12">
        <v>0</v>
      </c>
      <c r="AA21" s="12">
        <v>0</v>
      </c>
      <c r="AB21" s="12">
        <v>0</v>
      </c>
      <c r="AC21" s="9">
        <f t="shared" si="10"/>
        <v>0</v>
      </c>
      <c r="AD21" s="12">
        <v>0</v>
      </c>
      <c r="AE21" s="9">
        <v>0</v>
      </c>
      <c r="AF21" s="12"/>
      <c r="AG21" s="12">
        <v>0</v>
      </c>
      <c r="AH21" s="9">
        <v>0</v>
      </c>
      <c r="AI21" s="9">
        <v>0</v>
      </c>
      <c r="AJ21" s="9">
        <f t="shared" si="11"/>
        <v>0</v>
      </c>
      <c r="AK21" s="9">
        <v>0</v>
      </c>
      <c r="AL21" s="9">
        <v>0</v>
      </c>
      <c r="AM21" s="12"/>
      <c r="AN21" s="12"/>
      <c r="AO21" s="12"/>
      <c r="AP21" s="12"/>
      <c r="AQ21" s="19">
        <f t="shared" si="12"/>
        <v>0</v>
      </c>
      <c r="AR21" s="19">
        <f t="shared" si="2"/>
        <v>0</v>
      </c>
      <c r="AS21" s="19">
        <f t="shared" si="28"/>
        <v>0</v>
      </c>
      <c r="AT21" s="19">
        <f t="shared" si="29"/>
        <v>0</v>
      </c>
      <c r="AU21" s="19">
        <f t="shared" si="13"/>
        <v>0</v>
      </c>
      <c r="AV21" s="19">
        <f t="shared" si="3"/>
        <v>0</v>
      </c>
      <c r="AW21" s="19">
        <f t="shared" si="30"/>
        <v>0</v>
      </c>
      <c r="AX21" s="19">
        <f t="shared" si="31"/>
        <v>0</v>
      </c>
      <c r="AY21" s="19">
        <f t="shared" si="32"/>
        <v>0</v>
      </c>
      <c r="AZ21" s="19">
        <f t="shared" si="33"/>
        <v>0</v>
      </c>
      <c r="BA21" s="19">
        <f t="shared" si="34"/>
        <v>0</v>
      </c>
      <c r="BB21" s="19">
        <f t="shared" si="35"/>
        <v>0</v>
      </c>
      <c r="BC21" s="19">
        <f t="shared" si="14"/>
        <v>0</v>
      </c>
      <c r="BD21" s="19">
        <f t="shared" si="15"/>
        <v>0</v>
      </c>
      <c r="BE21" s="19">
        <f t="shared" si="16"/>
        <v>0</v>
      </c>
      <c r="BF21" s="19">
        <f t="shared" si="17"/>
        <v>0</v>
      </c>
      <c r="BG21" s="19">
        <f t="shared" si="18"/>
        <v>0</v>
      </c>
      <c r="BH21" s="19">
        <f t="shared" si="19"/>
        <v>0</v>
      </c>
      <c r="BI21" s="19">
        <f t="shared" si="20"/>
        <v>0</v>
      </c>
      <c r="BJ21" s="19">
        <f t="shared" si="21"/>
        <v>0</v>
      </c>
    </row>
    <row r="22" spans="1:62" ht="38.25" x14ac:dyDescent="0.25">
      <c r="A22" s="17" t="s">
        <v>10</v>
      </c>
      <c r="B22" s="173" t="s">
        <v>69</v>
      </c>
      <c r="C22" s="9">
        <v>0</v>
      </c>
      <c r="D22" s="12">
        <v>0</v>
      </c>
      <c r="E22" s="10">
        <f t="shared" si="4"/>
        <v>0</v>
      </c>
      <c r="F22" s="9">
        <v>0</v>
      </c>
      <c r="G22" s="9">
        <v>0</v>
      </c>
      <c r="H22" s="11">
        <v>1</v>
      </c>
      <c r="I22" s="9">
        <f t="shared" si="5"/>
        <v>0</v>
      </c>
      <c r="J22" s="10">
        <v>0</v>
      </c>
      <c r="K22" s="12">
        <v>1</v>
      </c>
      <c r="L22" s="12">
        <v>0</v>
      </c>
      <c r="M22" s="9">
        <f t="shared" si="6"/>
        <v>0</v>
      </c>
      <c r="N22" s="12">
        <v>0</v>
      </c>
      <c r="O22" s="12">
        <v>0</v>
      </c>
      <c r="P22" s="12">
        <v>0</v>
      </c>
      <c r="Q22" s="12">
        <v>0</v>
      </c>
      <c r="R22" s="9">
        <f t="shared" si="7"/>
        <v>0</v>
      </c>
      <c r="S22" s="12">
        <v>0</v>
      </c>
      <c r="T22" s="12">
        <v>0</v>
      </c>
      <c r="U22" s="12">
        <v>0</v>
      </c>
      <c r="V22" s="9">
        <f t="shared" si="8"/>
        <v>0</v>
      </c>
      <c r="W22" s="9">
        <v>0</v>
      </c>
      <c r="X22" s="12">
        <v>0</v>
      </c>
      <c r="Y22" s="9">
        <f t="shared" si="9"/>
        <v>0</v>
      </c>
      <c r="Z22" s="12">
        <v>0</v>
      </c>
      <c r="AA22" s="12">
        <v>0</v>
      </c>
      <c r="AB22" s="12">
        <v>1</v>
      </c>
      <c r="AC22" s="9">
        <f t="shared" si="10"/>
        <v>1</v>
      </c>
      <c r="AD22" s="12">
        <v>0</v>
      </c>
      <c r="AE22" s="9">
        <v>1</v>
      </c>
      <c r="AF22" s="12"/>
      <c r="AG22" s="12">
        <v>1</v>
      </c>
      <c r="AH22" s="9">
        <v>0</v>
      </c>
      <c r="AI22" s="9">
        <v>0</v>
      </c>
      <c r="AJ22" s="9">
        <f t="shared" si="11"/>
        <v>0</v>
      </c>
      <c r="AK22" s="9">
        <v>0</v>
      </c>
      <c r="AL22" s="9">
        <v>0</v>
      </c>
      <c r="AM22" s="12"/>
      <c r="AN22" s="12"/>
      <c r="AO22" s="12"/>
      <c r="AP22" s="12"/>
      <c r="AQ22" s="19">
        <f t="shared" si="12"/>
        <v>0</v>
      </c>
      <c r="AR22" s="19">
        <f t="shared" si="2"/>
        <v>0</v>
      </c>
      <c r="AS22" s="19">
        <f t="shared" si="28"/>
        <v>1</v>
      </c>
      <c r="AT22" s="19">
        <f t="shared" si="29"/>
        <v>1</v>
      </c>
      <c r="AU22" s="19">
        <f t="shared" si="13"/>
        <v>0</v>
      </c>
      <c r="AV22" s="19">
        <f t="shared" si="3"/>
        <v>0</v>
      </c>
      <c r="AW22" s="19">
        <f t="shared" si="30"/>
        <v>0</v>
      </c>
      <c r="AX22" s="19">
        <f t="shared" si="31"/>
        <v>0</v>
      </c>
      <c r="AY22" s="19">
        <f t="shared" si="32"/>
        <v>0</v>
      </c>
      <c r="AZ22" s="19">
        <f t="shared" si="33"/>
        <v>0</v>
      </c>
      <c r="BA22" s="19">
        <f t="shared" si="34"/>
        <v>0</v>
      </c>
      <c r="BB22" s="19">
        <f t="shared" si="35"/>
        <v>0</v>
      </c>
      <c r="BC22" s="19">
        <f t="shared" si="14"/>
        <v>1</v>
      </c>
      <c r="BD22" s="19">
        <f t="shared" si="15"/>
        <v>1</v>
      </c>
      <c r="BE22" s="19">
        <f t="shared" si="16"/>
        <v>1</v>
      </c>
      <c r="BF22" s="19">
        <f t="shared" si="17"/>
        <v>1</v>
      </c>
      <c r="BG22" s="19">
        <f t="shared" si="18"/>
        <v>0</v>
      </c>
      <c r="BH22" s="19">
        <f t="shared" si="19"/>
        <v>0</v>
      </c>
      <c r="BI22" s="19">
        <f t="shared" si="20"/>
        <v>0</v>
      </c>
      <c r="BJ22" s="19">
        <f t="shared" si="21"/>
        <v>0</v>
      </c>
    </row>
    <row r="23" spans="1:62" ht="38.25" x14ac:dyDescent="0.25">
      <c r="A23" s="17" t="s">
        <v>11</v>
      </c>
      <c r="B23" s="173" t="s">
        <v>70</v>
      </c>
      <c r="C23" s="9">
        <v>0</v>
      </c>
      <c r="D23" s="12">
        <v>0</v>
      </c>
      <c r="E23" s="10">
        <f t="shared" si="4"/>
        <v>0</v>
      </c>
      <c r="F23" s="9">
        <v>0</v>
      </c>
      <c r="G23" s="9">
        <v>0</v>
      </c>
      <c r="H23" s="11">
        <v>0</v>
      </c>
      <c r="I23" s="9">
        <f t="shared" si="5"/>
        <v>0</v>
      </c>
      <c r="J23" s="10">
        <v>0</v>
      </c>
      <c r="K23" s="12">
        <v>0</v>
      </c>
      <c r="L23" s="12">
        <v>0</v>
      </c>
      <c r="M23" s="9">
        <f t="shared" si="6"/>
        <v>0</v>
      </c>
      <c r="N23" s="12">
        <v>0</v>
      </c>
      <c r="O23" s="12">
        <v>0</v>
      </c>
      <c r="P23" s="12">
        <v>0</v>
      </c>
      <c r="Q23" s="12">
        <v>0</v>
      </c>
      <c r="R23" s="9">
        <f t="shared" si="7"/>
        <v>0</v>
      </c>
      <c r="S23" s="12">
        <v>0</v>
      </c>
      <c r="T23" s="12">
        <v>0</v>
      </c>
      <c r="U23" s="12">
        <v>0</v>
      </c>
      <c r="V23" s="9">
        <f t="shared" si="8"/>
        <v>0</v>
      </c>
      <c r="W23" s="9">
        <v>0</v>
      </c>
      <c r="X23" s="12">
        <v>0</v>
      </c>
      <c r="Y23" s="9">
        <f t="shared" si="9"/>
        <v>0</v>
      </c>
      <c r="Z23" s="12">
        <v>0</v>
      </c>
      <c r="AA23" s="12">
        <v>0</v>
      </c>
      <c r="AB23" s="12">
        <v>0</v>
      </c>
      <c r="AC23" s="9">
        <f t="shared" si="10"/>
        <v>0</v>
      </c>
      <c r="AD23" s="12">
        <v>0</v>
      </c>
      <c r="AE23" s="9">
        <v>0</v>
      </c>
      <c r="AF23" s="12"/>
      <c r="AG23" s="12">
        <v>0</v>
      </c>
      <c r="AH23" s="9">
        <v>0</v>
      </c>
      <c r="AI23" s="9">
        <v>0</v>
      </c>
      <c r="AJ23" s="9">
        <f t="shared" si="11"/>
        <v>0</v>
      </c>
      <c r="AK23" s="9">
        <v>0</v>
      </c>
      <c r="AL23" s="9">
        <v>0</v>
      </c>
      <c r="AM23" s="12"/>
      <c r="AN23" s="12"/>
      <c r="AO23" s="12"/>
      <c r="AP23" s="12"/>
      <c r="AQ23" s="19">
        <f t="shared" si="12"/>
        <v>0</v>
      </c>
      <c r="AR23" s="19">
        <f t="shared" si="2"/>
        <v>0</v>
      </c>
      <c r="AS23" s="19">
        <f t="shared" si="28"/>
        <v>0</v>
      </c>
      <c r="AT23" s="19">
        <f t="shared" si="29"/>
        <v>0</v>
      </c>
      <c r="AU23" s="19">
        <f t="shared" si="13"/>
        <v>0</v>
      </c>
      <c r="AV23" s="19">
        <f t="shared" si="3"/>
        <v>0</v>
      </c>
      <c r="AW23" s="19">
        <f t="shared" si="30"/>
        <v>0</v>
      </c>
      <c r="AX23" s="19">
        <f t="shared" si="31"/>
        <v>0</v>
      </c>
      <c r="AY23" s="19">
        <f t="shared" si="32"/>
        <v>0</v>
      </c>
      <c r="AZ23" s="19">
        <f t="shared" si="33"/>
        <v>0</v>
      </c>
      <c r="BA23" s="19">
        <f t="shared" si="34"/>
        <v>0</v>
      </c>
      <c r="BB23" s="19">
        <f t="shared" si="35"/>
        <v>0</v>
      </c>
      <c r="BC23" s="19">
        <f t="shared" si="14"/>
        <v>0</v>
      </c>
      <c r="BD23" s="19">
        <f t="shared" si="15"/>
        <v>0</v>
      </c>
      <c r="BE23" s="19">
        <f t="shared" si="16"/>
        <v>0</v>
      </c>
      <c r="BF23" s="19">
        <f t="shared" si="17"/>
        <v>0</v>
      </c>
      <c r="BG23" s="19">
        <f t="shared" si="18"/>
        <v>0</v>
      </c>
      <c r="BH23" s="19">
        <f t="shared" si="19"/>
        <v>0</v>
      </c>
      <c r="BI23" s="19">
        <f t="shared" si="20"/>
        <v>0</v>
      </c>
      <c r="BJ23" s="19">
        <f t="shared" si="21"/>
        <v>0</v>
      </c>
    </row>
    <row r="24" spans="1:62" ht="38.25" x14ac:dyDescent="0.25">
      <c r="A24" s="17" t="s">
        <v>12</v>
      </c>
      <c r="B24" s="173" t="s">
        <v>71</v>
      </c>
      <c r="C24" s="9">
        <v>0</v>
      </c>
      <c r="D24" s="12">
        <v>0</v>
      </c>
      <c r="E24" s="10">
        <f t="shared" si="4"/>
        <v>0</v>
      </c>
      <c r="F24" s="9">
        <v>0</v>
      </c>
      <c r="G24" s="9">
        <v>0</v>
      </c>
      <c r="H24" s="11">
        <v>0</v>
      </c>
      <c r="I24" s="9">
        <f t="shared" si="5"/>
        <v>0</v>
      </c>
      <c r="J24" s="10">
        <v>0</v>
      </c>
      <c r="K24" s="12">
        <v>0</v>
      </c>
      <c r="L24" s="12">
        <v>0</v>
      </c>
      <c r="M24" s="9">
        <f t="shared" si="6"/>
        <v>0</v>
      </c>
      <c r="N24" s="12">
        <v>0</v>
      </c>
      <c r="O24" s="12">
        <v>0</v>
      </c>
      <c r="P24" s="12">
        <v>0</v>
      </c>
      <c r="Q24" s="12">
        <v>0</v>
      </c>
      <c r="R24" s="9">
        <f t="shared" si="7"/>
        <v>0</v>
      </c>
      <c r="S24" s="12">
        <v>0</v>
      </c>
      <c r="T24" s="12">
        <v>0</v>
      </c>
      <c r="U24" s="12">
        <v>0</v>
      </c>
      <c r="V24" s="9">
        <f t="shared" si="8"/>
        <v>0</v>
      </c>
      <c r="W24" s="9">
        <v>0</v>
      </c>
      <c r="X24" s="12">
        <v>0</v>
      </c>
      <c r="Y24" s="9">
        <f t="shared" si="9"/>
        <v>0</v>
      </c>
      <c r="Z24" s="12">
        <v>0</v>
      </c>
      <c r="AA24" s="12">
        <v>0</v>
      </c>
      <c r="AB24" s="12">
        <v>0</v>
      </c>
      <c r="AC24" s="9">
        <f t="shared" si="10"/>
        <v>0</v>
      </c>
      <c r="AD24" s="12">
        <v>0</v>
      </c>
      <c r="AE24" s="9">
        <v>0</v>
      </c>
      <c r="AF24" s="12"/>
      <c r="AG24" s="12">
        <v>0</v>
      </c>
      <c r="AH24" s="9">
        <v>0</v>
      </c>
      <c r="AI24" s="9">
        <v>0</v>
      </c>
      <c r="AJ24" s="9">
        <f t="shared" si="11"/>
        <v>0</v>
      </c>
      <c r="AK24" s="9">
        <v>0</v>
      </c>
      <c r="AL24" s="9">
        <v>0</v>
      </c>
      <c r="AM24" s="12"/>
      <c r="AN24" s="12"/>
      <c r="AO24" s="12"/>
      <c r="AP24" s="12"/>
      <c r="AQ24" s="19">
        <f t="shared" si="12"/>
        <v>0</v>
      </c>
      <c r="AR24" s="19">
        <f t="shared" si="2"/>
        <v>0</v>
      </c>
      <c r="AS24" s="19">
        <f t="shared" si="28"/>
        <v>0</v>
      </c>
      <c r="AT24" s="19">
        <f t="shared" si="29"/>
        <v>0</v>
      </c>
      <c r="AU24" s="19">
        <f t="shared" si="13"/>
        <v>0</v>
      </c>
      <c r="AV24" s="19">
        <f t="shared" si="3"/>
        <v>0</v>
      </c>
      <c r="AW24" s="19">
        <f t="shared" si="30"/>
        <v>0</v>
      </c>
      <c r="AX24" s="19">
        <f t="shared" si="31"/>
        <v>0</v>
      </c>
      <c r="AY24" s="19">
        <f t="shared" si="32"/>
        <v>0</v>
      </c>
      <c r="AZ24" s="19">
        <f t="shared" si="33"/>
        <v>0</v>
      </c>
      <c r="BA24" s="19">
        <f t="shared" si="34"/>
        <v>0</v>
      </c>
      <c r="BB24" s="19">
        <f t="shared" si="35"/>
        <v>0</v>
      </c>
      <c r="BC24" s="19">
        <f t="shared" si="14"/>
        <v>0</v>
      </c>
      <c r="BD24" s="19">
        <f t="shared" si="15"/>
        <v>0</v>
      </c>
      <c r="BE24" s="19">
        <f t="shared" si="16"/>
        <v>0</v>
      </c>
      <c r="BF24" s="19">
        <f t="shared" si="17"/>
        <v>0</v>
      </c>
      <c r="BG24" s="19">
        <f t="shared" si="18"/>
        <v>0</v>
      </c>
      <c r="BH24" s="19">
        <f t="shared" si="19"/>
        <v>0</v>
      </c>
      <c r="BI24" s="19">
        <f t="shared" si="20"/>
        <v>0</v>
      </c>
      <c r="BJ24" s="19">
        <f t="shared" si="21"/>
        <v>0</v>
      </c>
    </row>
    <row r="25" spans="1:62" ht="38.25" x14ac:dyDescent="0.25">
      <c r="A25" s="17" t="s">
        <v>13</v>
      </c>
      <c r="B25" s="173" t="s">
        <v>72</v>
      </c>
      <c r="C25" s="9">
        <v>0</v>
      </c>
      <c r="D25" s="12">
        <v>0</v>
      </c>
      <c r="E25" s="10">
        <f t="shared" si="4"/>
        <v>0</v>
      </c>
      <c r="F25" s="9">
        <v>0</v>
      </c>
      <c r="G25" s="9">
        <v>0</v>
      </c>
      <c r="H25" s="11">
        <v>0</v>
      </c>
      <c r="I25" s="9">
        <f t="shared" si="5"/>
        <v>0</v>
      </c>
      <c r="J25" s="10">
        <v>0</v>
      </c>
      <c r="K25" s="12">
        <v>0</v>
      </c>
      <c r="L25" s="12">
        <v>0</v>
      </c>
      <c r="M25" s="9">
        <f t="shared" si="6"/>
        <v>0</v>
      </c>
      <c r="N25" s="12">
        <v>0</v>
      </c>
      <c r="O25" s="12">
        <v>0</v>
      </c>
      <c r="P25" s="12">
        <v>0</v>
      </c>
      <c r="Q25" s="12">
        <v>0</v>
      </c>
      <c r="R25" s="9">
        <f t="shared" si="7"/>
        <v>0</v>
      </c>
      <c r="S25" s="12">
        <v>0</v>
      </c>
      <c r="T25" s="12">
        <v>0</v>
      </c>
      <c r="U25" s="12">
        <v>0</v>
      </c>
      <c r="V25" s="9">
        <f t="shared" si="8"/>
        <v>0</v>
      </c>
      <c r="W25" s="9">
        <v>0</v>
      </c>
      <c r="X25" s="12">
        <v>0</v>
      </c>
      <c r="Y25" s="9">
        <f t="shared" si="9"/>
        <v>0</v>
      </c>
      <c r="Z25" s="12">
        <v>0</v>
      </c>
      <c r="AA25" s="12">
        <v>0</v>
      </c>
      <c r="AB25" s="12">
        <v>0</v>
      </c>
      <c r="AC25" s="9">
        <f t="shared" si="10"/>
        <v>0</v>
      </c>
      <c r="AD25" s="12">
        <v>0</v>
      </c>
      <c r="AE25" s="9">
        <v>0</v>
      </c>
      <c r="AF25" s="12"/>
      <c r="AG25" s="12">
        <v>0</v>
      </c>
      <c r="AH25" s="9">
        <v>0</v>
      </c>
      <c r="AI25" s="9">
        <v>0</v>
      </c>
      <c r="AJ25" s="9">
        <f t="shared" si="11"/>
        <v>0</v>
      </c>
      <c r="AK25" s="9">
        <v>0</v>
      </c>
      <c r="AL25" s="9">
        <v>0</v>
      </c>
      <c r="AM25" s="12"/>
      <c r="AN25" s="12"/>
      <c r="AO25" s="12"/>
      <c r="AP25" s="12"/>
      <c r="AQ25" s="19">
        <f t="shared" si="12"/>
        <v>0</v>
      </c>
      <c r="AR25" s="19">
        <f t="shared" si="2"/>
        <v>0</v>
      </c>
      <c r="AS25" s="19">
        <f t="shared" si="28"/>
        <v>0</v>
      </c>
      <c r="AT25" s="19">
        <f t="shared" si="29"/>
        <v>0</v>
      </c>
      <c r="AU25" s="19">
        <f t="shared" si="13"/>
        <v>0</v>
      </c>
      <c r="AV25" s="19">
        <f t="shared" si="3"/>
        <v>0</v>
      </c>
      <c r="AW25" s="19">
        <f t="shared" si="30"/>
        <v>0</v>
      </c>
      <c r="AX25" s="19">
        <f t="shared" si="31"/>
        <v>0</v>
      </c>
      <c r="AY25" s="19">
        <f t="shared" si="32"/>
        <v>0</v>
      </c>
      <c r="AZ25" s="19">
        <f t="shared" si="33"/>
        <v>0</v>
      </c>
      <c r="BA25" s="19">
        <f t="shared" si="34"/>
        <v>0</v>
      </c>
      <c r="BB25" s="19">
        <f t="shared" si="35"/>
        <v>0</v>
      </c>
      <c r="BC25" s="19">
        <f t="shared" si="14"/>
        <v>0</v>
      </c>
      <c r="BD25" s="19">
        <f t="shared" si="15"/>
        <v>0</v>
      </c>
      <c r="BE25" s="19">
        <f t="shared" si="16"/>
        <v>0</v>
      </c>
      <c r="BF25" s="19">
        <f t="shared" si="17"/>
        <v>0</v>
      </c>
      <c r="BG25" s="19">
        <f t="shared" si="18"/>
        <v>0</v>
      </c>
      <c r="BH25" s="19">
        <f t="shared" si="19"/>
        <v>0</v>
      </c>
      <c r="BI25" s="19">
        <f t="shared" si="20"/>
        <v>0</v>
      </c>
      <c r="BJ25" s="19">
        <f t="shared" si="21"/>
        <v>0</v>
      </c>
    </row>
    <row r="26" spans="1:62" ht="38.25" x14ac:dyDescent="0.25">
      <c r="A26" s="17" t="s">
        <v>47</v>
      </c>
      <c r="B26" s="173" t="s">
        <v>73</v>
      </c>
      <c r="C26" s="9">
        <v>0</v>
      </c>
      <c r="D26" s="12">
        <v>0</v>
      </c>
      <c r="E26" s="10">
        <f t="shared" si="4"/>
        <v>0</v>
      </c>
      <c r="F26" s="9">
        <v>0</v>
      </c>
      <c r="G26" s="9">
        <v>0</v>
      </c>
      <c r="H26" s="11">
        <v>0</v>
      </c>
      <c r="I26" s="9">
        <f t="shared" si="5"/>
        <v>0</v>
      </c>
      <c r="J26" s="10">
        <v>0</v>
      </c>
      <c r="K26" s="12">
        <v>0</v>
      </c>
      <c r="L26" s="12">
        <v>0</v>
      </c>
      <c r="M26" s="9">
        <f t="shared" si="6"/>
        <v>0</v>
      </c>
      <c r="N26" s="12">
        <v>0</v>
      </c>
      <c r="O26" s="12">
        <v>0</v>
      </c>
      <c r="P26" s="12">
        <v>0</v>
      </c>
      <c r="Q26" s="12">
        <v>0</v>
      </c>
      <c r="R26" s="9">
        <f t="shared" si="7"/>
        <v>0</v>
      </c>
      <c r="S26" s="12">
        <v>0</v>
      </c>
      <c r="T26" s="12">
        <v>0</v>
      </c>
      <c r="U26" s="12">
        <v>0</v>
      </c>
      <c r="V26" s="9">
        <f t="shared" si="8"/>
        <v>0</v>
      </c>
      <c r="W26" s="9">
        <v>0</v>
      </c>
      <c r="X26" s="12">
        <v>0</v>
      </c>
      <c r="Y26" s="9">
        <f t="shared" si="9"/>
        <v>0</v>
      </c>
      <c r="Z26" s="12">
        <v>0</v>
      </c>
      <c r="AA26" s="12">
        <v>0</v>
      </c>
      <c r="AB26" s="12">
        <v>0</v>
      </c>
      <c r="AC26" s="9">
        <f t="shared" si="10"/>
        <v>0</v>
      </c>
      <c r="AD26" s="12">
        <v>0</v>
      </c>
      <c r="AE26" s="9">
        <v>0</v>
      </c>
      <c r="AF26" s="12"/>
      <c r="AG26" s="12">
        <v>0</v>
      </c>
      <c r="AH26" s="9">
        <v>0</v>
      </c>
      <c r="AI26" s="9">
        <v>0</v>
      </c>
      <c r="AJ26" s="9">
        <f t="shared" si="11"/>
        <v>0</v>
      </c>
      <c r="AK26" s="9">
        <v>0</v>
      </c>
      <c r="AL26" s="9">
        <v>0</v>
      </c>
      <c r="AM26" s="12"/>
      <c r="AN26" s="12"/>
      <c r="AO26" s="12"/>
      <c r="AP26" s="12"/>
      <c r="AQ26" s="19">
        <f t="shared" si="12"/>
        <v>0</v>
      </c>
      <c r="AR26" s="19">
        <f t="shared" si="2"/>
        <v>0</v>
      </c>
      <c r="AS26" s="19">
        <f t="shared" si="28"/>
        <v>0</v>
      </c>
      <c r="AT26" s="19">
        <f t="shared" si="29"/>
        <v>0</v>
      </c>
      <c r="AU26" s="19">
        <f t="shared" si="13"/>
        <v>0</v>
      </c>
      <c r="AV26" s="19">
        <f t="shared" si="3"/>
        <v>0</v>
      </c>
      <c r="AW26" s="19">
        <f t="shared" si="30"/>
        <v>0</v>
      </c>
      <c r="AX26" s="19">
        <f t="shared" si="31"/>
        <v>0</v>
      </c>
      <c r="AY26" s="19">
        <f t="shared" si="32"/>
        <v>0</v>
      </c>
      <c r="AZ26" s="19">
        <f t="shared" si="33"/>
        <v>0</v>
      </c>
      <c r="BA26" s="19">
        <f t="shared" si="34"/>
        <v>0</v>
      </c>
      <c r="BB26" s="19">
        <f t="shared" si="35"/>
        <v>0</v>
      </c>
      <c r="BC26" s="19">
        <f t="shared" si="14"/>
        <v>0</v>
      </c>
      <c r="BD26" s="19">
        <f t="shared" si="15"/>
        <v>0</v>
      </c>
      <c r="BE26" s="19">
        <f t="shared" si="16"/>
        <v>0</v>
      </c>
      <c r="BF26" s="19">
        <f t="shared" si="17"/>
        <v>0</v>
      </c>
      <c r="BG26" s="19">
        <f t="shared" si="18"/>
        <v>0</v>
      </c>
      <c r="BH26" s="19">
        <f t="shared" si="19"/>
        <v>0</v>
      </c>
      <c r="BI26" s="19">
        <f t="shared" si="20"/>
        <v>0</v>
      </c>
      <c r="BJ26" s="19">
        <f t="shared" si="21"/>
        <v>0</v>
      </c>
    </row>
    <row r="27" spans="1:62" ht="25.5" x14ac:dyDescent="0.25">
      <c r="A27" s="17">
        <v>7</v>
      </c>
      <c r="B27" s="18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14</v>
      </c>
      <c r="I27" s="9">
        <f t="shared" si="36"/>
        <v>7</v>
      </c>
      <c r="J27" s="9">
        <f t="shared" si="36"/>
        <v>3</v>
      </c>
      <c r="K27" s="9">
        <f t="shared" si="36"/>
        <v>4</v>
      </c>
      <c r="L27" s="9">
        <f t="shared" si="36"/>
        <v>0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7</v>
      </c>
      <c r="Z27" s="9">
        <f t="shared" si="36"/>
        <v>0</v>
      </c>
      <c r="AA27" s="9">
        <f t="shared" si="36"/>
        <v>0</v>
      </c>
      <c r="AB27" s="9">
        <f t="shared" si="36"/>
        <v>9</v>
      </c>
      <c r="AC27" s="9">
        <f t="shared" si="36"/>
        <v>9</v>
      </c>
      <c r="AD27" s="9">
        <f t="shared" si="36"/>
        <v>0</v>
      </c>
      <c r="AE27" s="9">
        <f t="shared" si="36"/>
        <v>9</v>
      </c>
      <c r="AF27" s="9">
        <f t="shared" si="36"/>
        <v>0</v>
      </c>
      <c r="AG27" s="9">
        <f t="shared" si="36"/>
        <v>3</v>
      </c>
      <c r="AH27" s="9">
        <f t="shared" si="36"/>
        <v>0</v>
      </c>
      <c r="AI27" s="9">
        <f t="shared" si="36"/>
        <v>6</v>
      </c>
      <c r="AJ27" s="9">
        <f t="shared" si="36"/>
        <v>6</v>
      </c>
      <c r="AK27" s="9">
        <f t="shared" si="36"/>
        <v>0</v>
      </c>
      <c r="AL27" s="9">
        <f t="shared" si="36"/>
        <v>6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9">
        <f t="shared" si="12"/>
        <v>0</v>
      </c>
      <c r="AR27" s="19">
        <f t="shared" si="2"/>
        <v>0</v>
      </c>
      <c r="AS27" s="10">
        <f t="shared" ref="AS27:BJ27" si="37">SUM(AS28:AS32)</f>
        <v>14</v>
      </c>
      <c r="AT27" s="10">
        <f t="shared" si="37"/>
        <v>14</v>
      </c>
      <c r="AU27" s="19">
        <f t="shared" si="13"/>
        <v>7</v>
      </c>
      <c r="AV27" s="19">
        <f t="shared" si="3"/>
        <v>7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9</v>
      </c>
      <c r="BD27" s="10">
        <f t="shared" si="37"/>
        <v>9</v>
      </c>
      <c r="BE27" s="10">
        <f t="shared" si="37"/>
        <v>9</v>
      </c>
      <c r="BF27" s="10">
        <f t="shared" si="37"/>
        <v>9</v>
      </c>
      <c r="BG27" s="10">
        <f t="shared" si="37"/>
        <v>6</v>
      </c>
      <c r="BH27" s="10">
        <f t="shared" si="37"/>
        <v>6</v>
      </c>
      <c r="BI27" s="10">
        <f t="shared" si="37"/>
        <v>6</v>
      </c>
      <c r="BJ27" s="10">
        <f t="shared" si="37"/>
        <v>6</v>
      </c>
    </row>
    <row r="28" spans="1:62" ht="32.25" customHeight="1" x14ac:dyDescent="0.25">
      <c r="A28" s="33" t="s">
        <v>14</v>
      </c>
      <c r="B28" s="173" t="s">
        <v>75</v>
      </c>
      <c r="C28" s="9">
        <v>0</v>
      </c>
      <c r="D28" s="9">
        <v>0</v>
      </c>
      <c r="E28" s="10">
        <f t="shared" si="4"/>
        <v>0</v>
      </c>
      <c r="F28" s="9">
        <v>0</v>
      </c>
      <c r="G28" s="9">
        <v>0</v>
      </c>
      <c r="H28" s="11">
        <v>0</v>
      </c>
      <c r="I28" s="9">
        <f t="shared" si="5"/>
        <v>0</v>
      </c>
      <c r="J28" s="10">
        <v>0</v>
      </c>
      <c r="K28" s="12">
        <v>0</v>
      </c>
      <c r="L28" s="12">
        <v>0</v>
      </c>
      <c r="M28" s="9">
        <f t="shared" si="6"/>
        <v>0</v>
      </c>
      <c r="N28" s="12">
        <v>0</v>
      </c>
      <c r="O28" s="12">
        <v>0</v>
      </c>
      <c r="P28" s="12">
        <v>0</v>
      </c>
      <c r="Q28" s="12">
        <v>0</v>
      </c>
      <c r="R28" s="9">
        <f t="shared" si="7"/>
        <v>0</v>
      </c>
      <c r="S28" s="12">
        <v>0</v>
      </c>
      <c r="T28" s="12">
        <v>0</v>
      </c>
      <c r="U28" s="12">
        <v>0</v>
      </c>
      <c r="V28" s="9">
        <f t="shared" si="8"/>
        <v>0</v>
      </c>
      <c r="W28" s="9">
        <v>0</v>
      </c>
      <c r="X28" s="12">
        <v>0</v>
      </c>
      <c r="Y28" s="9">
        <f t="shared" si="9"/>
        <v>0</v>
      </c>
      <c r="Z28" s="12">
        <v>0</v>
      </c>
      <c r="AA28" s="12">
        <v>0</v>
      </c>
      <c r="AB28" s="12">
        <v>0</v>
      </c>
      <c r="AC28" s="9">
        <f t="shared" si="10"/>
        <v>0</v>
      </c>
      <c r="AD28" s="12">
        <v>0</v>
      </c>
      <c r="AE28" s="9">
        <v>0</v>
      </c>
      <c r="AF28" s="12"/>
      <c r="AG28" s="12">
        <v>0</v>
      </c>
      <c r="AH28" s="9">
        <v>0</v>
      </c>
      <c r="AI28" s="9">
        <v>0</v>
      </c>
      <c r="AJ28" s="9">
        <f t="shared" si="11"/>
        <v>0</v>
      </c>
      <c r="AK28" s="9">
        <v>0</v>
      </c>
      <c r="AL28" s="9">
        <v>0</v>
      </c>
      <c r="AM28" s="12"/>
      <c r="AN28" s="12"/>
      <c r="AO28" s="12"/>
      <c r="AP28" s="12"/>
      <c r="AQ28" s="19">
        <f t="shared" si="12"/>
        <v>0</v>
      </c>
      <c r="AR28" s="19">
        <f t="shared" si="2"/>
        <v>0</v>
      </c>
      <c r="AS28" s="19">
        <f t="shared" ref="AS28:AS46" si="38">H28</f>
        <v>0</v>
      </c>
      <c r="AT28" s="19">
        <f t="shared" ref="AT28:AT46" si="39">I28+J28+K28</f>
        <v>0</v>
      </c>
      <c r="AU28" s="19">
        <f t="shared" si="13"/>
        <v>0</v>
      </c>
      <c r="AV28" s="19">
        <f t="shared" si="3"/>
        <v>0</v>
      </c>
      <c r="AW28" s="19">
        <f t="shared" ref="AW28:AW46" si="40">M28</f>
        <v>0</v>
      </c>
      <c r="AX28" s="19">
        <f t="shared" ref="AX28:AX46" si="41">N28+O28+P28+Q28</f>
        <v>0</v>
      </c>
      <c r="AY28" s="19">
        <f t="shared" ref="AY28:AY46" si="42">R28</f>
        <v>0</v>
      </c>
      <c r="AZ28" s="19">
        <f t="shared" ref="AZ28:AZ46" si="43">S28+T28+U28</f>
        <v>0</v>
      </c>
      <c r="BA28" s="19">
        <f t="shared" ref="BA28:BA46" si="44">V28</f>
        <v>0</v>
      </c>
      <c r="BB28" s="19">
        <f t="shared" ref="BB28:BB46" si="45">M28+R28</f>
        <v>0</v>
      </c>
      <c r="BC28" s="19">
        <f t="shared" si="14"/>
        <v>0</v>
      </c>
      <c r="BD28" s="19">
        <f t="shared" si="15"/>
        <v>0</v>
      </c>
      <c r="BE28" s="19">
        <f t="shared" si="16"/>
        <v>0</v>
      </c>
      <c r="BF28" s="19">
        <f t="shared" si="17"/>
        <v>0</v>
      </c>
      <c r="BG28" s="19">
        <f t="shared" si="18"/>
        <v>0</v>
      </c>
      <c r="BH28" s="19">
        <f t="shared" si="19"/>
        <v>0</v>
      </c>
      <c r="BI28" s="19">
        <f t="shared" si="20"/>
        <v>0</v>
      </c>
      <c r="BJ28" s="19">
        <f t="shared" si="21"/>
        <v>0</v>
      </c>
    </row>
    <row r="29" spans="1:62" ht="29.25" customHeight="1" x14ac:dyDescent="0.25">
      <c r="A29" s="33" t="s">
        <v>15</v>
      </c>
      <c r="B29" s="173" t="s">
        <v>76</v>
      </c>
      <c r="C29" s="9">
        <v>0</v>
      </c>
      <c r="D29" s="9">
        <v>0</v>
      </c>
      <c r="E29" s="10">
        <f t="shared" si="4"/>
        <v>0</v>
      </c>
      <c r="F29" s="9">
        <v>0</v>
      </c>
      <c r="G29" s="9">
        <v>0</v>
      </c>
      <c r="H29" s="11">
        <v>0</v>
      </c>
      <c r="I29" s="9">
        <f t="shared" si="5"/>
        <v>0</v>
      </c>
      <c r="J29" s="10">
        <v>0</v>
      </c>
      <c r="K29" s="12">
        <v>0</v>
      </c>
      <c r="L29" s="12">
        <v>0</v>
      </c>
      <c r="M29" s="9">
        <f t="shared" si="6"/>
        <v>0</v>
      </c>
      <c r="N29" s="12">
        <v>0</v>
      </c>
      <c r="O29" s="12">
        <v>0</v>
      </c>
      <c r="P29" s="12">
        <v>0</v>
      </c>
      <c r="Q29" s="12">
        <v>0</v>
      </c>
      <c r="R29" s="9">
        <f t="shared" si="7"/>
        <v>0</v>
      </c>
      <c r="S29" s="12">
        <v>0</v>
      </c>
      <c r="T29" s="12">
        <v>0</v>
      </c>
      <c r="U29" s="12">
        <v>0</v>
      </c>
      <c r="V29" s="9">
        <f t="shared" si="8"/>
        <v>0</v>
      </c>
      <c r="W29" s="9">
        <v>0</v>
      </c>
      <c r="X29" s="12">
        <v>0</v>
      </c>
      <c r="Y29" s="9">
        <f t="shared" si="9"/>
        <v>0</v>
      </c>
      <c r="Z29" s="12">
        <v>0</v>
      </c>
      <c r="AA29" s="12">
        <v>0</v>
      </c>
      <c r="AB29" s="12">
        <v>0</v>
      </c>
      <c r="AC29" s="9">
        <f t="shared" si="10"/>
        <v>0</v>
      </c>
      <c r="AD29" s="12">
        <v>0</v>
      </c>
      <c r="AE29" s="9">
        <v>0</v>
      </c>
      <c r="AF29" s="12"/>
      <c r="AG29" s="12">
        <v>0</v>
      </c>
      <c r="AH29" s="9">
        <v>0</v>
      </c>
      <c r="AI29" s="9">
        <v>0</v>
      </c>
      <c r="AJ29" s="9">
        <f t="shared" si="11"/>
        <v>0</v>
      </c>
      <c r="AK29" s="9">
        <v>0</v>
      </c>
      <c r="AL29" s="9">
        <v>0</v>
      </c>
      <c r="AM29" s="12"/>
      <c r="AN29" s="12"/>
      <c r="AO29" s="12"/>
      <c r="AP29" s="12"/>
      <c r="AQ29" s="19">
        <f t="shared" si="12"/>
        <v>0</v>
      </c>
      <c r="AR29" s="19">
        <f t="shared" si="2"/>
        <v>0</v>
      </c>
      <c r="AS29" s="19">
        <f t="shared" si="38"/>
        <v>0</v>
      </c>
      <c r="AT29" s="19">
        <f t="shared" si="39"/>
        <v>0</v>
      </c>
      <c r="AU29" s="19">
        <f t="shared" si="13"/>
        <v>0</v>
      </c>
      <c r="AV29" s="19">
        <f t="shared" si="3"/>
        <v>0</v>
      </c>
      <c r="AW29" s="19">
        <f t="shared" si="40"/>
        <v>0</v>
      </c>
      <c r="AX29" s="19">
        <f t="shared" si="41"/>
        <v>0</v>
      </c>
      <c r="AY29" s="19">
        <f t="shared" si="42"/>
        <v>0</v>
      </c>
      <c r="AZ29" s="19">
        <f t="shared" si="43"/>
        <v>0</v>
      </c>
      <c r="BA29" s="19">
        <f t="shared" si="44"/>
        <v>0</v>
      </c>
      <c r="BB29" s="19">
        <f t="shared" si="45"/>
        <v>0</v>
      </c>
      <c r="BC29" s="19">
        <f t="shared" si="14"/>
        <v>0</v>
      </c>
      <c r="BD29" s="19">
        <f t="shared" si="15"/>
        <v>0</v>
      </c>
      <c r="BE29" s="19">
        <f t="shared" si="16"/>
        <v>0</v>
      </c>
      <c r="BF29" s="19">
        <f t="shared" si="17"/>
        <v>0</v>
      </c>
      <c r="BG29" s="19">
        <f t="shared" si="18"/>
        <v>0</v>
      </c>
      <c r="BH29" s="19">
        <f t="shared" si="19"/>
        <v>0</v>
      </c>
      <c r="BI29" s="19">
        <f t="shared" si="20"/>
        <v>0</v>
      </c>
      <c r="BJ29" s="19">
        <f t="shared" si="21"/>
        <v>0</v>
      </c>
    </row>
    <row r="30" spans="1:62" ht="25.5" x14ac:dyDescent="0.25">
      <c r="A30" s="33" t="s">
        <v>48</v>
      </c>
      <c r="B30" s="173" t="s">
        <v>77</v>
      </c>
      <c r="C30" s="9">
        <v>0</v>
      </c>
      <c r="D30" s="9">
        <v>0</v>
      </c>
      <c r="E30" s="10">
        <f t="shared" si="4"/>
        <v>0</v>
      </c>
      <c r="F30" s="9">
        <v>0</v>
      </c>
      <c r="G30" s="9">
        <v>0</v>
      </c>
      <c r="H30" s="11">
        <v>0</v>
      </c>
      <c r="I30" s="9">
        <f t="shared" si="5"/>
        <v>0</v>
      </c>
      <c r="J30" s="10">
        <v>0</v>
      </c>
      <c r="K30" s="12">
        <v>0</v>
      </c>
      <c r="L30" s="12">
        <v>0</v>
      </c>
      <c r="M30" s="9">
        <f t="shared" si="6"/>
        <v>0</v>
      </c>
      <c r="N30" s="12">
        <v>0</v>
      </c>
      <c r="O30" s="12">
        <v>0</v>
      </c>
      <c r="P30" s="12">
        <v>0</v>
      </c>
      <c r="Q30" s="12">
        <v>0</v>
      </c>
      <c r="R30" s="9">
        <f t="shared" si="7"/>
        <v>0</v>
      </c>
      <c r="S30" s="12">
        <v>0</v>
      </c>
      <c r="T30" s="12">
        <v>0</v>
      </c>
      <c r="U30" s="12">
        <v>0</v>
      </c>
      <c r="V30" s="9">
        <f t="shared" si="8"/>
        <v>0</v>
      </c>
      <c r="W30" s="9">
        <v>0</v>
      </c>
      <c r="X30" s="12">
        <v>0</v>
      </c>
      <c r="Y30" s="9">
        <f t="shared" si="9"/>
        <v>0</v>
      </c>
      <c r="Z30" s="12">
        <v>0</v>
      </c>
      <c r="AA30" s="12">
        <v>0</v>
      </c>
      <c r="AB30" s="12">
        <v>0</v>
      </c>
      <c r="AC30" s="9">
        <f t="shared" si="10"/>
        <v>0</v>
      </c>
      <c r="AD30" s="12">
        <v>0</v>
      </c>
      <c r="AE30" s="9">
        <v>0</v>
      </c>
      <c r="AF30" s="12"/>
      <c r="AG30" s="12">
        <v>0</v>
      </c>
      <c r="AH30" s="9">
        <v>0</v>
      </c>
      <c r="AI30" s="9">
        <v>0</v>
      </c>
      <c r="AJ30" s="9">
        <f t="shared" si="11"/>
        <v>0</v>
      </c>
      <c r="AK30" s="9">
        <v>0</v>
      </c>
      <c r="AL30" s="9">
        <v>0</v>
      </c>
      <c r="AM30" s="12"/>
      <c r="AN30" s="12"/>
      <c r="AO30" s="12"/>
      <c r="AP30" s="12"/>
      <c r="AQ30" s="19">
        <f t="shared" si="12"/>
        <v>0</v>
      </c>
      <c r="AR30" s="19">
        <f t="shared" si="2"/>
        <v>0</v>
      </c>
      <c r="AS30" s="19">
        <f t="shared" si="38"/>
        <v>0</v>
      </c>
      <c r="AT30" s="19">
        <f t="shared" si="39"/>
        <v>0</v>
      </c>
      <c r="AU30" s="19">
        <f t="shared" si="13"/>
        <v>0</v>
      </c>
      <c r="AV30" s="19">
        <f t="shared" si="3"/>
        <v>0</v>
      </c>
      <c r="AW30" s="19">
        <f t="shared" si="40"/>
        <v>0</v>
      </c>
      <c r="AX30" s="19">
        <f t="shared" si="41"/>
        <v>0</v>
      </c>
      <c r="AY30" s="19">
        <f t="shared" si="42"/>
        <v>0</v>
      </c>
      <c r="AZ30" s="19">
        <f t="shared" si="43"/>
        <v>0</v>
      </c>
      <c r="BA30" s="19">
        <f t="shared" si="44"/>
        <v>0</v>
      </c>
      <c r="BB30" s="19">
        <f t="shared" si="45"/>
        <v>0</v>
      </c>
      <c r="BC30" s="19">
        <f t="shared" si="14"/>
        <v>0</v>
      </c>
      <c r="BD30" s="19">
        <f t="shared" si="15"/>
        <v>0</v>
      </c>
      <c r="BE30" s="19">
        <f t="shared" si="16"/>
        <v>0</v>
      </c>
      <c r="BF30" s="19">
        <f t="shared" si="17"/>
        <v>0</v>
      </c>
      <c r="BG30" s="19">
        <f t="shared" si="18"/>
        <v>0</v>
      </c>
      <c r="BH30" s="19">
        <f t="shared" si="19"/>
        <v>0</v>
      </c>
      <c r="BI30" s="19">
        <f t="shared" si="20"/>
        <v>0</v>
      </c>
      <c r="BJ30" s="19">
        <f t="shared" si="21"/>
        <v>0</v>
      </c>
    </row>
    <row r="31" spans="1:62" ht="21.75" customHeight="1" x14ac:dyDescent="0.25">
      <c r="A31" s="33" t="s">
        <v>49</v>
      </c>
      <c r="B31" s="173" t="s">
        <v>78</v>
      </c>
      <c r="C31" s="9">
        <v>0</v>
      </c>
      <c r="D31" s="9">
        <v>0</v>
      </c>
      <c r="E31" s="10">
        <f t="shared" si="4"/>
        <v>0</v>
      </c>
      <c r="F31" s="9">
        <v>0</v>
      </c>
      <c r="G31" s="9">
        <v>0</v>
      </c>
      <c r="H31" s="11">
        <v>0</v>
      </c>
      <c r="I31" s="9">
        <f t="shared" si="5"/>
        <v>0</v>
      </c>
      <c r="J31" s="10">
        <v>0</v>
      </c>
      <c r="K31" s="12">
        <v>0</v>
      </c>
      <c r="L31" s="12">
        <v>0</v>
      </c>
      <c r="M31" s="9">
        <f t="shared" si="6"/>
        <v>0</v>
      </c>
      <c r="N31" s="12">
        <v>0</v>
      </c>
      <c r="O31" s="12">
        <v>0</v>
      </c>
      <c r="P31" s="12">
        <v>0</v>
      </c>
      <c r="Q31" s="12">
        <v>0</v>
      </c>
      <c r="R31" s="9">
        <f t="shared" si="7"/>
        <v>0</v>
      </c>
      <c r="S31" s="12">
        <v>0</v>
      </c>
      <c r="T31" s="12">
        <v>0</v>
      </c>
      <c r="U31" s="12">
        <v>0</v>
      </c>
      <c r="V31" s="9">
        <f t="shared" si="8"/>
        <v>0</v>
      </c>
      <c r="W31" s="9">
        <v>0</v>
      </c>
      <c r="X31" s="12">
        <v>0</v>
      </c>
      <c r="Y31" s="9">
        <f t="shared" si="9"/>
        <v>0</v>
      </c>
      <c r="Z31" s="12">
        <v>0</v>
      </c>
      <c r="AA31" s="12">
        <v>0</v>
      </c>
      <c r="AB31" s="12">
        <v>0</v>
      </c>
      <c r="AC31" s="9">
        <f t="shared" si="10"/>
        <v>0</v>
      </c>
      <c r="AD31" s="12">
        <v>0</v>
      </c>
      <c r="AE31" s="9">
        <v>0</v>
      </c>
      <c r="AF31" s="12"/>
      <c r="AG31" s="12">
        <v>0</v>
      </c>
      <c r="AH31" s="9">
        <v>0</v>
      </c>
      <c r="AI31" s="9">
        <v>0</v>
      </c>
      <c r="AJ31" s="9">
        <f t="shared" si="11"/>
        <v>0</v>
      </c>
      <c r="AK31" s="9">
        <v>0</v>
      </c>
      <c r="AL31" s="9">
        <v>0</v>
      </c>
      <c r="AM31" s="12"/>
      <c r="AN31" s="12"/>
      <c r="AO31" s="12"/>
      <c r="AP31" s="12"/>
      <c r="AQ31" s="19">
        <f t="shared" si="12"/>
        <v>0</v>
      </c>
      <c r="AR31" s="19">
        <f t="shared" si="2"/>
        <v>0</v>
      </c>
      <c r="AS31" s="19">
        <f t="shared" si="38"/>
        <v>0</v>
      </c>
      <c r="AT31" s="19">
        <f t="shared" si="39"/>
        <v>0</v>
      </c>
      <c r="AU31" s="19">
        <f t="shared" si="13"/>
        <v>0</v>
      </c>
      <c r="AV31" s="19">
        <f t="shared" si="3"/>
        <v>0</v>
      </c>
      <c r="AW31" s="19">
        <f t="shared" si="40"/>
        <v>0</v>
      </c>
      <c r="AX31" s="19">
        <f t="shared" si="41"/>
        <v>0</v>
      </c>
      <c r="AY31" s="19">
        <f t="shared" si="42"/>
        <v>0</v>
      </c>
      <c r="AZ31" s="19">
        <f t="shared" si="43"/>
        <v>0</v>
      </c>
      <c r="BA31" s="19">
        <f t="shared" si="44"/>
        <v>0</v>
      </c>
      <c r="BB31" s="19">
        <f t="shared" si="45"/>
        <v>0</v>
      </c>
      <c r="BC31" s="19">
        <f t="shared" si="14"/>
        <v>0</v>
      </c>
      <c r="BD31" s="19">
        <f t="shared" si="15"/>
        <v>0</v>
      </c>
      <c r="BE31" s="19">
        <f t="shared" si="16"/>
        <v>0</v>
      </c>
      <c r="BF31" s="19">
        <f t="shared" si="17"/>
        <v>0</v>
      </c>
      <c r="BG31" s="19">
        <f t="shared" si="18"/>
        <v>0</v>
      </c>
      <c r="BH31" s="19">
        <f t="shared" si="19"/>
        <v>0</v>
      </c>
      <c r="BI31" s="19">
        <f t="shared" si="20"/>
        <v>0</v>
      </c>
      <c r="BJ31" s="19">
        <f t="shared" si="21"/>
        <v>0</v>
      </c>
    </row>
    <row r="32" spans="1:62" ht="32.25" customHeight="1" x14ac:dyDescent="0.25">
      <c r="A32" s="33" t="s">
        <v>50</v>
      </c>
      <c r="B32" s="173" t="s">
        <v>3</v>
      </c>
      <c r="C32" s="9">
        <v>0</v>
      </c>
      <c r="D32" s="9">
        <v>0</v>
      </c>
      <c r="E32" s="10">
        <f t="shared" si="4"/>
        <v>0</v>
      </c>
      <c r="F32" s="9">
        <v>0</v>
      </c>
      <c r="G32" s="9">
        <v>0</v>
      </c>
      <c r="H32" s="11">
        <v>14</v>
      </c>
      <c r="I32" s="9">
        <f t="shared" si="5"/>
        <v>7</v>
      </c>
      <c r="J32" s="10">
        <v>3</v>
      </c>
      <c r="K32" s="12">
        <v>4</v>
      </c>
      <c r="L32" s="12">
        <v>0</v>
      </c>
      <c r="M32" s="9">
        <f t="shared" si="6"/>
        <v>0</v>
      </c>
      <c r="N32" s="12">
        <v>0</v>
      </c>
      <c r="O32" s="12">
        <v>0</v>
      </c>
      <c r="P32" s="12">
        <v>0</v>
      </c>
      <c r="Q32" s="12">
        <v>0</v>
      </c>
      <c r="R32" s="9">
        <f t="shared" si="7"/>
        <v>0</v>
      </c>
      <c r="S32" s="12">
        <v>0</v>
      </c>
      <c r="T32" s="12">
        <v>0</v>
      </c>
      <c r="U32" s="12">
        <v>0</v>
      </c>
      <c r="V32" s="9">
        <f t="shared" si="8"/>
        <v>0</v>
      </c>
      <c r="W32" s="9">
        <v>0</v>
      </c>
      <c r="X32" s="12">
        <v>0</v>
      </c>
      <c r="Y32" s="9">
        <f t="shared" si="9"/>
        <v>7</v>
      </c>
      <c r="Z32" s="12">
        <v>0</v>
      </c>
      <c r="AA32" s="12">
        <v>0</v>
      </c>
      <c r="AB32" s="12">
        <v>9</v>
      </c>
      <c r="AC32" s="9">
        <f t="shared" si="10"/>
        <v>9</v>
      </c>
      <c r="AD32" s="12">
        <v>0</v>
      </c>
      <c r="AE32" s="9">
        <v>9</v>
      </c>
      <c r="AF32" s="12"/>
      <c r="AG32" s="12">
        <v>3</v>
      </c>
      <c r="AH32" s="9">
        <v>0</v>
      </c>
      <c r="AI32" s="9">
        <v>6</v>
      </c>
      <c r="AJ32" s="9">
        <f t="shared" si="11"/>
        <v>6</v>
      </c>
      <c r="AK32" s="9">
        <v>0</v>
      </c>
      <c r="AL32" s="9">
        <v>6</v>
      </c>
      <c r="AM32" s="12"/>
      <c r="AN32" s="12"/>
      <c r="AO32" s="12"/>
      <c r="AP32" s="12"/>
      <c r="AQ32" s="19">
        <f t="shared" si="12"/>
        <v>0</v>
      </c>
      <c r="AR32" s="19">
        <f t="shared" si="2"/>
        <v>0</v>
      </c>
      <c r="AS32" s="19">
        <f t="shared" si="38"/>
        <v>14</v>
      </c>
      <c r="AT32" s="19">
        <f t="shared" si="39"/>
        <v>14</v>
      </c>
      <c r="AU32" s="19">
        <f t="shared" si="13"/>
        <v>7</v>
      </c>
      <c r="AV32" s="19">
        <f t="shared" si="3"/>
        <v>7</v>
      </c>
      <c r="AW32" s="19">
        <f t="shared" si="40"/>
        <v>0</v>
      </c>
      <c r="AX32" s="19">
        <f t="shared" si="41"/>
        <v>0</v>
      </c>
      <c r="AY32" s="19">
        <f t="shared" si="42"/>
        <v>0</v>
      </c>
      <c r="AZ32" s="19">
        <f t="shared" si="43"/>
        <v>0</v>
      </c>
      <c r="BA32" s="19">
        <f t="shared" si="44"/>
        <v>0</v>
      </c>
      <c r="BB32" s="19">
        <f t="shared" si="45"/>
        <v>0</v>
      </c>
      <c r="BC32" s="19">
        <f t="shared" si="14"/>
        <v>9</v>
      </c>
      <c r="BD32" s="19">
        <f t="shared" si="15"/>
        <v>9</v>
      </c>
      <c r="BE32" s="19">
        <f t="shared" si="16"/>
        <v>9</v>
      </c>
      <c r="BF32" s="19">
        <f t="shared" si="17"/>
        <v>9</v>
      </c>
      <c r="BG32" s="19">
        <f t="shared" si="18"/>
        <v>6</v>
      </c>
      <c r="BH32" s="19">
        <f t="shared" si="19"/>
        <v>6</v>
      </c>
      <c r="BI32" s="19">
        <f t="shared" si="20"/>
        <v>6</v>
      </c>
      <c r="BJ32" s="19">
        <f t="shared" si="21"/>
        <v>6</v>
      </c>
    </row>
    <row r="33" spans="1:62" ht="51" x14ac:dyDescent="0.25">
      <c r="A33" s="33" t="s">
        <v>80</v>
      </c>
      <c r="B33" s="18" t="s">
        <v>91</v>
      </c>
      <c r="C33" s="9">
        <v>0</v>
      </c>
      <c r="D33" s="9">
        <v>0</v>
      </c>
      <c r="E33" s="10">
        <f t="shared" si="4"/>
        <v>0</v>
      </c>
      <c r="F33" s="9">
        <v>0</v>
      </c>
      <c r="G33" s="9">
        <v>0</v>
      </c>
      <c r="H33" s="11">
        <v>0</v>
      </c>
      <c r="I33" s="9">
        <f t="shared" si="5"/>
        <v>0</v>
      </c>
      <c r="J33" s="10">
        <v>0</v>
      </c>
      <c r="K33" s="12">
        <v>0</v>
      </c>
      <c r="L33" s="12">
        <v>0</v>
      </c>
      <c r="M33" s="9">
        <f t="shared" si="6"/>
        <v>0</v>
      </c>
      <c r="N33" s="12">
        <v>0</v>
      </c>
      <c r="O33" s="12">
        <v>0</v>
      </c>
      <c r="P33" s="12">
        <v>0</v>
      </c>
      <c r="Q33" s="12">
        <v>0</v>
      </c>
      <c r="R33" s="9">
        <f t="shared" si="7"/>
        <v>0</v>
      </c>
      <c r="S33" s="12">
        <v>0</v>
      </c>
      <c r="T33" s="12">
        <v>0</v>
      </c>
      <c r="U33" s="12">
        <v>0</v>
      </c>
      <c r="V33" s="9">
        <f t="shared" si="8"/>
        <v>0</v>
      </c>
      <c r="W33" s="9">
        <v>0</v>
      </c>
      <c r="X33" s="12">
        <v>0</v>
      </c>
      <c r="Y33" s="9">
        <f t="shared" si="9"/>
        <v>0</v>
      </c>
      <c r="Z33" s="12">
        <v>0</v>
      </c>
      <c r="AA33" s="12">
        <v>0</v>
      </c>
      <c r="AB33" s="12">
        <v>0</v>
      </c>
      <c r="AC33" s="9">
        <f t="shared" si="10"/>
        <v>0</v>
      </c>
      <c r="AD33" s="12">
        <v>0</v>
      </c>
      <c r="AE33" s="9">
        <v>0</v>
      </c>
      <c r="AF33" s="12"/>
      <c r="AG33" s="12">
        <v>0</v>
      </c>
      <c r="AH33" s="9">
        <v>0</v>
      </c>
      <c r="AI33" s="9">
        <v>0</v>
      </c>
      <c r="AJ33" s="9">
        <f t="shared" si="11"/>
        <v>0</v>
      </c>
      <c r="AK33" s="9">
        <v>0</v>
      </c>
      <c r="AL33" s="9">
        <v>0</v>
      </c>
      <c r="AM33" s="12"/>
      <c r="AN33" s="12"/>
      <c r="AO33" s="12"/>
      <c r="AP33" s="12"/>
      <c r="AQ33" s="19">
        <f t="shared" si="12"/>
        <v>0</v>
      </c>
      <c r="AR33" s="19">
        <f t="shared" si="2"/>
        <v>0</v>
      </c>
      <c r="AS33" s="19">
        <f t="shared" si="38"/>
        <v>0</v>
      </c>
      <c r="AT33" s="19">
        <f t="shared" si="39"/>
        <v>0</v>
      </c>
      <c r="AU33" s="19">
        <f t="shared" si="13"/>
        <v>0</v>
      </c>
      <c r="AV33" s="19">
        <f t="shared" si="3"/>
        <v>0</v>
      </c>
      <c r="AW33" s="19">
        <f t="shared" si="40"/>
        <v>0</v>
      </c>
      <c r="AX33" s="19">
        <f t="shared" si="41"/>
        <v>0</v>
      </c>
      <c r="AY33" s="19">
        <f t="shared" si="42"/>
        <v>0</v>
      </c>
      <c r="AZ33" s="19">
        <f t="shared" si="43"/>
        <v>0</v>
      </c>
      <c r="BA33" s="19">
        <f t="shared" si="44"/>
        <v>0</v>
      </c>
      <c r="BB33" s="19">
        <f t="shared" si="45"/>
        <v>0</v>
      </c>
      <c r="BC33" s="19">
        <f t="shared" si="14"/>
        <v>0</v>
      </c>
      <c r="BD33" s="19">
        <f t="shared" si="15"/>
        <v>0</v>
      </c>
      <c r="BE33" s="19">
        <f t="shared" si="16"/>
        <v>0</v>
      </c>
      <c r="BF33" s="19">
        <f t="shared" si="17"/>
        <v>0</v>
      </c>
      <c r="BG33" s="19">
        <f t="shared" si="18"/>
        <v>0</v>
      </c>
      <c r="BH33" s="19">
        <f t="shared" si="19"/>
        <v>0</v>
      </c>
      <c r="BI33" s="19">
        <f t="shared" si="20"/>
        <v>0</v>
      </c>
      <c r="BJ33" s="19">
        <f t="shared" si="21"/>
        <v>0</v>
      </c>
    </row>
    <row r="34" spans="1:62" ht="38.25" x14ac:dyDescent="0.25">
      <c r="A34" s="33" t="s">
        <v>81</v>
      </c>
      <c r="B34" s="18" t="s">
        <v>61</v>
      </c>
      <c r="C34" s="9">
        <v>0</v>
      </c>
      <c r="D34" s="9">
        <v>0</v>
      </c>
      <c r="E34" s="10">
        <f t="shared" si="4"/>
        <v>0</v>
      </c>
      <c r="F34" s="9">
        <v>0</v>
      </c>
      <c r="G34" s="9">
        <v>0</v>
      </c>
      <c r="H34" s="11">
        <v>0</v>
      </c>
      <c r="I34" s="9">
        <f t="shared" si="5"/>
        <v>0</v>
      </c>
      <c r="J34" s="10">
        <v>0</v>
      </c>
      <c r="K34" s="12">
        <v>0</v>
      </c>
      <c r="L34" s="12">
        <v>0</v>
      </c>
      <c r="M34" s="9">
        <f t="shared" si="6"/>
        <v>0</v>
      </c>
      <c r="N34" s="12">
        <v>0</v>
      </c>
      <c r="O34" s="12">
        <v>0</v>
      </c>
      <c r="P34" s="12">
        <v>0</v>
      </c>
      <c r="Q34" s="12">
        <v>0</v>
      </c>
      <c r="R34" s="9">
        <f t="shared" si="7"/>
        <v>0</v>
      </c>
      <c r="S34" s="12">
        <v>0</v>
      </c>
      <c r="T34" s="12">
        <v>0</v>
      </c>
      <c r="U34" s="12">
        <v>0</v>
      </c>
      <c r="V34" s="9">
        <f t="shared" si="8"/>
        <v>0</v>
      </c>
      <c r="W34" s="9">
        <v>0</v>
      </c>
      <c r="X34" s="12">
        <v>0</v>
      </c>
      <c r="Y34" s="9">
        <f t="shared" si="9"/>
        <v>0</v>
      </c>
      <c r="Z34" s="12">
        <v>0</v>
      </c>
      <c r="AA34" s="12">
        <v>0</v>
      </c>
      <c r="AB34" s="12">
        <v>0</v>
      </c>
      <c r="AC34" s="9">
        <f t="shared" si="10"/>
        <v>0</v>
      </c>
      <c r="AD34" s="12">
        <v>0</v>
      </c>
      <c r="AE34" s="9">
        <v>0</v>
      </c>
      <c r="AF34" s="12"/>
      <c r="AG34" s="12">
        <v>0</v>
      </c>
      <c r="AH34" s="9">
        <v>0</v>
      </c>
      <c r="AI34" s="9">
        <v>0</v>
      </c>
      <c r="AJ34" s="9">
        <f t="shared" si="11"/>
        <v>0</v>
      </c>
      <c r="AK34" s="9">
        <v>0</v>
      </c>
      <c r="AL34" s="9">
        <v>0</v>
      </c>
      <c r="AM34" s="12"/>
      <c r="AN34" s="12"/>
      <c r="AO34" s="12"/>
      <c r="AP34" s="12"/>
      <c r="AQ34" s="19">
        <f t="shared" si="12"/>
        <v>0</v>
      </c>
      <c r="AR34" s="19">
        <f t="shared" si="2"/>
        <v>0</v>
      </c>
      <c r="AS34" s="19">
        <f t="shared" si="38"/>
        <v>0</v>
      </c>
      <c r="AT34" s="19">
        <f t="shared" si="39"/>
        <v>0</v>
      </c>
      <c r="AU34" s="19">
        <f t="shared" si="13"/>
        <v>0</v>
      </c>
      <c r="AV34" s="19">
        <f t="shared" si="3"/>
        <v>0</v>
      </c>
      <c r="AW34" s="19">
        <f t="shared" si="40"/>
        <v>0</v>
      </c>
      <c r="AX34" s="19">
        <f t="shared" si="41"/>
        <v>0</v>
      </c>
      <c r="AY34" s="19">
        <f t="shared" si="42"/>
        <v>0</v>
      </c>
      <c r="AZ34" s="19">
        <f t="shared" si="43"/>
        <v>0</v>
      </c>
      <c r="BA34" s="19">
        <f t="shared" si="44"/>
        <v>0</v>
      </c>
      <c r="BB34" s="19">
        <f t="shared" si="45"/>
        <v>0</v>
      </c>
      <c r="BC34" s="19">
        <f t="shared" si="14"/>
        <v>0</v>
      </c>
      <c r="BD34" s="19">
        <f t="shared" si="15"/>
        <v>0</v>
      </c>
      <c r="BE34" s="19">
        <f t="shared" si="16"/>
        <v>0</v>
      </c>
      <c r="BF34" s="19">
        <f t="shared" si="17"/>
        <v>0</v>
      </c>
      <c r="BG34" s="19">
        <f t="shared" si="18"/>
        <v>0</v>
      </c>
      <c r="BH34" s="19">
        <f t="shared" si="19"/>
        <v>0</v>
      </c>
      <c r="BI34" s="19">
        <f t="shared" si="20"/>
        <v>0</v>
      </c>
      <c r="BJ34" s="19">
        <f t="shared" si="21"/>
        <v>0</v>
      </c>
    </row>
    <row r="35" spans="1:62" ht="38.25" x14ac:dyDescent="0.25">
      <c r="A35" s="33" t="s">
        <v>82</v>
      </c>
      <c r="B35" s="18" t="s">
        <v>62</v>
      </c>
      <c r="C35" s="9">
        <v>0</v>
      </c>
      <c r="D35" s="9">
        <v>0</v>
      </c>
      <c r="E35" s="10">
        <f t="shared" si="4"/>
        <v>0</v>
      </c>
      <c r="F35" s="9">
        <v>0</v>
      </c>
      <c r="G35" s="9">
        <v>0</v>
      </c>
      <c r="H35" s="11">
        <v>0</v>
      </c>
      <c r="I35" s="9">
        <f t="shared" si="5"/>
        <v>0</v>
      </c>
      <c r="J35" s="10">
        <v>0</v>
      </c>
      <c r="K35" s="12">
        <v>0</v>
      </c>
      <c r="L35" s="12">
        <v>0</v>
      </c>
      <c r="M35" s="9">
        <f t="shared" si="6"/>
        <v>0</v>
      </c>
      <c r="N35" s="12">
        <v>0</v>
      </c>
      <c r="O35" s="12">
        <v>0</v>
      </c>
      <c r="P35" s="12">
        <v>0</v>
      </c>
      <c r="Q35" s="12">
        <v>0</v>
      </c>
      <c r="R35" s="9">
        <f t="shared" si="7"/>
        <v>0</v>
      </c>
      <c r="S35" s="12">
        <v>0</v>
      </c>
      <c r="T35" s="12">
        <v>0</v>
      </c>
      <c r="U35" s="12">
        <v>0</v>
      </c>
      <c r="V35" s="9">
        <f t="shared" si="8"/>
        <v>0</v>
      </c>
      <c r="W35" s="9">
        <v>0</v>
      </c>
      <c r="X35" s="12">
        <v>0</v>
      </c>
      <c r="Y35" s="9">
        <f t="shared" si="9"/>
        <v>0</v>
      </c>
      <c r="Z35" s="12">
        <v>0</v>
      </c>
      <c r="AA35" s="12">
        <v>0</v>
      </c>
      <c r="AB35" s="12">
        <v>0</v>
      </c>
      <c r="AC35" s="9">
        <f t="shared" si="10"/>
        <v>0</v>
      </c>
      <c r="AD35" s="12">
        <v>0</v>
      </c>
      <c r="AE35" s="9">
        <v>0</v>
      </c>
      <c r="AF35" s="12"/>
      <c r="AG35" s="12">
        <v>0</v>
      </c>
      <c r="AH35" s="9">
        <v>0</v>
      </c>
      <c r="AI35" s="9">
        <v>0</v>
      </c>
      <c r="AJ35" s="9">
        <f t="shared" si="11"/>
        <v>0</v>
      </c>
      <c r="AK35" s="9">
        <v>0</v>
      </c>
      <c r="AL35" s="9">
        <v>0</v>
      </c>
      <c r="AM35" s="12"/>
      <c r="AN35" s="12"/>
      <c r="AO35" s="12"/>
      <c r="AP35" s="12"/>
      <c r="AQ35" s="19">
        <f t="shared" si="12"/>
        <v>0</v>
      </c>
      <c r="AR35" s="19">
        <f t="shared" si="2"/>
        <v>0</v>
      </c>
      <c r="AS35" s="19">
        <f t="shared" si="38"/>
        <v>0</v>
      </c>
      <c r="AT35" s="19">
        <f t="shared" si="39"/>
        <v>0</v>
      </c>
      <c r="AU35" s="19">
        <f t="shared" si="13"/>
        <v>0</v>
      </c>
      <c r="AV35" s="19">
        <f t="shared" si="3"/>
        <v>0</v>
      </c>
      <c r="AW35" s="19">
        <f t="shared" si="40"/>
        <v>0</v>
      </c>
      <c r="AX35" s="19">
        <f t="shared" si="41"/>
        <v>0</v>
      </c>
      <c r="AY35" s="19">
        <f t="shared" si="42"/>
        <v>0</v>
      </c>
      <c r="AZ35" s="19">
        <f t="shared" si="43"/>
        <v>0</v>
      </c>
      <c r="BA35" s="19">
        <f t="shared" si="44"/>
        <v>0</v>
      </c>
      <c r="BB35" s="19">
        <f t="shared" si="45"/>
        <v>0</v>
      </c>
      <c r="BC35" s="19">
        <f t="shared" si="14"/>
        <v>0</v>
      </c>
      <c r="BD35" s="19">
        <f t="shared" si="15"/>
        <v>0</v>
      </c>
      <c r="BE35" s="19">
        <f t="shared" si="16"/>
        <v>0</v>
      </c>
      <c r="BF35" s="19">
        <f t="shared" si="17"/>
        <v>0</v>
      </c>
      <c r="BG35" s="19">
        <f t="shared" si="18"/>
        <v>0</v>
      </c>
      <c r="BH35" s="19">
        <f t="shared" si="19"/>
        <v>0</v>
      </c>
      <c r="BI35" s="19">
        <f t="shared" si="20"/>
        <v>0</v>
      </c>
      <c r="BJ35" s="19">
        <f t="shared" si="21"/>
        <v>0</v>
      </c>
    </row>
    <row r="36" spans="1:62" ht="51" x14ac:dyDescent="0.25">
      <c r="A36" s="33" t="s">
        <v>83</v>
      </c>
      <c r="B36" s="18" t="s">
        <v>63</v>
      </c>
      <c r="C36" s="9">
        <v>0</v>
      </c>
      <c r="D36" s="9">
        <v>0</v>
      </c>
      <c r="E36" s="10">
        <f t="shared" si="4"/>
        <v>0</v>
      </c>
      <c r="F36" s="9">
        <v>0</v>
      </c>
      <c r="G36" s="9">
        <v>0</v>
      </c>
      <c r="H36" s="11">
        <v>0</v>
      </c>
      <c r="I36" s="9">
        <f t="shared" si="5"/>
        <v>0</v>
      </c>
      <c r="J36" s="10">
        <v>0</v>
      </c>
      <c r="K36" s="12">
        <v>0</v>
      </c>
      <c r="L36" s="12">
        <v>0</v>
      </c>
      <c r="M36" s="9">
        <f t="shared" si="6"/>
        <v>0</v>
      </c>
      <c r="N36" s="12">
        <v>0</v>
      </c>
      <c r="O36" s="12">
        <v>0</v>
      </c>
      <c r="P36" s="12">
        <v>0</v>
      </c>
      <c r="Q36" s="12">
        <v>0</v>
      </c>
      <c r="R36" s="9">
        <f t="shared" si="7"/>
        <v>0</v>
      </c>
      <c r="S36" s="12">
        <v>0</v>
      </c>
      <c r="T36" s="12">
        <v>0</v>
      </c>
      <c r="U36" s="12">
        <v>0</v>
      </c>
      <c r="V36" s="9">
        <f t="shared" si="8"/>
        <v>0</v>
      </c>
      <c r="W36" s="9">
        <v>0</v>
      </c>
      <c r="X36" s="12">
        <v>0</v>
      </c>
      <c r="Y36" s="9">
        <f t="shared" si="9"/>
        <v>0</v>
      </c>
      <c r="Z36" s="12">
        <v>0</v>
      </c>
      <c r="AA36" s="12">
        <v>0</v>
      </c>
      <c r="AB36" s="12">
        <v>0</v>
      </c>
      <c r="AC36" s="9">
        <f t="shared" si="10"/>
        <v>0</v>
      </c>
      <c r="AD36" s="12">
        <v>0</v>
      </c>
      <c r="AE36" s="9">
        <v>0</v>
      </c>
      <c r="AF36" s="12"/>
      <c r="AG36" s="12">
        <v>0</v>
      </c>
      <c r="AH36" s="9">
        <v>0</v>
      </c>
      <c r="AI36" s="9">
        <v>0</v>
      </c>
      <c r="AJ36" s="9">
        <f t="shared" si="11"/>
        <v>0</v>
      </c>
      <c r="AK36" s="9">
        <v>0</v>
      </c>
      <c r="AL36" s="9">
        <v>0</v>
      </c>
      <c r="AM36" s="12"/>
      <c r="AN36" s="12"/>
      <c r="AO36" s="12"/>
      <c r="AP36" s="12"/>
      <c r="AQ36" s="19">
        <f t="shared" si="12"/>
        <v>0</v>
      </c>
      <c r="AR36" s="19">
        <f t="shared" si="2"/>
        <v>0</v>
      </c>
      <c r="AS36" s="19">
        <f t="shared" si="38"/>
        <v>0</v>
      </c>
      <c r="AT36" s="19">
        <f t="shared" si="39"/>
        <v>0</v>
      </c>
      <c r="AU36" s="19">
        <f t="shared" si="13"/>
        <v>0</v>
      </c>
      <c r="AV36" s="19">
        <f t="shared" si="3"/>
        <v>0</v>
      </c>
      <c r="AW36" s="19">
        <f t="shared" si="40"/>
        <v>0</v>
      </c>
      <c r="AX36" s="19">
        <f t="shared" si="41"/>
        <v>0</v>
      </c>
      <c r="AY36" s="19">
        <f t="shared" si="42"/>
        <v>0</v>
      </c>
      <c r="AZ36" s="19">
        <f t="shared" si="43"/>
        <v>0</v>
      </c>
      <c r="BA36" s="19">
        <f t="shared" si="44"/>
        <v>0</v>
      </c>
      <c r="BB36" s="19">
        <f t="shared" si="45"/>
        <v>0</v>
      </c>
      <c r="BC36" s="19">
        <f t="shared" si="14"/>
        <v>0</v>
      </c>
      <c r="BD36" s="19">
        <f t="shared" si="15"/>
        <v>0</v>
      </c>
      <c r="BE36" s="19">
        <f t="shared" si="16"/>
        <v>0</v>
      </c>
      <c r="BF36" s="19">
        <f t="shared" si="17"/>
        <v>0</v>
      </c>
      <c r="BG36" s="19">
        <f t="shared" si="18"/>
        <v>0</v>
      </c>
      <c r="BH36" s="19">
        <f t="shared" si="19"/>
        <v>0</v>
      </c>
      <c r="BI36" s="19">
        <f t="shared" si="20"/>
        <v>0</v>
      </c>
      <c r="BJ36" s="19">
        <f t="shared" si="21"/>
        <v>0</v>
      </c>
    </row>
    <row r="37" spans="1:62" ht="38.25" x14ac:dyDescent="0.25">
      <c r="A37" s="33" t="s">
        <v>92</v>
      </c>
      <c r="B37" s="18" t="s">
        <v>64</v>
      </c>
      <c r="C37" s="9">
        <v>0</v>
      </c>
      <c r="D37" s="9">
        <v>0</v>
      </c>
      <c r="E37" s="10">
        <f t="shared" si="4"/>
        <v>0</v>
      </c>
      <c r="F37" s="9">
        <v>0</v>
      </c>
      <c r="G37" s="9">
        <v>0</v>
      </c>
      <c r="H37" s="11">
        <v>0</v>
      </c>
      <c r="I37" s="9">
        <f t="shared" si="5"/>
        <v>0</v>
      </c>
      <c r="J37" s="10">
        <v>0</v>
      </c>
      <c r="K37" s="12">
        <v>0</v>
      </c>
      <c r="L37" s="12">
        <v>0</v>
      </c>
      <c r="M37" s="9">
        <f t="shared" si="6"/>
        <v>0</v>
      </c>
      <c r="N37" s="12">
        <v>0</v>
      </c>
      <c r="O37" s="12">
        <v>0</v>
      </c>
      <c r="P37" s="12">
        <v>0</v>
      </c>
      <c r="Q37" s="12">
        <v>0</v>
      </c>
      <c r="R37" s="9">
        <f t="shared" si="7"/>
        <v>0</v>
      </c>
      <c r="S37" s="12">
        <v>0</v>
      </c>
      <c r="T37" s="12">
        <v>0</v>
      </c>
      <c r="U37" s="12">
        <v>0</v>
      </c>
      <c r="V37" s="9">
        <f t="shared" si="8"/>
        <v>0</v>
      </c>
      <c r="W37" s="9">
        <v>0</v>
      </c>
      <c r="X37" s="12">
        <v>0</v>
      </c>
      <c r="Y37" s="9">
        <f t="shared" si="9"/>
        <v>0</v>
      </c>
      <c r="Z37" s="12">
        <v>0</v>
      </c>
      <c r="AA37" s="12">
        <v>0</v>
      </c>
      <c r="AB37" s="12">
        <v>0</v>
      </c>
      <c r="AC37" s="9">
        <f t="shared" si="10"/>
        <v>0</v>
      </c>
      <c r="AD37" s="12">
        <v>0</v>
      </c>
      <c r="AE37" s="9">
        <v>0</v>
      </c>
      <c r="AF37" s="12"/>
      <c r="AG37" s="12">
        <v>0</v>
      </c>
      <c r="AH37" s="9">
        <v>0</v>
      </c>
      <c r="AI37" s="9">
        <v>0</v>
      </c>
      <c r="AJ37" s="9">
        <f t="shared" si="11"/>
        <v>0</v>
      </c>
      <c r="AK37" s="9">
        <v>0</v>
      </c>
      <c r="AL37" s="9">
        <v>0</v>
      </c>
      <c r="AM37" s="12"/>
      <c r="AN37" s="12"/>
      <c r="AO37" s="12"/>
      <c r="AP37" s="12"/>
      <c r="AQ37" s="19">
        <f t="shared" si="12"/>
        <v>0</v>
      </c>
      <c r="AR37" s="19">
        <f t="shared" si="2"/>
        <v>0</v>
      </c>
      <c r="AS37" s="19">
        <f t="shared" si="38"/>
        <v>0</v>
      </c>
      <c r="AT37" s="19">
        <f t="shared" si="39"/>
        <v>0</v>
      </c>
      <c r="AU37" s="19">
        <f t="shared" si="13"/>
        <v>0</v>
      </c>
      <c r="AV37" s="19">
        <f t="shared" si="3"/>
        <v>0</v>
      </c>
      <c r="AW37" s="19">
        <f t="shared" si="40"/>
        <v>0</v>
      </c>
      <c r="AX37" s="19">
        <f t="shared" si="41"/>
        <v>0</v>
      </c>
      <c r="AY37" s="19">
        <f t="shared" si="42"/>
        <v>0</v>
      </c>
      <c r="AZ37" s="19">
        <f t="shared" si="43"/>
        <v>0</v>
      </c>
      <c r="BA37" s="19">
        <f t="shared" si="44"/>
        <v>0</v>
      </c>
      <c r="BB37" s="19">
        <f t="shared" si="45"/>
        <v>0</v>
      </c>
      <c r="BC37" s="19">
        <f t="shared" si="14"/>
        <v>0</v>
      </c>
      <c r="BD37" s="19">
        <f t="shared" si="15"/>
        <v>0</v>
      </c>
      <c r="BE37" s="19">
        <f t="shared" si="16"/>
        <v>0</v>
      </c>
      <c r="BF37" s="19">
        <f t="shared" si="17"/>
        <v>0</v>
      </c>
      <c r="BG37" s="19">
        <f t="shared" si="18"/>
        <v>0</v>
      </c>
      <c r="BH37" s="19">
        <f t="shared" si="19"/>
        <v>0</v>
      </c>
      <c r="BI37" s="19">
        <f t="shared" si="20"/>
        <v>0</v>
      </c>
      <c r="BJ37" s="19">
        <f t="shared" si="21"/>
        <v>0</v>
      </c>
    </row>
    <row r="38" spans="1:62" ht="25.5" x14ac:dyDescent="0.25">
      <c r="A38" s="33" t="s">
        <v>146</v>
      </c>
      <c r="B38" s="48" t="s">
        <v>147</v>
      </c>
      <c r="C38" s="9">
        <v>0</v>
      </c>
      <c r="D38" s="9">
        <v>0</v>
      </c>
      <c r="E38" s="10">
        <f t="shared" si="4"/>
        <v>0</v>
      </c>
      <c r="F38" s="9">
        <v>0</v>
      </c>
      <c r="G38" s="9">
        <v>0</v>
      </c>
      <c r="H38" s="11">
        <v>1</v>
      </c>
      <c r="I38" s="9">
        <f t="shared" si="5"/>
        <v>1</v>
      </c>
      <c r="J38" s="10">
        <v>0</v>
      </c>
      <c r="K38" s="12">
        <v>0</v>
      </c>
      <c r="L38" s="12">
        <v>0</v>
      </c>
      <c r="M38" s="9">
        <f t="shared" si="6"/>
        <v>0</v>
      </c>
      <c r="N38" s="12">
        <v>0</v>
      </c>
      <c r="O38" s="12">
        <v>0</v>
      </c>
      <c r="P38" s="12">
        <v>0</v>
      </c>
      <c r="Q38" s="12">
        <v>0</v>
      </c>
      <c r="R38" s="9">
        <f t="shared" si="7"/>
        <v>0</v>
      </c>
      <c r="S38" s="12">
        <v>0</v>
      </c>
      <c r="T38" s="12">
        <v>0</v>
      </c>
      <c r="U38" s="12">
        <v>0</v>
      </c>
      <c r="V38" s="9">
        <f t="shared" si="8"/>
        <v>0</v>
      </c>
      <c r="W38" s="9">
        <v>0</v>
      </c>
      <c r="X38" s="12">
        <v>0</v>
      </c>
      <c r="Y38" s="9">
        <f t="shared" si="9"/>
        <v>1</v>
      </c>
      <c r="Z38" s="12">
        <v>0</v>
      </c>
      <c r="AA38" s="12">
        <v>0</v>
      </c>
      <c r="AB38" s="12">
        <v>0</v>
      </c>
      <c r="AC38" s="9">
        <f t="shared" si="10"/>
        <v>0</v>
      </c>
      <c r="AD38" s="12">
        <v>0</v>
      </c>
      <c r="AE38" s="9">
        <v>0</v>
      </c>
      <c r="AF38" s="12"/>
      <c r="AG38" s="12">
        <v>0</v>
      </c>
      <c r="AH38" s="9">
        <v>0</v>
      </c>
      <c r="AI38" s="9">
        <v>0</v>
      </c>
      <c r="AJ38" s="9">
        <f t="shared" si="11"/>
        <v>0</v>
      </c>
      <c r="AK38" s="9">
        <v>0</v>
      </c>
      <c r="AL38" s="9">
        <v>0</v>
      </c>
      <c r="AM38" s="12"/>
      <c r="AN38" s="12"/>
      <c r="AO38" s="12"/>
      <c r="AP38" s="12"/>
      <c r="AQ38" s="19">
        <f t="shared" si="12"/>
        <v>0</v>
      </c>
      <c r="AR38" s="19">
        <f t="shared" si="2"/>
        <v>0</v>
      </c>
      <c r="AS38" s="19">
        <f t="shared" si="38"/>
        <v>1</v>
      </c>
      <c r="AT38" s="19">
        <f t="shared" si="39"/>
        <v>1</v>
      </c>
      <c r="AU38" s="19">
        <f t="shared" si="13"/>
        <v>1</v>
      </c>
      <c r="AV38" s="19">
        <f t="shared" si="3"/>
        <v>1</v>
      </c>
      <c r="AW38" s="19">
        <f t="shared" si="40"/>
        <v>0</v>
      </c>
      <c r="AX38" s="19">
        <f t="shared" si="41"/>
        <v>0</v>
      </c>
      <c r="AY38" s="19">
        <f t="shared" si="42"/>
        <v>0</v>
      </c>
      <c r="AZ38" s="19">
        <f t="shared" si="43"/>
        <v>0</v>
      </c>
      <c r="BA38" s="19">
        <f t="shared" si="44"/>
        <v>0</v>
      </c>
      <c r="BB38" s="19">
        <f t="shared" si="45"/>
        <v>0</v>
      </c>
      <c r="BC38" s="19">
        <f t="shared" si="14"/>
        <v>0</v>
      </c>
      <c r="BD38" s="19">
        <f t="shared" si="15"/>
        <v>0</v>
      </c>
      <c r="BE38" s="19">
        <f t="shared" si="16"/>
        <v>0</v>
      </c>
      <c r="BF38" s="19">
        <f t="shared" si="17"/>
        <v>0</v>
      </c>
      <c r="BG38" s="19">
        <f t="shared" si="18"/>
        <v>0</v>
      </c>
      <c r="BH38" s="19">
        <f t="shared" si="19"/>
        <v>0</v>
      </c>
      <c r="BI38" s="19">
        <f t="shared" si="20"/>
        <v>0</v>
      </c>
      <c r="BJ38" s="19">
        <f t="shared" si="21"/>
        <v>0</v>
      </c>
    </row>
    <row r="39" spans="1:62" ht="25.5" x14ac:dyDescent="0.2">
      <c r="A39" s="33" t="s">
        <v>96</v>
      </c>
      <c r="B39" s="47" t="s">
        <v>134</v>
      </c>
      <c r="C39" s="9">
        <v>1</v>
      </c>
      <c r="D39" s="9">
        <v>0</v>
      </c>
      <c r="E39" s="10">
        <f t="shared" si="4"/>
        <v>1</v>
      </c>
      <c r="F39" s="9">
        <v>0</v>
      </c>
      <c r="G39" s="9">
        <v>0</v>
      </c>
      <c r="H39" s="11">
        <v>0</v>
      </c>
      <c r="I39" s="9">
        <f t="shared" si="5"/>
        <v>0</v>
      </c>
      <c r="J39" s="10">
        <v>0</v>
      </c>
      <c r="K39" s="12">
        <v>0</v>
      </c>
      <c r="L39" s="12">
        <v>0</v>
      </c>
      <c r="M39" s="9">
        <f t="shared" si="6"/>
        <v>1</v>
      </c>
      <c r="N39" s="12">
        <v>1</v>
      </c>
      <c r="O39" s="12">
        <v>0</v>
      </c>
      <c r="P39" s="12">
        <v>0</v>
      </c>
      <c r="Q39" s="12">
        <v>0</v>
      </c>
      <c r="R39" s="9">
        <f t="shared" si="7"/>
        <v>0</v>
      </c>
      <c r="S39" s="12">
        <v>0</v>
      </c>
      <c r="T39" s="12">
        <v>0</v>
      </c>
      <c r="U39" s="12">
        <v>0</v>
      </c>
      <c r="V39" s="9">
        <f t="shared" si="8"/>
        <v>1</v>
      </c>
      <c r="W39" s="9">
        <v>0</v>
      </c>
      <c r="X39" s="12">
        <v>0</v>
      </c>
      <c r="Y39" s="9">
        <f t="shared" si="9"/>
        <v>0</v>
      </c>
      <c r="Z39" s="12">
        <v>0</v>
      </c>
      <c r="AA39" s="12">
        <v>0</v>
      </c>
      <c r="AB39" s="12">
        <v>0</v>
      </c>
      <c r="AC39" s="9">
        <f t="shared" si="10"/>
        <v>0</v>
      </c>
      <c r="AD39" s="12">
        <v>0</v>
      </c>
      <c r="AE39" s="9">
        <v>0</v>
      </c>
      <c r="AF39" s="12"/>
      <c r="AG39" s="12">
        <v>0</v>
      </c>
      <c r="AH39" s="9">
        <v>0</v>
      </c>
      <c r="AI39" s="9">
        <v>0</v>
      </c>
      <c r="AJ39" s="9">
        <f t="shared" si="11"/>
        <v>0</v>
      </c>
      <c r="AK39" s="9">
        <v>0</v>
      </c>
      <c r="AL39" s="9">
        <v>0</v>
      </c>
      <c r="AM39" s="12"/>
      <c r="AN39" s="12"/>
      <c r="AO39" s="12"/>
      <c r="AP39" s="12"/>
      <c r="AQ39" s="19">
        <f t="shared" si="12"/>
        <v>1</v>
      </c>
      <c r="AR39" s="19">
        <f t="shared" si="2"/>
        <v>1</v>
      </c>
      <c r="AS39" s="19">
        <f t="shared" si="38"/>
        <v>0</v>
      </c>
      <c r="AT39" s="19">
        <f t="shared" si="39"/>
        <v>0</v>
      </c>
      <c r="AU39" s="19">
        <f t="shared" si="13"/>
        <v>1</v>
      </c>
      <c r="AV39" s="19">
        <f t="shared" si="3"/>
        <v>1</v>
      </c>
      <c r="AW39" s="19">
        <f t="shared" si="40"/>
        <v>1</v>
      </c>
      <c r="AX39" s="19">
        <f t="shared" si="41"/>
        <v>1</v>
      </c>
      <c r="AY39" s="19">
        <f t="shared" si="42"/>
        <v>0</v>
      </c>
      <c r="AZ39" s="19">
        <f t="shared" si="43"/>
        <v>0</v>
      </c>
      <c r="BA39" s="19">
        <f t="shared" si="44"/>
        <v>1</v>
      </c>
      <c r="BB39" s="19">
        <f t="shared" si="45"/>
        <v>1</v>
      </c>
      <c r="BC39" s="19">
        <f t="shared" si="14"/>
        <v>0</v>
      </c>
      <c r="BD39" s="19">
        <f t="shared" si="15"/>
        <v>0</v>
      </c>
      <c r="BE39" s="19">
        <f t="shared" si="16"/>
        <v>0</v>
      </c>
      <c r="BF39" s="19">
        <f t="shared" si="17"/>
        <v>0</v>
      </c>
      <c r="BG39" s="19">
        <f t="shared" si="18"/>
        <v>0</v>
      </c>
      <c r="BH39" s="19">
        <f t="shared" si="19"/>
        <v>0</v>
      </c>
      <c r="BI39" s="19">
        <f t="shared" si="20"/>
        <v>0</v>
      </c>
      <c r="BJ39" s="19">
        <f t="shared" si="21"/>
        <v>0</v>
      </c>
    </row>
    <row r="40" spans="1:62" ht="51" x14ac:dyDescent="0.2">
      <c r="A40" s="33" t="s">
        <v>97</v>
      </c>
      <c r="B40" s="47" t="s">
        <v>133</v>
      </c>
      <c r="C40" s="9">
        <v>0</v>
      </c>
      <c r="D40" s="9">
        <v>0</v>
      </c>
      <c r="E40" s="10">
        <f t="shared" si="4"/>
        <v>0</v>
      </c>
      <c r="F40" s="9">
        <v>0</v>
      </c>
      <c r="G40" s="9">
        <v>0</v>
      </c>
      <c r="H40" s="11">
        <v>0</v>
      </c>
      <c r="I40" s="9">
        <f t="shared" si="5"/>
        <v>0</v>
      </c>
      <c r="J40" s="10">
        <v>0</v>
      </c>
      <c r="K40" s="12">
        <v>0</v>
      </c>
      <c r="L40" s="12">
        <v>0</v>
      </c>
      <c r="M40" s="9">
        <f t="shared" si="6"/>
        <v>0</v>
      </c>
      <c r="N40" s="12">
        <v>0</v>
      </c>
      <c r="O40" s="12">
        <v>0</v>
      </c>
      <c r="P40" s="12">
        <v>0</v>
      </c>
      <c r="Q40" s="12">
        <v>0</v>
      </c>
      <c r="R40" s="9">
        <f t="shared" si="7"/>
        <v>0</v>
      </c>
      <c r="S40" s="12">
        <v>0</v>
      </c>
      <c r="T40" s="12">
        <v>0</v>
      </c>
      <c r="U40" s="12">
        <v>0</v>
      </c>
      <c r="V40" s="9">
        <f t="shared" si="8"/>
        <v>0</v>
      </c>
      <c r="W40" s="9">
        <v>0</v>
      </c>
      <c r="X40" s="12">
        <v>0</v>
      </c>
      <c r="Y40" s="9">
        <f t="shared" si="9"/>
        <v>0</v>
      </c>
      <c r="Z40" s="12">
        <v>0</v>
      </c>
      <c r="AA40" s="12">
        <v>0</v>
      </c>
      <c r="AB40" s="12">
        <v>0</v>
      </c>
      <c r="AC40" s="9">
        <f t="shared" si="10"/>
        <v>0</v>
      </c>
      <c r="AD40" s="12">
        <v>0</v>
      </c>
      <c r="AE40" s="9">
        <v>0</v>
      </c>
      <c r="AF40" s="12"/>
      <c r="AG40" s="12">
        <v>0</v>
      </c>
      <c r="AH40" s="9">
        <v>0</v>
      </c>
      <c r="AI40" s="9">
        <v>0</v>
      </c>
      <c r="AJ40" s="9">
        <f t="shared" si="11"/>
        <v>0</v>
      </c>
      <c r="AK40" s="9">
        <v>0</v>
      </c>
      <c r="AL40" s="9">
        <v>0</v>
      </c>
      <c r="AM40" s="12"/>
      <c r="AN40" s="12"/>
      <c r="AO40" s="12"/>
      <c r="AP40" s="12"/>
      <c r="AQ40" s="19">
        <f t="shared" si="12"/>
        <v>0</v>
      </c>
      <c r="AR40" s="19">
        <f t="shared" si="2"/>
        <v>0</v>
      </c>
      <c r="AS40" s="19">
        <f t="shared" si="38"/>
        <v>0</v>
      </c>
      <c r="AT40" s="19">
        <f t="shared" si="39"/>
        <v>0</v>
      </c>
      <c r="AU40" s="19">
        <f t="shared" si="13"/>
        <v>0</v>
      </c>
      <c r="AV40" s="19">
        <f t="shared" si="3"/>
        <v>0</v>
      </c>
      <c r="AW40" s="19">
        <f t="shared" si="40"/>
        <v>0</v>
      </c>
      <c r="AX40" s="19">
        <f t="shared" si="41"/>
        <v>0</v>
      </c>
      <c r="AY40" s="19">
        <f t="shared" si="42"/>
        <v>0</v>
      </c>
      <c r="AZ40" s="19">
        <f t="shared" si="43"/>
        <v>0</v>
      </c>
      <c r="BA40" s="19">
        <f t="shared" si="44"/>
        <v>0</v>
      </c>
      <c r="BB40" s="19">
        <f t="shared" si="45"/>
        <v>0</v>
      </c>
      <c r="BC40" s="19">
        <f t="shared" si="14"/>
        <v>0</v>
      </c>
      <c r="BD40" s="19">
        <f t="shared" si="15"/>
        <v>0</v>
      </c>
      <c r="BE40" s="19">
        <f t="shared" si="16"/>
        <v>0</v>
      </c>
      <c r="BF40" s="19">
        <f t="shared" si="17"/>
        <v>0</v>
      </c>
      <c r="BG40" s="19">
        <f t="shared" si="18"/>
        <v>0</v>
      </c>
      <c r="BH40" s="19">
        <f t="shared" si="19"/>
        <v>0</v>
      </c>
      <c r="BI40" s="19">
        <f t="shared" si="20"/>
        <v>0</v>
      </c>
      <c r="BJ40" s="19">
        <f t="shared" si="21"/>
        <v>0</v>
      </c>
    </row>
    <row r="41" spans="1:62" ht="21.75" customHeight="1" x14ac:dyDescent="0.25">
      <c r="A41" s="33" t="s">
        <v>176</v>
      </c>
      <c r="B41" s="48" t="s">
        <v>177</v>
      </c>
      <c r="C41" s="9">
        <v>0</v>
      </c>
      <c r="D41" s="9">
        <v>0</v>
      </c>
      <c r="E41" s="10">
        <f t="shared" si="4"/>
        <v>0</v>
      </c>
      <c r="F41" s="9">
        <v>0</v>
      </c>
      <c r="G41" s="9">
        <v>0</v>
      </c>
      <c r="H41" s="11">
        <v>0</v>
      </c>
      <c r="I41" s="9">
        <f t="shared" si="5"/>
        <v>0</v>
      </c>
      <c r="J41" s="10">
        <v>0</v>
      </c>
      <c r="K41" s="12">
        <v>0</v>
      </c>
      <c r="L41" s="12">
        <v>0</v>
      </c>
      <c r="M41" s="9">
        <f t="shared" si="6"/>
        <v>0</v>
      </c>
      <c r="N41" s="12">
        <v>0</v>
      </c>
      <c r="O41" s="12">
        <v>0</v>
      </c>
      <c r="P41" s="12">
        <v>0</v>
      </c>
      <c r="Q41" s="12">
        <v>0</v>
      </c>
      <c r="R41" s="9">
        <f t="shared" si="7"/>
        <v>0</v>
      </c>
      <c r="S41" s="12">
        <v>0</v>
      </c>
      <c r="T41" s="12">
        <v>0</v>
      </c>
      <c r="U41" s="12">
        <v>0</v>
      </c>
      <c r="V41" s="9">
        <f t="shared" si="8"/>
        <v>0</v>
      </c>
      <c r="W41" s="9">
        <v>0</v>
      </c>
      <c r="X41" s="12">
        <v>0</v>
      </c>
      <c r="Y41" s="9">
        <f t="shared" si="9"/>
        <v>0</v>
      </c>
      <c r="Z41" s="12">
        <v>0</v>
      </c>
      <c r="AA41" s="12">
        <v>0</v>
      </c>
      <c r="AB41" s="12">
        <v>0</v>
      </c>
      <c r="AC41" s="9">
        <f t="shared" si="10"/>
        <v>0</v>
      </c>
      <c r="AD41" s="12">
        <v>0</v>
      </c>
      <c r="AE41" s="9">
        <v>0</v>
      </c>
      <c r="AF41" s="12"/>
      <c r="AG41" s="12">
        <v>0</v>
      </c>
      <c r="AH41" s="9">
        <v>0</v>
      </c>
      <c r="AI41" s="9">
        <v>0</v>
      </c>
      <c r="AJ41" s="9">
        <f t="shared" si="11"/>
        <v>0</v>
      </c>
      <c r="AK41" s="9">
        <v>0</v>
      </c>
      <c r="AL41" s="9">
        <v>0</v>
      </c>
      <c r="AM41" s="12"/>
      <c r="AN41" s="12"/>
      <c r="AO41" s="12"/>
      <c r="AP41" s="12"/>
      <c r="AQ41" s="19">
        <f t="shared" si="12"/>
        <v>0</v>
      </c>
      <c r="AR41" s="19">
        <f t="shared" si="2"/>
        <v>0</v>
      </c>
      <c r="AS41" s="19">
        <f t="shared" si="38"/>
        <v>0</v>
      </c>
      <c r="AT41" s="19">
        <f t="shared" si="39"/>
        <v>0</v>
      </c>
      <c r="AU41" s="19">
        <f t="shared" si="13"/>
        <v>0</v>
      </c>
      <c r="AV41" s="19">
        <f t="shared" si="3"/>
        <v>0</v>
      </c>
      <c r="AW41" s="19">
        <f t="shared" si="40"/>
        <v>0</v>
      </c>
      <c r="AX41" s="19">
        <f t="shared" si="41"/>
        <v>0</v>
      </c>
      <c r="AY41" s="19">
        <f t="shared" si="42"/>
        <v>0</v>
      </c>
      <c r="AZ41" s="19">
        <f t="shared" si="43"/>
        <v>0</v>
      </c>
      <c r="BA41" s="19">
        <f t="shared" si="44"/>
        <v>0</v>
      </c>
      <c r="BB41" s="19">
        <f t="shared" si="45"/>
        <v>0</v>
      </c>
      <c r="BC41" s="19">
        <f t="shared" si="14"/>
        <v>0</v>
      </c>
      <c r="BD41" s="19">
        <f t="shared" si="15"/>
        <v>0</v>
      </c>
      <c r="BE41" s="19">
        <f t="shared" si="16"/>
        <v>0</v>
      </c>
      <c r="BF41" s="19">
        <f t="shared" si="17"/>
        <v>0</v>
      </c>
      <c r="BG41" s="19">
        <f t="shared" si="18"/>
        <v>0</v>
      </c>
      <c r="BH41" s="19">
        <f t="shared" si="19"/>
        <v>0</v>
      </c>
      <c r="BI41" s="19">
        <f t="shared" si="20"/>
        <v>0</v>
      </c>
      <c r="BJ41" s="19">
        <f t="shared" si="21"/>
        <v>0</v>
      </c>
    </row>
    <row r="42" spans="1:62" ht="20.25" customHeight="1" x14ac:dyDescent="0.25">
      <c r="A42" s="33" t="s">
        <v>157</v>
      </c>
      <c r="B42" s="49" t="s">
        <v>158</v>
      </c>
      <c r="C42" s="9">
        <v>0</v>
      </c>
      <c r="D42" s="9">
        <v>0</v>
      </c>
      <c r="E42" s="10">
        <f t="shared" si="4"/>
        <v>0</v>
      </c>
      <c r="F42" s="9">
        <v>0</v>
      </c>
      <c r="G42" s="9">
        <v>0</v>
      </c>
      <c r="H42" s="11">
        <v>0</v>
      </c>
      <c r="I42" s="9">
        <f t="shared" si="5"/>
        <v>0</v>
      </c>
      <c r="J42" s="10">
        <v>0</v>
      </c>
      <c r="K42" s="12">
        <v>0</v>
      </c>
      <c r="L42" s="12">
        <v>0</v>
      </c>
      <c r="M42" s="9">
        <f t="shared" si="6"/>
        <v>0</v>
      </c>
      <c r="N42" s="12">
        <v>0</v>
      </c>
      <c r="O42" s="12">
        <v>0</v>
      </c>
      <c r="P42" s="12">
        <v>0</v>
      </c>
      <c r="Q42" s="12">
        <v>0</v>
      </c>
      <c r="R42" s="9">
        <f t="shared" si="7"/>
        <v>0</v>
      </c>
      <c r="S42" s="12">
        <v>0</v>
      </c>
      <c r="T42" s="12">
        <v>0</v>
      </c>
      <c r="U42" s="12">
        <v>0</v>
      </c>
      <c r="V42" s="9">
        <f t="shared" si="8"/>
        <v>0</v>
      </c>
      <c r="W42" s="9">
        <v>0</v>
      </c>
      <c r="X42" s="12">
        <v>0</v>
      </c>
      <c r="Y42" s="9">
        <f t="shared" si="9"/>
        <v>0</v>
      </c>
      <c r="Z42" s="12">
        <v>0</v>
      </c>
      <c r="AA42" s="12">
        <v>0</v>
      </c>
      <c r="AB42" s="12">
        <v>0</v>
      </c>
      <c r="AC42" s="9">
        <f t="shared" si="10"/>
        <v>0</v>
      </c>
      <c r="AD42" s="12">
        <v>0</v>
      </c>
      <c r="AE42" s="9">
        <v>0</v>
      </c>
      <c r="AF42" s="12"/>
      <c r="AG42" s="12">
        <v>0</v>
      </c>
      <c r="AH42" s="9">
        <v>0</v>
      </c>
      <c r="AI42" s="9">
        <v>0</v>
      </c>
      <c r="AJ42" s="9">
        <f t="shared" si="11"/>
        <v>0</v>
      </c>
      <c r="AK42" s="9">
        <v>0</v>
      </c>
      <c r="AL42" s="9">
        <v>0</v>
      </c>
      <c r="AM42" s="12"/>
      <c r="AN42" s="12"/>
      <c r="AO42" s="12"/>
      <c r="AP42" s="12"/>
      <c r="AQ42" s="19">
        <f t="shared" si="12"/>
        <v>0</v>
      </c>
      <c r="AR42" s="19">
        <f t="shared" si="2"/>
        <v>0</v>
      </c>
      <c r="AS42" s="19">
        <f t="shared" si="38"/>
        <v>0</v>
      </c>
      <c r="AT42" s="19">
        <f t="shared" si="39"/>
        <v>0</v>
      </c>
      <c r="AU42" s="19">
        <f t="shared" si="13"/>
        <v>0</v>
      </c>
      <c r="AV42" s="19">
        <f t="shared" si="3"/>
        <v>0</v>
      </c>
      <c r="AW42" s="19">
        <f t="shared" si="40"/>
        <v>0</v>
      </c>
      <c r="AX42" s="19">
        <f t="shared" si="41"/>
        <v>0</v>
      </c>
      <c r="AY42" s="19">
        <f t="shared" si="42"/>
        <v>0</v>
      </c>
      <c r="AZ42" s="19">
        <f t="shared" si="43"/>
        <v>0</v>
      </c>
      <c r="BA42" s="19">
        <f t="shared" si="44"/>
        <v>0</v>
      </c>
      <c r="BB42" s="19">
        <f t="shared" si="45"/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8" t="s">
        <v>135</v>
      </c>
      <c r="C43" s="9">
        <v>0</v>
      </c>
      <c r="D43" s="9">
        <v>0</v>
      </c>
      <c r="E43" s="10">
        <f t="shared" si="4"/>
        <v>0</v>
      </c>
      <c r="F43" s="9">
        <v>0</v>
      </c>
      <c r="G43" s="9">
        <v>0</v>
      </c>
      <c r="H43" s="11">
        <v>2</v>
      </c>
      <c r="I43" s="9">
        <f t="shared" si="5"/>
        <v>2</v>
      </c>
      <c r="J43" s="10">
        <v>0</v>
      </c>
      <c r="K43" s="12">
        <v>0</v>
      </c>
      <c r="L43" s="12">
        <v>0</v>
      </c>
      <c r="M43" s="9">
        <f t="shared" si="6"/>
        <v>1</v>
      </c>
      <c r="N43" s="12">
        <v>1</v>
      </c>
      <c r="O43" s="12">
        <v>0</v>
      </c>
      <c r="P43" s="12">
        <v>0</v>
      </c>
      <c r="Q43" s="12">
        <v>0</v>
      </c>
      <c r="R43" s="9">
        <f t="shared" si="7"/>
        <v>0</v>
      </c>
      <c r="S43" s="12">
        <v>0</v>
      </c>
      <c r="T43" s="12">
        <v>0</v>
      </c>
      <c r="U43" s="12">
        <v>0</v>
      </c>
      <c r="V43" s="9">
        <f t="shared" si="8"/>
        <v>1</v>
      </c>
      <c r="W43" s="9">
        <v>0</v>
      </c>
      <c r="X43" s="12">
        <v>0</v>
      </c>
      <c r="Y43" s="9">
        <f t="shared" si="9"/>
        <v>1</v>
      </c>
      <c r="Z43" s="12">
        <v>0</v>
      </c>
      <c r="AA43" s="12">
        <v>0</v>
      </c>
      <c r="AB43" s="12">
        <v>0</v>
      </c>
      <c r="AC43" s="9">
        <f t="shared" si="10"/>
        <v>0</v>
      </c>
      <c r="AD43" s="12">
        <v>0</v>
      </c>
      <c r="AE43" s="9">
        <v>0</v>
      </c>
      <c r="AF43" s="12"/>
      <c r="AG43" s="12">
        <v>0</v>
      </c>
      <c r="AH43" s="9">
        <v>0</v>
      </c>
      <c r="AI43" s="9">
        <v>0</v>
      </c>
      <c r="AJ43" s="9">
        <f t="shared" si="11"/>
        <v>0</v>
      </c>
      <c r="AK43" s="9">
        <v>0</v>
      </c>
      <c r="AL43" s="9">
        <v>0</v>
      </c>
      <c r="AM43" s="12"/>
      <c r="AN43" s="12"/>
      <c r="AO43" s="12"/>
      <c r="AP43" s="12"/>
      <c r="AQ43" s="19">
        <f t="shared" si="12"/>
        <v>0</v>
      </c>
      <c r="AR43" s="19">
        <f t="shared" si="2"/>
        <v>0</v>
      </c>
      <c r="AS43" s="19">
        <f t="shared" si="38"/>
        <v>2</v>
      </c>
      <c r="AT43" s="19">
        <f t="shared" si="39"/>
        <v>2</v>
      </c>
      <c r="AU43" s="19">
        <f t="shared" si="13"/>
        <v>2</v>
      </c>
      <c r="AV43" s="19">
        <f t="shared" si="3"/>
        <v>2</v>
      </c>
      <c r="AW43" s="19">
        <f t="shared" si="40"/>
        <v>1</v>
      </c>
      <c r="AX43" s="19">
        <f t="shared" si="41"/>
        <v>1</v>
      </c>
      <c r="AY43" s="19">
        <f t="shared" si="42"/>
        <v>0</v>
      </c>
      <c r="AZ43" s="19">
        <f t="shared" si="43"/>
        <v>0</v>
      </c>
      <c r="BA43" s="19">
        <f t="shared" si="44"/>
        <v>1</v>
      </c>
      <c r="BB43" s="19">
        <f t="shared" si="45"/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8.5" customHeight="1" x14ac:dyDescent="0.25">
      <c r="A44" s="33" t="s">
        <v>99</v>
      </c>
      <c r="B44" s="50" t="s">
        <v>136</v>
      </c>
      <c r="C44" s="9">
        <v>0</v>
      </c>
      <c r="D44" s="9">
        <v>0</v>
      </c>
      <c r="E44" s="10">
        <f t="shared" si="4"/>
        <v>0</v>
      </c>
      <c r="F44" s="9">
        <v>0</v>
      </c>
      <c r="G44" s="9">
        <v>0</v>
      </c>
      <c r="H44" s="11">
        <v>0</v>
      </c>
      <c r="I44" s="9">
        <f t="shared" si="5"/>
        <v>0</v>
      </c>
      <c r="J44" s="10">
        <v>0</v>
      </c>
      <c r="K44" s="12">
        <v>0</v>
      </c>
      <c r="L44" s="12">
        <v>0</v>
      </c>
      <c r="M44" s="9">
        <f t="shared" si="6"/>
        <v>0</v>
      </c>
      <c r="N44" s="12">
        <v>0</v>
      </c>
      <c r="O44" s="12">
        <v>0</v>
      </c>
      <c r="P44" s="12">
        <v>0</v>
      </c>
      <c r="Q44" s="12">
        <v>0</v>
      </c>
      <c r="R44" s="9">
        <f t="shared" si="7"/>
        <v>0</v>
      </c>
      <c r="S44" s="12">
        <v>0</v>
      </c>
      <c r="T44" s="12">
        <v>0</v>
      </c>
      <c r="U44" s="12">
        <v>0</v>
      </c>
      <c r="V44" s="9">
        <f t="shared" si="8"/>
        <v>0</v>
      </c>
      <c r="W44" s="9">
        <v>0</v>
      </c>
      <c r="X44" s="12">
        <v>0</v>
      </c>
      <c r="Y44" s="9">
        <f t="shared" si="9"/>
        <v>0</v>
      </c>
      <c r="Z44" s="12">
        <v>0</v>
      </c>
      <c r="AA44" s="12">
        <v>0</v>
      </c>
      <c r="AB44" s="12">
        <v>0</v>
      </c>
      <c r="AC44" s="9">
        <f t="shared" si="10"/>
        <v>0</v>
      </c>
      <c r="AD44" s="12">
        <v>0</v>
      </c>
      <c r="AE44" s="9">
        <v>0</v>
      </c>
      <c r="AF44" s="12"/>
      <c r="AG44" s="12">
        <v>0</v>
      </c>
      <c r="AH44" s="9">
        <v>0</v>
      </c>
      <c r="AI44" s="9">
        <v>0</v>
      </c>
      <c r="AJ44" s="9">
        <f t="shared" si="11"/>
        <v>0</v>
      </c>
      <c r="AK44" s="9">
        <v>0</v>
      </c>
      <c r="AL44" s="9">
        <v>0</v>
      </c>
      <c r="AM44" s="12"/>
      <c r="AN44" s="12"/>
      <c r="AO44" s="12"/>
      <c r="AP44" s="12"/>
      <c r="AQ44" s="19">
        <f t="shared" si="12"/>
        <v>0</v>
      </c>
      <c r="AR44" s="19">
        <f t="shared" si="2"/>
        <v>0</v>
      </c>
      <c r="AS44" s="19">
        <f t="shared" si="38"/>
        <v>0</v>
      </c>
      <c r="AT44" s="19">
        <f t="shared" si="39"/>
        <v>0</v>
      </c>
      <c r="AU44" s="19">
        <f t="shared" si="13"/>
        <v>0</v>
      </c>
      <c r="AV44" s="19">
        <f t="shared" si="3"/>
        <v>0</v>
      </c>
      <c r="AW44" s="19">
        <f t="shared" si="40"/>
        <v>0</v>
      </c>
      <c r="AX44" s="19">
        <f t="shared" si="41"/>
        <v>0</v>
      </c>
      <c r="AY44" s="19">
        <f t="shared" si="42"/>
        <v>0</v>
      </c>
      <c r="AZ44" s="19">
        <f t="shared" si="43"/>
        <v>0</v>
      </c>
      <c r="BA44" s="19">
        <f t="shared" si="44"/>
        <v>0</v>
      </c>
      <c r="BB44" s="19">
        <f t="shared" si="45"/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24.75" customHeight="1" x14ac:dyDescent="0.25">
      <c r="A45" s="33" t="s">
        <v>161</v>
      </c>
      <c r="B45" s="48" t="s">
        <v>162</v>
      </c>
      <c r="C45" s="9">
        <v>0</v>
      </c>
      <c r="D45" s="9">
        <v>0</v>
      </c>
      <c r="E45" s="10">
        <f t="shared" si="4"/>
        <v>0</v>
      </c>
      <c r="F45" s="9">
        <v>0</v>
      </c>
      <c r="G45" s="9">
        <v>0</v>
      </c>
      <c r="H45" s="11">
        <v>0</v>
      </c>
      <c r="I45" s="9">
        <f t="shared" si="5"/>
        <v>0</v>
      </c>
      <c r="J45" s="10">
        <v>0</v>
      </c>
      <c r="K45" s="12">
        <v>0</v>
      </c>
      <c r="L45" s="12">
        <v>0</v>
      </c>
      <c r="M45" s="9">
        <f t="shared" si="6"/>
        <v>0</v>
      </c>
      <c r="N45" s="12">
        <v>0</v>
      </c>
      <c r="O45" s="12">
        <v>0</v>
      </c>
      <c r="P45" s="12">
        <v>0</v>
      </c>
      <c r="Q45" s="12">
        <v>0</v>
      </c>
      <c r="R45" s="9">
        <f t="shared" si="7"/>
        <v>0</v>
      </c>
      <c r="S45" s="12">
        <v>0</v>
      </c>
      <c r="T45" s="12">
        <v>0</v>
      </c>
      <c r="U45" s="12">
        <v>0</v>
      </c>
      <c r="V45" s="9">
        <f t="shared" si="8"/>
        <v>0</v>
      </c>
      <c r="W45" s="9">
        <v>0</v>
      </c>
      <c r="X45" s="12">
        <v>0</v>
      </c>
      <c r="Y45" s="9">
        <f t="shared" si="9"/>
        <v>0</v>
      </c>
      <c r="Z45" s="12">
        <v>0</v>
      </c>
      <c r="AA45" s="12">
        <v>0</v>
      </c>
      <c r="AB45" s="12">
        <v>0</v>
      </c>
      <c r="AC45" s="9">
        <f t="shared" si="10"/>
        <v>0</v>
      </c>
      <c r="AD45" s="12">
        <v>0</v>
      </c>
      <c r="AE45" s="9">
        <v>0</v>
      </c>
      <c r="AF45" s="12"/>
      <c r="AG45" s="12">
        <v>0</v>
      </c>
      <c r="AH45" s="9">
        <v>0</v>
      </c>
      <c r="AI45" s="9">
        <v>0</v>
      </c>
      <c r="AJ45" s="9">
        <f t="shared" si="11"/>
        <v>0</v>
      </c>
      <c r="AK45" s="9">
        <v>0</v>
      </c>
      <c r="AL45" s="9">
        <v>0</v>
      </c>
      <c r="AM45" s="12"/>
      <c r="AN45" s="12"/>
      <c r="AO45" s="12"/>
      <c r="AP45" s="12"/>
      <c r="AQ45" s="19">
        <f t="shared" si="12"/>
        <v>0</v>
      </c>
      <c r="AR45" s="19">
        <f t="shared" si="2"/>
        <v>0</v>
      </c>
      <c r="AS45" s="19">
        <f t="shared" si="38"/>
        <v>0</v>
      </c>
      <c r="AT45" s="19">
        <f t="shared" si="39"/>
        <v>0</v>
      </c>
      <c r="AU45" s="19">
        <f t="shared" si="13"/>
        <v>0</v>
      </c>
      <c r="AV45" s="19">
        <f t="shared" si="3"/>
        <v>0</v>
      </c>
      <c r="AW45" s="19">
        <f t="shared" si="40"/>
        <v>0</v>
      </c>
      <c r="AX45" s="19">
        <f t="shared" si="41"/>
        <v>0</v>
      </c>
      <c r="AY45" s="19">
        <f t="shared" si="42"/>
        <v>0</v>
      </c>
      <c r="AZ45" s="19">
        <f t="shared" si="43"/>
        <v>0</v>
      </c>
      <c r="BA45" s="19">
        <f t="shared" si="44"/>
        <v>0</v>
      </c>
      <c r="BB45" s="19">
        <f t="shared" si="45"/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34.5" customHeight="1" x14ac:dyDescent="0.25">
      <c r="A46" s="33" t="s">
        <v>51</v>
      </c>
      <c r="B46" s="18" t="s">
        <v>3</v>
      </c>
      <c r="C46" s="9">
        <v>2</v>
      </c>
      <c r="D46" s="9">
        <v>0</v>
      </c>
      <c r="E46" s="10">
        <f t="shared" si="4"/>
        <v>2</v>
      </c>
      <c r="F46" s="9">
        <v>0</v>
      </c>
      <c r="G46" s="9">
        <v>0</v>
      </c>
      <c r="H46" s="11">
        <v>1</v>
      </c>
      <c r="I46" s="9">
        <f t="shared" si="5"/>
        <v>1</v>
      </c>
      <c r="J46" s="10">
        <v>0</v>
      </c>
      <c r="K46" s="12">
        <v>0</v>
      </c>
      <c r="L46" s="12">
        <v>0</v>
      </c>
      <c r="M46" s="9">
        <f t="shared" si="6"/>
        <v>0</v>
      </c>
      <c r="N46" s="12">
        <v>0</v>
      </c>
      <c r="O46" s="12">
        <v>0</v>
      </c>
      <c r="P46" s="12">
        <v>0</v>
      </c>
      <c r="Q46" s="12">
        <v>0</v>
      </c>
      <c r="R46" s="9">
        <f t="shared" si="7"/>
        <v>2</v>
      </c>
      <c r="S46" s="12">
        <v>0</v>
      </c>
      <c r="T46" s="12">
        <v>0</v>
      </c>
      <c r="U46" s="12">
        <v>2</v>
      </c>
      <c r="V46" s="9">
        <f t="shared" si="8"/>
        <v>2</v>
      </c>
      <c r="W46" s="9">
        <v>0</v>
      </c>
      <c r="X46" s="12">
        <v>0</v>
      </c>
      <c r="Y46" s="9">
        <f t="shared" si="9"/>
        <v>1</v>
      </c>
      <c r="Z46" s="12">
        <v>1</v>
      </c>
      <c r="AA46" s="12">
        <v>0</v>
      </c>
      <c r="AB46" s="12">
        <v>0</v>
      </c>
      <c r="AC46" s="9">
        <f t="shared" si="10"/>
        <v>0</v>
      </c>
      <c r="AD46" s="12">
        <v>0</v>
      </c>
      <c r="AE46" s="9">
        <v>0</v>
      </c>
      <c r="AF46" s="12"/>
      <c r="AG46" s="12">
        <v>0</v>
      </c>
      <c r="AH46" s="9">
        <v>0</v>
      </c>
      <c r="AI46" s="9">
        <v>0</v>
      </c>
      <c r="AJ46" s="9">
        <f t="shared" si="11"/>
        <v>0</v>
      </c>
      <c r="AK46" s="9">
        <v>0</v>
      </c>
      <c r="AL46" s="9">
        <v>0</v>
      </c>
      <c r="AM46" s="12"/>
      <c r="AN46" s="12"/>
      <c r="AO46" s="12"/>
      <c r="AP46" s="12"/>
      <c r="AQ46" s="19">
        <f t="shared" si="12"/>
        <v>2</v>
      </c>
      <c r="AR46" s="19">
        <f t="shared" si="2"/>
        <v>2</v>
      </c>
      <c r="AS46" s="19">
        <f t="shared" si="38"/>
        <v>1</v>
      </c>
      <c r="AT46" s="19">
        <f t="shared" si="39"/>
        <v>1</v>
      </c>
      <c r="AU46" s="19">
        <f t="shared" si="13"/>
        <v>3</v>
      </c>
      <c r="AV46" s="19">
        <f t="shared" si="3"/>
        <v>3</v>
      </c>
      <c r="AW46" s="19">
        <f t="shared" si="40"/>
        <v>0</v>
      </c>
      <c r="AX46" s="19">
        <f t="shared" si="41"/>
        <v>0</v>
      </c>
      <c r="AY46" s="19">
        <f t="shared" si="42"/>
        <v>2</v>
      </c>
      <c r="AZ46" s="19">
        <f t="shared" si="43"/>
        <v>2</v>
      </c>
      <c r="BA46" s="19">
        <f t="shared" si="44"/>
        <v>2</v>
      </c>
      <c r="BB46" s="19">
        <f t="shared" si="45"/>
        <v>2</v>
      </c>
      <c r="BC46" s="19">
        <f t="shared" si="14"/>
        <v>0</v>
      </c>
      <c r="BD46" s="19">
        <f t="shared" si="15"/>
        <v>0</v>
      </c>
      <c r="BE46" s="19">
        <f t="shared" si="16"/>
        <v>0</v>
      </c>
      <c r="BF46" s="19">
        <f t="shared" si="17"/>
        <v>0</v>
      </c>
      <c r="BG46" s="19">
        <f t="shared" si="18"/>
        <v>0</v>
      </c>
      <c r="BH46" s="19">
        <f t="shared" si="19"/>
        <v>0</v>
      </c>
      <c r="BI46" s="19">
        <f t="shared" si="20"/>
        <v>0</v>
      </c>
      <c r="BJ46" s="19">
        <f t="shared" si="21"/>
        <v>0</v>
      </c>
    </row>
    <row r="47" spans="1:62" ht="27.75" customHeight="1" x14ac:dyDescent="0.25">
      <c r="A47" s="33"/>
      <c r="B47" s="18" t="s">
        <v>16</v>
      </c>
      <c r="C47" s="38">
        <f>C9+C10+C12+C13+C15+C16+C17+C18+C19+C20+C21+C22+C23+C24+C25+C26+C27+C28+C29+C31+C30+C32+C33+C34+C35+C36+C37+C38+C39+C40+C41+C42+C43+C44+C45+C46</f>
        <v>224</v>
      </c>
      <c r="D47" s="38">
        <f t="shared" ref="D47:AO47" si="46">D9+D10+D12+D13+D15+D16+D17+D18+D19+D20+D21+D22+D23+D24+D25+D26+D27+D28+D29+D31+D30+D32+D33+D34+D35+D36+D37+D38+D39+D40+D41+D42+D43+D44+D45+D46</f>
        <v>6</v>
      </c>
      <c r="E47" s="38">
        <f t="shared" si="46"/>
        <v>215</v>
      </c>
      <c r="F47" s="38">
        <f t="shared" si="46"/>
        <v>2</v>
      </c>
      <c r="G47" s="38">
        <f t="shared" si="46"/>
        <v>1</v>
      </c>
      <c r="H47" s="38">
        <f t="shared" si="46"/>
        <v>921</v>
      </c>
      <c r="I47" s="38">
        <f t="shared" si="46"/>
        <v>775</v>
      </c>
      <c r="J47" s="38">
        <f t="shared" si="46"/>
        <v>87</v>
      </c>
      <c r="K47" s="38">
        <f t="shared" si="46"/>
        <v>59</v>
      </c>
      <c r="L47" s="38">
        <f t="shared" si="46"/>
        <v>0</v>
      </c>
      <c r="M47" s="38">
        <f t="shared" si="46"/>
        <v>533</v>
      </c>
      <c r="N47" s="38">
        <f t="shared" si="46"/>
        <v>298</v>
      </c>
      <c r="O47" s="38">
        <f t="shared" si="46"/>
        <v>14</v>
      </c>
      <c r="P47" s="38">
        <f t="shared" si="46"/>
        <v>221</v>
      </c>
      <c r="Q47" s="38">
        <f t="shared" si="46"/>
        <v>0</v>
      </c>
      <c r="R47" s="38">
        <f t="shared" si="46"/>
        <v>65</v>
      </c>
      <c r="S47" s="38">
        <f t="shared" si="46"/>
        <v>0</v>
      </c>
      <c r="T47" s="38">
        <f t="shared" si="46"/>
        <v>8</v>
      </c>
      <c r="U47" s="38">
        <f t="shared" si="46"/>
        <v>57</v>
      </c>
      <c r="V47" s="38">
        <f t="shared" si="46"/>
        <v>598</v>
      </c>
      <c r="W47" s="38">
        <f t="shared" si="46"/>
        <v>0</v>
      </c>
      <c r="X47" s="38">
        <f t="shared" si="46"/>
        <v>8</v>
      </c>
      <c r="Y47" s="9">
        <f t="shared" si="9"/>
        <v>398</v>
      </c>
      <c r="Z47" s="38">
        <f t="shared" si="46"/>
        <v>50</v>
      </c>
      <c r="AA47" s="38">
        <f t="shared" si="46"/>
        <v>186</v>
      </c>
      <c r="AB47" s="38">
        <f t="shared" si="46"/>
        <v>102</v>
      </c>
      <c r="AC47" s="38">
        <f t="shared" si="46"/>
        <v>288</v>
      </c>
      <c r="AD47" s="38">
        <f t="shared" si="46"/>
        <v>56</v>
      </c>
      <c r="AE47" s="38">
        <f t="shared" si="46"/>
        <v>232</v>
      </c>
      <c r="AF47" s="38">
        <f t="shared" si="46"/>
        <v>0</v>
      </c>
      <c r="AG47" s="38">
        <f t="shared" si="46"/>
        <v>181</v>
      </c>
      <c r="AH47" s="38">
        <f t="shared" si="46"/>
        <v>4</v>
      </c>
      <c r="AI47" s="38">
        <f t="shared" si="46"/>
        <v>66</v>
      </c>
      <c r="AJ47" s="38">
        <f t="shared" si="46"/>
        <v>70</v>
      </c>
      <c r="AK47" s="38">
        <f t="shared" si="46"/>
        <v>9</v>
      </c>
      <c r="AL47" s="38">
        <f t="shared" si="46"/>
        <v>61</v>
      </c>
      <c r="AM47" s="38">
        <f t="shared" si="46"/>
        <v>0</v>
      </c>
      <c r="AN47" s="38">
        <f t="shared" si="46"/>
        <v>0</v>
      </c>
      <c r="AO47" s="38">
        <f t="shared" si="46"/>
        <v>0</v>
      </c>
      <c r="AP47" s="38">
        <f>AP9+AP10+AP12+AP13+AP15+AP16+AP18+AP20+AP21+AP22+AP23+AP24+AP25+AP26+AP27+AP28+AP29+AP30+AP31+AP32+AP33+AP34+AP35+AP36+AP37+AP38+AP39+AP40+AP41+AP42+AP43+AP44+AP45+AP46</f>
        <v>0</v>
      </c>
      <c r="AQ47" s="19">
        <f>C47</f>
        <v>224</v>
      </c>
      <c r="AR47" s="19">
        <f t="shared" si="2"/>
        <v>224</v>
      </c>
      <c r="AS47" s="10">
        <f t="shared" ref="AS47:BJ47" si="47">AS8+AS11+AS14+AS17+AS18+AS19+AS27+AS33+AS34+AS35+AS36+AS37+AS42+AS43+AS38+AS39+AS40+AS41+AS44+AS45+AS46</f>
        <v>906</v>
      </c>
      <c r="AT47" s="10">
        <f t="shared" si="47"/>
        <v>906</v>
      </c>
      <c r="AU47" s="19">
        <f t="shared" si="13"/>
        <v>996</v>
      </c>
      <c r="AV47" s="19">
        <f t="shared" si="3"/>
        <v>996</v>
      </c>
      <c r="AW47" s="10">
        <f t="shared" si="47"/>
        <v>533</v>
      </c>
      <c r="AX47" s="10">
        <f t="shared" si="47"/>
        <v>533</v>
      </c>
      <c r="AY47" s="10">
        <f t="shared" si="47"/>
        <v>65</v>
      </c>
      <c r="AZ47" s="10">
        <f t="shared" si="47"/>
        <v>65</v>
      </c>
      <c r="BA47" s="10">
        <f t="shared" si="47"/>
        <v>598</v>
      </c>
      <c r="BB47" s="10">
        <f t="shared" si="47"/>
        <v>598</v>
      </c>
      <c r="BC47" s="10">
        <f t="shared" si="47"/>
        <v>278</v>
      </c>
      <c r="BD47" s="10">
        <f t="shared" si="47"/>
        <v>278</v>
      </c>
      <c r="BE47" s="10">
        <f t="shared" si="47"/>
        <v>278</v>
      </c>
      <c r="BF47" s="10">
        <f t="shared" si="47"/>
        <v>278</v>
      </c>
      <c r="BG47" s="10">
        <f t="shared" si="47"/>
        <v>64</v>
      </c>
      <c r="BH47" s="10">
        <f t="shared" si="47"/>
        <v>64</v>
      </c>
      <c r="BI47" s="10">
        <f t="shared" si="47"/>
        <v>64</v>
      </c>
      <c r="BJ47" s="10">
        <f t="shared" si="47"/>
        <v>64</v>
      </c>
    </row>
    <row r="48" spans="1:62" x14ac:dyDescent="0.25">
      <c r="A48" s="1"/>
      <c r="B48" s="1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52" x14ac:dyDescent="0.25">
      <c r="A49" s="1"/>
      <c r="B49" s="1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</row>
    <row r="50" spans="1:52" x14ac:dyDescent="0.25">
      <c r="A50" s="1"/>
      <c r="B50" s="1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</row>
    <row r="51" spans="1:52" x14ac:dyDescent="0.25">
      <c r="A51" s="1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20"/>
      <c r="AR51" s="20"/>
      <c r="AS51" s="20"/>
      <c r="AT51" s="20"/>
      <c r="AU51" s="20"/>
      <c r="AV51" s="20"/>
      <c r="AW51" s="20"/>
      <c r="AX51" s="20"/>
      <c r="AY51" s="20"/>
      <c r="AZ51" s="20"/>
    </row>
    <row r="52" spans="1:52" x14ac:dyDescent="0.25">
      <c r="A52" s="1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20"/>
      <c r="AR52" s="20"/>
      <c r="AS52" s="20"/>
      <c r="AT52" s="20"/>
      <c r="AU52" s="20"/>
      <c r="AV52" s="20"/>
      <c r="AW52" s="20"/>
      <c r="AX52" s="20"/>
      <c r="AY52" s="20"/>
      <c r="AZ52" s="20"/>
    </row>
    <row r="53" spans="1:52" x14ac:dyDescent="0.25">
      <c r="A53" s="1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20"/>
      <c r="AR53" s="20"/>
      <c r="AS53" s="20"/>
      <c r="AT53" s="20"/>
      <c r="AU53" s="20"/>
      <c r="AV53" s="20"/>
      <c r="AW53" s="20"/>
      <c r="AX53" s="20"/>
      <c r="AY53" s="20"/>
      <c r="AZ53" s="20"/>
    </row>
    <row r="54" spans="1:52" x14ac:dyDescent="0.25">
      <c r="A54" s="1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20"/>
      <c r="AR54" s="20"/>
      <c r="AS54" s="20"/>
      <c r="AT54" s="20"/>
      <c r="AU54" s="20"/>
      <c r="AV54" s="20"/>
      <c r="AW54" s="20"/>
      <c r="AX54" s="20"/>
      <c r="AY54" s="20"/>
      <c r="AZ54" s="20"/>
    </row>
    <row r="55" spans="1:52" x14ac:dyDescent="0.25">
      <c r="A55" s="1"/>
      <c r="B55" s="1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</row>
    <row r="56" spans="1:52" x14ac:dyDescent="0.25">
      <c r="A56" s="1"/>
      <c r="B56" s="1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</row>
    <row r="57" spans="1:52" x14ac:dyDescent="0.25">
      <c r="A57" s="1"/>
      <c r="B57" s="1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</row>
    <row r="58" spans="1:52" x14ac:dyDescent="0.25">
      <c r="A58" s="1"/>
      <c r="B58" s="1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</row>
    <row r="59" spans="1:52" x14ac:dyDescent="0.25">
      <c r="A59" s="1"/>
      <c r="B59" s="1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</row>
    <row r="60" spans="1:52" x14ac:dyDescent="0.25">
      <c r="A60" s="1"/>
      <c r="B60" s="1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</row>
    <row r="61" spans="1:52" x14ac:dyDescent="0.25">
      <c r="A61" s="1"/>
      <c r="B61" s="1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</row>
    <row r="62" spans="1:52" x14ac:dyDescent="0.25">
      <c r="A62" s="1"/>
      <c r="B62" s="1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</row>
    <row r="63" spans="1:52" x14ac:dyDescent="0.25">
      <c r="A63" s="1"/>
      <c r="B63" s="1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1:52" x14ac:dyDescent="0.25">
      <c r="A64" s="1"/>
      <c r="B64" s="1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1:42" x14ac:dyDescent="0.25">
      <c r="A65" s="1"/>
      <c r="B65" s="1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1:42" x14ac:dyDescent="0.25">
      <c r="A66" s="1"/>
      <c r="B66" s="1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1:42" x14ac:dyDescent="0.25">
      <c r="A67" s="1"/>
      <c r="B67" s="1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1:42" x14ac:dyDescent="0.25">
      <c r="A68" s="1"/>
      <c r="B68" s="1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1:42" x14ac:dyDescent="0.25">
      <c r="A69" s="1"/>
      <c r="B69" s="1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</row>
    <row r="70" spans="1:42" x14ac:dyDescent="0.25">
      <c r="A70" s="1"/>
      <c r="B70" s="1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</row>
    <row r="71" spans="1:42" x14ac:dyDescent="0.25">
      <c r="A71" s="1"/>
      <c r="B71" s="1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</row>
    <row r="72" spans="1:42" x14ac:dyDescent="0.25">
      <c r="A72" s="1"/>
      <c r="B72" s="1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</row>
    <row r="73" spans="1:42" x14ac:dyDescent="0.25">
      <c r="A73" s="1"/>
      <c r="B73" s="1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</row>
    <row r="74" spans="1:42" x14ac:dyDescent="0.25">
      <c r="A74" s="1"/>
      <c r="B74" s="1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</row>
    <row r="75" spans="1:42" x14ac:dyDescent="0.25">
      <c r="A75" s="1"/>
      <c r="B75" s="1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</row>
    <row r="76" spans="1:42" x14ac:dyDescent="0.25">
      <c r="A76" s="1"/>
      <c r="B76" s="1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</row>
    <row r="77" spans="1:42" x14ac:dyDescent="0.25">
      <c r="A77" s="1"/>
      <c r="B77" s="1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</row>
    <row r="78" spans="1:42" x14ac:dyDescent="0.25">
      <c r="A78" s="1"/>
      <c r="B78" s="1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</row>
    <row r="79" spans="1:42" x14ac:dyDescent="0.25">
      <c r="A79" s="1"/>
      <c r="B79" s="1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</row>
    <row r="80" spans="1:42" x14ac:dyDescent="0.25">
      <c r="A80" s="1"/>
      <c r="B80" s="1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</row>
    <row r="81" spans="1:42" x14ac:dyDescent="0.25">
      <c r="A81" s="1"/>
      <c r="B81" s="1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</row>
    <row r="82" spans="1:42" x14ac:dyDescent="0.25">
      <c r="A82" s="1"/>
      <c r="B82" s="1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</row>
    <row r="83" spans="1:42" x14ac:dyDescent="0.25">
      <c r="A83" s="1"/>
      <c r="B83" s="1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</row>
    <row r="84" spans="1:42" x14ac:dyDescent="0.25">
      <c r="A84" s="1"/>
      <c r="B84" s="1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</row>
    <row r="85" spans="1:42" x14ac:dyDescent="0.25">
      <c r="A85" s="1"/>
      <c r="B85" s="1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</row>
    <row r="86" spans="1:42" x14ac:dyDescent="0.25">
      <c r="A86" s="1"/>
      <c r="B86" s="1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</row>
    <row r="87" spans="1:42" x14ac:dyDescent="0.25">
      <c r="A87" s="1"/>
      <c r="B87" s="1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</row>
    <row r="88" spans="1:42" x14ac:dyDescent="0.25">
      <c r="A88" s="1"/>
      <c r="B88" s="1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</row>
    <row r="89" spans="1:42" x14ac:dyDescent="0.25">
      <c r="A89" s="1"/>
      <c r="B89" s="1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</row>
    <row r="90" spans="1:42" x14ac:dyDescent="0.25">
      <c r="A90" s="1"/>
      <c r="B90" s="1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</row>
    <row r="91" spans="1:42" x14ac:dyDescent="0.25">
      <c r="A91" s="1"/>
      <c r="B91" s="1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</row>
    <row r="92" spans="1:42" x14ac:dyDescent="0.25">
      <c r="A92" s="1"/>
      <c r="B92" s="1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</row>
    <row r="93" spans="1:42" x14ac:dyDescent="0.25">
      <c r="A93" s="1"/>
      <c r="B93" s="1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</row>
    <row r="94" spans="1:42" x14ac:dyDescent="0.25">
      <c r="A94" s="1"/>
      <c r="B94" s="1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</row>
    <row r="95" spans="1:42" x14ac:dyDescent="0.25">
      <c r="A95" s="1"/>
      <c r="B95" s="1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</row>
    <row r="96" spans="1:42" x14ac:dyDescent="0.25">
      <c r="A96" s="1"/>
      <c r="B96" s="1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</row>
    <row r="97" spans="1:42" x14ac:dyDescent="0.25">
      <c r="A97" s="1"/>
      <c r="B97" s="1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</row>
    <row r="98" spans="1:42" x14ac:dyDescent="0.25">
      <c r="A98" s="1"/>
      <c r="B98" s="1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</row>
    <row r="99" spans="1:42" x14ac:dyDescent="0.25">
      <c r="A99" s="1"/>
      <c r="B99" s="1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</row>
    <row r="100" spans="1:42" x14ac:dyDescent="0.25">
      <c r="A100" s="1"/>
      <c r="B100" s="2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</row>
    <row r="101" spans="1:42" x14ac:dyDescent="0.25">
      <c r="A101" s="1"/>
      <c r="B101" s="2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</row>
    <row r="102" spans="1:42" x14ac:dyDescent="0.25">
      <c r="A102" s="1"/>
      <c r="B102" s="2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</row>
    <row r="103" spans="1:42" x14ac:dyDescent="0.25">
      <c r="A103" s="1"/>
      <c r="B103" s="2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</row>
    <row r="104" spans="1:42" x14ac:dyDescent="0.25">
      <c r="A104" s="1"/>
      <c r="B104" s="2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</row>
    <row r="105" spans="1:42" x14ac:dyDescent="0.25">
      <c r="A105" s="1"/>
      <c r="B105" s="2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</row>
    <row r="106" spans="1:42" x14ac:dyDescent="0.25">
      <c r="A106" s="1"/>
      <c r="B106" s="2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</row>
    <row r="107" spans="1:42" x14ac:dyDescent="0.25">
      <c r="A107" s="1"/>
      <c r="B107" s="2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</row>
    <row r="108" spans="1:42" x14ac:dyDescent="0.25">
      <c r="A108" s="1"/>
      <c r="B108" s="3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42" x14ac:dyDescent="0.25">
      <c r="A109" s="1"/>
      <c r="B109" s="3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42" x14ac:dyDescent="0.25">
      <c r="A110" s="1"/>
      <c r="B110" s="2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42" x14ac:dyDescent="0.25">
      <c r="A111" s="4"/>
      <c r="B111" s="5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42" x14ac:dyDescent="0.25">
      <c r="A112" s="1"/>
      <c r="B112" s="3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42" x14ac:dyDescent="0.25">
      <c r="A113" s="1"/>
      <c r="B113" s="3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42" x14ac:dyDescent="0.25">
      <c r="A114" s="1"/>
      <c r="B114" s="2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</row>
    <row r="115" spans="1:42" x14ac:dyDescent="0.25">
      <c r="A115" s="4"/>
      <c r="B115" s="5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</row>
    <row r="116" spans="1:42" x14ac:dyDescent="0.25">
      <c r="A116" s="1"/>
      <c r="B116" s="3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</row>
    <row r="117" spans="1:42" x14ac:dyDescent="0.25">
      <c r="A117" s="1"/>
      <c r="B117" s="3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</row>
    <row r="118" spans="1:42" x14ac:dyDescent="0.25">
      <c r="A118" s="1"/>
      <c r="B118" s="3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</row>
    <row r="119" spans="1:42" x14ac:dyDescent="0.25">
      <c r="A119" s="1"/>
      <c r="B119" s="3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5">
      <c r="A120" s="1"/>
      <c r="B120" s="3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</row>
    <row r="121" spans="1:42" x14ac:dyDescent="0.25">
      <c r="A121" s="1"/>
      <c r="B121" s="2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</row>
    <row r="122" spans="1:42" x14ac:dyDescent="0.25">
      <c r="A122" s="4"/>
      <c r="B122" s="5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</row>
    <row r="123" spans="1:42" x14ac:dyDescent="0.25">
      <c r="A123" s="1"/>
      <c r="B123" s="3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</row>
    <row r="124" spans="1:42" x14ac:dyDescent="0.25">
      <c r="A124" s="1"/>
      <c r="B124" s="3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</row>
    <row r="125" spans="1:42" x14ac:dyDescent="0.25">
      <c r="A125" s="1"/>
      <c r="B125" s="3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</row>
    <row r="126" spans="1:42" x14ac:dyDescent="0.25">
      <c r="A126" s="1"/>
      <c r="B126" s="3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</row>
    <row r="127" spans="1:42" x14ac:dyDescent="0.25">
      <c r="A127" s="1"/>
      <c r="B127" s="3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</row>
    <row r="128" spans="1:42" x14ac:dyDescent="0.25">
      <c r="A128" s="1"/>
      <c r="B128" s="3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</row>
    <row r="129" spans="1:42" x14ac:dyDescent="0.25">
      <c r="A129" s="1"/>
      <c r="B129" s="3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</row>
    <row r="130" spans="1:42" x14ac:dyDescent="0.25">
      <c r="A130" s="1"/>
      <c r="B130" s="2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</row>
    <row r="131" spans="1:42" x14ac:dyDescent="0.25">
      <c r="A131" s="6"/>
      <c r="B131" s="5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</row>
    <row r="132" spans="1:42" x14ac:dyDescent="0.25">
      <c r="A132" s="1"/>
      <c r="B132" s="3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</row>
    <row r="133" spans="1:42" x14ac:dyDescent="0.25">
      <c r="A133" s="1"/>
      <c r="B133" s="3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</row>
    <row r="134" spans="1:42" x14ac:dyDescent="0.25">
      <c r="A134" s="1"/>
      <c r="B134" s="3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</row>
    <row r="135" spans="1:42" x14ac:dyDescent="0.25">
      <c r="A135" s="1"/>
      <c r="B135" s="2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</row>
    <row r="136" spans="1:42" x14ac:dyDescent="0.25">
      <c r="A136" s="6"/>
      <c r="B136" s="5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</row>
    <row r="137" spans="1:42" x14ac:dyDescent="0.25">
      <c r="A137" s="6"/>
      <c r="B137" s="5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70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10.85546875" style="20" customWidth="1"/>
    <col min="13" max="13" width="11.710937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36" customHeight="1" x14ac:dyDescent="0.25">
      <c r="A2" s="189" t="s">
        <v>155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3.2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70.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ht="29.25" customHeight="1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52.5" customHeight="1" x14ac:dyDescent="0.25">
      <c r="A8" s="38">
        <v>1</v>
      </c>
      <c r="B8" s="18" t="s">
        <v>52</v>
      </c>
      <c r="C8" s="76">
        <f>SUM(C9:C10)</f>
        <v>34</v>
      </c>
      <c r="D8" s="76">
        <f t="shared" ref="D8:AP8" si="0">SUM(D9:D10)</f>
        <v>5</v>
      </c>
      <c r="E8" s="76">
        <f t="shared" si="0"/>
        <v>28</v>
      </c>
      <c r="F8" s="76">
        <f t="shared" si="0"/>
        <v>0</v>
      </c>
      <c r="G8" s="76">
        <f t="shared" si="0"/>
        <v>1</v>
      </c>
      <c r="H8" s="76">
        <f t="shared" si="0"/>
        <v>88</v>
      </c>
      <c r="I8" s="76">
        <f t="shared" si="0"/>
        <v>58</v>
      </c>
      <c r="J8" s="76">
        <f t="shared" si="0"/>
        <v>12</v>
      </c>
      <c r="K8" s="76">
        <f t="shared" si="0"/>
        <v>18</v>
      </c>
      <c r="L8" s="76">
        <f t="shared" si="0"/>
        <v>0</v>
      </c>
      <c r="M8" s="76">
        <f t="shared" si="0"/>
        <v>40</v>
      </c>
      <c r="N8" s="76">
        <f t="shared" si="0"/>
        <v>22</v>
      </c>
      <c r="O8" s="76">
        <f t="shared" si="0"/>
        <v>4</v>
      </c>
      <c r="P8" s="76">
        <f t="shared" si="0"/>
        <v>14</v>
      </c>
      <c r="Q8" s="76">
        <f t="shared" si="0"/>
        <v>0</v>
      </c>
      <c r="R8" s="76">
        <f t="shared" si="0"/>
        <v>5</v>
      </c>
      <c r="S8" s="76">
        <f t="shared" si="0"/>
        <v>0</v>
      </c>
      <c r="T8" s="76">
        <f t="shared" si="0"/>
        <v>1</v>
      </c>
      <c r="U8" s="76">
        <f t="shared" si="0"/>
        <v>4</v>
      </c>
      <c r="V8" s="76">
        <f t="shared" si="0"/>
        <v>45</v>
      </c>
      <c r="W8" s="76">
        <f t="shared" si="0"/>
        <v>0</v>
      </c>
      <c r="X8" s="76">
        <f t="shared" si="0"/>
        <v>4</v>
      </c>
      <c r="Y8" s="76">
        <f t="shared" si="0"/>
        <v>46</v>
      </c>
      <c r="Z8" s="76">
        <f t="shared" si="0"/>
        <v>10</v>
      </c>
      <c r="AA8" s="76">
        <f t="shared" si="0"/>
        <v>28</v>
      </c>
      <c r="AB8" s="76">
        <f t="shared" si="0"/>
        <v>7</v>
      </c>
      <c r="AC8" s="76">
        <f t="shared" si="0"/>
        <v>35</v>
      </c>
      <c r="AD8" s="76">
        <f t="shared" si="0"/>
        <v>2</v>
      </c>
      <c r="AE8" s="76">
        <f t="shared" si="0"/>
        <v>33</v>
      </c>
      <c r="AF8" s="76">
        <f t="shared" si="0"/>
        <v>0</v>
      </c>
      <c r="AG8" s="76">
        <f t="shared" si="0"/>
        <v>35</v>
      </c>
      <c r="AH8" s="76">
        <f t="shared" si="0"/>
        <v>0</v>
      </c>
      <c r="AI8" s="76">
        <f t="shared" si="0"/>
        <v>0</v>
      </c>
      <c r="AJ8" s="76">
        <f t="shared" si="0"/>
        <v>0</v>
      </c>
      <c r="AK8" s="76">
        <f t="shared" si="0"/>
        <v>0</v>
      </c>
      <c r="AL8" s="76">
        <f t="shared" si="0"/>
        <v>0</v>
      </c>
      <c r="AM8" s="76">
        <f t="shared" si="0"/>
        <v>0</v>
      </c>
      <c r="AN8" s="76">
        <f t="shared" si="0"/>
        <v>0</v>
      </c>
      <c r="AO8" s="76">
        <f t="shared" si="0"/>
        <v>0</v>
      </c>
      <c r="AP8" s="76">
        <f t="shared" si="0"/>
        <v>0</v>
      </c>
      <c r="AQ8" s="10">
        <f t="shared" ref="AQ8:BJ8" si="1">SUM(AQ9:AQ10)</f>
        <v>34</v>
      </c>
      <c r="AR8" s="10">
        <f t="shared" si="1"/>
        <v>34</v>
      </c>
      <c r="AS8" s="10">
        <f t="shared" si="1"/>
        <v>88</v>
      </c>
      <c r="AT8" s="10">
        <f t="shared" si="1"/>
        <v>88</v>
      </c>
      <c r="AU8" s="10">
        <f t="shared" si="1"/>
        <v>91</v>
      </c>
      <c r="AV8" s="10">
        <f>SUM(AV9:AV10)</f>
        <v>91</v>
      </c>
      <c r="AW8" s="10">
        <f t="shared" si="1"/>
        <v>40</v>
      </c>
      <c r="AX8" s="10">
        <f t="shared" si="1"/>
        <v>40</v>
      </c>
      <c r="AY8" s="10">
        <f t="shared" si="1"/>
        <v>5</v>
      </c>
      <c r="AZ8" s="10">
        <f t="shared" si="1"/>
        <v>5</v>
      </c>
      <c r="BA8" s="10">
        <f t="shared" si="1"/>
        <v>45</v>
      </c>
      <c r="BB8" s="10">
        <f t="shared" si="1"/>
        <v>45</v>
      </c>
      <c r="BC8" s="10">
        <f t="shared" si="1"/>
        <v>35</v>
      </c>
      <c r="BD8" s="10">
        <f t="shared" si="1"/>
        <v>35</v>
      </c>
      <c r="BE8" s="10">
        <f t="shared" si="1"/>
        <v>35</v>
      </c>
      <c r="BF8" s="10">
        <f t="shared" si="1"/>
        <v>35</v>
      </c>
      <c r="BG8" s="10">
        <f t="shared" si="1"/>
        <v>0</v>
      </c>
      <c r="BH8" s="10">
        <f t="shared" si="1"/>
        <v>0</v>
      </c>
      <c r="BI8" s="10">
        <f t="shared" si="1"/>
        <v>0</v>
      </c>
      <c r="BJ8" s="10">
        <f t="shared" si="1"/>
        <v>0</v>
      </c>
    </row>
    <row r="9" spans="1:62" ht="38.25" x14ac:dyDescent="0.25">
      <c r="A9" s="17" t="s">
        <v>44</v>
      </c>
      <c r="B9" s="173" t="s">
        <v>53</v>
      </c>
      <c r="C9" s="13">
        <v>32</v>
      </c>
      <c r="D9" s="9">
        <v>4</v>
      </c>
      <c r="E9" s="13">
        <f>C9-D9-F9-G9</f>
        <v>27</v>
      </c>
      <c r="F9" s="9">
        <v>0</v>
      </c>
      <c r="G9" s="9">
        <v>1</v>
      </c>
      <c r="H9" s="9">
        <v>76</v>
      </c>
      <c r="I9" s="9">
        <f>H9-J9-K9</f>
        <v>51</v>
      </c>
      <c r="J9" s="9">
        <v>10</v>
      </c>
      <c r="K9" s="9">
        <v>15</v>
      </c>
      <c r="L9" s="9">
        <v>0</v>
      </c>
      <c r="M9" s="9">
        <f>N9+O9+P9+Q9</f>
        <v>38</v>
      </c>
      <c r="N9" s="12">
        <v>21</v>
      </c>
      <c r="O9" s="12">
        <v>4</v>
      </c>
      <c r="P9" s="12">
        <v>13</v>
      </c>
      <c r="Q9" s="12">
        <v>0</v>
      </c>
      <c r="R9" s="9">
        <f>S9+T9+U9</f>
        <v>4</v>
      </c>
      <c r="S9" s="9">
        <v>0</v>
      </c>
      <c r="T9" s="9">
        <v>1</v>
      </c>
      <c r="U9" s="9">
        <v>3</v>
      </c>
      <c r="V9" s="9">
        <f>M9+R9</f>
        <v>42</v>
      </c>
      <c r="W9" s="30">
        <v>0</v>
      </c>
      <c r="X9" s="9">
        <v>4</v>
      </c>
      <c r="Y9" s="13">
        <f>D9+E9+I9-L9-V9-W9</f>
        <v>40</v>
      </c>
      <c r="Z9" s="9">
        <v>9</v>
      </c>
      <c r="AA9" s="30">
        <v>27</v>
      </c>
      <c r="AB9" s="30">
        <v>6</v>
      </c>
      <c r="AC9" s="30">
        <f>AA9+AB9</f>
        <v>33</v>
      </c>
      <c r="AD9" s="30">
        <v>2</v>
      </c>
      <c r="AE9" s="30">
        <v>31</v>
      </c>
      <c r="AF9" s="9"/>
      <c r="AG9" s="9">
        <v>33</v>
      </c>
      <c r="AH9" s="30">
        <v>0</v>
      </c>
      <c r="AI9" s="30">
        <v>0</v>
      </c>
      <c r="AJ9" s="30">
        <f>AH9+AI9</f>
        <v>0</v>
      </c>
      <c r="AK9" s="30">
        <v>0</v>
      </c>
      <c r="AL9" s="30">
        <v>0</v>
      </c>
      <c r="AM9" s="11"/>
      <c r="AN9" s="11"/>
      <c r="AO9" s="11"/>
      <c r="AP9" s="11"/>
      <c r="AQ9" s="19">
        <f>C9</f>
        <v>32</v>
      </c>
      <c r="AR9" s="19">
        <f>E9+F9+G9+D9</f>
        <v>32</v>
      </c>
      <c r="AS9" s="19">
        <f>H9</f>
        <v>76</v>
      </c>
      <c r="AT9" s="19">
        <f>I9+J9+K9</f>
        <v>76</v>
      </c>
      <c r="AU9" s="69">
        <f>D9+E9+I9</f>
        <v>82</v>
      </c>
      <c r="AV9" s="19">
        <f>L9+V9+W9+Y9</f>
        <v>82</v>
      </c>
      <c r="AW9" s="19">
        <f>M9</f>
        <v>38</v>
      </c>
      <c r="AX9" s="19">
        <f>N9+O9+P9+Q9</f>
        <v>38</v>
      </c>
      <c r="AY9" s="19">
        <f>R9</f>
        <v>4</v>
      </c>
      <c r="AZ9" s="19">
        <f>S9+T9+U9</f>
        <v>4</v>
      </c>
      <c r="BA9" s="19">
        <f>V9</f>
        <v>42</v>
      </c>
      <c r="BB9" s="19">
        <f>M9+R9</f>
        <v>42</v>
      </c>
      <c r="BC9" s="19">
        <f>AC9</f>
        <v>33</v>
      </c>
      <c r="BD9" s="19">
        <f>AA9+AB9</f>
        <v>33</v>
      </c>
      <c r="BE9" s="19">
        <f>AC9</f>
        <v>33</v>
      </c>
      <c r="BF9" s="19">
        <f>AD9+AE9</f>
        <v>33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</row>
    <row r="10" spans="1:62" ht="38.25" x14ac:dyDescent="0.25">
      <c r="A10" s="17" t="s">
        <v>45</v>
      </c>
      <c r="B10" s="173" t="s">
        <v>54</v>
      </c>
      <c r="C10" s="13">
        <v>2</v>
      </c>
      <c r="D10" s="9">
        <v>1</v>
      </c>
      <c r="E10" s="13">
        <f t="shared" ref="E10:E46" si="2">C10-D10-F10-G10</f>
        <v>1</v>
      </c>
      <c r="F10" s="9">
        <v>0</v>
      </c>
      <c r="G10" s="9">
        <v>0</v>
      </c>
      <c r="H10" s="9">
        <v>12</v>
      </c>
      <c r="I10" s="9">
        <f t="shared" ref="I10:I46" si="3">H10-J10-K10</f>
        <v>7</v>
      </c>
      <c r="J10" s="9">
        <v>2</v>
      </c>
      <c r="K10" s="9">
        <v>3</v>
      </c>
      <c r="L10" s="9">
        <v>0</v>
      </c>
      <c r="M10" s="9">
        <f t="shared" ref="M10:M46" si="4">N10+O10+P10+Q10</f>
        <v>2</v>
      </c>
      <c r="N10" s="12">
        <v>1</v>
      </c>
      <c r="O10" s="12">
        <v>0</v>
      </c>
      <c r="P10" s="12">
        <v>1</v>
      </c>
      <c r="Q10" s="12">
        <v>0</v>
      </c>
      <c r="R10" s="9">
        <f t="shared" ref="R10:R46" si="5">S10+T10+U10</f>
        <v>1</v>
      </c>
      <c r="S10" s="9">
        <v>0</v>
      </c>
      <c r="T10" s="9">
        <v>0</v>
      </c>
      <c r="U10" s="9">
        <v>1</v>
      </c>
      <c r="V10" s="9">
        <f t="shared" ref="V10:V46" si="6">M10+R10</f>
        <v>3</v>
      </c>
      <c r="W10" s="30">
        <v>0</v>
      </c>
      <c r="X10" s="30">
        <v>0</v>
      </c>
      <c r="Y10" s="13">
        <f t="shared" ref="Y10:Y47" si="7">D10+E10+I10-L10-V10-W10</f>
        <v>6</v>
      </c>
      <c r="Z10" s="30">
        <v>1</v>
      </c>
      <c r="AA10" s="30">
        <v>1</v>
      </c>
      <c r="AB10" s="30">
        <v>1</v>
      </c>
      <c r="AC10" s="30">
        <f t="shared" ref="AC10:AC46" si="8">AA10+AB10</f>
        <v>2</v>
      </c>
      <c r="AD10" s="30">
        <v>0</v>
      </c>
      <c r="AE10" s="30">
        <v>2</v>
      </c>
      <c r="AF10" s="9"/>
      <c r="AG10" s="9">
        <v>2</v>
      </c>
      <c r="AH10" s="30">
        <v>0</v>
      </c>
      <c r="AI10" s="30">
        <v>0</v>
      </c>
      <c r="AJ10" s="30">
        <f t="shared" ref="AJ10:AJ46" si="9">AH10+AI10</f>
        <v>0</v>
      </c>
      <c r="AK10" s="30">
        <v>0</v>
      </c>
      <c r="AL10" s="30">
        <v>0</v>
      </c>
      <c r="AM10" s="11"/>
      <c r="AN10" s="11"/>
      <c r="AO10" s="11"/>
      <c r="AP10" s="11"/>
      <c r="AQ10" s="19">
        <f t="shared" ref="AQ10:AQ46" si="10">C10</f>
        <v>2</v>
      </c>
      <c r="AR10" s="19">
        <f>E10+F10+G10+D10</f>
        <v>2</v>
      </c>
      <c r="AS10" s="19">
        <f t="shared" ref="AS10:AS46" si="11">H10</f>
        <v>12</v>
      </c>
      <c r="AT10" s="19">
        <f t="shared" ref="AT10:AT46" si="12">I10+J10+K10</f>
        <v>12</v>
      </c>
      <c r="AU10" s="69">
        <f t="shared" ref="AU10:AU47" si="13">D10+E10+I10</f>
        <v>9</v>
      </c>
      <c r="AV10" s="19">
        <f>L10+V10+W10+Y10</f>
        <v>9</v>
      </c>
      <c r="AW10" s="19">
        <f t="shared" ref="AW10:AW46" si="14">M10</f>
        <v>2</v>
      </c>
      <c r="AX10" s="19">
        <f>N10+O10+P10+Q10</f>
        <v>2</v>
      </c>
      <c r="AY10" s="19">
        <f t="shared" ref="AY10:AY46" si="15">R10</f>
        <v>1</v>
      </c>
      <c r="AZ10" s="19">
        <f t="shared" ref="AZ10:AZ46" si="16">S10+T10+U10</f>
        <v>1</v>
      </c>
      <c r="BA10" s="19">
        <f t="shared" ref="BA10:BA46" si="17">V10</f>
        <v>3</v>
      </c>
      <c r="BB10" s="19">
        <f t="shared" ref="BB10:BB46" si="18">M10+R10</f>
        <v>3</v>
      </c>
      <c r="BC10" s="19">
        <f t="shared" ref="BC10:BC46" si="19">AC10</f>
        <v>2</v>
      </c>
      <c r="BD10" s="19">
        <f t="shared" ref="BD10:BD46" si="20">AA10+AB10</f>
        <v>2</v>
      </c>
      <c r="BE10" s="19">
        <f t="shared" ref="BE10:BE46" si="21">AC10</f>
        <v>2</v>
      </c>
      <c r="BF10" s="19">
        <f t="shared" ref="BF10:BF46" si="22">AD10+AE10</f>
        <v>2</v>
      </c>
      <c r="BG10" s="19">
        <f t="shared" ref="BG10:BG46" si="23">AJ10</f>
        <v>0</v>
      </c>
      <c r="BH10" s="19">
        <f t="shared" ref="BH10:BH46" si="24">AH10+AI10</f>
        <v>0</v>
      </c>
      <c r="BI10" s="19">
        <f t="shared" ref="BI10:BI46" si="25">AJ10</f>
        <v>0</v>
      </c>
      <c r="BJ10" s="19">
        <f t="shared" ref="BJ10:BJ46" si="26">AK10+AL10</f>
        <v>0</v>
      </c>
    </row>
    <row r="11" spans="1:62" ht="51" x14ac:dyDescent="0.25">
      <c r="A11" s="38">
        <v>2</v>
      </c>
      <c r="B11" s="18" t="s">
        <v>55</v>
      </c>
      <c r="C11" s="13">
        <f>SUM(C12:C13)</f>
        <v>9</v>
      </c>
      <c r="D11" s="13">
        <f t="shared" ref="D11:AP11" si="27">SUM(D12:D13)</f>
        <v>1</v>
      </c>
      <c r="E11" s="13">
        <f t="shared" si="27"/>
        <v>8</v>
      </c>
      <c r="F11" s="13">
        <f t="shared" si="27"/>
        <v>0</v>
      </c>
      <c r="G11" s="13">
        <f t="shared" si="27"/>
        <v>0</v>
      </c>
      <c r="H11" s="13">
        <f t="shared" si="27"/>
        <v>28</v>
      </c>
      <c r="I11" s="13">
        <f t="shared" si="27"/>
        <v>15</v>
      </c>
      <c r="J11" s="13">
        <f t="shared" si="27"/>
        <v>7</v>
      </c>
      <c r="K11" s="13">
        <f t="shared" si="27"/>
        <v>6</v>
      </c>
      <c r="L11" s="13">
        <f t="shared" si="27"/>
        <v>0</v>
      </c>
      <c r="M11" s="13">
        <f t="shared" si="27"/>
        <v>9</v>
      </c>
      <c r="N11" s="13">
        <f t="shared" si="27"/>
        <v>3</v>
      </c>
      <c r="O11" s="13">
        <f t="shared" si="27"/>
        <v>1</v>
      </c>
      <c r="P11" s="13">
        <f t="shared" si="27"/>
        <v>5</v>
      </c>
      <c r="Q11" s="13">
        <f t="shared" si="27"/>
        <v>0</v>
      </c>
      <c r="R11" s="13">
        <f t="shared" si="27"/>
        <v>3</v>
      </c>
      <c r="S11" s="13">
        <f t="shared" si="27"/>
        <v>0</v>
      </c>
      <c r="T11" s="13">
        <f t="shared" si="27"/>
        <v>3</v>
      </c>
      <c r="U11" s="13">
        <f t="shared" si="27"/>
        <v>0</v>
      </c>
      <c r="V11" s="13">
        <f t="shared" si="27"/>
        <v>12</v>
      </c>
      <c r="W11" s="13">
        <f t="shared" si="27"/>
        <v>0</v>
      </c>
      <c r="X11" s="13">
        <f t="shared" si="27"/>
        <v>3</v>
      </c>
      <c r="Y11" s="13">
        <f t="shared" si="27"/>
        <v>12</v>
      </c>
      <c r="Z11" s="13">
        <f t="shared" si="27"/>
        <v>4</v>
      </c>
      <c r="AA11" s="13">
        <f t="shared" si="27"/>
        <v>4</v>
      </c>
      <c r="AB11" s="13">
        <f t="shared" si="27"/>
        <v>1</v>
      </c>
      <c r="AC11" s="13">
        <f t="shared" si="27"/>
        <v>5</v>
      </c>
      <c r="AD11" s="13">
        <f t="shared" si="27"/>
        <v>0</v>
      </c>
      <c r="AE11" s="13">
        <f t="shared" si="27"/>
        <v>5</v>
      </c>
      <c r="AF11" s="13">
        <f t="shared" si="27"/>
        <v>0</v>
      </c>
      <c r="AG11" s="13">
        <f t="shared" si="27"/>
        <v>5</v>
      </c>
      <c r="AH11" s="13">
        <f t="shared" si="27"/>
        <v>0</v>
      </c>
      <c r="AI11" s="13">
        <f t="shared" si="27"/>
        <v>0</v>
      </c>
      <c r="AJ11" s="13">
        <f t="shared" si="27"/>
        <v>0</v>
      </c>
      <c r="AK11" s="13">
        <f t="shared" si="27"/>
        <v>0</v>
      </c>
      <c r="AL11" s="13">
        <f t="shared" si="27"/>
        <v>0</v>
      </c>
      <c r="AM11" s="13">
        <f t="shared" si="27"/>
        <v>0</v>
      </c>
      <c r="AN11" s="13">
        <f t="shared" si="27"/>
        <v>0</v>
      </c>
      <c r="AO11" s="13">
        <f t="shared" si="27"/>
        <v>0</v>
      </c>
      <c r="AP11" s="13">
        <f t="shared" si="27"/>
        <v>0</v>
      </c>
      <c r="AQ11" s="10">
        <f t="shared" ref="AQ11:BJ11" si="28">SUM(AQ12:AQ13)</f>
        <v>9</v>
      </c>
      <c r="AR11" s="10">
        <f t="shared" si="28"/>
        <v>9</v>
      </c>
      <c r="AS11" s="10">
        <f t="shared" si="28"/>
        <v>28</v>
      </c>
      <c r="AT11" s="10">
        <f t="shared" si="28"/>
        <v>28</v>
      </c>
      <c r="AU11" s="69">
        <f t="shared" si="13"/>
        <v>24</v>
      </c>
      <c r="AV11" s="10">
        <f t="shared" si="28"/>
        <v>26</v>
      </c>
      <c r="AW11" s="10">
        <f t="shared" si="28"/>
        <v>9</v>
      </c>
      <c r="AX11" s="10">
        <f t="shared" si="28"/>
        <v>9</v>
      </c>
      <c r="AY11" s="10">
        <f t="shared" si="28"/>
        <v>3</v>
      </c>
      <c r="AZ11" s="10">
        <f t="shared" si="28"/>
        <v>3</v>
      </c>
      <c r="BA11" s="10">
        <f t="shared" si="28"/>
        <v>12</v>
      </c>
      <c r="BB11" s="10">
        <f t="shared" si="28"/>
        <v>12</v>
      </c>
      <c r="BC11" s="10">
        <f t="shared" si="28"/>
        <v>5</v>
      </c>
      <c r="BD11" s="10">
        <f t="shared" si="28"/>
        <v>5</v>
      </c>
      <c r="BE11" s="10">
        <f t="shared" si="28"/>
        <v>5</v>
      </c>
      <c r="BF11" s="10">
        <f t="shared" si="28"/>
        <v>5</v>
      </c>
      <c r="BG11" s="10">
        <f t="shared" si="28"/>
        <v>0</v>
      </c>
      <c r="BH11" s="10">
        <f t="shared" si="28"/>
        <v>0</v>
      </c>
      <c r="BI11" s="10">
        <f t="shared" si="28"/>
        <v>0</v>
      </c>
      <c r="BJ11" s="10">
        <f t="shared" si="28"/>
        <v>0</v>
      </c>
    </row>
    <row r="12" spans="1:62" ht="38.25" x14ac:dyDescent="0.25">
      <c r="A12" s="17" t="s">
        <v>4</v>
      </c>
      <c r="B12" s="173" t="s">
        <v>56</v>
      </c>
      <c r="C12" s="13">
        <v>9</v>
      </c>
      <c r="D12" s="9">
        <v>1</v>
      </c>
      <c r="E12" s="13">
        <f t="shared" si="2"/>
        <v>8</v>
      </c>
      <c r="F12" s="9">
        <v>0</v>
      </c>
      <c r="G12" s="9">
        <v>0</v>
      </c>
      <c r="H12" s="9">
        <v>18</v>
      </c>
      <c r="I12" s="9">
        <f t="shared" si="3"/>
        <v>10</v>
      </c>
      <c r="J12" s="9">
        <v>3</v>
      </c>
      <c r="K12" s="9">
        <v>5</v>
      </c>
      <c r="L12" s="9">
        <v>0</v>
      </c>
      <c r="M12" s="9">
        <f t="shared" si="4"/>
        <v>9</v>
      </c>
      <c r="N12" s="12">
        <v>3</v>
      </c>
      <c r="O12" s="12">
        <v>1</v>
      </c>
      <c r="P12" s="12">
        <v>5</v>
      </c>
      <c r="Q12" s="12">
        <v>0</v>
      </c>
      <c r="R12" s="9">
        <f t="shared" si="5"/>
        <v>3</v>
      </c>
      <c r="S12" s="9">
        <v>0</v>
      </c>
      <c r="T12" s="9">
        <v>3</v>
      </c>
      <c r="U12" s="9">
        <v>0</v>
      </c>
      <c r="V12" s="9">
        <f t="shared" si="6"/>
        <v>12</v>
      </c>
      <c r="W12" s="30">
        <v>0</v>
      </c>
      <c r="X12" s="9">
        <v>1</v>
      </c>
      <c r="Y12" s="13">
        <f t="shared" si="7"/>
        <v>7</v>
      </c>
      <c r="Z12" s="9">
        <v>2</v>
      </c>
      <c r="AA12" s="30">
        <v>4</v>
      </c>
      <c r="AB12" s="30">
        <v>1</v>
      </c>
      <c r="AC12" s="30">
        <f t="shared" si="8"/>
        <v>5</v>
      </c>
      <c r="AD12" s="30">
        <v>0</v>
      </c>
      <c r="AE12" s="30">
        <v>5</v>
      </c>
      <c r="AF12" s="9"/>
      <c r="AG12" s="108">
        <v>5</v>
      </c>
      <c r="AH12" s="30">
        <v>0</v>
      </c>
      <c r="AI12" s="30">
        <v>0</v>
      </c>
      <c r="AJ12" s="30">
        <f t="shared" si="9"/>
        <v>0</v>
      </c>
      <c r="AK12" s="30">
        <v>0</v>
      </c>
      <c r="AL12" s="30">
        <v>0</v>
      </c>
      <c r="AM12" s="109"/>
      <c r="AN12" s="109"/>
      <c r="AO12" s="109"/>
      <c r="AP12" s="109"/>
      <c r="AQ12" s="19">
        <f t="shared" si="10"/>
        <v>9</v>
      </c>
      <c r="AR12" s="19">
        <f>E12+F12+G12+D12</f>
        <v>9</v>
      </c>
      <c r="AS12" s="19">
        <f t="shared" si="11"/>
        <v>18</v>
      </c>
      <c r="AT12" s="19">
        <f t="shared" si="12"/>
        <v>18</v>
      </c>
      <c r="AU12" s="69">
        <f t="shared" si="13"/>
        <v>19</v>
      </c>
      <c r="AV12" s="19">
        <f>L12+V12+W12+Y12</f>
        <v>19</v>
      </c>
      <c r="AW12" s="19">
        <f t="shared" si="14"/>
        <v>9</v>
      </c>
      <c r="AX12" s="19">
        <f>N12+O12+P12+Q12</f>
        <v>9</v>
      </c>
      <c r="AY12" s="19">
        <f t="shared" si="15"/>
        <v>3</v>
      </c>
      <c r="AZ12" s="19">
        <f t="shared" si="16"/>
        <v>3</v>
      </c>
      <c r="BA12" s="19">
        <f t="shared" si="17"/>
        <v>12</v>
      </c>
      <c r="BB12" s="19">
        <f t="shared" si="18"/>
        <v>12</v>
      </c>
      <c r="BC12" s="19">
        <f t="shared" si="19"/>
        <v>5</v>
      </c>
      <c r="BD12" s="19">
        <f t="shared" si="20"/>
        <v>5</v>
      </c>
      <c r="BE12" s="19">
        <f t="shared" si="21"/>
        <v>5</v>
      </c>
      <c r="BF12" s="19">
        <f t="shared" si="22"/>
        <v>5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38.25" x14ac:dyDescent="0.25">
      <c r="A13" s="17" t="s">
        <v>5</v>
      </c>
      <c r="B13" s="173" t="s">
        <v>57</v>
      </c>
      <c r="C13" s="13">
        <v>0</v>
      </c>
      <c r="D13" s="9">
        <v>0</v>
      </c>
      <c r="E13" s="13">
        <f t="shared" si="2"/>
        <v>0</v>
      </c>
      <c r="F13" s="9">
        <v>0</v>
      </c>
      <c r="G13" s="9">
        <v>0</v>
      </c>
      <c r="H13" s="9">
        <v>10</v>
      </c>
      <c r="I13" s="9">
        <f t="shared" si="3"/>
        <v>5</v>
      </c>
      <c r="J13" s="9">
        <v>4</v>
      </c>
      <c r="K13" s="9">
        <v>1</v>
      </c>
      <c r="L13" s="9">
        <v>0</v>
      </c>
      <c r="M13" s="9">
        <f t="shared" si="4"/>
        <v>0</v>
      </c>
      <c r="N13" s="12">
        <v>0</v>
      </c>
      <c r="O13" s="12">
        <v>0</v>
      </c>
      <c r="P13" s="12">
        <v>0</v>
      </c>
      <c r="Q13" s="12">
        <v>0</v>
      </c>
      <c r="R13" s="9">
        <f t="shared" si="5"/>
        <v>0</v>
      </c>
      <c r="S13" s="9">
        <v>0</v>
      </c>
      <c r="T13" s="9">
        <v>0</v>
      </c>
      <c r="U13" s="9">
        <v>0</v>
      </c>
      <c r="V13" s="9">
        <f t="shared" si="6"/>
        <v>0</v>
      </c>
      <c r="W13" s="30">
        <v>0</v>
      </c>
      <c r="X13" s="9">
        <v>2</v>
      </c>
      <c r="Y13" s="13">
        <f t="shared" si="7"/>
        <v>5</v>
      </c>
      <c r="Z13" s="9">
        <v>2</v>
      </c>
      <c r="AA13" s="30">
        <v>0</v>
      </c>
      <c r="AB13" s="30">
        <v>0</v>
      </c>
      <c r="AC13" s="30">
        <f t="shared" si="8"/>
        <v>0</v>
      </c>
      <c r="AD13" s="30">
        <v>0</v>
      </c>
      <c r="AE13" s="30">
        <v>0</v>
      </c>
      <c r="AF13" s="9"/>
      <c r="AG13" s="9">
        <v>0</v>
      </c>
      <c r="AH13" s="30">
        <v>0</v>
      </c>
      <c r="AI13" s="30">
        <v>0</v>
      </c>
      <c r="AJ13" s="30">
        <f t="shared" si="9"/>
        <v>0</v>
      </c>
      <c r="AK13" s="30">
        <v>0</v>
      </c>
      <c r="AL13" s="30">
        <v>0</v>
      </c>
      <c r="AM13" s="11"/>
      <c r="AN13" s="11"/>
      <c r="AO13" s="11"/>
      <c r="AP13" s="11"/>
      <c r="AQ13" s="19">
        <f t="shared" si="10"/>
        <v>0</v>
      </c>
      <c r="AR13" s="19">
        <f>E13+F13+G13+D13</f>
        <v>0</v>
      </c>
      <c r="AS13" s="19">
        <f t="shared" si="11"/>
        <v>10</v>
      </c>
      <c r="AT13" s="19">
        <f t="shared" si="12"/>
        <v>10</v>
      </c>
      <c r="AU13" s="69">
        <f t="shared" si="13"/>
        <v>5</v>
      </c>
      <c r="AV13" s="19">
        <f>L13+V13+W13+Y13+Z13</f>
        <v>7</v>
      </c>
      <c r="AW13" s="19">
        <f t="shared" si="14"/>
        <v>0</v>
      </c>
      <c r="AX13" s="19">
        <f>N13+O13+P13+Q13</f>
        <v>0</v>
      </c>
      <c r="AY13" s="19">
        <f t="shared" si="15"/>
        <v>0</v>
      </c>
      <c r="AZ13" s="19">
        <f t="shared" si="16"/>
        <v>0</v>
      </c>
      <c r="BA13" s="19">
        <f t="shared" si="17"/>
        <v>0</v>
      </c>
      <c r="BB13" s="19">
        <f t="shared" si="18"/>
        <v>0</v>
      </c>
      <c r="BC13" s="19">
        <f t="shared" si="19"/>
        <v>0</v>
      </c>
      <c r="BD13" s="19">
        <f t="shared" si="20"/>
        <v>0</v>
      </c>
      <c r="BE13" s="19">
        <f t="shared" si="21"/>
        <v>0</v>
      </c>
      <c r="BF13" s="19">
        <f t="shared" si="22"/>
        <v>0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38.25" x14ac:dyDescent="0.25">
      <c r="A14" s="17" t="s">
        <v>46</v>
      </c>
      <c r="B14" s="18" t="s">
        <v>58</v>
      </c>
      <c r="C14" s="13">
        <f>SUM(C15:C16)</f>
        <v>83</v>
      </c>
      <c r="D14" s="13">
        <f t="shared" ref="D14:AP14" si="29">SUM(D15:D16)</f>
        <v>5</v>
      </c>
      <c r="E14" s="13">
        <f t="shared" si="29"/>
        <v>78</v>
      </c>
      <c r="F14" s="13">
        <f t="shared" si="29"/>
        <v>0</v>
      </c>
      <c r="G14" s="13">
        <f t="shared" si="29"/>
        <v>0</v>
      </c>
      <c r="H14" s="13">
        <f t="shared" si="29"/>
        <v>178</v>
      </c>
      <c r="I14" s="13">
        <f t="shared" si="29"/>
        <v>124</v>
      </c>
      <c r="J14" s="13">
        <f t="shared" si="29"/>
        <v>51</v>
      </c>
      <c r="K14" s="13">
        <f t="shared" si="29"/>
        <v>3</v>
      </c>
      <c r="L14" s="13">
        <f t="shared" si="29"/>
        <v>0</v>
      </c>
      <c r="M14" s="13">
        <f t="shared" si="29"/>
        <v>133</v>
      </c>
      <c r="N14" s="13">
        <f t="shared" si="29"/>
        <v>120</v>
      </c>
      <c r="O14" s="13">
        <f t="shared" si="29"/>
        <v>4</v>
      </c>
      <c r="P14" s="13">
        <f t="shared" si="29"/>
        <v>9</v>
      </c>
      <c r="Q14" s="13">
        <f t="shared" si="29"/>
        <v>0</v>
      </c>
      <c r="R14" s="13">
        <f t="shared" si="29"/>
        <v>33</v>
      </c>
      <c r="S14" s="13">
        <f t="shared" si="29"/>
        <v>0</v>
      </c>
      <c r="T14" s="13">
        <f t="shared" si="29"/>
        <v>6</v>
      </c>
      <c r="U14" s="13">
        <f t="shared" si="29"/>
        <v>27</v>
      </c>
      <c r="V14" s="13">
        <f t="shared" si="29"/>
        <v>166</v>
      </c>
      <c r="W14" s="13">
        <f t="shared" si="29"/>
        <v>0</v>
      </c>
      <c r="X14" s="13">
        <f t="shared" si="29"/>
        <v>0</v>
      </c>
      <c r="Y14" s="13">
        <f t="shared" si="29"/>
        <v>41</v>
      </c>
      <c r="Z14" s="13">
        <f t="shared" si="29"/>
        <v>5</v>
      </c>
      <c r="AA14" s="13">
        <f t="shared" si="29"/>
        <v>8</v>
      </c>
      <c r="AB14" s="13">
        <f t="shared" si="29"/>
        <v>49</v>
      </c>
      <c r="AC14" s="13">
        <f t="shared" si="29"/>
        <v>57</v>
      </c>
      <c r="AD14" s="13">
        <f t="shared" si="29"/>
        <v>1</v>
      </c>
      <c r="AE14" s="13">
        <f t="shared" si="29"/>
        <v>56</v>
      </c>
      <c r="AF14" s="13">
        <f t="shared" si="29"/>
        <v>0</v>
      </c>
      <c r="AG14" s="13">
        <f t="shared" si="29"/>
        <v>57</v>
      </c>
      <c r="AH14" s="13">
        <f t="shared" si="29"/>
        <v>0</v>
      </c>
      <c r="AI14" s="13">
        <f t="shared" si="29"/>
        <v>0</v>
      </c>
      <c r="AJ14" s="13">
        <f t="shared" si="29"/>
        <v>0</v>
      </c>
      <c r="AK14" s="13">
        <f t="shared" si="29"/>
        <v>0</v>
      </c>
      <c r="AL14" s="13">
        <f t="shared" si="29"/>
        <v>0</v>
      </c>
      <c r="AM14" s="13">
        <f t="shared" si="29"/>
        <v>0</v>
      </c>
      <c r="AN14" s="13">
        <f t="shared" si="29"/>
        <v>0</v>
      </c>
      <c r="AO14" s="13">
        <f t="shared" si="29"/>
        <v>0</v>
      </c>
      <c r="AP14" s="13">
        <f t="shared" si="29"/>
        <v>0</v>
      </c>
      <c r="AQ14" s="10">
        <f t="shared" ref="AQ14:BJ14" si="30">SUM(AQ15:AQ16)</f>
        <v>83</v>
      </c>
      <c r="AR14" s="10">
        <f t="shared" si="30"/>
        <v>83</v>
      </c>
      <c r="AS14" s="10">
        <f t="shared" si="30"/>
        <v>178</v>
      </c>
      <c r="AT14" s="10">
        <f t="shared" si="30"/>
        <v>178</v>
      </c>
      <c r="AU14" s="69">
        <f t="shared" si="13"/>
        <v>207</v>
      </c>
      <c r="AV14" s="10">
        <f t="shared" si="30"/>
        <v>207</v>
      </c>
      <c r="AW14" s="10">
        <f t="shared" si="30"/>
        <v>133</v>
      </c>
      <c r="AX14" s="10">
        <f t="shared" si="30"/>
        <v>133</v>
      </c>
      <c r="AY14" s="10">
        <f t="shared" si="30"/>
        <v>33</v>
      </c>
      <c r="AZ14" s="10">
        <f t="shared" si="30"/>
        <v>33</v>
      </c>
      <c r="BA14" s="10">
        <f t="shared" si="30"/>
        <v>166</v>
      </c>
      <c r="BB14" s="10">
        <f t="shared" si="30"/>
        <v>166</v>
      </c>
      <c r="BC14" s="10">
        <f t="shared" si="30"/>
        <v>57</v>
      </c>
      <c r="BD14" s="10">
        <f t="shared" si="30"/>
        <v>57</v>
      </c>
      <c r="BE14" s="10">
        <f t="shared" si="30"/>
        <v>57</v>
      </c>
      <c r="BF14" s="10">
        <f t="shared" si="30"/>
        <v>57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38.25" x14ac:dyDescent="0.25">
      <c r="A15" s="17" t="s">
        <v>6</v>
      </c>
      <c r="B15" s="173" t="s">
        <v>59</v>
      </c>
      <c r="C15" s="13">
        <v>72</v>
      </c>
      <c r="D15" s="9">
        <v>2</v>
      </c>
      <c r="E15" s="13">
        <f t="shared" si="2"/>
        <v>70</v>
      </c>
      <c r="F15" s="11">
        <v>0</v>
      </c>
      <c r="G15" s="11">
        <v>0</v>
      </c>
      <c r="H15" s="9">
        <v>82</v>
      </c>
      <c r="I15" s="9">
        <f t="shared" si="3"/>
        <v>48</v>
      </c>
      <c r="J15" s="9">
        <v>34</v>
      </c>
      <c r="K15" s="9">
        <v>0</v>
      </c>
      <c r="L15" s="9">
        <v>0</v>
      </c>
      <c r="M15" s="9">
        <f t="shared" si="4"/>
        <v>87</v>
      </c>
      <c r="N15" s="12">
        <v>79</v>
      </c>
      <c r="O15" s="12">
        <v>3</v>
      </c>
      <c r="P15" s="12">
        <v>5</v>
      </c>
      <c r="Q15" s="12">
        <v>0</v>
      </c>
      <c r="R15" s="9">
        <f t="shared" si="5"/>
        <v>26</v>
      </c>
      <c r="S15" s="12">
        <v>0</v>
      </c>
      <c r="T15" s="12">
        <v>1</v>
      </c>
      <c r="U15" s="12">
        <v>25</v>
      </c>
      <c r="V15" s="9">
        <f t="shared" si="6"/>
        <v>113</v>
      </c>
      <c r="W15" s="30">
        <v>0</v>
      </c>
      <c r="X15" s="9">
        <v>0</v>
      </c>
      <c r="Y15" s="13">
        <f t="shared" si="7"/>
        <v>7</v>
      </c>
      <c r="Z15" s="9">
        <v>2</v>
      </c>
      <c r="AA15" s="30">
        <v>4</v>
      </c>
      <c r="AB15" s="30">
        <v>49</v>
      </c>
      <c r="AC15" s="30">
        <f t="shared" si="8"/>
        <v>53</v>
      </c>
      <c r="AD15" s="30">
        <v>1</v>
      </c>
      <c r="AE15" s="30">
        <v>52</v>
      </c>
      <c r="AF15" s="9"/>
      <c r="AG15" s="9">
        <v>53</v>
      </c>
      <c r="AH15" s="30">
        <v>0</v>
      </c>
      <c r="AI15" s="30">
        <v>0</v>
      </c>
      <c r="AJ15" s="30">
        <f t="shared" si="9"/>
        <v>0</v>
      </c>
      <c r="AK15" s="30">
        <v>0</v>
      </c>
      <c r="AL15" s="30">
        <v>0</v>
      </c>
      <c r="AM15" s="11"/>
      <c r="AN15" s="11"/>
      <c r="AO15" s="11"/>
      <c r="AP15" s="11"/>
      <c r="AQ15" s="19">
        <f t="shared" si="10"/>
        <v>72</v>
      </c>
      <c r="AR15" s="19">
        <f>E15+F15+G15+D15</f>
        <v>72</v>
      </c>
      <c r="AS15" s="19">
        <f t="shared" si="11"/>
        <v>82</v>
      </c>
      <c r="AT15" s="19">
        <f t="shared" si="12"/>
        <v>82</v>
      </c>
      <c r="AU15" s="69">
        <f t="shared" si="13"/>
        <v>120</v>
      </c>
      <c r="AV15" s="19">
        <f>L15+V15+W15+Y15</f>
        <v>120</v>
      </c>
      <c r="AW15" s="19">
        <f t="shared" si="14"/>
        <v>87</v>
      </c>
      <c r="AX15" s="19">
        <f>N15+O15+P15+Q15</f>
        <v>87</v>
      </c>
      <c r="AY15" s="19">
        <f t="shared" si="15"/>
        <v>26</v>
      </c>
      <c r="AZ15" s="19">
        <f t="shared" si="16"/>
        <v>26</v>
      </c>
      <c r="BA15" s="19">
        <f t="shared" si="17"/>
        <v>113</v>
      </c>
      <c r="BB15" s="19">
        <f t="shared" si="18"/>
        <v>113</v>
      </c>
      <c r="BC15" s="19">
        <f t="shared" si="19"/>
        <v>53</v>
      </c>
      <c r="BD15" s="19">
        <f t="shared" si="20"/>
        <v>53</v>
      </c>
      <c r="BE15" s="19">
        <f t="shared" si="21"/>
        <v>53</v>
      </c>
      <c r="BF15" s="19">
        <f t="shared" si="22"/>
        <v>53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25.5" x14ac:dyDescent="0.25">
      <c r="A16" s="17" t="s">
        <v>7</v>
      </c>
      <c r="B16" s="173" t="s">
        <v>60</v>
      </c>
      <c r="C16" s="13">
        <v>11</v>
      </c>
      <c r="D16" s="9">
        <v>3</v>
      </c>
      <c r="E16" s="13">
        <f t="shared" si="2"/>
        <v>8</v>
      </c>
      <c r="F16" s="11">
        <v>0</v>
      </c>
      <c r="G16" s="11">
        <v>0</v>
      </c>
      <c r="H16" s="9">
        <v>96</v>
      </c>
      <c r="I16" s="9">
        <f t="shared" si="3"/>
        <v>76</v>
      </c>
      <c r="J16" s="12">
        <v>17</v>
      </c>
      <c r="K16" s="12">
        <v>3</v>
      </c>
      <c r="L16" s="9">
        <v>0</v>
      </c>
      <c r="M16" s="9">
        <f t="shared" si="4"/>
        <v>46</v>
      </c>
      <c r="N16" s="12">
        <v>41</v>
      </c>
      <c r="O16" s="12">
        <v>1</v>
      </c>
      <c r="P16" s="12">
        <v>4</v>
      </c>
      <c r="Q16" s="12">
        <v>0</v>
      </c>
      <c r="R16" s="9">
        <f t="shared" si="5"/>
        <v>7</v>
      </c>
      <c r="S16" s="12">
        <v>0</v>
      </c>
      <c r="T16" s="12">
        <v>5</v>
      </c>
      <c r="U16" s="12">
        <v>2</v>
      </c>
      <c r="V16" s="9">
        <f t="shared" si="6"/>
        <v>53</v>
      </c>
      <c r="W16" s="30">
        <v>0</v>
      </c>
      <c r="X16" s="12">
        <v>0</v>
      </c>
      <c r="Y16" s="13">
        <f t="shared" si="7"/>
        <v>34</v>
      </c>
      <c r="Z16" s="12">
        <v>3</v>
      </c>
      <c r="AA16" s="30">
        <v>4</v>
      </c>
      <c r="AB16" s="30">
        <v>0</v>
      </c>
      <c r="AC16" s="30">
        <f t="shared" si="8"/>
        <v>4</v>
      </c>
      <c r="AD16" s="30">
        <v>0</v>
      </c>
      <c r="AE16" s="30">
        <v>4</v>
      </c>
      <c r="AF16" s="12"/>
      <c r="AG16" s="12">
        <v>4</v>
      </c>
      <c r="AH16" s="30">
        <v>0</v>
      </c>
      <c r="AI16" s="30">
        <v>0</v>
      </c>
      <c r="AJ16" s="30">
        <f t="shared" si="9"/>
        <v>0</v>
      </c>
      <c r="AK16" s="30">
        <v>0</v>
      </c>
      <c r="AL16" s="30">
        <v>0</v>
      </c>
      <c r="AM16" s="12"/>
      <c r="AN16" s="12"/>
      <c r="AO16" s="12"/>
      <c r="AP16" s="12"/>
      <c r="AQ16" s="19">
        <f t="shared" si="10"/>
        <v>11</v>
      </c>
      <c r="AR16" s="19">
        <f t="shared" ref="AR16:AR47" si="31">E16+F16+G16+D16</f>
        <v>11</v>
      </c>
      <c r="AS16" s="19">
        <f t="shared" si="11"/>
        <v>96</v>
      </c>
      <c r="AT16" s="19">
        <f t="shared" si="12"/>
        <v>96</v>
      </c>
      <c r="AU16" s="69">
        <f t="shared" si="13"/>
        <v>87</v>
      </c>
      <c r="AV16" s="19">
        <f>L16+V16+W16+Y16</f>
        <v>87</v>
      </c>
      <c r="AW16" s="19">
        <f t="shared" si="14"/>
        <v>46</v>
      </c>
      <c r="AX16" s="19">
        <f>N16+O16+P16+Q16</f>
        <v>46</v>
      </c>
      <c r="AY16" s="19">
        <f t="shared" si="15"/>
        <v>7</v>
      </c>
      <c r="AZ16" s="19">
        <f t="shared" si="16"/>
        <v>7</v>
      </c>
      <c r="BA16" s="19">
        <f t="shared" si="17"/>
        <v>53</v>
      </c>
      <c r="BB16" s="19">
        <f t="shared" si="18"/>
        <v>53</v>
      </c>
      <c r="BC16" s="19">
        <f t="shared" si="19"/>
        <v>4</v>
      </c>
      <c r="BD16" s="19">
        <f t="shared" si="20"/>
        <v>4</v>
      </c>
      <c r="BE16" s="19">
        <f t="shared" si="21"/>
        <v>4</v>
      </c>
      <c r="BF16" s="19">
        <f t="shared" si="22"/>
        <v>4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5">
      <c r="A17" s="17">
        <v>4</v>
      </c>
      <c r="B17" s="18" t="s">
        <v>84</v>
      </c>
      <c r="C17" s="13">
        <v>9</v>
      </c>
      <c r="D17" s="9">
        <v>9</v>
      </c>
      <c r="E17" s="13">
        <f t="shared" si="2"/>
        <v>0</v>
      </c>
      <c r="F17" s="11">
        <v>0</v>
      </c>
      <c r="G17" s="11">
        <v>0</v>
      </c>
      <c r="H17" s="9">
        <v>9</v>
      </c>
      <c r="I17" s="9">
        <f t="shared" si="3"/>
        <v>9</v>
      </c>
      <c r="J17" s="12">
        <v>0</v>
      </c>
      <c r="K17" s="12">
        <v>0</v>
      </c>
      <c r="L17" s="9">
        <v>0</v>
      </c>
      <c r="M17" s="9">
        <f t="shared" si="4"/>
        <v>0</v>
      </c>
      <c r="N17" s="12">
        <v>0</v>
      </c>
      <c r="O17" s="12">
        <v>0</v>
      </c>
      <c r="P17" s="12">
        <v>0</v>
      </c>
      <c r="Q17" s="12">
        <v>0</v>
      </c>
      <c r="R17" s="9">
        <f t="shared" si="5"/>
        <v>0</v>
      </c>
      <c r="S17" s="12">
        <v>0</v>
      </c>
      <c r="T17" s="12">
        <v>0</v>
      </c>
      <c r="U17" s="12"/>
      <c r="V17" s="9">
        <f t="shared" si="6"/>
        <v>0</v>
      </c>
      <c r="W17" s="30">
        <v>0</v>
      </c>
      <c r="X17" s="12">
        <v>0</v>
      </c>
      <c r="Y17" s="13">
        <f t="shared" si="7"/>
        <v>18</v>
      </c>
      <c r="Z17" s="12">
        <v>9</v>
      </c>
      <c r="AA17" s="30">
        <v>0</v>
      </c>
      <c r="AB17" s="30">
        <v>0</v>
      </c>
      <c r="AC17" s="30">
        <f t="shared" si="8"/>
        <v>0</v>
      </c>
      <c r="AD17" s="30">
        <v>0</v>
      </c>
      <c r="AE17" s="30">
        <v>0</v>
      </c>
      <c r="AF17" s="12"/>
      <c r="AG17" s="12">
        <v>0</v>
      </c>
      <c r="AH17" s="30">
        <v>0</v>
      </c>
      <c r="AI17" s="30">
        <v>0</v>
      </c>
      <c r="AJ17" s="30">
        <f t="shared" si="9"/>
        <v>0</v>
      </c>
      <c r="AK17" s="30">
        <v>0</v>
      </c>
      <c r="AL17" s="30">
        <v>0</v>
      </c>
      <c r="AM17" s="12"/>
      <c r="AN17" s="12"/>
      <c r="AO17" s="12"/>
      <c r="AP17" s="12"/>
      <c r="AQ17" s="19">
        <f t="shared" si="10"/>
        <v>9</v>
      </c>
      <c r="AR17" s="19">
        <f t="shared" si="31"/>
        <v>9</v>
      </c>
      <c r="AS17" s="19">
        <f t="shared" si="11"/>
        <v>9</v>
      </c>
      <c r="AT17" s="19">
        <f t="shared" si="12"/>
        <v>9</v>
      </c>
      <c r="AU17" s="69">
        <f t="shared" si="13"/>
        <v>18</v>
      </c>
      <c r="AV17" s="19">
        <f>L17+V17+W17+Y17</f>
        <v>18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38.25" x14ac:dyDescent="0.25">
      <c r="A18" s="17">
        <v>5</v>
      </c>
      <c r="B18" s="18" t="s">
        <v>65</v>
      </c>
      <c r="C18" s="13">
        <v>2</v>
      </c>
      <c r="D18" s="9">
        <v>0</v>
      </c>
      <c r="E18" s="13">
        <f t="shared" si="2"/>
        <v>2</v>
      </c>
      <c r="F18" s="11">
        <v>0</v>
      </c>
      <c r="G18" s="11">
        <v>0</v>
      </c>
      <c r="H18" s="9">
        <v>1</v>
      </c>
      <c r="I18" s="9">
        <f t="shared" si="3"/>
        <v>1</v>
      </c>
      <c r="J18" s="12">
        <v>0</v>
      </c>
      <c r="K18" s="12">
        <v>0</v>
      </c>
      <c r="L18" s="9">
        <v>0</v>
      </c>
      <c r="M18" s="9">
        <f t="shared" si="4"/>
        <v>2</v>
      </c>
      <c r="N18" s="12">
        <v>2</v>
      </c>
      <c r="O18" s="12">
        <v>0</v>
      </c>
      <c r="P18" s="12">
        <v>0</v>
      </c>
      <c r="Q18" s="12">
        <v>0</v>
      </c>
      <c r="R18" s="9">
        <f t="shared" si="5"/>
        <v>1</v>
      </c>
      <c r="S18" s="12">
        <v>0</v>
      </c>
      <c r="T18" s="12">
        <v>1</v>
      </c>
      <c r="U18" s="12">
        <v>0</v>
      </c>
      <c r="V18" s="9">
        <f t="shared" si="6"/>
        <v>3</v>
      </c>
      <c r="W18" s="30">
        <v>0</v>
      </c>
      <c r="X18" s="12">
        <v>0</v>
      </c>
      <c r="Y18" s="13">
        <f t="shared" si="7"/>
        <v>0</v>
      </c>
      <c r="Z18" s="12">
        <v>0</v>
      </c>
      <c r="AA18" s="30">
        <v>1</v>
      </c>
      <c r="AB18" s="30">
        <v>0</v>
      </c>
      <c r="AC18" s="30">
        <f t="shared" si="8"/>
        <v>1</v>
      </c>
      <c r="AD18" s="30">
        <v>0</v>
      </c>
      <c r="AE18" s="30">
        <v>1</v>
      </c>
      <c r="AF18" s="12"/>
      <c r="AG18" s="12">
        <v>1</v>
      </c>
      <c r="AH18" s="30">
        <v>0</v>
      </c>
      <c r="AI18" s="30">
        <v>0</v>
      </c>
      <c r="AJ18" s="30">
        <f t="shared" si="9"/>
        <v>0</v>
      </c>
      <c r="AK18" s="30">
        <v>0</v>
      </c>
      <c r="AL18" s="30">
        <v>0</v>
      </c>
      <c r="AM18" s="12"/>
      <c r="AN18" s="12"/>
      <c r="AO18" s="12"/>
      <c r="AP18" s="12"/>
      <c r="AQ18" s="19">
        <f t="shared" si="10"/>
        <v>2</v>
      </c>
      <c r="AR18" s="19">
        <f t="shared" si="31"/>
        <v>2</v>
      </c>
      <c r="AS18" s="19">
        <f t="shared" si="11"/>
        <v>1</v>
      </c>
      <c r="AT18" s="19">
        <f t="shared" si="12"/>
        <v>1</v>
      </c>
      <c r="AU18" s="69">
        <f t="shared" si="13"/>
        <v>3</v>
      </c>
      <c r="AV18" s="19">
        <f>L18+V18+W18+Y18</f>
        <v>3</v>
      </c>
      <c r="AW18" s="19">
        <f t="shared" si="14"/>
        <v>2</v>
      </c>
      <c r="AX18" s="19">
        <f>N18+O18+P18+Q18</f>
        <v>2</v>
      </c>
      <c r="AY18" s="19">
        <f t="shared" si="15"/>
        <v>1</v>
      </c>
      <c r="AZ18" s="19">
        <f t="shared" si="16"/>
        <v>1</v>
      </c>
      <c r="BA18" s="19">
        <f t="shared" si="17"/>
        <v>3</v>
      </c>
      <c r="BB18" s="19">
        <f t="shared" si="18"/>
        <v>3</v>
      </c>
      <c r="BC18" s="19">
        <f t="shared" si="19"/>
        <v>1</v>
      </c>
      <c r="BD18" s="19">
        <f t="shared" si="20"/>
        <v>1</v>
      </c>
      <c r="BE18" s="19">
        <f t="shared" si="21"/>
        <v>1</v>
      </c>
      <c r="BF18" s="19">
        <f t="shared" si="22"/>
        <v>1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13">
        <f>SUM(C20:C26)</f>
        <v>0</v>
      </c>
      <c r="D19" s="13">
        <f t="shared" ref="D19:AP19" si="32">SUM(D20:D26)</f>
        <v>0</v>
      </c>
      <c r="E19" s="13">
        <f t="shared" si="32"/>
        <v>0</v>
      </c>
      <c r="F19" s="13">
        <f t="shared" si="32"/>
        <v>0</v>
      </c>
      <c r="G19" s="13">
        <f t="shared" si="32"/>
        <v>0</v>
      </c>
      <c r="H19" s="13">
        <f t="shared" si="32"/>
        <v>0</v>
      </c>
      <c r="I19" s="13">
        <f t="shared" si="32"/>
        <v>0</v>
      </c>
      <c r="J19" s="13">
        <f t="shared" si="32"/>
        <v>0</v>
      </c>
      <c r="K19" s="13">
        <f t="shared" si="32"/>
        <v>0</v>
      </c>
      <c r="L19" s="13">
        <f t="shared" si="32"/>
        <v>0</v>
      </c>
      <c r="M19" s="13">
        <f t="shared" si="32"/>
        <v>0</v>
      </c>
      <c r="N19" s="13">
        <f t="shared" si="32"/>
        <v>0</v>
      </c>
      <c r="O19" s="13">
        <f t="shared" si="32"/>
        <v>0</v>
      </c>
      <c r="P19" s="13">
        <f t="shared" si="32"/>
        <v>0</v>
      </c>
      <c r="Q19" s="13">
        <f t="shared" si="32"/>
        <v>0</v>
      </c>
      <c r="R19" s="13">
        <f t="shared" si="32"/>
        <v>0</v>
      </c>
      <c r="S19" s="13">
        <f t="shared" si="32"/>
        <v>0</v>
      </c>
      <c r="T19" s="13">
        <f t="shared" si="32"/>
        <v>0</v>
      </c>
      <c r="U19" s="13">
        <f t="shared" si="32"/>
        <v>0</v>
      </c>
      <c r="V19" s="13">
        <f t="shared" si="32"/>
        <v>0</v>
      </c>
      <c r="W19" s="13">
        <f t="shared" si="32"/>
        <v>0</v>
      </c>
      <c r="X19" s="13">
        <f t="shared" si="32"/>
        <v>0</v>
      </c>
      <c r="Y19" s="13">
        <f t="shared" si="32"/>
        <v>0</v>
      </c>
      <c r="Z19" s="13">
        <f t="shared" si="32"/>
        <v>0</v>
      </c>
      <c r="AA19" s="13">
        <f t="shared" si="32"/>
        <v>0</v>
      </c>
      <c r="AB19" s="13">
        <f t="shared" si="32"/>
        <v>0</v>
      </c>
      <c r="AC19" s="13">
        <f t="shared" si="32"/>
        <v>0</v>
      </c>
      <c r="AD19" s="13">
        <f t="shared" si="32"/>
        <v>0</v>
      </c>
      <c r="AE19" s="13">
        <f t="shared" si="32"/>
        <v>0</v>
      </c>
      <c r="AF19" s="13">
        <f t="shared" si="32"/>
        <v>0</v>
      </c>
      <c r="AG19" s="13">
        <f t="shared" si="32"/>
        <v>0</v>
      </c>
      <c r="AH19" s="13">
        <f t="shared" si="32"/>
        <v>0</v>
      </c>
      <c r="AI19" s="13">
        <f t="shared" si="32"/>
        <v>0</v>
      </c>
      <c r="AJ19" s="13">
        <f t="shared" si="32"/>
        <v>0</v>
      </c>
      <c r="AK19" s="13">
        <f t="shared" si="32"/>
        <v>0</v>
      </c>
      <c r="AL19" s="13">
        <f t="shared" si="32"/>
        <v>0</v>
      </c>
      <c r="AM19" s="13">
        <f t="shared" si="32"/>
        <v>0</v>
      </c>
      <c r="AN19" s="13">
        <f t="shared" si="32"/>
        <v>0</v>
      </c>
      <c r="AO19" s="13">
        <f t="shared" si="32"/>
        <v>0</v>
      </c>
      <c r="AP19" s="13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6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25.5" x14ac:dyDescent="0.25">
      <c r="A20" s="17" t="s">
        <v>8</v>
      </c>
      <c r="B20" s="173" t="s">
        <v>67</v>
      </c>
      <c r="C20" s="13">
        <v>0</v>
      </c>
      <c r="D20" s="12">
        <v>0</v>
      </c>
      <c r="E20" s="13">
        <f t="shared" si="2"/>
        <v>0</v>
      </c>
      <c r="F20" s="11">
        <v>0</v>
      </c>
      <c r="G20" s="11">
        <v>0</v>
      </c>
      <c r="H20" s="9">
        <v>0</v>
      </c>
      <c r="I20" s="9">
        <f t="shared" si="3"/>
        <v>0</v>
      </c>
      <c r="J20" s="12">
        <v>0</v>
      </c>
      <c r="K20" s="12">
        <v>0</v>
      </c>
      <c r="L20" s="9">
        <v>0</v>
      </c>
      <c r="M20" s="9">
        <f t="shared" si="4"/>
        <v>0</v>
      </c>
      <c r="N20" s="12">
        <v>0</v>
      </c>
      <c r="O20" s="12">
        <v>0</v>
      </c>
      <c r="P20" s="12">
        <v>0</v>
      </c>
      <c r="Q20" s="12">
        <v>0</v>
      </c>
      <c r="R20" s="9">
        <f t="shared" si="5"/>
        <v>0</v>
      </c>
      <c r="S20" s="12">
        <v>0</v>
      </c>
      <c r="T20" s="12">
        <v>0</v>
      </c>
      <c r="U20" s="12">
        <v>0</v>
      </c>
      <c r="V20" s="9">
        <f t="shared" si="6"/>
        <v>0</v>
      </c>
      <c r="W20" s="30">
        <v>0</v>
      </c>
      <c r="X20" s="12">
        <v>0</v>
      </c>
      <c r="Y20" s="13">
        <f t="shared" si="7"/>
        <v>0</v>
      </c>
      <c r="Z20" s="12">
        <v>0</v>
      </c>
      <c r="AA20" s="30">
        <v>0</v>
      </c>
      <c r="AB20" s="30">
        <v>0</v>
      </c>
      <c r="AC20" s="30">
        <f t="shared" si="8"/>
        <v>0</v>
      </c>
      <c r="AD20" s="30">
        <v>0</v>
      </c>
      <c r="AE20" s="30">
        <v>0</v>
      </c>
      <c r="AF20" s="12"/>
      <c r="AG20" s="10">
        <v>0</v>
      </c>
      <c r="AH20" s="30">
        <v>0</v>
      </c>
      <c r="AI20" s="30">
        <v>0</v>
      </c>
      <c r="AJ20" s="30">
        <f t="shared" si="9"/>
        <v>0</v>
      </c>
      <c r="AK20" s="30">
        <v>0</v>
      </c>
      <c r="AL20" s="30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6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173" t="s">
        <v>68</v>
      </c>
      <c r="C21" s="13">
        <v>0</v>
      </c>
      <c r="D21" s="12">
        <v>0</v>
      </c>
      <c r="E21" s="13">
        <f t="shared" si="2"/>
        <v>0</v>
      </c>
      <c r="F21" s="11">
        <v>0</v>
      </c>
      <c r="G21" s="11">
        <v>0</v>
      </c>
      <c r="H21" s="11">
        <v>0</v>
      </c>
      <c r="I21" s="9">
        <f t="shared" si="3"/>
        <v>0</v>
      </c>
      <c r="J21" s="12">
        <v>0</v>
      </c>
      <c r="K21" s="12">
        <v>0</v>
      </c>
      <c r="L21" s="9">
        <v>0</v>
      </c>
      <c r="M21" s="9">
        <f t="shared" si="4"/>
        <v>0</v>
      </c>
      <c r="N21" s="12">
        <v>0</v>
      </c>
      <c r="O21" s="12">
        <v>0</v>
      </c>
      <c r="P21" s="12">
        <v>0</v>
      </c>
      <c r="Q21" s="12">
        <v>0</v>
      </c>
      <c r="R21" s="9">
        <f t="shared" si="5"/>
        <v>0</v>
      </c>
      <c r="S21" s="12">
        <v>0</v>
      </c>
      <c r="T21" s="12">
        <v>0</v>
      </c>
      <c r="U21" s="12">
        <v>0</v>
      </c>
      <c r="V21" s="9">
        <f t="shared" si="6"/>
        <v>0</v>
      </c>
      <c r="W21" s="30">
        <v>0</v>
      </c>
      <c r="X21" s="12">
        <v>0</v>
      </c>
      <c r="Y21" s="13">
        <f t="shared" si="7"/>
        <v>0</v>
      </c>
      <c r="Z21" s="12">
        <v>0</v>
      </c>
      <c r="AA21" s="30">
        <v>0</v>
      </c>
      <c r="AB21" s="30">
        <v>0</v>
      </c>
      <c r="AC21" s="30">
        <f t="shared" si="8"/>
        <v>0</v>
      </c>
      <c r="AD21" s="30">
        <v>0</v>
      </c>
      <c r="AE21" s="30">
        <v>0</v>
      </c>
      <c r="AF21" s="12"/>
      <c r="AG21" s="10">
        <v>0</v>
      </c>
      <c r="AH21" s="30">
        <v>0</v>
      </c>
      <c r="AI21" s="30">
        <v>0</v>
      </c>
      <c r="AJ21" s="30">
        <f t="shared" si="9"/>
        <v>0</v>
      </c>
      <c r="AK21" s="30">
        <v>0</v>
      </c>
      <c r="AL21" s="30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6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173" t="s">
        <v>69</v>
      </c>
      <c r="C22" s="13">
        <v>0</v>
      </c>
      <c r="D22" s="12">
        <v>0</v>
      </c>
      <c r="E22" s="13">
        <f t="shared" si="2"/>
        <v>0</v>
      </c>
      <c r="F22" s="11">
        <v>0</v>
      </c>
      <c r="G22" s="11">
        <v>0</v>
      </c>
      <c r="H22" s="11">
        <v>0</v>
      </c>
      <c r="I22" s="9">
        <f t="shared" si="3"/>
        <v>0</v>
      </c>
      <c r="J22" s="12">
        <v>0</v>
      </c>
      <c r="K22" s="12">
        <v>0</v>
      </c>
      <c r="L22" s="9">
        <v>0</v>
      </c>
      <c r="M22" s="9">
        <f t="shared" si="4"/>
        <v>0</v>
      </c>
      <c r="N22" s="12">
        <v>0</v>
      </c>
      <c r="O22" s="12">
        <v>0</v>
      </c>
      <c r="P22" s="12">
        <v>0</v>
      </c>
      <c r="Q22" s="12">
        <v>0</v>
      </c>
      <c r="R22" s="9">
        <f t="shared" si="5"/>
        <v>0</v>
      </c>
      <c r="S22" s="12">
        <v>0</v>
      </c>
      <c r="T22" s="12">
        <v>0</v>
      </c>
      <c r="U22" s="12">
        <v>0</v>
      </c>
      <c r="V22" s="9">
        <f t="shared" si="6"/>
        <v>0</v>
      </c>
      <c r="W22" s="30">
        <v>0</v>
      </c>
      <c r="X22" s="12">
        <v>0</v>
      </c>
      <c r="Y22" s="13">
        <f t="shared" si="7"/>
        <v>0</v>
      </c>
      <c r="Z22" s="12">
        <v>0</v>
      </c>
      <c r="AA22" s="30">
        <v>0</v>
      </c>
      <c r="AB22" s="30">
        <v>0</v>
      </c>
      <c r="AC22" s="30">
        <f t="shared" si="8"/>
        <v>0</v>
      </c>
      <c r="AD22" s="30">
        <v>0</v>
      </c>
      <c r="AE22" s="30">
        <v>0</v>
      </c>
      <c r="AF22" s="12"/>
      <c r="AG22" s="10">
        <v>0</v>
      </c>
      <c r="AH22" s="30">
        <v>0</v>
      </c>
      <c r="AI22" s="30">
        <v>0</v>
      </c>
      <c r="AJ22" s="30">
        <f t="shared" si="9"/>
        <v>0</v>
      </c>
      <c r="AK22" s="30">
        <v>0</v>
      </c>
      <c r="AL22" s="30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6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173" t="s">
        <v>70</v>
      </c>
      <c r="C23" s="13">
        <v>0</v>
      </c>
      <c r="D23" s="12">
        <v>0</v>
      </c>
      <c r="E23" s="13">
        <f t="shared" si="2"/>
        <v>0</v>
      </c>
      <c r="F23" s="11">
        <v>0</v>
      </c>
      <c r="G23" s="11">
        <v>0</v>
      </c>
      <c r="H23" s="11">
        <v>0</v>
      </c>
      <c r="I23" s="9">
        <f t="shared" si="3"/>
        <v>0</v>
      </c>
      <c r="J23" s="12">
        <v>0</v>
      </c>
      <c r="K23" s="12">
        <v>0</v>
      </c>
      <c r="L23" s="9">
        <v>0</v>
      </c>
      <c r="M23" s="9">
        <f t="shared" si="4"/>
        <v>0</v>
      </c>
      <c r="N23" s="12">
        <v>0</v>
      </c>
      <c r="O23" s="12">
        <v>0</v>
      </c>
      <c r="P23" s="12">
        <v>0</v>
      </c>
      <c r="Q23" s="12">
        <v>0</v>
      </c>
      <c r="R23" s="9">
        <f t="shared" si="5"/>
        <v>0</v>
      </c>
      <c r="S23" s="12">
        <v>0</v>
      </c>
      <c r="T23" s="12">
        <v>0</v>
      </c>
      <c r="U23" s="12">
        <v>0</v>
      </c>
      <c r="V23" s="9">
        <f t="shared" si="6"/>
        <v>0</v>
      </c>
      <c r="W23" s="30">
        <v>0</v>
      </c>
      <c r="X23" s="12">
        <v>0</v>
      </c>
      <c r="Y23" s="13">
        <f t="shared" si="7"/>
        <v>0</v>
      </c>
      <c r="Z23" s="12">
        <v>0</v>
      </c>
      <c r="AA23" s="30">
        <v>0</v>
      </c>
      <c r="AB23" s="30">
        <v>0</v>
      </c>
      <c r="AC23" s="30">
        <f t="shared" si="8"/>
        <v>0</v>
      </c>
      <c r="AD23" s="30">
        <v>0</v>
      </c>
      <c r="AE23" s="30">
        <v>0</v>
      </c>
      <c r="AF23" s="12"/>
      <c r="AG23" s="10">
        <v>0</v>
      </c>
      <c r="AH23" s="30">
        <v>0</v>
      </c>
      <c r="AI23" s="30">
        <v>0</v>
      </c>
      <c r="AJ23" s="30">
        <f t="shared" si="9"/>
        <v>0</v>
      </c>
      <c r="AK23" s="30">
        <v>0</v>
      </c>
      <c r="AL23" s="30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6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173" t="s">
        <v>71</v>
      </c>
      <c r="C24" s="13">
        <v>0</v>
      </c>
      <c r="D24" s="12">
        <v>0</v>
      </c>
      <c r="E24" s="13">
        <f t="shared" si="2"/>
        <v>0</v>
      </c>
      <c r="F24" s="11">
        <v>0</v>
      </c>
      <c r="G24" s="11">
        <v>0</v>
      </c>
      <c r="H24" s="11">
        <v>0</v>
      </c>
      <c r="I24" s="9">
        <f t="shared" si="3"/>
        <v>0</v>
      </c>
      <c r="J24" s="12">
        <v>0</v>
      </c>
      <c r="K24" s="12">
        <v>0</v>
      </c>
      <c r="L24" s="9">
        <v>0</v>
      </c>
      <c r="M24" s="9">
        <f t="shared" si="4"/>
        <v>0</v>
      </c>
      <c r="N24" s="12">
        <v>0</v>
      </c>
      <c r="O24" s="12">
        <v>0</v>
      </c>
      <c r="P24" s="12">
        <v>0</v>
      </c>
      <c r="Q24" s="12">
        <v>0</v>
      </c>
      <c r="R24" s="9">
        <f t="shared" si="5"/>
        <v>0</v>
      </c>
      <c r="S24" s="12">
        <v>0</v>
      </c>
      <c r="T24" s="12">
        <v>0</v>
      </c>
      <c r="U24" s="12">
        <v>0</v>
      </c>
      <c r="V24" s="9">
        <f t="shared" si="6"/>
        <v>0</v>
      </c>
      <c r="W24" s="30">
        <v>0</v>
      </c>
      <c r="X24" s="12">
        <v>0</v>
      </c>
      <c r="Y24" s="13">
        <f t="shared" si="7"/>
        <v>0</v>
      </c>
      <c r="Z24" s="12">
        <v>0</v>
      </c>
      <c r="AA24" s="30">
        <v>0</v>
      </c>
      <c r="AB24" s="30">
        <v>0</v>
      </c>
      <c r="AC24" s="30">
        <f t="shared" si="8"/>
        <v>0</v>
      </c>
      <c r="AD24" s="30">
        <v>0</v>
      </c>
      <c r="AE24" s="30">
        <v>0</v>
      </c>
      <c r="AF24" s="12"/>
      <c r="AG24" s="10">
        <v>0</v>
      </c>
      <c r="AH24" s="30">
        <v>0</v>
      </c>
      <c r="AI24" s="30">
        <v>0</v>
      </c>
      <c r="AJ24" s="30">
        <f t="shared" si="9"/>
        <v>0</v>
      </c>
      <c r="AK24" s="30">
        <v>0</v>
      </c>
      <c r="AL24" s="30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6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173" t="s">
        <v>72</v>
      </c>
      <c r="C25" s="13">
        <v>0</v>
      </c>
      <c r="D25" s="12">
        <v>0</v>
      </c>
      <c r="E25" s="13">
        <f t="shared" si="2"/>
        <v>0</v>
      </c>
      <c r="F25" s="11">
        <v>0</v>
      </c>
      <c r="G25" s="11">
        <v>0</v>
      </c>
      <c r="H25" s="11">
        <v>0</v>
      </c>
      <c r="I25" s="9">
        <f t="shared" si="3"/>
        <v>0</v>
      </c>
      <c r="J25" s="12">
        <v>0</v>
      </c>
      <c r="K25" s="12">
        <v>0</v>
      </c>
      <c r="L25" s="9">
        <v>0</v>
      </c>
      <c r="M25" s="9">
        <f t="shared" si="4"/>
        <v>0</v>
      </c>
      <c r="N25" s="12">
        <v>0</v>
      </c>
      <c r="O25" s="12">
        <v>0</v>
      </c>
      <c r="P25" s="12">
        <v>0</v>
      </c>
      <c r="Q25" s="12">
        <v>0</v>
      </c>
      <c r="R25" s="9">
        <f t="shared" si="5"/>
        <v>0</v>
      </c>
      <c r="S25" s="12">
        <v>0</v>
      </c>
      <c r="T25" s="12">
        <v>0</v>
      </c>
      <c r="U25" s="12">
        <v>0</v>
      </c>
      <c r="V25" s="9">
        <f t="shared" si="6"/>
        <v>0</v>
      </c>
      <c r="W25" s="30">
        <v>0</v>
      </c>
      <c r="X25" s="12">
        <v>0</v>
      </c>
      <c r="Y25" s="13">
        <f t="shared" si="7"/>
        <v>0</v>
      </c>
      <c r="Z25" s="12">
        <v>0</v>
      </c>
      <c r="AA25" s="30">
        <v>0</v>
      </c>
      <c r="AB25" s="30">
        <v>0</v>
      </c>
      <c r="AC25" s="30">
        <f t="shared" si="8"/>
        <v>0</v>
      </c>
      <c r="AD25" s="30">
        <v>0</v>
      </c>
      <c r="AE25" s="30">
        <v>0</v>
      </c>
      <c r="AF25" s="12"/>
      <c r="AG25" s="10">
        <v>0</v>
      </c>
      <c r="AH25" s="30">
        <v>0</v>
      </c>
      <c r="AI25" s="30">
        <v>0</v>
      </c>
      <c r="AJ25" s="30">
        <f t="shared" si="9"/>
        <v>0</v>
      </c>
      <c r="AK25" s="30">
        <v>0</v>
      </c>
      <c r="AL25" s="30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6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173" t="s">
        <v>73</v>
      </c>
      <c r="C26" s="13">
        <v>0</v>
      </c>
      <c r="D26" s="12">
        <v>0</v>
      </c>
      <c r="E26" s="13">
        <f t="shared" si="2"/>
        <v>0</v>
      </c>
      <c r="F26" s="11">
        <v>0</v>
      </c>
      <c r="G26" s="11">
        <v>0</v>
      </c>
      <c r="H26" s="11">
        <v>0</v>
      </c>
      <c r="I26" s="9">
        <f t="shared" si="3"/>
        <v>0</v>
      </c>
      <c r="J26" s="12">
        <v>0</v>
      </c>
      <c r="K26" s="12">
        <v>0</v>
      </c>
      <c r="L26" s="9">
        <v>0</v>
      </c>
      <c r="M26" s="9">
        <f t="shared" si="4"/>
        <v>0</v>
      </c>
      <c r="N26" s="12">
        <v>0</v>
      </c>
      <c r="O26" s="12">
        <v>0</v>
      </c>
      <c r="P26" s="12">
        <v>0</v>
      </c>
      <c r="Q26" s="12">
        <v>0</v>
      </c>
      <c r="R26" s="9">
        <f t="shared" si="5"/>
        <v>0</v>
      </c>
      <c r="S26" s="12">
        <v>0</v>
      </c>
      <c r="T26" s="12">
        <v>0</v>
      </c>
      <c r="U26" s="12">
        <v>0</v>
      </c>
      <c r="V26" s="9">
        <f t="shared" si="6"/>
        <v>0</v>
      </c>
      <c r="W26" s="30">
        <v>0</v>
      </c>
      <c r="X26" s="12">
        <v>0</v>
      </c>
      <c r="Y26" s="13">
        <f t="shared" si="7"/>
        <v>0</v>
      </c>
      <c r="Z26" s="12">
        <v>0</v>
      </c>
      <c r="AA26" s="30">
        <v>0</v>
      </c>
      <c r="AB26" s="30">
        <v>0</v>
      </c>
      <c r="AC26" s="30">
        <f t="shared" si="8"/>
        <v>0</v>
      </c>
      <c r="AD26" s="30">
        <v>0</v>
      </c>
      <c r="AE26" s="30">
        <v>0</v>
      </c>
      <c r="AF26" s="12"/>
      <c r="AG26" s="10">
        <v>0</v>
      </c>
      <c r="AH26" s="30">
        <v>0</v>
      </c>
      <c r="AI26" s="30">
        <v>0</v>
      </c>
      <c r="AJ26" s="30">
        <f t="shared" si="9"/>
        <v>0</v>
      </c>
      <c r="AK26" s="30">
        <v>0</v>
      </c>
      <c r="AL26" s="30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6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5.25" customHeight="1" x14ac:dyDescent="0.25">
      <c r="A27" s="17">
        <v>7</v>
      </c>
      <c r="B27" s="18" t="s">
        <v>74</v>
      </c>
      <c r="C27" s="13">
        <f>SUM(C29:C32)</f>
        <v>0</v>
      </c>
      <c r="D27" s="13">
        <f t="shared" ref="D27:AO27" si="36">SUM(D29:D32)</f>
        <v>0</v>
      </c>
      <c r="E27" s="13">
        <f t="shared" si="36"/>
        <v>0</v>
      </c>
      <c r="F27" s="13">
        <f t="shared" si="36"/>
        <v>0</v>
      </c>
      <c r="G27" s="13">
        <f t="shared" si="36"/>
        <v>0</v>
      </c>
      <c r="H27" s="13">
        <f t="shared" si="36"/>
        <v>0</v>
      </c>
      <c r="I27" s="13">
        <f t="shared" si="36"/>
        <v>0</v>
      </c>
      <c r="J27" s="13">
        <f t="shared" si="36"/>
        <v>0</v>
      </c>
      <c r="K27" s="13">
        <f t="shared" si="36"/>
        <v>0</v>
      </c>
      <c r="L27" s="13">
        <f t="shared" si="36"/>
        <v>0</v>
      </c>
      <c r="M27" s="13">
        <f t="shared" si="36"/>
        <v>0</v>
      </c>
      <c r="N27" s="13">
        <f t="shared" si="36"/>
        <v>0</v>
      </c>
      <c r="O27" s="13">
        <f t="shared" si="36"/>
        <v>0</v>
      </c>
      <c r="P27" s="13">
        <f t="shared" si="36"/>
        <v>0</v>
      </c>
      <c r="Q27" s="13">
        <f t="shared" si="36"/>
        <v>0</v>
      </c>
      <c r="R27" s="13">
        <f t="shared" si="36"/>
        <v>0</v>
      </c>
      <c r="S27" s="13">
        <f t="shared" si="36"/>
        <v>0</v>
      </c>
      <c r="T27" s="13">
        <f t="shared" si="36"/>
        <v>0</v>
      </c>
      <c r="U27" s="13">
        <f t="shared" si="36"/>
        <v>0</v>
      </c>
      <c r="V27" s="13">
        <f t="shared" si="36"/>
        <v>0</v>
      </c>
      <c r="W27" s="13">
        <f t="shared" si="36"/>
        <v>0</v>
      </c>
      <c r="X27" s="13">
        <f t="shared" si="36"/>
        <v>0</v>
      </c>
      <c r="Y27" s="13">
        <f t="shared" si="36"/>
        <v>0</v>
      </c>
      <c r="Z27" s="13">
        <f t="shared" si="36"/>
        <v>0</v>
      </c>
      <c r="AA27" s="13">
        <f t="shared" si="36"/>
        <v>0</v>
      </c>
      <c r="AB27" s="13">
        <f t="shared" si="36"/>
        <v>0</v>
      </c>
      <c r="AC27" s="13">
        <f t="shared" si="36"/>
        <v>0</v>
      </c>
      <c r="AD27" s="13">
        <f t="shared" si="36"/>
        <v>0</v>
      </c>
      <c r="AE27" s="13">
        <f t="shared" si="36"/>
        <v>0</v>
      </c>
      <c r="AF27" s="13">
        <f t="shared" si="36"/>
        <v>0</v>
      </c>
      <c r="AG27" s="13">
        <f t="shared" si="36"/>
        <v>0</v>
      </c>
      <c r="AH27" s="13">
        <f t="shared" si="36"/>
        <v>0</v>
      </c>
      <c r="AI27" s="13">
        <f t="shared" si="36"/>
        <v>0</v>
      </c>
      <c r="AJ27" s="13">
        <f t="shared" si="36"/>
        <v>0</v>
      </c>
      <c r="AK27" s="13">
        <f t="shared" si="36"/>
        <v>0</v>
      </c>
      <c r="AL27" s="13">
        <f t="shared" si="36"/>
        <v>0</v>
      </c>
      <c r="AM27" s="13">
        <f t="shared" si="36"/>
        <v>0</v>
      </c>
      <c r="AN27" s="13">
        <f t="shared" si="36"/>
        <v>0</v>
      </c>
      <c r="AO27" s="13">
        <f t="shared" si="36"/>
        <v>0</v>
      </c>
      <c r="AP27" s="13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0</v>
      </c>
      <c r="AT27" s="10">
        <f t="shared" si="37"/>
        <v>0</v>
      </c>
      <c r="AU27" s="69">
        <f t="shared" si="13"/>
        <v>0</v>
      </c>
      <c r="AV27" s="10">
        <f>SUM(AV28:AV32)</f>
        <v>0</v>
      </c>
      <c r="AW27" s="10">
        <f t="shared" si="37"/>
        <v>0</v>
      </c>
      <c r="AX27" s="10">
        <f>SUM(AX28:AX32)</f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18" customHeight="1" x14ac:dyDescent="0.25">
      <c r="A28" s="33" t="s">
        <v>14</v>
      </c>
      <c r="B28" s="173" t="s">
        <v>75</v>
      </c>
      <c r="C28" s="13">
        <v>0</v>
      </c>
      <c r="D28" s="9">
        <v>0</v>
      </c>
      <c r="E28" s="13">
        <f t="shared" si="2"/>
        <v>0</v>
      </c>
      <c r="F28" s="11">
        <v>0</v>
      </c>
      <c r="G28" s="11">
        <v>0</v>
      </c>
      <c r="H28" s="11">
        <v>0</v>
      </c>
      <c r="I28" s="9">
        <f t="shared" si="3"/>
        <v>0</v>
      </c>
      <c r="J28" s="12">
        <v>0</v>
      </c>
      <c r="K28" s="12">
        <v>0</v>
      </c>
      <c r="L28" s="9">
        <v>0</v>
      </c>
      <c r="M28" s="9">
        <f t="shared" si="4"/>
        <v>0</v>
      </c>
      <c r="N28" s="12">
        <v>0</v>
      </c>
      <c r="O28" s="12">
        <v>0</v>
      </c>
      <c r="P28" s="12">
        <v>0</v>
      </c>
      <c r="Q28" s="12">
        <v>0</v>
      </c>
      <c r="R28" s="9">
        <f t="shared" si="5"/>
        <v>0</v>
      </c>
      <c r="S28" s="12">
        <v>0</v>
      </c>
      <c r="T28" s="12">
        <v>0</v>
      </c>
      <c r="U28" s="12">
        <v>0</v>
      </c>
      <c r="V28" s="9">
        <f t="shared" si="6"/>
        <v>0</v>
      </c>
      <c r="W28" s="30">
        <v>0</v>
      </c>
      <c r="X28" s="12">
        <v>0</v>
      </c>
      <c r="Y28" s="13">
        <f t="shared" si="7"/>
        <v>0</v>
      </c>
      <c r="Z28" s="12">
        <v>0</v>
      </c>
      <c r="AA28" s="30">
        <v>0</v>
      </c>
      <c r="AB28" s="30">
        <v>0</v>
      </c>
      <c r="AC28" s="30">
        <f t="shared" si="8"/>
        <v>0</v>
      </c>
      <c r="AD28" s="30">
        <v>0</v>
      </c>
      <c r="AE28" s="30">
        <v>0</v>
      </c>
      <c r="AF28" s="12"/>
      <c r="AG28" s="10">
        <v>0</v>
      </c>
      <c r="AH28" s="30">
        <v>0</v>
      </c>
      <c r="AI28" s="30">
        <v>0</v>
      </c>
      <c r="AJ28" s="30">
        <f t="shared" si="9"/>
        <v>0</v>
      </c>
      <c r="AK28" s="30">
        <v>0</v>
      </c>
      <c r="AL28" s="30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6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19.5" customHeight="1" x14ac:dyDescent="0.25">
      <c r="A29" s="33" t="s">
        <v>15</v>
      </c>
      <c r="B29" s="173" t="s">
        <v>76</v>
      </c>
      <c r="C29" s="13">
        <v>0</v>
      </c>
      <c r="D29" s="9">
        <v>0</v>
      </c>
      <c r="E29" s="13">
        <f t="shared" si="2"/>
        <v>0</v>
      </c>
      <c r="F29" s="11">
        <v>0</v>
      </c>
      <c r="G29" s="11">
        <v>0</v>
      </c>
      <c r="H29" s="11">
        <v>0</v>
      </c>
      <c r="I29" s="9">
        <f t="shared" si="3"/>
        <v>0</v>
      </c>
      <c r="J29" s="12">
        <v>0</v>
      </c>
      <c r="K29" s="12">
        <v>0</v>
      </c>
      <c r="L29" s="9">
        <v>0</v>
      </c>
      <c r="M29" s="9">
        <f t="shared" si="4"/>
        <v>0</v>
      </c>
      <c r="N29" s="12">
        <v>0</v>
      </c>
      <c r="O29" s="12">
        <v>0</v>
      </c>
      <c r="P29" s="12">
        <v>0</v>
      </c>
      <c r="Q29" s="12">
        <v>0</v>
      </c>
      <c r="R29" s="9">
        <f t="shared" si="5"/>
        <v>0</v>
      </c>
      <c r="S29" s="12">
        <v>0</v>
      </c>
      <c r="T29" s="12">
        <v>0</v>
      </c>
      <c r="U29" s="12">
        <v>0</v>
      </c>
      <c r="V29" s="9">
        <f t="shared" si="6"/>
        <v>0</v>
      </c>
      <c r="W29" s="30">
        <v>0</v>
      </c>
      <c r="X29" s="12">
        <v>0</v>
      </c>
      <c r="Y29" s="13">
        <f t="shared" si="7"/>
        <v>0</v>
      </c>
      <c r="Z29" s="12">
        <v>0</v>
      </c>
      <c r="AA29" s="30">
        <v>0</v>
      </c>
      <c r="AB29" s="30">
        <v>0</v>
      </c>
      <c r="AC29" s="30">
        <f t="shared" si="8"/>
        <v>0</v>
      </c>
      <c r="AD29" s="30">
        <v>0</v>
      </c>
      <c r="AE29" s="30">
        <v>0</v>
      </c>
      <c r="AF29" s="12"/>
      <c r="AG29" s="10">
        <v>0</v>
      </c>
      <c r="AH29" s="30">
        <v>0</v>
      </c>
      <c r="AI29" s="30">
        <v>0</v>
      </c>
      <c r="AJ29" s="30">
        <f t="shared" si="9"/>
        <v>0</v>
      </c>
      <c r="AK29" s="30">
        <v>0</v>
      </c>
      <c r="AL29" s="30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6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1.75" customHeight="1" x14ac:dyDescent="0.25">
      <c r="A30" s="33" t="s">
        <v>48</v>
      </c>
      <c r="B30" s="173" t="s">
        <v>77</v>
      </c>
      <c r="C30" s="13">
        <v>0</v>
      </c>
      <c r="D30" s="9">
        <v>0</v>
      </c>
      <c r="E30" s="13">
        <f t="shared" si="2"/>
        <v>0</v>
      </c>
      <c r="F30" s="11">
        <v>0</v>
      </c>
      <c r="G30" s="11">
        <v>0</v>
      </c>
      <c r="H30" s="11">
        <v>0</v>
      </c>
      <c r="I30" s="9">
        <f t="shared" si="3"/>
        <v>0</v>
      </c>
      <c r="J30" s="12">
        <v>0</v>
      </c>
      <c r="K30" s="12">
        <v>0</v>
      </c>
      <c r="L30" s="9">
        <v>0</v>
      </c>
      <c r="M30" s="9">
        <f t="shared" si="4"/>
        <v>0</v>
      </c>
      <c r="N30" s="12">
        <v>0</v>
      </c>
      <c r="O30" s="12">
        <v>0</v>
      </c>
      <c r="P30" s="12">
        <v>0</v>
      </c>
      <c r="Q30" s="12">
        <v>0</v>
      </c>
      <c r="R30" s="9">
        <f t="shared" si="5"/>
        <v>0</v>
      </c>
      <c r="S30" s="12">
        <v>0</v>
      </c>
      <c r="T30" s="12">
        <v>0</v>
      </c>
      <c r="U30" s="12">
        <v>0</v>
      </c>
      <c r="V30" s="9">
        <f t="shared" si="6"/>
        <v>0</v>
      </c>
      <c r="W30" s="30">
        <v>0</v>
      </c>
      <c r="X30" s="12">
        <v>0</v>
      </c>
      <c r="Y30" s="13">
        <f t="shared" si="7"/>
        <v>0</v>
      </c>
      <c r="Z30" s="12">
        <v>0</v>
      </c>
      <c r="AA30" s="30">
        <v>0</v>
      </c>
      <c r="AB30" s="30">
        <v>0</v>
      </c>
      <c r="AC30" s="30">
        <f t="shared" si="8"/>
        <v>0</v>
      </c>
      <c r="AD30" s="30">
        <v>0</v>
      </c>
      <c r="AE30" s="30">
        <v>0</v>
      </c>
      <c r="AF30" s="12"/>
      <c r="AG30" s="10">
        <v>0</v>
      </c>
      <c r="AH30" s="30">
        <v>0</v>
      </c>
      <c r="AI30" s="30">
        <v>0</v>
      </c>
      <c r="AJ30" s="30">
        <f t="shared" si="9"/>
        <v>0</v>
      </c>
      <c r="AK30" s="30">
        <v>0</v>
      </c>
      <c r="AL30" s="30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6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18" customHeight="1" x14ac:dyDescent="0.25">
      <c r="A31" s="33" t="s">
        <v>49</v>
      </c>
      <c r="B31" s="173" t="s">
        <v>78</v>
      </c>
      <c r="C31" s="13">
        <v>0</v>
      </c>
      <c r="D31" s="9">
        <v>0</v>
      </c>
      <c r="E31" s="13">
        <f t="shared" si="2"/>
        <v>0</v>
      </c>
      <c r="F31" s="11">
        <v>0</v>
      </c>
      <c r="G31" s="11">
        <v>0</v>
      </c>
      <c r="H31" s="11">
        <v>0</v>
      </c>
      <c r="I31" s="9">
        <f t="shared" si="3"/>
        <v>0</v>
      </c>
      <c r="J31" s="12">
        <v>0</v>
      </c>
      <c r="K31" s="12">
        <v>0</v>
      </c>
      <c r="L31" s="9">
        <v>0</v>
      </c>
      <c r="M31" s="9">
        <f t="shared" si="4"/>
        <v>0</v>
      </c>
      <c r="N31" s="12">
        <v>0</v>
      </c>
      <c r="O31" s="12">
        <v>0</v>
      </c>
      <c r="P31" s="12">
        <v>0</v>
      </c>
      <c r="Q31" s="12">
        <v>0</v>
      </c>
      <c r="R31" s="9">
        <f t="shared" si="5"/>
        <v>0</v>
      </c>
      <c r="S31" s="12">
        <v>0</v>
      </c>
      <c r="T31" s="12">
        <v>0</v>
      </c>
      <c r="U31" s="12">
        <v>0</v>
      </c>
      <c r="V31" s="9">
        <f t="shared" si="6"/>
        <v>0</v>
      </c>
      <c r="W31" s="30">
        <v>0</v>
      </c>
      <c r="X31" s="12">
        <v>0</v>
      </c>
      <c r="Y31" s="13">
        <f t="shared" si="7"/>
        <v>0</v>
      </c>
      <c r="Z31" s="12">
        <v>0</v>
      </c>
      <c r="AA31" s="30">
        <v>0</v>
      </c>
      <c r="AB31" s="30">
        <v>0</v>
      </c>
      <c r="AC31" s="30">
        <f t="shared" si="8"/>
        <v>0</v>
      </c>
      <c r="AD31" s="30">
        <v>0</v>
      </c>
      <c r="AE31" s="30">
        <v>0</v>
      </c>
      <c r="AF31" s="12"/>
      <c r="AG31" s="10">
        <v>0</v>
      </c>
      <c r="AH31" s="30">
        <v>0</v>
      </c>
      <c r="AI31" s="30">
        <v>0</v>
      </c>
      <c r="AJ31" s="30">
        <f t="shared" si="9"/>
        <v>0</v>
      </c>
      <c r="AK31" s="30">
        <v>0</v>
      </c>
      <c r="AL31" s="30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6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2.5" customHeight="1" x14ac:dyDescent="0.25">
      <c r="A32" s="33" t="s">
        <v>50</v>
      </c>
      <c r="B32" s="173" t="s">
        <v>3</v>
      </c>
      <c r="C32" s="13">
        <v>0</v>
      </c>
      <c r="D32" s="9">
        <v>0</v>
      </c>
      <c r="E32" s="13">
        <f t="shared" si="2"/>
        <v>0</v>
      </c>
      <c r="F32" s="11">
        <v>0</v>
      </c>
      <c r="G32" s="11">
        <v>0</v>
      </c>
      <c r="H32" s="11">
        <v>0</v>
      </c>
      <c r="I32" s="9">
        <f t="shared" si="3"/>
        <v>0</v>
      </c>
      <c r="J32" s="12">
        <v>0</v>
      </c>
      <c r="K32" s="12">
        <v>0</v>
      </c>
      <c r="L32" s="9">
        <v>0</v>
      </c>
      <c r="M32" s="9">
        <f t="shared" si="4"/>
        <v>0</v>
      </c>
      <c r="N32" s="12">
        <v>0</v>
      </c>
      <c r="O32" s="12">
        <v>0</v>
      </c>
      <c r="P32" s="12">
        <v>0</v>
      </c>
      <c r="Q32" s="12">
        <v>0</v>
      </c>
      <c r="R32" s="9">
        <f t="shared" si="5"/>
        <v>0</v>
      </c>
      <c r="S32" s="12">
        <v>0</v>
      </c>
      <c r="T32" s="12">
        <v>0</v>
      </c>
      <c r="U32" s="12">
        <v>0</v>
      </c>
      <c r="V32" s="9">
        <f t="shared" si="6"/>
        <v>0</v>
      </c>
      <c r="W32" s="30">
        <v>0</v>
      </c>
      <c r="X32" s="12">
        <v>0</v>
      </c>
      <c r="Y32" s="13">
        <f t="shared" si="7"/>
        <v>0</v>
      </c>
      <c r="Z32" s="12">
        <v>0</v>
      </c>
      <c r="AA32" s="30">
        <v>0</v>
      </c>
      <c r="AB32" s="30">
        <v>0</v>
      </c>
      <c r="AC32" s="30">
        <f t="shared" si="8"/>
        <v>0</v>
      </c>
      <c r="AD32" s="30">
        <v>0</v>
      </c>
      <c r="AE32" s="30">
        <v>0</v>
      </c>
      <c r="AF32" s="12"/>
      <c r="AG32" s="10">
        <v>0</v>
      </c>
      <c r="AH32" s="30">
        <v>0</v>
      </c>
      <c r="AI32" s="30">
        <v>0</v>
      </c>
      <c r="AJ32" s="30">
        <f t="shared" si="9"/>
        <v>0</v>
      </c>
      <c r="AK32" s="30">
        <v>0</v>
      </c>
      <c r="AL32" s="30">
        <v>0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0</v>
      </c>
      <c r="AT32" s="19">
        <f t="shared" si="12"/>
        <v>0</v>
      </c>
      <c r="AU32" s="69">
        <f t="shared" si="13"/>
        <v>0</v>
      </c>
      <c r="AV32" s="19">
        <f t="shared" si="38"/>
        <v>0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38.25" x14ac:dyDescent="0.25">
      <c r="A33" s="33" t="s">
        <v>80</v>
      </c>
      <c r="B33" s="18" t="s">
        <v>91</v>
      </c>
      <c r="C33" s="13">
        <v>0</v>
      </c>
      <c r="D33" s="9">
        <v>0</v>
      </c>
      <c r="E33" s="13">
        <f t="shared" si="2"/>
        <v>0</v>
      </c>
      <c r="F33" s="11">
        <v>0</v>
      </c>
      <c r="G33" s="11">
        <v>0</v>
      </c>
      <c r="H33" s="11">
        <v>0</v>
      </c>
      <c r="I33" s="9">
        <f t="shared" si="3"/>
        <v>0</v>
      </c>
      <c r="J33" s="12">
        <v>0</v>
      </c>
      <c r="K33" s="12">
        <v>0</v>
      </c>
      <c r="L33" s="9">
        <v>0</v>
      </c>
      <c r="M33" s="9">
        <f t="shared" si="4"/>
        <v>0</v>
      </c>
      <c r="N33" s="12">
        <v>0</v>
      </c>
      <c r="O33" s="12">
        <v>0</v>
      </c>
      <c r="P33" s="12">
        <v>0</v>
      </c>
      <c r="Q33" s="12">
        <v>0</v>
      </c>
      <c r="R33" s="9">
        <f t="shared" si="5"/>
        <v>0</v>
      </c>
      <c r="S33" s="12">
        <v>0</v>
      </c>
      <c r="T33" s="12">
        <v>0</v>
      </c>
      <c r="U33" s="12">
        <v>0</v>
      </c>
      <c r="V33" s="9">
        <f t="shared" si="6"/>
        <v>0</v>
      </c>
      <c r="W33" s="30">
        <v>0</v>
      </c>
      <c r="X33" s="12">
        <v>0</v>
      </c>
      <c r="Y33" s="13">
        <f t="shared" si="7"/>
        <v>0</v>
      </c>
      <c r="Z33" s="12">
        <v>0</v>
      </c>
      <c r="AA33" s="30">
        <v>0</v>
      </c>
      <c r="AB33" s="30">
        <v>0</v>
      </c>
      <c r="AC33" s="30">
        <f t="shared" si="8"/>
        <v>0</v>
      </c>
      <c r="AD33" s="30">
        <v>0</v>
      </c>
      <c r="AE33" s="30">
        <v>0</v>
      </c>
      <c r="AF33" s="12"/>
      <c r="AG33" s="10">
        <v>0</v>
      </c>
      <c r="AH33" s="30">
        <v>0</v>
      </c>
      <c r="AI33" s="30">
        <v>0</v>
      </c>
      <c r="AJ33" s="30">
        <f t="shared" si="9"/>
        <v>0</v>
      </c>
      <c r="AK33" s="30">
        <v>0</v>
      </c>
      <c r="AL33" s="30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6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38.25" x14ac:dyDescent="0.25">
      <c r="A34" s="33" t="s">
        <v>81</v>
      </c>
      <c r="B34" s="18" t="s">
        <v>61</v>
      </c>
      <c r="C34" s="13">
        <v>0</v>
      </c>
      <c r="D34" s="9">
        <v>0</v>
      </c>
      <c r="E34" s="13">
        <f t="shared" si="2"/>
        <v>0</v>
      </c>
      <c r="F34" s="11">
        <v>0</v>
      </c>
      <c r="G34" s="11">
        <v>0</v>
      </c>
      <c r="H34" s="11">
        <v>0</v>
      </c>
      <c r="I34" s="9">
        <f t="shared" si="3"/>
        <v>0</v>
      </c>
      <c r="J34" s="12">
        <v>0</v>
      </c>
      <c r="K34" s="12">
        <v>0</v>
      </c>
      <c r="L34" s="9">
        <v>0</v>
      </c>
      <c r="M34" s="9">
        <f t="shared" si="4"/>
        <v>0</v>
      </c>
      <c r="N34" s="12">
        <v>0</v>
      </c>
      <c r="O34" s="12">
        <v>0</v>
      </c>
      <c r="P34" s="12">
        <v>0</v>
      </c>
      <c r="Q34" s="12">
        <v>0</v>
      </c>
      <c r="R34" s="9">
        <f t="shared" si="5"/>
        <v>0</v>
      </c>
      <c r="S34" s="12">
        <v>0</v>
      </c>
      <c r="T34" s="12">
        <v>0</v>
      </c>
      <c r="U34" s="12">
        <v>0</v>
      </c>
      <c r="V34" s="9">
        <f t="shared" si="6"/>
        <v>0</v>
      </c>
      <c r="W34" s="30">
        <v>0</v>
      </c>
      <c r="X34" s="12">
        <v>0</v>
      </c>
      <c r="Y34" s="13">
        <f t="shared" si="7"/>
        <v>0</v>
      </c>
      <c r="Z34" s="12">
        <v>0</v>
      </c>
      <c r="AA34" s="30">
        <v>0</v>
      </c>
      <c r="AB34" s="30">
        <v>0</v>
      </c>
      <c r="AC34" s="30">
        <f t="shared" si="8"/>
        <v>0</v>
      </c>
      <c r="AD34" s="30">
        <v>0</v>
      </c>
      <c r="AE34" s="30">
        <v>0</v>
      </c>
      <c r="AF34" s="12"/>
      <c r="AG34" s="10">
        <v>0</v>
      </c>
      <c r="AH34" s="30">
        <v>0</v>
      </c>
      <c r="AI34" s="30">
        <v>0</v>
      </c>
      <c r="AJ34" s="30">
        <f t="shared" si="9"/>
        <v>0</v>
      </c>
      <c r="AK34" s="30">
        <v>0</v>
      </c>
      <c r="AL34" s="30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6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38.25" x14ac:dyDescent="0.25">
      <c r="A35" s="33" t="s">
        <v>82</v>
      </c>
      <c r="B35" s="18" t="s">
        <v>62</v>
      </c>
      <c r="C35" s="13">
        <v>0</v>
      </c>
      <c r="D35" s="9">
        <v>0</v>
      </c>
      <c r="E35" s="13">
        <f t="shared" si="2"/>
        <v>0</v>
      </c>
      <c r="F35" s="11">
        <v>0</v>
      </c>
      <c r="G35" s="11">
        <v>0</v>
      </c>
      <c r="H35" s="11">
        <v>0</v>
      </c>
      <c r="I35" s="9">
        <f t="shared" si="3"/>
        <v>0</v>
      </c>
      <c r="J35" s="12">
        <v>0</v>
      </c>
      <c r="K35" s="12">
        <v>0</v>
      </c>
      <c r="L35" s="9">
        <v>0</v>
      </c>
      <c r="M35" s="9">
        <f t="shared" si="4"/>
        <v>0</v>
      </c>
      <c r="N35" s="12">
        <v>0</v>
      </c>
      <c r="O35" s="12">
        <v>0</v>
      </c>
      <c r="P35" s="12">
        <v>0</v>
      </c>
      <c r="Q35" s="12">
        <v>0</v>
      </c>
      <c r="R35" s="9">
        <f t="shared" si="5"/>
        <v>0</v>
      </c>
      <c r="S35" s="12">
        <v>0</v>
      </c>
      <c r="T35" s="12">
        <v>0</v>
      </c>
      <c r="U35" s="12">
        <v>0</v>
      </c>
      <c r="V35" s="9">
        <f t="shared" si="6"/>
        <v>0</v>
      </c>
      <c r="W35" s="30">
        <v>0</v>
      </c>
      <c r="X35" s="12">
        <v>0</v>
      </c>
      <c r="Y35" s="13">
        <f t="shared" si="7"/>
        <v>0</v>
      </c>
      <c r="Z35" s="12">
        <v>0</v>
      </c>
      <c r="AA35" s="30">
        <v>0</v>
      </c>
      <c r="AB35" s="30">
        <v>0</v>
      </c>
      <c r="AC35" s="30">
        <f t="shared" si="8"/>
        <v>0</v>
      </c>
      <c r="AD35" s="30">
        <v>0</v>
      </c>
      <c r="AE35" s="30">
        <v>0</v>
      </c>
      <c r="AF35" s="12"/>
      <c r="AG35" s="10">
        <v>0</v>
      </c>
      <c r="AH35" s="30">
        <v>0</v>
      </c>
      <c r="AI35" s="30">
        <v>0</v>
      </c>
      <c r="AJ35" s="30">
        <f t="shared" si="9"/>
        <v>0</v>
      </c>
      <c r="AK35" s="30">
        <v>0</v>
      </c>
      <c r="AL35" s="30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6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38.25" x14ac:dyDescent="0.25">
      <c r="A36" s="33" t="s">
        <v>83</v>
      </c>
      <c r="B36" s="18" t="s">
        <v>63</v>
      </c>
      <c r="C36" s="13">
        <v>0</v>
      </c>
      <c r="D36" s="9">
        <v>0</v>
      </c>
      <c r="E36" s="13">
        <f t="shared" si="2"/>
        <v>0</v>
      </c>
      <c r="F36" s="11">
        <v>0</v>
      </c>
      <c r="G36" s="11">
        <v>0</v>
      </c>
      <c r="H36" s="11">
        <v>0</v>
      </c>
      <c r="I36" s="9">
        <f t="shared" si="3"/>
        <v>0</v>
      </c>
      <c r="J36" s="12">
        <v>0</v>
      </c>
      <c r="K36" s="12">
        <v>0</v>
      </c>
      <c r="L36" s="9">
        <v>0</v>
      </c>
      <c r="M36" s="9">
        <f t="shared" si="4"/>
        <v>0</v>
      </c>
      <c r="N36" s="12">
        <v>0</v>
      </c>
      <c r="O36" s="12">
        <v>0</v>
      </c>
      <c r="P36" s="12">
        <v>0</v>
      </c>
      <c r="Q36" s="12">
        <v>0</v>
      </c>
      <c r="R36" s="9">
        <f t="shared" si="5"/>
        <v>0</v>
      </c>
      <c r="S36" s="12">
        <v>0</v>
      </c>
      <c r="T36" s="12">
        <v>0</v>
      </c>
      <c r="U36" s="12">
        <v>0</v>
      </c>
      <c r="V36" s="9">
        <f t="shared" si="6"/>
        <v>0</v>
      </c>
      <c r="W36" s="30">
        <v>0</v>
      </c>
      <c r="X36" s="12">
        <v>0</v>
      </c>
      <c r="Y36" s="13">
        <f t="shared" si="7"/>
        <v>0</v>
      </c>
      <c r="Z36" s="12">
        <v>0</v>
      </c>
      <c r="AA36" s="30">
        <v>0</v>
      </c>
      <c r="AB36" s="30">
        <v>0</v>
      </c>
      <c r="AC36" s="30">
        <f t="shared" si="8"/>
        <v>0</v>
      </c>
      <c r="AD36" s="30">
        <v>0</v>
      </c>
      <c r="AE36" s="30">
        <v>0</v>
      </c>
      <c r="AF36" s="12"/>
      <c r="AG36" s="10">
        <v>0</v>
      </c>
      <c r="AH36" s="30">
        <v>0</v>
      </c>
      <c r="AI36" s="30">
        <v>0</v>
      </c>
      <c r="AJ36" s="30">
        <f t="shared" si="9"/>
        <v>0</v>
      </c>
      <c r="AK36" s="30">
        <v>0</v>
      </c>
      <c r="AL36" s="30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6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38.25" x14ac:dyDescent="0.25">
      <c r="A37" s="33" t="s">
        <v>92</v>
      </c>
      <c r="B37" s="18" t="s">
        <v>64</v>
      </c>
      <c r="C37" s="13">
        <v>0</v>
      </c>
      <c r="D37" s="9">
        <v>0</v>
      </c>
      <c r="E37" s="13">
        <f t="shared" si="2"/>
        <v>0</v>
      </c>
      <c r="F37" s="11">
        <v>0</v>
      </c>
      <c r="G37" s="11">
        <v>0</v>
      </c>
      <c r="H37" s="11">
        <v>0</v>
      </c>
      <c r="I37" s="9">
        <f t="shared" si="3"/>
        <v>0</v>
      </c>
      <c r="J37" s="12">
        <v>0</v>
      </c>
      <c r="K37" s="12">
        <v>0</v>
      </c>
      <c r="L37" s="9">
        <v>0</v>
      </c>
      <c r="M37" s="9">
        <f t="shared" si="4"/>
        <v>0</v>
      </c>
      <c r="N37" s="12">
        <v>0</v>
      </c>
      <c r="O37" s="12">
        <v>0</v>
      </c>
      <c r="P37" s="12">
        <v>0</v>
      </c>
      <c r="Q37" s="12">
        <v>0</v>
      </c>
      <c r="R37" s="9">
        <f t="shared" si="5"/>
        <v>0</v>
      </c>
      <c r="S37" s="12">
        <v>0</v>
      </c>
      <c r="T37" s="12">
        <v>0</v>
      </c>
      <c r="U37" s="12">
        <v>0</v>
      </c>
      <c r="V37" s="9">
        <f t="shared" si="6"/>
        <v>0</v>
      </c>
      <c r="W37" s="30">
        <v>0</v>
      </c>
      <c r="X37" s="12">
        <v>0</v>
      </c>
      <c r="Y37" s="13">
        <f t="shared" si="7"/>
        <v>0</v>
      </c>
      <c r="Z37" s="12">
        <v>0</v>
      </c>
      <c r="AA37" s="30">
        <v>0</v>
      </c>
      <c r="AB37" s="30">
        <v>0</v>
      </c>
      <c r="AC37" s="30">
        <f t="shared" si="8"/>
        <v>0</v>
      </c>
      <c r="AD37" s="30">
        <v>0</v>
      </c>
      <c r="AE37" s="30">
        <v>0</v>
      </c>
      <c r="AF37" s="12"/>
      <c r="AG37" s="10">
        <v>0</v>
      </c>
      <c r="AH37" s="30">
        <v>0</v>
      </c>
      <c r="AI37" s="30">
        <v>0</v>
      </c>
      <c r="AJ37" s="30">
        <f t="shared" si="9"/>
        <v>0</v>
      </c>
      <c r="AK37" s="30">
        <v>0</v>
      </c>
      <c r="AL37" s="30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6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8" t="s">
        <v>147</v>
      </c>
      <c r="C38" s="13">
        <v>0</v>
      </c>
      <c r="D38" s="9">
        <v>0</v>
      </c>
      <c r="E38" s="13">
        <f t="shared" si="2"/>
        <v>0</v>
      </c>
      <c r="F38" s="11">
        <v>0</v>
      </c>
      <c r="G38" s="11">
        <v>0</v>
      </c>
      <c r="H38" s="11">
        <v>0</v>
      </c>
      <c r="I38" s="9">
        <f t="shared" si="3"/>
        <v>0</v>
      </c>
      <c r="J38" s="12">
        <v>0</v>
      </c>
      <c r="K38" s="12">
        <v>0</v>
      </c>
      <c r="L38" s="9">
        <v>0</v>
      </c>
      <c r="M38" s="9">
        <f t="shared" si="4"/>
        <v>0</v>
      </c>
      <c r="N38" s="12">
        <v>0</v>
      </c>
      <c r="O38" s="12">
        <v>0</v>
      </c>
      <c r="P38" s="12">
        <v>0</v>
      </c>
      <c r="Q38" s="12">
        <v>0</v>
      </c>
      <c r="R38" s="9">
        <f t="shared" si="5"/>
        <v>0</v>
      </c>
      <c r="S38" s="12">
        <v>0</v>
      </c>
      <c r="T38" s="12">
        <v>0</v>
      </c>
      <c r="U38" s="12">
        <v>0</v>
      </c>
      <c r="V38" s="9">
        <f t="shared" si="6"/>
        <v>0</v>
      </c>
      <c r="W38" s="30">
        <v>0</v>
      </c>
      <c r="X38" s="12">
        <v>0</v>
      </c>
      <c r="Y38" s="13">
        <f t="shared" si="7"/>
        <v>0</v>
      </c>
      <c r="Z38" s="12">
        <v>0</v>
      </c>
      <c r="AA38" s="30">
        <v>0</v>
      </c>
      <c r="AB38" s="30">
        <v>0</v>
      </c>
      <c r="AC38" s="30">
        <f t="shared" si="8"/>
        <v>0</v>
      </c>
      <c r="AD38" s="30">
        <v>0</v>
      </c>
      <c r="AE38" s="30">
        <v>0</v>
      </c>
      <c r="AF38" s="12"/>
      <c r="AG38" s="10">
        <v>0</v>
      </c>
      <c r="AH38" s="30">
        <v>0</v>
      </c>
      <c r="AI38" s="30">
        <v>0</v>
      </c>
      <c r="AJ38" s="30">
        <f t="shared" si="9"/>
        <v>0</v>
      </c>
      <c r="AK38" s="30">
        <v>0</v>
      </c>
      <c r="AL38" s="30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6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4.75" customHeight="1" x14ac:dyDescent="0.2">
      <c r="A39" s="33" t="s">
        <v>96</v>
      </c>
      <c r="B39" s="47" t="s">
        <v>134</v>
      </c>
      <c r="C39" s="13">
        <v>1</v>
      </c>
      <c r="D39" s="9">
        <v>0</v>
      </c>
      <c r="E39" s="13">
        <f t="shared" si="2"/>
        <v>1</v>
      </c>
      <c r="F39" s="11">
        <v>0</v>
      </c>
      <c r="G39" s="11">
        <v>0</v>
      </c>
      <c r="H39" s="11">
        <v>0</v>
      </c>
      <c r="I39" s="9">
        <f t="shared" si="3"/>
        <v>0</v>
      </c>
      <c r="J39" s="12">
        <v>0</v>
      </c>
      <c r="K39" s="12">
        <v>0</v>
      </c>
      <c r="L39" s="9">
        <v>0</v>
      </c>
      <c r="M39" s="9">
        <f t="shared" si="4"/>
        <v>0</v>
      </c>
      <c r="N39" s="12">
        <v>0</v>
      </c>
      <c r="O39" s="12">
        <v>0</v>
      </c>
      <c r="P39" s="12">
        <v>0</v>
      </c>
      <c r="Q39" s="12">
        <v>0</v>
      </c>
      <c r="R39" s="9">
        <f t="shared" si="5"/>
        <v>1</v>
      </c>
      <c r="S39" s="12">
        <v>0</v>
      </c>
      <c r="T39" s="12">
        <v>0</v>
      </c>
      <c r="U39" s="12">
        <v>1</v>
      </c>
      <c r="V39" s="9">
        <f t="shared" si="6"/>
        <v>1</v>
      </c>
      <c r="W39" s="30">
        <v>0</v>
      </c>
      <c r="X39" s="12">
        <v>0</v>
      </c>
      <c r="Y39" s="13">
        <f t="shared" si="7"/>
        <v>0</v>
      </c>
      <c r="Z39" s="12">
        <v>0</v>
      </c>
      <c r="AA39" s="30">
        <v>0</v>
      </c>
      <c r="AB39" s="30">
        <v>0</v>
      </c>
      <c r="AC39" s="30">
        <f t="shared" si="8"/>
        <v>0</v>
      </c>
      <c r="AD39" s="30">
        <v>0</v>
      </c>
      <c r="AE39" s="30">
        <v>0</v>
      </c>
      <c r="AF39" s="12"/>
      <c r="AG39" s="10">
        <v>0</v>
      </c>
      <c r="AH39" s="30">
        <v>0</v>
      </c>
      <c r="AI39" s="30">
        <v>0</v>
      </c>
      <c r="AJ39" s="30">
        <f t="shared" si="9"/>
        <v>0</v>
      </c>
      <c r="AK39" s="30">
        <v>0</v>
      </c>
      <c r="AL39" s="30">
        <v>0</v>
      </c>
      <c r="AM39" s="12"/>
      <c r="AN39" s="12"/>
      <c r="AO39" s="12"/>
      <c r="AP39" s="12"/>
      <c r="AQ39" s="19">
        <f t="shared" si="10"/>
        <v>1</v>
      </c>
      <c r="AR39" s="19">
        <f t="shared" si="31"/>
        <v>1</v>
      </c>
      <c r="AS39" s="19">
        <f t="shared" si="11"/>
        <v>0</v>
      </c>
      <c r="AT39" s="19">
        <f t="shared" si="12"/>
        <v>0</v>
      </c>
      <c r="AU39" s="69">
        <f t="shared" si="13"/>
        <v>1</v>
      </c>
      <c r="AV39" s="19">
        <f t="shared" si="40"/>
        <v>1</v>
      </c>
      <c r="AW39" s="19">
        <f t="shared" si="14"/>
        <v>0</v>
      </c>
      <c r="AX39" s="19">
        <f t="shared" si="39"/>
        <v>0</v>
      </c>
      <c r="AY39" s="19">
        <f t="shared" si="15"/>
        <v>1</v>
      </c>
      <c r="AZ39" s="19">
        <f t="shared" si="16"/>
        <v>1</v>
      </c>
      <c r="BA39" s="19">
        <f t="shared" si="17"/>
        <v>1</v>
      </c>
      <c r="BB39" s="19">
        <f t="shared" si="18"/>
        <v>1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51" x14ac:dyDescent="0.2">
      <c r="A40" s="33" t="s">
        <v>97</v>
      </c>
      <c r="B40" s="47" t="s">
        <v>133</v>
      </c>
      <c r="C40" s="13">
        <v>0</v>
      </c>
      <c r="D40" s="9">
        <v>0</v>
      </c>
      <c r="E40" s="13">
        <f t="shared" si="2"/>
        <v>0</v>
      </c>
      <c r="F40" s="11">
        <v>0</v>
      </c>
      <c r="G40" s="11">
        <v>0</v>
      </c>
      <c r="H40" s="11">
        <v>0</v>
      </c>
      <c r="I40" s="9">
        <f t="shared" si="3"/>
        <v>0</v>
      </c>
      <c r="J40" s="12">
        <v>0</v>
      </c>
      <c r="K40" s="12">
        <v>0</v>
      </c>
      <c r="L40" s="9">
        <v>0</v>
      </c>
      <c r="M40" s="9">
        <f t="shared" si="4"/>
        <v>0</v>
      </c>
      <c r="N40" s="12">
        <v>0</v>
      </c>
      <c r="O40" s="12">
        <v>0</v>
      </c>
      <c r="P40" s="12">
        <v>0</v>
      </c>
      <c r="Q40" s="12">
        <v>0</v>
      </c>
      <c r="R40" s="9">
        <f t="shared" si="5"/>
        <v>0</v>
      </c>
      <c r="S40" s="12">
        <v>0</v>
      </c>
      <c r="T40" s="12">
        <v>0</v>
      </c>
      <c r="U40" s="12">
        <v>0</v>
      </c>
      <c r="V40" s="9">
        <f t="shared" si="6"/>
        <v>0</v>
      </c>
      <c r="W40" s="30">
        <v>0</v>
      </c>
      <c r="X40" s="12">
        <v>0</v>
      </c>
      <c r="Y40" s="13">
        <f t="shared" si="7"/>
        <v>0</v>
      </c>
      <c r="Z40" s="12">
        <v>0</v>
      </c>
      <c r="AA40" s="30">
        <v>0</v>
      </c>
      <c r="AB40" s="30">
        <v>0</v>
      </c>
      <c r="AC40" s="30">
        <f t="shared" si="8"/>
        <v>0</v>
      </c>
      <c r="AD40" s="30">
        <v>0</v>
      </c>
      <c r="AE40" s="30">
        <v>0</v>
      </c>
      <c r="AF40" s="12"/>
      <c r="AG40" s="10">
        <v>0</v>
      </c>
      <c r="AH40" s="30">
        <v>0</v>
      </c>
      <c r="AI40" s="30">
        <v>0</v>
      </c>
      <c r="AJ40" s="30">
        <f t="shared" si="9"/>
        <v>0</v>
      </c>
      <c r="AK40" s="30">
        <v>0</v>
      </c>
      <c r="AL40" s="30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6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1.5" customHeight="1" x14ac:dyDescent="0.25">
      <c r="A41" s="33" t="s">
        <v>176</v>
      </c>
      <c r="B41" s="48" t="s">
        <v>177</v>
      </c>
      <c r="C41" s="13">
        <v>0</v>
      </c>
      <c r="D41" s="9">
        <v>0</v>
      </c>
      <c r="E41" s="13">
        <f t="shared" si="2"/>
        <v>0</v>
      </c>
      <c r="F41" s="11">
        <v>0</v>
      </c>
      <c r="G41" s="11">
        <v>0</v>
      </c>
      <c r="H41" s="11">
        <v>0</v>
      </c>
      <c r="I41" s="9">
        <f t="shared" si="3"/>
        <v>0</v>
      </c>
      <c r="J41" s="12">
        <v>0</v>
      </c>
      <c r="K41" s="12">
        <v>0</v>
      </c>
      <c r="L41" s="9">
        <v>0</v>
      </c>
      <c r="M41" s="9">
        <f t="shared" si="4"/>
        <v>0</v>
      </c>
      <c r="N41" s="12">
        <v>0</v>
      </c>
      <c r="O41" s="12">
        <v>0</v>
      </c>
      <c r="P41" s="12">
        <v>0</v>
      </c>
      <c r="Q41" s="12">
        <v>0</v>
      </c>
      <c r="R41" s="9">
        <f t="shared" si="5"/>
        <v>0</v>
      </c>
      <c r="S41" s="12">
        <v>0</v>
      </c>
      <c r="T41" s="12">
        <v>0</v>
      </c>
      <c r="U41" s="12">
        <v>0</v>
      </c>
      <c r="V41" s="9">
        <f t="shared" si="6"/>
        <v>0</v>
      </c>
      <c r="W41" s="30">
        <v>0</v>
      </c>
      <c r="X41" s="12">
        <v>0</v>
      </c>
      <c r="Y41" s="13">
        <f t="shared" si="7"/>
        <v>0</v>
      </c>
      <c r="Z41" s="12">
        <v>0</v>
      </c>
      <c r="AA41" s="30">
        <v>0</v>
      </c>
      <c r="AB41" s="30">
        <v>0</v>
      </c>
      <c r="AC41" s="30">
        <f t="shared" si="8"/>
        <v>0</v>
      </c>
      <c r="AD41" s="30">
        <v>0</v>
      </c>
      <c r="AE41" s="30">
        <v>0</v>
      </c>
      <c r="AF41" s="12"/>
      <c r="AG41" s="10">
        <v>0</v>
      </c>
      <c r="AH41" s="30">
        <v>0</v>
      </c>
      <c r="AI41" s="30">
        <v>0</v>
      </c>
      <c r="AJ41" s="30">
        <f t="shared" si="9"/>
        <v>0</v>
      </c>
      <c r="AK41" s="30">
        <v>0</v>
      </c>
      <c r="AL41" s="30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6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13">
        <v>0</v>
      </c>
      <c r="D42" s="9">
        <v>0</v>
      </c>
      <c r="E42" s="13">
        <f t="shared" si="2"/>
        <v>0</v>
      </c>
      <c r="F42" s="11">
        <v>0</v>
      </c>
      <c r="G42" s="11">
        <v>0</v>
      </c>
      <c r="H42" s="11">
        <v>0</v>
      </c>
      <c r="I42" s="9">
        <f t="shared" si="3"/>
        <v>0</v>
      </c>
      <c r="J42" s="12">
        <v>0</v>
      </c>
      <c r="K42" s="12">
        <v>0</v>
      </c>
      <c r="L42" s="9">
        <v>0</v>
      </c>
      <c r="M42" s="9">
        <f t="shared" si="4"/>
        <v>0</v>
      </c>
      <c r="N42" s="12">
        <v>0</v>
      </c>
      <c r="O42" s="12">
        <v>0</v>
      </c>
      <c r="P42" s="12">
        <v>0</v>
      </c>
      <c r="Q42" s="12">
        <v>0</v>
      </c>
      <c r="R42" s="9">
        <f t="shared" si="5"/>
        <v>0</v>
      </c>
      <c r="S42" s="12">
        <v>0</v>
      </c>
      <c r="T42" s="12">
        <v>0</v>
      </c>
      <c r="U42" s="12">
        <v>0</v>
      </c>
      <c r="V42" s="9">
        <f t="shared" si="6"/>
        <v>0</v>
      </c>
      <c r="W42" s="30">
        <v>0</v>
      </c>
      <c r="X42" s="12">
        <v>0</v>
      </c>
      <c r="Y42" s="13">
        <f t="shared" si="7"/>
        <v>0</v>
      </c>
      <c r="Z42" s="12">
        <v>0</v>
      </c>
      <c r="AA42" s="30">
        <v>0</v>
      </c>
      <c r="AB42" s="30">
        <v>0</v>
      </c>
      <c r="AC42" s="30">
        <f t="shared" si="8"/>
        <v>0</v>
      </c>
      <c r="AD42" s="30">
        <v>0</v>
      </c>
      <c r="AE42" s="30">
        <v>0</v>
      </c>
      <c r="AF42" s="12"/>
      <c r="AG42" s="10">
        <v>0</v>
      </c>
      <c r="AH42" s="30">
        <v>0</v>
      </c>
      <c r="AI42" s="30">
        <v>0</v>
      </c>
      <c r="AJ42" s="30">
        <f t="shared" si="9"/>
        <v>0</v>
      </c>
      <c r="AK42" s="30">
        <v>0</v>
      </c>
      <c r="AL42" s="30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6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8" t="s">
        <v>135</v>
      </c>
      <c r="C43" s="13">
        <v>0</v>
      </c>
      <c r="D43" s="9">
        <v>0</v>
      </c>
      <c r="E43" s="13">
        <f t="shared" si="2"/>
        <v>0</v>
      </c>
      <c r="F43" s="11">
        <v>0</v>
      </c>
      <c r="G43" s="11">
        <v>0</v>
      </c>
      <c r="H43" s="11">
        <v>3</v>
      </c>
      <c r="I43" s="9">
        <f t="shared" si="3"/>
        <v>1</v>
      </c>
      <c r="J43" s="12">
        <v>1</v>
      </c>
      <c r="K43" s="12">
        <v>1</v>
      </c>
      <c r="L43" s="9">
        <v>0</v>
      </c>
      <c r="M43" s="9">
        <f t="shared" si="4"/>
        <v>0</v>
      </c>
      <c r="N43" s="12">
        <v>0</v>
      </c>
      <c r="O43" s="12">
        <v>0</v>
      </c>
      <c r="P43" s="12">
        <v>0</v>
      </c>
      <c r="Q43" s="12">
        <v>0</v>
      </c>
      <c r="R43" s="9">
        <f t="shared" si="5"/>
        <v>1</v>
      </c>
      <c r="S43" s="12">
        <v>0</v>
      </c>
      <c r="T43" s="12">
        <v>0</v>
      </c>
      <c r="U43" s="12">
        <v>1</v>
      </c>
      <c r="V43" s="9">
        <f t="shared" si="6"/>
        <v>1</v>
      </c>
      <c r="W43" s="30">
        <v>0</v>
      </c>
      <c r="X43" s="12">
        <v>0</v>
      </c>
      <c r="Y43" s="13">
        <f t="shared" si="7"/>
        <v>0</v>
      </c>
      <c r="Z43" s="12">
        <v>0</v>
      </c>
      <c r="AA43" s="30">
        <v>0</v>
      </c>
      <c r="AB43" s="30">
        <v>0</v>
      </c>
      <c r="AC43" s="30">
        <f t="shared" si="8"/>
        <v>0</v>
      </c>
      <c r="AD43" s="30">
        <v>0</v>
      </c>
      <c r="AE43" s="30">
        <v>0</v>
      </c>
      <c r="AF43" s="12"/>
      <c r="AG43" s="10">
        <v>0</v>
      </c>
      <c r="AH43" s="30">
        <v>0</v>
      </c>
      <c r="AI43" s="30">
        <v>0</v>
      </c>
      <c r="AJ43" s="30">
        <f t="shared" si="9"/>
        <v>0</v>
      </c>
      <c r="AK43" s="30">
        <v>0</v>
      </c>
      <c r="AL43" s="30">
        <v>0</v>
      </c>
      <c r="AM43" s="12"/>
      <c r="AN43" s="12"/>
      <c r="AO43" s="12"/>
      <c r="AP43" s="12"/>
      <c r="AQ43" s="19">
        <f>C43</f>
        <v>0</v>
      </c>
      <c r="AR43" s="19">
        <f t="shared" si="31"/>
        <v>0</v>
      </c>
      <c r="AS43" s="19">
        <f>H43</f>
        <v>3</v>
      </c>
      <c r="AT43" s="19">
        <f>I43+J43+K43</f>
        <v>3</v>
      </c>
      <c r="AU43" s="69">
        <f t="shared" si="13"/>
        <v>1</v>
      </c>
      <c r="AV43" s="19">
        <f t="shared" si="40"/>
        <v>1</v>
      </c>
      <c r="AW43" s="19">
        <f>M43</f>
        <v>0</v>
      </c>
      <c r="AX43" s="19">
        <f>N43+O43+P43+Q43</f>
        <v>0</v>
      </c>
      <c r="AY43" s="19">
        <f>R43</f>
        <v>1</v>
      </c>
      <c r="AZ43" s="19">
        <f>S43+T43+U43</f>
        <v>1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customHeight="1" x14ac:dyDescent="0.25">
      <c r="A44" s="33" t="s">
        <v>99</v>
      </c>
      <c r="B44" s="50" t="s">
        <v>136</v>
      </c>
      <c r="C44" s="13">
        <v>0</v>
      </c>
      <c r="D44" s="9">
        <v>0</v>
      </c>
      <c r="E44" s="13">
        <f t="shared" si="2"/>
        <v>0</v>
      </c>
      <c r="F44" s="11">
        <v>0</v>
      </c>
      <c r="G44" s="11">
        <v>0</v>
      </c>
      <c r="H44" s="11">
        <v>0</v>
      </c>
      <c r="I44" s="9">
        <f t="shared" si="3"/>
        <v>0</v>
      </c>
      <c r="J44" s="12">
        <v>0</v>
      </c>
      <c r="K44" s="12">
        <v>0</v>
      </c>
      <c r="L44" s="9">
        <v>0</v>
      </c>
      <c r="M44" s="9">
        <f t="shared" si="4"/>
        <v>0</v>
      </c>
      <c r="N44" s="12">
        <v>0</v>
      </c>
      <c r="O44" s="12">
        <v>0</v>
      </c>
      <c r="P44" s="12">
        <v>0</v>
      </c>
      <c r="Q44" s="12">
        <v>0</v>
      </c>
      <c r="R44" s="9">
        <f t="shared" si="5"/>
        <v>0</v>
      </c>
      <c r="S44" s="12">
        <v>0</v>
      </c>
      <c r="T44" s="12">
        <v>0</v>
      </c>
      <c r="U44" s="12">
        <v>0</v>
      </c>
      <c r="V44" s="9">
        <f t="shared" si="6"/>
        <v>0</v>
      </c>
      <c r="W44" s="30">
        <v>0</v>
      </c>
      <c r="X44" s="12">
        <v>0</v>
      </c>
      <c r="Y44" s="13">
        <f t="shared" si="7"/>
        <v>0</v>
      </c>
      <c r="Z44" s="12">
        <v>0</v>
      </c>
      <c r="AA44" s="30">
        <v>0</v>
      </c>
      <c r="AB44" s="30">
        <v>0</v>
      </c>
      <c r="AC44" s="30">
        <f t="shared" si="8"/>
        <v>0</v>
      </c>
      <c r="AD44" s="30">
        <v>0</v>
      </c>
      <c r="AE44" s="30">
        <v>0</v>
      </c>
      <c r="AF44" s="12"/>
      <c r="AG44" s="10">
        <v>0</v>
      </c>
      <c r="AH44" s="30">
        <v>0</v>
      </c>
      <c r="AI44" s="30">
        <v>0</v>
      </c>
      <c r="AJ44" s="30">
        <f t="shared" si="9"/>
        <v>0</v>
      </c>
      <c r="AK44" s="30">
        <v>0</v>
      </c>
      <c r="AL44" s="30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6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x14ac:dyDescent="0.25">
      <c r="A45" s="33" t="s">
        <v>161</v>
      </c>
      <c r="B45" s="48" t="s">
        <v>162</v>
      </c>
      <c r="C45" s="13">
        <v>0</v>
      </c>
      <c r="D45" s="12">
        <v>0</v>
      </c>
      <c r="E45" s="13">
        <f t="shared" si="2"/>
        <v>0</v>
      </c>
      <c r="F45" s="11">
        <v>0</v>
      </c>
      <c r="G45" s="11">
        <v>0</v>
      </c>
      <c r="H45" s="11">
        <v>0</v>
      </c>
      <c r="I45" s="9">
        <f t="shared" si="3"/>
        <v>0</v>
      </c>
      <c r="J45" s="12">
        <v>0</v>
      </c>
      <c r="K45" s="12">
        <v>0</v>
      </c>
      <c r="L45" s="9">
        <v>0</v>
      </c>
      <c r="M45" s="9">
        <f t="shared" si="4"/>
        <v>0</v>
      </c>
      <c r="N45" s="12">
        <v>0</v>
      </c>
      <c r="O45" s="12">
        <v>0</v>
      </c>
      <c r="P45" s="12">
        <v>0</v>
      </c>
      <c r="Q45" s="12">
        <v>0</v>
      </c>
      <c r="R45" s="9">
        <f t="shared" si="5"/>
        <v>0</v>
      </c>
      <c r="S45" s="12">
        <v>0</v>
      </c>
      <c r="T45" s="12">
        <v>0</v>
      </c>
      <c r="U45" s="12">
        <v>0</v>
      </c>
      <c r="V45" s="9">
        <f t="shared" si="6"/>
        <v>0</v>
      </c>
      <c r="W45" s="30">
        <v>0</v>
      </c>
      <c r="X45" s="12">
        <v>0</v>
      </c>
      <c r="Y45" s="13">
        <f t="shared" si="7"/>
        <v>0</v>
      </c>
      <c r="Z45" s="12">
        <v>0</v>
      </c>
      <c r="AA45" s="30">
        <v>0</v>
      </c>
      <c r="AB45" s="30">
        <v>0</v>
      </c>
      <c r="AC45" s="30">
        <f t="shared" si="8"/>
        <v>0</v>
      </c>
      <c r="AD45" s="30">
        <v>0</v>
      </c>
      <c r="AE45" s="30">
        <v>0</v>
      </c>
      <c r="AF45" s="12"/>
      <c r="AG45" s="10">
        <v>0</v>
      </c>
      <c r="AH45" s="30">
        <v>0</v>
      </c>
      <c r="AI45" s="30">
        <v>0</v>
      </c>
      <c r="AJ45" s="30">
        <f t="shared" si="9"/>
        <v>0</v>
      </c>
      <c r="AK45" s="30">
        <v>0</v>
      </c>
      <c r="AL45" s="30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6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8.5" customHeight="1" x14ac:dyDescent="0.25">
      <c r="A46" s="33" t="s">
        <v>51</v>
      </c>
      <c r="B46" s="18" t="s">
        <v>3</v>
      </c>
      <c r="C46" s="13">
        <v>0</v>
      </c>
      <c r="D46" s="12">
        <v>0</v>
      </c>
      <c r="E46" s="13">
        <f t="shared" si="2"/>
        <v>0</v>
      </c>
      <c r="F46" s="11">
        <v>0</v>
      </c>
      <c r="G46" s="11">
        <v>0</v>
      </c>
      <c r="H46" s="11">
        <v>1</v>
      </c>
      <c r="I46" s="9">
        <f t="shared" si="3"/>
        <v>1</v>
      </c>
      <c r="J46" s="12">
        <v>0</v>
      </c>
      <c r="K46" s="12">
        <v>0</v>
      </c>
      <c r="L46" s="9">
        <v>0</v>
      </c>
      <c r="M46" s="9">
        <f t="shared" si="4"/>
        <v>0</v>
      </c>
      <c r="N46" s="12">
        <v>0</v>
      </c>
      <c r="O46" s="12">
        <v>0</v>
      </c>
      <c r="P46" s="12">
        <v>0</v>
      </c>
      <c r="Q46" s="12">
        <v>0</v>
      </c>
      <c r="R46" s="9">
        <f t="shared" si="5"/>
        <v>0</v>
      </c>
      <c r="S46" s="12">
        <v>0</v>
      </c>
      <c r="T46" s="12">
        <v>0</v>
      </c>
      <c r="U46" s="12">
        <v>0</v>
      </c>
      <c r="V46" s="9">
        <f t="shared" si="6"/>
        <v>0</v>
      </c>
      <c r="W46" s="30">
        <v>1</v>
      </c>
      <c r="X46" s="12">
        <v>0</v>
      </c>
      <c r="Y46" s="13">
        <f t="shared" si="7"/>
        <v>0</v>
      </c>
      <c r="Z46" s="12">
        <v>0</v>
      </c>
      <c r="AA46" s="30">
        <v>0</v>
      </c>
      <c r="AB46" s="30">
        <v>0</v>
      </c>
      <c r="AC46" s="30">
        <f t="shared" si="8"/>
        <v>0</v>
      </c>
      <c r="AD46" s="30">
        <v>0</v>
      </c>
      <c r="AE46" s="30">
        <v>0</v>
      </c>
      <c r="AF46" s="12"/>
      <c r="AG46" s="10">
        <v>0</v>
      </c>
      <c r="AH46" s="30">
        <v>0</v>
      </c>
      <c r="AI46" s="30">
        <v>0</v>
      </c>
      <c r="AJ46" s="30">
        <f t="shared" si="9"/>
        <v>0</v>
      </c>
      <c r="AK46" s="30">
        <v>0</v>
      </c>
      <c r="AL46" s="30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1</v>
      </c>
      <c r="AT46" s="19">
        <f t="shared" si="12"/>
        <v>1</v>
      </c>
      <c r="AU46" s="69">
        <f t="shared" si="13"/>
        <v>1</v>
      </c>
      <c r="AV46" s="69">
        <f>L46+V46+W46+Y46+Z46</f>
        <v>1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23.25" customHeight="1" x14ac:dyDescent="0.25">
      <c r="A47" s="33"/>
      <c r="B47" s="18" t="s">
        <v>16</v>
      </c>
      <c r="C47" s="76">
        <f>C9+C10+C12+C13+C15+C16+C17+C18+C20+C21+C22+C23+C24+C25+C26+C28+C29+C32+C30+C33+C34+C35+C36+C37+C38+C39+C41+C42+C43+C44+C45+C46</f>
        <v>138</v>
      </c>
      <c r="D47" s="76">
        <f t="shared" ref="D47:AP47" si="41">D9+D10+D12+D13+D15+D16+D17+D18+D20+D21+D22+D23+D24+D25+D26+D28+D29+D32+D30+D33+D34+D35+D36+D37+D38+D39+D41+D42+D43+D44+D45+D46</f>
        <v>20</v>
      </c>
      <c r="E47" s="76">
        <f t="shared" si="41"/>
        <v>117</v>
      </c>
      <c r="F47" s="76">
        <f t="shared" si="41"/>
        <v>0</v>
      </c>
      <c r="G47" s="76">
        <f t="shared" si="41"/>
        <v>1</v>
      </c>
      <c r="H47" s="76">
        <f t="shared" si="41"/>
        <v>308</v>
      </c>
      <c r="I47" s="76">
        <f t="shared" si="41"/>
        <v>209</v>
      </c>
      <c r="J47" s="76">
        <f t="shared" si="41"/>
        <v>71</v>
      </c>
      <c r="K47" s="76">
        <f t="shared" si="41"/>
        <v>28</v>
      </c>
      <c r="L47" s="76">
        <f t="shared" si="41"/>
        <v>0</v>
      </c>
      <c r="M47" s="76">
        <f t="shared" si="41"/>
        <v>184</v>
      </c>
      <c r="N47" s="76">
        <f t="shared" si="41"/>
        <v>147</v>
      </c>
      <c r="O47" s="76">
        <f t="shared" si="41"/>
        <v>9</v>
      </c>
      <c r="P47" s="76">
        <f t="shared" si="41"/>
        <v>28</v>
      </c>
      <c r="Q47" s="76">
        <f t="shared" si="41"/>
        <v>0</v>
      </c>
      <c r="R47" s="76">
        <f t="shared" si="41"/>
        <v>44</v>
      </c>
      <c r="S47" s="76">
        <f t="shared" si="41"/>
        <v>0</v>
      </c>
      <c r="T47" s="76">
        <f t="shared" si="41"/>
        <v>11</v>
      </c>
      <c r="U47" s="76">
        <f t="shared" si="41"/>
        <v>33</v>
      </c>
      <c r="V47" s="76">
        <f t="shared" si="41"/>
        <v>228</v>
      </c>
      <c r="W47" s="76">
        <f t="shared" si="41"/>
        <v>1</v>
      </c>
      <c r="X47" s="76">
        <f t="shared" si="41"/>
        <v>7</v>
      </c>
      <c r="Y47" s="13">
        <f t="shared" si="7"/>
        <v>117</v>
      </c>
      <c r="Z47" s="76">
        <f t="shared" si="41"/>
        <v>28</v>
      </c>
      <c r="AA47" s="76">
        <f t="shared" si="41"/>
        <v>41</v>
      </c>
      <c r="AB47" s="76">
        <f t="shared" si="41"/>
        <v>57</v>
      </c>
      <c r="AC47" s="76">
        <f t="shared" si="41"/>
        <v>98</v>
      </c>
      <c r="AD47" s="76">
        <f t="shared" si="41"/>
        <v>3</v>
      </c>
      <c r="AE47" s="76">
        <f t="shared" si="41"/>
        <v>95</v>
      </c>
      <c r="AF47" s="76">
        <f t="shared" si="41"/>
        <v>0</v>
      </c>
      <c r="AG47" s="76">
        <f t="shared" si="41"/>
        <v>98</v>
      </c>
      <c r="AH47" s="76">
        <f t="shared" si="41"/>
        <v>0</v>
      </c>
      <c r="AI47" s="76">
        <f t="shared" si="41"/>
        <v>0</v>
      </c>
      <c r="AJ47" s="76">
        <f t="shared" si="41"/>
        <v>0</v>
      </c>
      <c r="AK47" s="76">
        <f t="shared" si="41"/>
        <v>0</v>
      </c>
      <c r="AL47" s="76">
        <f t="shared" si="41"/>
        <v>0</v>
      </c>
      <c r="AM47" s="76">
        <f t="shared" si="41"/>
        <v>0</v>
      </c>
      <c r="AN47" s="76">
        <f t="shared" si="41"/>
        <v>0</v>
      </c>
      <c r="AO47" s="76">
        <f t="shared" si="41"/>
        <v>0</v>
      </c>
      <c r="AP47" s="76">
        <f t="shared" si="41"/>
        <v>0</v>
      </c>
      <c r="AQ47" s="10">
        <f t="shared" ref="AQ47:BJ47" si="42">AQ8+AQ11+AQ14+AQ17+AQ18+AQ19+AQ27+AQ33+AQ34+AQ35+AQ36+AQ37+AQ42+AQ43+AQ38+AQ39+AQ40+AQ41+AQ44+AQ45+AQ46</f>
        <v>138</v>
      </c>
      <c r="AR47" s="19">
        <f t="shared" si="31"/>
        <v>138</v>
      </c>
      <c r="AS47" s="10">
        <f t="shared" si="42"/>
        <v>308</v>
      </c>
      <c r="AT47" s="10">
        <f t="shared" si="42"/>
        <v>308</v>
      </c>
      <c r="AU47" s="69">
        <f t="shared" si="13"/>
        <v>346</v>
      </c>
      <c r="AV47" s="19">
        <f>L47+V47+W47+Y47</f>
        <v>346</v>
      </c>
      <c r="AW47" s="10">
        <f t="shared" si="42"/>
        <v>184</v>
      </c>
      <c r="AX47" s="10">
        <f t="shared" si="42"/>
        <v>184</v>
      </c>
      <c r="AY47" s="10">
        <f t="shared" si="42"/>
        <v>44</v>
      </c>
      <c r="AZ47" s="10">
        <f t="shared" si="42"/>
        <v>44</v>
      </c>
      <c r="BA47" s="10">
        <f t="shared" si="42"/>
        <v>228</v>
      </c>
      <c r="BB47" s="10">
        <f t="shared" si="42"/>
        <v>228</v>
      </c>
      <c r="BC47" s="10">
        <f t="shared" si="42"/>
        <v>98</v>
      </c>
      <c r="BD47" s="10">
        <f t="shared" si="42"/>
        <v>98</v>
      </c>
      <c r="BE47" s="10">
        <f t="shared" si="42"/>
        <v>98</v>
      </c>
      <c r="BF47" s="10">
        <f t="shared" si="42"/>
        <v>98</v>
      </c>
      <c r="BG47" s="10">
        <f t="shared" si="42"/>
        <v>0</v>
      </c>
      <c r="BH47" s="10">
        <f t="shared" si="42"/>
        <v>0</v>
      </c>
      <c r="BI47" s="10">
        <f t="shared" si="42"/>
        <v>0</v>
      </c>
      <c r="BJ47" s="10">
        <f t="shared" si="42"/>
        <v>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9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9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110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9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110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9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110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9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9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9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9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9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9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9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9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9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W61" s="111"/>
    </row>
    <row r="62" spans="1:49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9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9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11.285156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9.25" customHeight="1" x14ac:dyDescent="0.25">
      <c r="A2" s="189" t="s">
        <v>156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4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24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18" t="s">
        <v>52</v>
      </c>
      <c r="C8" s="10">
        <f>SUM(C9:C10)</f>
        <v>150</v>
      </c>
      <c r="D8" s="10">
        <f t="shared" ref="D8:AP8" si="0">SUM(D9:D10)</f>
        <v>1</v>
      </c>
      <c r="E8" s="10">
        <f t="shared" si="0"/>
        <v>149</v>
      </c>
      <c r="F8" s="10">
        <f t="shared" si="0"/>
        <v>0</v>
      </c>
      <c r="G8" s="10">
        <f t="shared" si="0"/>
        <v>0</v>
      </c>
      <c r="H8" s="10">
        <f t="shared" si="0"/>
        <v>599</v>
      </c>
      <c r="I8" s="10">
        <f t="shared" si="0"/>
        <v>553</v>
      </c>
      <c r="J8" s="10">
        <f t="shared" si="0"/>
        <v>35</v>
      </c>
      <c r="K8" s="10">
        <f t="shared" si="0"/>
        <v>11</v>
      </c>
      <c r="L8" s="10">
        <f t="shared" si="0"/>
        <v>13</v>
      </c>
      <c r="M8" s="10">
        <f t="shared" si="0"/>
        <v>416</v>
      </c>
      <c r="N8" s="10">
        <f t="shared" si="0"/>
        <v>245</v>
      </c>
      <c r="O8" s="10">
        <f t="shared" si="0"/>
        <v>8</v>
      </c>
      <c r="P8" s="10">
        <f t="shared" si="0"/>
        <v>161</v>
      </c>
      <c r="Q8" s="10">
        <f t="shared" si="0"/>
        <v>2</v>
      </c>
      <c r="R8" s="10">
        <f t="shared" si="0"/>
        <v>54</v>
      </c>
      <c r="S8" s="10">
        <f t="shared" si="0"/>
        <v>0</v>
      </c>
      <c r="T8" s="10">
        <f t="shared" si="0"/>
        <v>8</v>
      </c>
      <c r="U8" s="10">
        <f t="shared" si="0"/>
        <v>46</v>
      </c>
      <c r="V8" s="10">
        <f t="shared" si="0"/>
        <v>470</v>
      </c>
      <c r="W8" s="10">
        <f t="shared" si="0"/>
        <v>2</v>
      </c>
      <c r="X8" s="10">
        <f t="shared" si="0"/>
        <v>4</v>
      </c>
      <c r="Y8" s="10">
        <f t="shared" si="0"/>
        <v>218</v>
      </c>
      <c r="Z8" s="10">
        <f t="shared" si="0"/>
        <v>5</v>
      </c>
      <c r="AA8" s="10">
        <f t="shared" si="0"/>
        <v>147</v>
      </c>
      <c r="AB8" s="10">
        <f t="shared" si="0"/>
        <v>7</v>
      </c>
      <c r="AC8" s="10">
        <f t="shared" si="0"/>
        <v>154</v>
      </c>
      <c r="AD8" s="10">
        <f t="shared" si="0"/>
        <v>22</v>
      </c>
      <c r="AE8" s="10">
        <f t="shared" si="0"/>
        <v>132</v>
      </c>
      <c r="AF8" s="10">
        <f t="shared" si="0"/>
        <v>0</v>
      </c>
      <c r="AG8" s="10">
        <f t="shared" si="0"/>
        <v>143</v>
      </c>
      <c r="AH8" s="10">
        <f t="shared" si="0"/>
        <v>0</v>
      </c>
      <c r="AI8" s="10">
        <f t="shared" si="0"/>
        <v>4</v>
      </c>
      <c r="AJ8" s="10">
        <f t="shared" si="0"/>
        <v>4</v>
      </c>
      <c r="AK8" s="10">
        <f t="shared" si="0"/>
        <v>4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150</v>
      </c>
      <c r="AR8" s="10">
        <f t="shared" si="1"/>
        <v>150</v>
      </c>
      <c r="AS8" s="10">
        <f t="shared" si="1"/>
        <v>599</v>
      </c>
      <c r="AT8" s="10">
        <f t="shared" si="1"/>
        <v>599</v>
      </c>
      <c r="AU8" s="10">
        <f t="shared" si="1"/>
        <v>703</v>
      </c>
      <c r="AV8" s="10">
        <f>SUM(AV9:AV10)</f>
        <v>703</v>
      </c>
      <c r="AW8" s="10">
        <f t="shared" si="1"/>
        <v>416</v>
      </c>
      <c r="AX8" s="10">
        <f t="shared" si="1"/>
        <v>416</v>
      </c>
      <c r="AY8" s="10">
        <f t="shared" si="1"/>
        <v>54</v>
      </c>
      <c r="AZ8" s="10">
        <f t="shared" si="1"/>
        <v>54</v>
      </c>
      <c r="BA8" s="10">
        <f t="shared" si="1"/>
        <v>470</v>
      </c>
      <c r="BB8" s="10">
        <f t="shared" si="1"/>
        <v>470</v>
      </c>
      <c r="BC8" s="10">
        <f t="shared" si="1"/>
        <v>154</v>
      </c>
      <c r="BD8" s="10">
        <f t="shared" si="1"/>
        <v>154</v>
      </c>
      <c r="BE8" s="10">
        <f t="shared" si="1"/>
        <v>154</v>
      </c>
      <c r="BF8" s="10">
        <f t="shared" si="1"/>
        <v>154</v>
      </c>
      <c r="BG8" s="10">
        <f t="shared" si="1"/>
        <v>4</v>
      </c>
      <c r="BH8" s="10">
        <f t="shared" si="1"/>
        <v>4</v>
      </c>
      <c r="BI8" s="10">
        <f t="shared" si="1"/>
        <v>4</v>
      </c>
      <c r="BJ8" s="10">
        <f t="shared" si="1"/>
        <v>4</v>
      </c>
    </row>
    <row r="9" spans="1:62" ht="38.25" x14ac:dyDescent="0.2">
      <c r="A9" s="17" t="s">
        <v>44</v>
      </c>
      <c r="B9" s="173" t="s">
        <v>53</v>
      </c>
      <c r="C9" s="15">
        <v>128</v>
      </c>
      <c r="D9" s="15">
        <v>1</v>
      </c>
      <c r="E9" s="15">
        <f>C9-D9-F9-G9</f>
        <v>127</v>
      </c>
      <c r="F9" s="15">
        <v>0</v>
      </c>
      <c r="G9" s="15">
        <v>0</v>
      </c>
      <c r="H9" s="15">
        <v>531</v>
      </c>
      <c r="I9" s="15">
        <f>H9-J9-K9</f>
        <v>494</v>
      </c>
      <c r="J9" s="15">
        <v>27</v>
      </c>
      <c r="K9" s="15">
        <v>10</v>
      </c>
      <c r="L9" s="15">
        <v>13</v>
      </c>
      <c r="M9" s="16">
        <f>N9+O9+P9+Q9</f>
        <v>391</v>
      </c>
      <c r="N9" s="112">
        <v>225</v>
      </c>
      <c r="O9" s="112">
        <v>6</v>
      </c>
      <c r="P9" s="112">
        <v>158</v>
      </c>
      <c r="Q9" s="112">
        <v>2</v>
      </c>
      <c r="R9" s="112">
        <f>S9+T9+U9</f>
        <v>20</v>
      </c>
      <c r="S9" s="112">
        <v>0</v>
      </c>
      <c r="T9" s="112">
        <v>8</v>
      </c>
      <c r="U9" s="112">
        <v>12</v>
      </c>
      <c r="V9" s="15">
        <f>M9+R9</f>
        <v>411</v>
      </c>
      <c r="W9" s="31">
        <v>2</v>
      </c>
      <c r="X9" s="15">
        <v>4</v>
      </c>
      <c r="Y9" s="15">
        <f>D9+E9+I9-L9-V9-W9</f>
        <v>196</v>
      </c>
      <c r="Z9" s="15">
        <v>5</v>
      </c>
      <c r="AA9" s="32">
        <v>122</v>
      </c>
      <c r="AB9" s="32">
        <v>5</v>
      </c>
      <c r="AC9" s="32">
        <f>AA9+AB9</f>
        <v>127</v>
      </c>
      <c r="AD9" s="32">
        <v>17</v>
      </c>
      <c r="AE9" s="32">
        <v>110</v>
      </c>
      <c r="AF9" s="15"/>
      <c r="AG9" s="15">
        <v>117</v>
      </c>
      <c r="AH9" s="32">
        <v>0</v>
      </c>
      <c r="AI9" s="32">
        <v>3</v>
      </c>
      <c r="AJ9" s="32">
        <f>AH9+AI9</f>
        <v>3</v>
      </c>
      <c r="AK9" s="32">
        <v>3</v>
      </c>
      <c r="AL9" s="32">
        <v>0</v>
      </c>
      <c r="AM9" s="16"/>
      <c r="AN9" s="16"/>
      <c r="AO9" s="16"/>
      <c r="AP9" s="16"/>
      <c r="AQ9" s="19">
        <f>C9</f>
        <v>128</v>
      </c>
      <c r="AR9" s="19">
        <f>E9+F9+G9+D9</f>
        <v>128</v>
      </c>
      <c r="AS9" s="19">
        <f>H9</f>
        <v>531</v>
      </c>
      <c r="AT9" s="19">
        <f>I9+J9+K9</f>
        <v>531</v>
      </c>
      <c r="AU9" s="19">
        <f>D9+E9+I9</f>
        <v>622</v>
      </c>
      <c r="AV9" s="19">
        <f>L9+V9+W9+Y9</f>
        <v>622</v>
      </c>
      <c r="AW9" s="19">
        <f>M9</f>
        <v>391</v>
      </c>
      <c r="AX9" s="19">
        <f>N9+O9+P9+Q9</f>
        <v>391</v>
      </c>
      <c r="AY9" s="19">
        <f>R9</f>
        <v>20</v>
      </c>
      <c r="AZ9" s="19">
        <f>S9+T9+U9</f>
        <v>20</v>
      </c>
      <c r="BA9" s="19">
        <f>V9</f>
        <v>411</v>
      </c>
      <c r="BB9" s="19">
        <f>M9+R9</f>
        <v>411</v>
      </c>
      <c r="BC9" s="19">
        <f>AC9</f>
        <v>127</v>
      </c>
      <c r="BD9" s="19">
        <f>AA9+AB9</f>
        <v>127</v>
      </c>
      <c r="BE9" s="19">
        <f>AC9</f>
        <v>127</v>
      </c>
      <c r="BF9" s="19">
        <f>AD9+AE9</f>
        <v>127</v>
      </c>
      <c r="BG9" s="19">
        <f>AJ9</f>
        <v>3</v>
      </c>
      <c r="BH9" s="19">
        <f>AH9+AI9</f>
        <v>3</v>
      </c>
      <c r="BI9" s="19">
        <f>AJ9</f>
        <v>3</v>
      </c>
      <c r="BJ9" s="19">
        <f>AK9+AL9</f>
        <v>3</v>
      </c>
    </row>
    <row r="10" spans="1:62" ht="51" x14ac:dyDescent="0.2">
      <c r="A10" s="17" t="s">
        <v>45</v>
      </c>
      <c r="B10" s="173" t="s">
        <v>54</v>
      </c>
      <c r="C10" s="15">
        <v>22</v>
      </c>
      <c r="D10" s="15">
        <v>0</v>
      </c>
      <c r="E10" s="15">
        <f t="shared" ref="E10:E46" si="2">C10-D10-F10-G10</f>
        <v>22</v>
      </c>
      <c r="F10" s="15">
        <v>0</v>
      </c>
      <c r="G10" s="15">
        <v>0</v>
      </c>
      <c r="H10" s="15">
        <v>68</v>
      </c>
      <c r="I10" s="15">
        <f t="shared" ref="I10:I46" si="3">H10-J10-K10</f>
        <v>59</v>
      </c>
      <c r="J10" s="15">
        <v>8</v>
      </c>
      <c r="K10" s="15">
        <v>1</v>
      </c>
      <c r="L10" s="15">
        <v>0</v>
      </c>
      <c r="M10" s="16">
        <f t="shared" ref="M10:M46" si="4">N10+O10+P10+Q10</f>
        <v>25</v>
      </c>
      <c r="N10" s="32">
        <v>20</v>
      </c>
      <c r="O10" s="32">
        <v>2</v>
      </c>
      <c r="P10" s="32">
        <v>3</v>
      </c>
      <c r="Q10" s="32">
        <v>0</v>
      </c>
      <c r="R10" s="112">
        <f t="shared" ref="R10:R46" si="5">S10+T10+U10</f>
        <v>34</v>
      </c>
      <c r="S10" s="32">
        <v>0</v>
      </c>
      <c r="T10" s="32">
        <v>0</v>
      </c>
      <c r="U10" s="32">
        <v>34</v>
      </c>
      <c r="V10" s="15">
        <f t="shared" ref="V10:V46" si="6">M10+R10</f>
        <v>59</v>
      </c>
      <c r="W10" s="31">
        <v>0</v>
      </c>
      <c r="X10" s="113">
        <v>0</v>
      </c>
      <c r="Y10" s="15">
        <f t="shared" ref="Y10:Y47" si="7">D10+E10+I10-L10-V10-W10</f>
        <v>22</v>
      </c>
      <c r="Z10" s="113">
        <v>0</v>
      </c>
      <c r="AA10" s="32">
        <v>25</v>
      </c>
      <c r="AB10" s="32">
        <v>2</v>
      </c>
      <c r="AC10" s="32">
        <f t="shared" ref="AC10:AC46" si="8">AA10+AB10</f>
        <v>27</v>
      </c>
      <c r="AD10" s="32">
        <v>5</v>
      </c>
      <c r="AE10" s="32">
        <v>22</v>
      </c>
      <c r="AF10" s="15"/>
      <c r="AG10" s="15">
        <v>26</v>
      </c>
      <c r="AH10" s="32">
        <v>0</v>
      </c>
      <c r="AI10" s="32">
        <v>1</v>
      </c>
      <c r="AJ10" s="32">
        <f t="shared" ref="AJ10:AJ46" si="9">AH10+AI10</f>
        <v>1</v>
      </c>
      <c r="AK10" s="32">
        <v>1</v>
      </c>
      <c r="AL10" s="32">
        <v>0</v>
      </c>
      <c r="AM10" s="16"/>
      <c r="AN10" s="16"/>
      <c r="AO10" s="16"/>
      <c r="AP10" s="16"/>
      <c r="AQ10" s="19">
        <f t="shared" ref="AQ10:AQ46" si="10">C10</f>
        <v>22</v>
      </c>
      <c r="AR10" s="19">
        <f>E10+F10+G10+D10</f>
        <v>22</v>
      </c>
      <c r="AS10" s="19">
        <f t="shared" ref="AS10:AS46" si="11">H10</f>
        <v>68</v>
      </c>
      <c r="AT10" s="19">
        <f t="shared" ref="AT10:AT46" si="12">I10+J10+K10</f>
        <v>68</v>
      </c>
      <c r="AU10" s="19">
        <f t="shared" ref="AU10:AU47" si="13">D10+E10+I10</f>
        <v>81</v>
      </c>
      <c r="AV10" s="19">
        <f>L10+V10+W10+Y10</f>
        <v>81</v>
      </c>
      <c r="AW10" s="19">
        <f t="shared" ref="AW10:AW46" si="14">M10</f>
        <v>25</v>
      </c>
      <c r="AX10" s="19">
        <f>N10+O10+P10+Q10</f>
        <v>25</v>
      </c>
      <c r="AY10" s="19">
        <f t="shared" ref="AY10:AY46" si="15">R10</f>
        <v>34</v>
      </c>
      <c r="AZ10" s="19">
        <f t="shared" ref="AZ10:AZ46" si="16">S10+T10+U10</f>
        <v>34</v>
      </c>
      <c r="BA10" s="19">
        <f t="shared" ref="BA10:BA46" si="17">V10</f>
        <v>59</v>
      </c>
      <c r="BB10" s="19">
        <f t="shared" ref="BB10:BB46" si="18">M10+R10</f>
        <v>59</v>
      </c>
      <c r="BC10" s="19">
        <f t="shared" ref="BC10:BC46" si="19">AC10</f>
        <v>27</v>
      </c>
      <c r="BD10" s="19">
        <f t="shared" ref="BD10:BD46" si="20">AA10+AB10</f>
        <v>27</v>
      </c>
      <c r="BE10" s="19">
        <f t="shared" ref="BE10:BE46" si="21">AC10</f>
        <v>27</v>
      </c>
      <c r="BF10" s="19">
        <f t="shared" ref="BF10:BF46" si="22">AD10+AE10</f>
        <v>27</v>
      </c>
      <c r="BG10" s="19">
        <f t="shared" ref="BG10:BG46" si="23">AJ10</f>
        <v>1</v>
      </c>
      <c r="BH10" s="19">
        <f t="shared" ref="BH10:BH46" si="24">AH10+AI10</f>
        <v>1</v>
      </c>
      <c r="BI10" s="19">
        <f t="shared" ref="BI10:BI46" si="25">AJ10</f>
        <v>1</v>
      </c>
      <c r="BJ10" s="19">
        <f t="shared" ref="BJ10:BJ46" si="26">AK10+AL10</f>
        <v>1</v>
      </c>
    </row>
    <row r="11" spans="1:62" ht="22.5" customHeight="1" x14ac:dyDescent="0.25">
      <c r="A11" s="38">
        <v>2</v>
      </c>
      <c r="B11" s="18"/>
      <c r="C11" s="15">
        <f>SUM(C12:C13)</f>
        <v>18</v>
      </c>
      <c r="D11" s="15">
        <f t="shared" ref="D11:AP11" si="27">SUM(D12:D13)</f>
        <v>0</v>
      </c>
      <c r="E11" s="15">
        <f t="shared" si="27"/>
        <v>18</v>
      </c>
      <c r="F11" s="15">
        <f t="shared" si="27"/>
        <v>0</v>
      </c>
      <c r="G11" s="15">
        <f t="shared" si="27"/>
        <v>0</v>
      </c>
      <c r="H11" s="15">
        <f t="shared" si="27"/>
        <v>37</v>
      </c>
      <c r="I11" s="15">
        <f t="shared" si="27"/>
        <v>25</v>
      </c>
      <c r="J11" s="15">
        <f t="shared" si="27"/>
        <v>9</v>
      </c>
      <c r="K11" s="15">
        <f t="shared" si="27"/>
        <v>3</v>
      </c>
      <c r="L11" s="15">
        <f t="shared" si="27"/>
        <v>0</v>
      </c>
      <c r="M11" s="15">
        <f t="shared" si="27"/>
        <v>21</v>
      </c>
      <c r="N11" s="15">
        <f t="shared" si="27"/>
        <v>7</v>
      </c>
      <c r="O11" s="15">
        <f t="shared" si="27"/>
        <v>6</v>
      </c>
      <c r="P11" s="15">
        <f t="shared" si="27"/>
        <v>8</v>
      </c>
      <c r="Q11" s="15">
        <f t="shared" si="27"/>
        <v>0</v>
      </c>
      <c r="R11" s="15">
        <f t="shared" si="27"/>
        <v>8</v>
      </c>
      <c r="S11" s="15">
        <f t="shared" si="27"/>
        <v>1</v>
      </c>
      <c r="T11" s="15">
        <f t="shared" si="27"/>
        <v>6</v>
      </c>
      <c r="U11" s="15">
        <f t="shared" si="27"/>
        <v>1</v>
      </c>
      <c r="V11" s="15">
        <f t="shared" si="27"/>
        <v>29</v>
      </c>
      <c r="W11" s="15">
        <f t="shared" si="27"/>
        <v>0</v>
      </c>
      <c r="X11" s="15">
        <f t="shared" si="27"/>
        <v>1</v>
      </c>
      <c r="Y11" s="15">
        <f t="shared" si="27"/>
        <v>14</v>
      </c>
      <c r="Z11" s="15">
        <f t="shared" si="27"/>
        <v>1</v>
      </c>
      <c r="AA11" s="15">
        <f t="shared" si="27"/>
        <v>7</v>
      </c>
      <c r="AB11" s="15">
        <f t="shared" si="27"/>
        <v>7</v>
      </c>
      <c r="AC11" s="15">
        <f t="shared" si="27"/>
        <v>14</v>
      </c>
      <c r="AD11" s="15">
        <f t="shared" si="27"/>
        <v>0</v>
      </c>
      <c r="AE11" s="15">
        <f t="shared" si="27"/>
        <v>14</v>
      </c>
      <c r="AF11" s="15">
        <f t="shared" si="27"/>
        <v>0</v>
      </c>
      <c r="AG11" s="15">
        <f t="shared" si="27"/>
        <v>10</v>
      </c>
      <c r="AH11" s="15">
        <f t="shared" si="27"/>
        <v>0</v>
      </c>
      <c r="AI11" s="15">
        <f t="shared" si="27"/>
        <v>2</v>
      </c>
      <c r="AJ11" s="15">
        <f t="shared" si="27"/>
        <v>2</v>
      </c>
      <c r="AK11" s="15">
        <f t="shared" si="27"/>
        <v>1</v>
      </c>
      <c r="AL11" s="15">
        <f t="shared" si="27"/>
        <v>1</v>
      </c>
      <c r="AM11" s="15">
        <f t="shared" si="27"/>
        <v>0</v>
      </c>
      <c r="AN11" s="15">
        <f t="shared" si="27"/>
        <v>0</v>
      </c>
      <c r="AO11" s="15">
        <f t="shared" si="27"/>
        <v>0</v>
      </c>
      <c r="AP11" s="15">
        <f t="shared" si="27"/>
        <v>0</v>
      </c>
      <c r="AQ11" s="10">
        <f t="shared" ref="AQ11:BJ11" si="28">SUM(AQ12:AQ13)</f>
        <v>18</v>
      </c>
      <c r="AR11" s="10">
        <f t="shared" si="28"/>
        <v>18</v>
      </c>
      <c r="AS11" s="10">
        <f t="shared" si="28"/>
        <v>37</v>
      </c>
      <c r="AT11" s="10">
        <f t="shared" si="28"/>
        <v>37</v>
      </c>
      <c r="AU11" s="19">
        <f t="shared" si="13"/>
        <v>43</v>
      </c>
      <c r="AV11" s="10">
        <f t="shared" si="28"/>
        <v>43</v>
      </c>
      <c r="AW11" s="10">
        <f t="shared" si="28"/>
        <v>21</v>
      </c>
      <c r="AX11" s="10">
        <f t="shared" si="28"/>
        <v>21</v>
      </c>
      <c r="AY11" s="10">
        <f t="shared" si="28"/>
        <v>8</v>
      </c>
      <c r="AZ11" s="10">
        <f t="shared" si="28"/>
        <v>8</v>
      </c>
      <c r="BA11" s="10">
        <f t="shared" si="28"/>
        <v>29</v>
      </c>
      <c r="BB11" s="10">
        <f t="shared" si="28"/>
        <v>29</v>
      </c>
      <c r="BC11" s="10">
        <f t="shared" si="28"/>
        <v>14</v>
      </c>
      <c r="BD11" s="10">
        <f t="shared" si="28"/>
        <v>14</v>
      </c>
      <c r="BE11" s="10">
        <f t="shared" si="28"/>
        <v>14</v>
      </c>
      <c r="BF11" s="10">
        <f t="shared" si="28"/>
        <v>14</v>
      </c>
      <c r="BG11" s="10">
        <f t="shared" si="28"/>
        <v>2</v>
      </c>
      <c r="BH11" s="10">
        <f t="shared" si="28"/>
        <v>2</v>
      </c>
      <c r="BI11" s="10">
        <f t="shared" si="28"/>
        <v>2</v>
      </c>
      <c r="BJ11" s="10">
        <f t="shared" si="28"/>
        <v>2</v>
      </c>
    </row>
    <row r="12" spans="1:62" ht="51" x14ac:dyDescent="0.2">
      <c r="A12" s="17" t="s">
        <v>4</v>
      </c>
      <c r="B12" s="173" t="s">
        <v>56</v>
      </c>
      <c r="C12" s="15">
        <v>14</v>
      </c>
      <c r="D12" s="15">
        <v>0</v>
      </c>
      <c r="E12" s="15">
        <f t="shared" si="2"/>
        <v>14</v>
      </c>
      <c r="F12" s="15">
        <v>0</v>
      </c>
      <c r="G12" s="15">
        <v>0</v>
      </c>
      <c r="H12" s="15">
        <v>31</v>
      </c>
      <c r="I12" s="15">
        <f t="shared" si="3"/>
        <v>19</v>
      </c>
      <c r="J12" s="15">
        <v>9</v>
      </c>
      <c r="K12" s="15">
        <v>3</v>
      </c>
      <c r="L12" s="15">
        <v>0</v>
      </c>
      <c r="M12" s="16">
        <f t="shared" si="4"/>
        <v>16</v>
      </c>
      <c r="N12" s="32">
        <v>7</v>
      </c>
      <c r="O12" s="32">
        <v>3</v>
      </c>
      <c r="P12" s="32">
        <v>6</v>
      </c>
      <c r="Q12" s="32">
        <v>0</v>
      </c>
      <c r="R12" s="112">
        <f t="shared" si="5"/>
        <v>7</v>
      </c>
      <c r="S12" s="32">
        <v>0</v>
      </c>
      <c r="T12" s="32">
        <v>6</v>
      </c>
      <c r="U12" s="32">
        <v>1</v>
      </c>
      <c r="V12" s="15">
        <f t="shared" si="6"/>
        <v>23</v>
      </c>
      <c r="W12" s="31">
        <v>0</v>
      </c>
      <c r="X12" s="15">
        <v>1</v>
      </c>
      <c r="Y12" s="15">
        <f t="shared" si="7"/>
        <v>10</v>
      </c>
      <c r="Z12" s="15">
        <v>1</v>
      </c>
      <c r="AA12" s="32">
        <v>4</v>
      </c>
      <c r="AB12" s="32">
        <v>5</v>
      </c>
      <c r="AC12" s="32">
        <f t="shared" si="8"/>
        <v>9</v>
      </c>
      <c r="AD12" s="32">
        <v>0</v>
      </c>
      <c r="AE12" s="32">
        <v>9</v>
      </c>
      <c r="AF12" s="15"/>
      <c r="AG12" s="15">
        <v>6</v>
      </c>
      <c r="AH12" s="32">
        <v>0</v>
      </c>
      <c r="AI12" s="32">
        <v>1</v>
      </c>
      <c r="AJ12" s="32">
        <f t="shared" si="9"/>
        <v>1</v>
      </c>
      <c r="AK12" s="32">
        <v>0</v>
      </c>
      <c r="AL12" s="32">
        <v>1</v>
      </c>
      <c r="AM12" s="16"/>
      <c r="AN12" s="16"/>
      <c r="AO12" s="16"/>
      <c r="AP12" s="16"/>
      <c r="AQ12" s="19">
        <f t="shared" si="10"/>
        <v>14</v>
      </c>
      <c r="AR12" s="19">
        <f>E12+F12+G12+D12</f>
        <v>14</v>
      </c>
      <c r="AS12" s="19">
        <f t="shared" si="11"/>
        <v>31</v>
      </c>
      <c r="AT12" s="19">
        <f t="shared" si="12"/>
        <v>31</v>
      </c>
      <c r="AU12" s="19">
        <f t="shared" si="13"/>
        <v>33</v>
      </c>
      <c r="AV12" s="19">
        <f>L12+V12+W12+Y12</f>
        <v>33</v>
      </c>
      <c r="AW12" s="19">
        <f t="shared" si="14"/>
        <v>16</v>
      </c>
      <c r="AX12" s="19">
        <f>N12+O12+P12+Q12</f>
        <v>16</v>
      </c>
      <c r="AY12" s="19">
        <f t="shared" si="15"/>
        <v>7</v>
      </c>
      <c r="AZ12" s="19">
        <f t="shared" si="16"/>
        <v>7</v>
      </c>
      <c r="BA12" s="19">
        <f t="shared" si="17"/>
        <v>23</v>
      </c>
      <c r="BB12" s="19">
        <f t="shared" si="18"/>
        <v>23</v>
      </c>
      <c r="BC12" s="19">
        <f t="shared" si="19"/>
        <v>9</v>
      </c>
      <c r="BD12" s="19">
        <f t="shared" si="20"/>
        <v>9</v>
      </c>
      <c r="BE12" s="19">
        <f t="shared" si="21"/>
        <v>9</v>
      </c>
      <c r="BF12" s="19">
        <f t="shared" si="22"/>
        <v>9</v>
      </c>
      <c r="BG12" s="19">
        <f t="shared" si="23"/>
        <v>1</v>
      </c>
      <c r="BH12" s="19">
        <f t="shared" si="24"/>
        <v>1</v>
      </c>
      <c r="BI12" s="19">
        <f t="shared" si="25"/>
        <v>1</v>
      </c>
      <c r="BJ12" s="19">
        <f t="shared" si="26"/>
        <v>1</v>
      </c>
    </row>
    <row r="13" spans="1:62" ht="51" x14ac:dyDescent="0.2">
      <c r="A13" s="17" t="s">
        <v>5</v>
      </c>
      <c r="B13" s="173" t="s">
        <v>57</v>
      </c>
      <c r="C13" s="15">
        <v>4</v>
      </c>
      <c r="D13" s="15">
        <v>0</v>
      </c>
      <c r="E13" s="15">
        <f t="shared" si="2"/>
        <v>4</v>
      </c>
      <c r="F13" s="15">
        <v>0</v>
      </c>
      <c r="G13" s="15">
        <v>0</v>
      </c>
      <c r="H13" s="15">
        <v>6</v>
      </c>
      <c r="I13" s="15">
        <f t="shared" si="3"/>
        <v>6</v>
      </c>
      <c r="J13" s="15">
        <v>0</v>
      </c>
      <c r="K13" s="15">
        <v>0</v>
      </c>
      <c r="L13" s="15">
        <v>0</v>
      </c>
      <c r="M13" s="16">
        <f t="shared" si="4"/>
        <v>5</v>
      </c>
      <c r="N13" s="32">
        <v>0</v>
      </c>
      <c r="O13" s="32">
        <v>3</v>
      </c>
      <c r="P13" s="32">
        <v>2</v>
      </c>
      <c r="Q13" s="32">
        <v>0</v>
      </c>
      <c r="R13" s="112">
        <f t="shared" si="5"/>
        <v>1</v>
      </c>
      <c r="S13" s="32">
        <v>1</v>
      </c>
      <c r="T13" s="32">
        <v>0</v>
      </c>
      <c r="U13" s="32">
        <v>0</v>
      </c>
      <c r="V13" s="15">
        <f t="shared" si="6"/>
        <v>6</v>
      </c>
      <c r="W13" s="31">
        <v>0</v>
      </c>
      <c r="X13" s="15">
        <v>0</v>
      </c>
      <c r="Y13" s="15">
        <f t="shared" si="7"/>
        <v>4</v>
      </c>
      <c r="Z13" s="15">
        <v>0</v>
      </c>
      <c r="AA13" s="32">
        <v>3</v>
      </c>
      <c r="AB13" s="32">
        <v>2</v>
      </c>
      <c r="AC13" s="32">
        <f t="shared" si="8"/>
        <v>5</v>
      </c>
      <c r="AD13" s="32">
        <v>0</v>
      </c>
      <c r="AE13" s="32">
        <v>5</v>
      </c>
      <c r="AF13" s="15"/>
      <c r="AG13" s="15">
        <v>4</v>
      </c>
      <c r="AH13" s="32">
        <v>0</v>
      </c>
      <c r="AI13" s="32">
        <v>1</v>
      </c>
      <c r="AJ13" s="32">
        <f t="shared" si="9"/>
        <v>1</v>
      </c>
      <c r="AK13" s="32">
        <v>1</v>
      </c>
      <c r="AL13" s="32">
        <v>0</v>
      </c>
      <c r="AM13" s="16"/>
      <c r="AN13" s="16"/>
      <c r="AO13" s="16"/>
      <c r="AP13" s="16"/>
      <c r="AQ13" s="19">
        <f t="shared" si="10"/>
        <v>4</v>
      </c>
      <c r="AR13" s="19">
        <f>E13+F13+G13+D13</f>
        <v>4</v>
      </c>
      <c r="AS13" s="19">
        <f t="shared" si="11"/>
        <v>6</v>
      </c>
      <c r="AT13" s="19">
        <f t="shared" si="12"/>
        <v>6</v>
      </c>
      <c r="AU13" s="19">
        <f t="shared" si="13"/>
        <v>10</v>
      </c>
      <c r="AV13" s="19">
        <f>L13+V13+W13+Y13+Z13</f>
        <v>10</v>
      </c>
      <c r="AW13" s="19">
        <f t="shared" si="14"/>
        <v>5</v>
      </c>
      <c r="AX13" s="19">
        <f>N13+O13+P13+Q13</f>
        <v>5</v>
      </c>
      <c r="AY13" s="19">
        <f t="shared" si="15"/>
        <v>1</v>
      </c>
      <c r="AZ13" s="19">
        <f t="shared" si="16"/>
        <v>1</v>
      </c>
      <c r="BA13" s="19">
        <f t="shared" si="17"/>
        <v>6</v>
      </c>
      <c r="BB13" s="19">
        <f t="shared" si="18"/>
        <v>6</v>
      </c>
      <c r="BC13" s="19">
        <f t="shared" si="19"/>
        <v>5</v>
      </c>
      <c r="BD13" s="19">
        <f t="shared" si="20"/>
        <v>5</v>
      </c>
      <c r="BE13" s="19">
        <f t="shared" si="21"/>
        <v>5</v>
      </c>
      <c r="BF13" s="19">
        <f t="shared" si="22"/>
        <v>5</v>
      </c>
      <c r="BG13" s="19">
        <f t="shared" si="23"/>
        <v>1</v>
      </c>
      <c r="BH13" s="19">
        <f t="shared" si="24"/>
        <v>1</v>
      </c>
      <c r="BI13" s="19">
        <f t="shared" si="25"/>
        <v>1</v>
      </c>
      <c r="BJ13" s="19">
        <f t="shared" si="26"/>
        <v>1</v>
      </c>
    </row>
    <row r="14" spans="1:62" ht="63.75" x14ac:dyDescent="0.25">
      <c r="A14" s="17" t="s">
        <v>46</v>
      </c>
      <c r="B14" s="18" t="s">
        <v>58</v>
      </c>
      <c r="C14" s="15">
        <f>SUM(C15:C16)</f>
        <v>41</v>
      </c>
      <c r="D14" s="15">
        <f t="shared" ref="D14:AP14" si="29">SUM(D15:D16)</f>
        <v>4</v>
      </c>
      <c r="E14" s="15">
        <f t="shared" si="29"/>
        <v>37</v>
      </c>
      <c r="F14" s="15">
        <f t="shared" si="29"/>
        <v>0</v>
      </c>
      <c r="G14" s="15">
        <f t="shared" si="29"/>
        <v>0</v>
      </c>
      <c r="H14" s="15">
        <f t="shared" si="29"/>
        <v>87</v>
      </c>
      <c r="I14" s="15">
        <f t="shared" si="29"/>
        <v>69</v>
      </c>
      <c r="J14" s="15">
        <f t="shared" si="29"/>
        <v>16</v>
      </c>
      <c r="K14" s="15">
        <f t="shared" si="29"/>
        <v>2</v>
      </c>
      <c r="L14" s="15">
        <f t="shared" si="29"/>
        <v>2</v>
      </c>
      <c r="M14" s="15">
        <f t="shared" si="29"/>
        <v>63</v>
      </c>
      <c r="N14" s="15">
        <f t="shared" si="29"/>
        <v>59</v>
      </c>
      <c r="O14" s="15">
        <f t="shared" si="29"/>
        <v>3</v>
      </c>
      <c r="P14" s="15">
        <f t="shared" si="29"/>
        <v>1</v>
      </c>
      <c r="Q14" s="15">
        <f t="shared" si="29"/>
        <v>0</v>
      </c>
      <c r="R14" s="15">
        <f t="shared" si="29"/>
        <v>25</v>
      </c>
      <c r="S14" s="15">
        <f t="shared" si="29"/>
        <v>0</v>
      </c>
      <c r="T14" s="15">
        <f t="shared" si="29"/>
        <v>3</v>
      </c>
      <c r="U14" s="15">
        <f t="shared" si="29"/>
        <v>22</v>
      </c>
      <c r="V14" s="15">
        <f t="shared" si="29"/>
        <v>88</v>
      </c>
      <c r="W14" s="15">
        <f t="shared" si="29"/>
        <v>0</v>
      </c>
      <c r="X14" s="15">
        <f t="shared" si="29"/>
        <v>0</v>
      </c>
      <c r="Y14" s="15">
        <f t="shared" si="29"/>
        <v>20</v>
      </c>
      <c r="Z14" s="15">
        <f t="shared" si="29"/>
        <v>3</v>
      </c>
      <c r="AA14" s="15">
        <f t="shared" si="29"/>
        <v>5</v>
      </c>
      <c r="AB14" s="15">
        <f t="shared" si="29"/>
        <v>28</v>
      </c>
      <c r="AC14" s="15">
        <f t="shared" si="29"/>
        <v>33</v>
      </c>
      <c r="AD14" s="15">
        <f t="shared" si="29"/>
        <v>1</v>
      </c>
      <c r="AE14" s="15">
        <f t="shared" si="29"/>
        <v>32</v>
      </c>
      <c r="AF14" s="15">
        <f t="shared" si="29"/>
        <v>0</v>
      </c>
      <c r="AG14" s="15">
        <f t="shared" si="29"/>
        <v>11</v>
      </c>
      <c r="AH14" s="15">
        <f t="shared" si="29"/>
        <v>0</v>
      </c>
      <c r="AI14" s="15">
        <f t="shared" si="29"/>
        <v>2</v>
      </c>
      <c r="AJ14" s="15">
        <f t="shared" si="29"/>
        <v>2</v>
      </c>
      <c r="AK14" s="15">
        <f t="shared" si="29"/>
        <v>2</v>
      </c>
      <c r="AL14" s="15">
        <f t="shared" si="29"/>
        <v>0</v>
      </c>
      <c r="AM14" s="15">
        <f t="shared" si="29"/>
        <v>0</v>
      </c>
      <c r="AN14" s="15">
        <f t="shared" si="29"/>
        <v>0</v>
      </c>
      <c r="AO14" s="15">
        <f t="shared" si="29"/>
        <v>0</v>
      </c>
      <c r="AP14" s="15">
        <f t="shared" si="29"/>
        <v>0</v>
      </c>
      <c r="AQ14" s="10">
        <f t="shared" ref="AQ14:BJ14" si="30">SUM(AQ15:AQ16)</f>
        <v>41</v>
      </c>
      <c r="AR14" s="10">
        <f t="shared" si="30"/>
        <v>41</v>
      </c>
      <c r="AS14" s="10">
        <f t="shared" si="30"/>
        <v>87</v>
      </c>
      <c r="AT14" s="10">
        <f t="shared" si="30"/>
        <v>87</v>
      </c>
      <c r="AU14" s="19">
        <f t="shared" si="13"/>
        <v>110</v>
      </c>
      <c r="AV14" s="10">
        <f t="shared" si="30"/>
        <v>113</v>
      </c>
      <c r="AW14" s="10">
        <f t="shared" si="30"/>
        <v>63</v>
      </c>
      <c r="AX14" s="10">
        <f t="shared" si="30"/>
        <v>63</v>
      </c>
      <c r="AY14" s="10">
        <f t="shared" si="30"/>
        <v>25</v>
      </c>
      <c r="AZ14" s="10">
        <f t="shared" si="30"/>
        <v>25</v>
      </c>
      <c r="BA14" s="10">
        <f t="shared" si="30"/>
        <v>88</v>
      </c>
      <c r="BB14" s="10">
        <f t="shared" si="30"/>
        <v>88</v>
      </c>
      <c r="BC14" s="10">
        <f t="shared" si="30"/>
        <v>33</v>
      </c>
      <c r="BD14" s="10">
        <f t="shared" si="30"/>
        <v>33</v>
      </c>
      <c r="BE14" s="10">
        <f t="shared" si="30"/>
        <v>33</v>
      </c>
      <c r="BF14" s="10">
        <f t="shared" si="30"/>
        <v>33</v>
      </c>
      <c r="BG14" s="10">
        <f t="shared" si="30"/>
        <v>2</v>
      </c>
      <c r="BH14" s="10">
        <f t="shared" si="30"/>
        <v>2</v>
      </c>
      <c r="BI14" s="10">
        <f t="shared" si="30"/>
        <v>2</v>
      </c>
      <c r="BJ14" s="10">
        <f t="shared" si="30"/>
        <v>2</v>
      </c>
    </row>
    <row r="15" spans="1:62" ht="51" x14ac:dyDescent="0.2">
      <c r="A15" s="17" t="s">
        <v>6</v>
      </c>
      <c r="B15" s="173" t="s">
        <v>59</v>
      </c>
      <c r="C15" s="15">
        <v>33</v>
      </c>
      <c r="D15" s="15">
        <v>4</v>
      </c>
      <c r="E15" s="15">
        <f t="shared" si="2"/>
        <v>29</v>
      </c>
      <c r="F15" s="16">
        <v>0</v>
      </c>
      <c r="G15" s="16">
        <v>0</v>
      </c>
      <c r="H15" s="15">
        <v>38</v>
      </c>
      <c r="I15" s="15">
        <f t="shared" si="3"/>
        <v>22</v>
      </c>
      <c r="J15" s="15">
        <v>15</v>
      </c>
      <c r="K15" s="15">
        <v>1</v>
      </c>
      <c r="L15" s="15">
        <v>2</v>
      </c>
      <c r="M15" s="16">
        <f t="shared" si="4"/>
        <v>29</v>
      </c>
      <c r="N15" s="32">
        <v>26</v>
      </c>
      <c r="O15" s="32">
        <v>2</v>
      </c>
      <c r="P15" s="32">
        <v>1</v>
      </c>
      <c r="Q15" s="32">
        <v>0</v>
      </c>
      <c r="R15" s="112">
        <f t="shared" si="5"/>
        <v>20</v>
      </c>
      <c r="S15" s="32">
        <v>0</v>
      </c>
      <c r="T15" s="32">
        <v>1</v>
      </c>
      <c r="U15" s="32">
        <v>19</v>
      </c>
      <c r="V15" s="15">
        <f t="shared" si="6"/>
        <v>49</v>
      </c>
      <c r="W15" s="31">
        <v>0</v>
      </c>
      <c r="X15" s="15">
        <v>0</v>
      </c>
      <c r="Y15" s="15">
        <f t="shared" si="7"/>
        <v>4</v>
      </c>
      <c r="Z15" s="15">
        <v>0</v>
      </c>
      <c r="AA15" s="32">
        <v>5</v>
      </c>
      <c r="AB15" s="32">
        <v>27</v>
      </c>
      <c r="AC15" s="32">
        <f t="shared" si="8"/>
        <v>32</v>
      </c>
      <c r="AD15" s="32">
        <v>1</v>
      </c>
      <c r="AE15" s="32">
        <v>31</v>
      </c>
      <c r="AF15" s="15"/>
      <c r="AG15" s="15">
        <v>11</v>
      </c>
      <c r="AH15" s="32">
        <v>0</v>
      </c>
      <c r="AI15" s="32">
        <v>0</v>
      </c>
      <c r="AJ15" s="32">
        <f t="shared" si="9"/>
        <v>0</v>
      </c>
      <c r="AK15" s="32">
        <v>0</v>
      </c>
      <c r="AL15" s="32">
        <v>0</v>
      </c>
      <c r="AM15" s="16"/>
      <c r="AN15" s="16"/>
      <c r="AO15" s="16"/>
      <c r="AP15" s="16"/>
      <c r="AQ15" s="19">
        <f t="shared" si="10"/>
        <v>33</v>
      </c>
      <c r="AR15" s="19">
        <f>E15+F15+G15+D15</f>
        <v>33</v>
      </c>
      <c r="AS15" s="19">
        <f t="shared" si="11"/>
        <v>38</v>
      </c>
      <c r="AT15" s="19">
        <f t="shared" si="12"/>
        <v>38</v>
      </c>
      <c r="AU15" s="19">
        <f t="shared" si="13"/>
        <v>55</v>
      </c>
      <c r="AV15" s="19">
        <f>L15+V15+W15+Y15+Z15</f>
        <v>55</v>
      </c>
      <c r="AW15" s="19">
        <f t="shared" si="14"/>
        <v>29</v>
      </c>
      <c r="AX15" s="19">
        <f>N15+O15+P15+Q15</f>
        <v>29</v>
      </c>
      <c r="AY15" s="19">
        <f t="shared" si="15"/>
        <v>20</v>
      </c>
      <c r="AZ15" s="19">
        <f t="shared" si="16"/>
        <v>20</v>
      </c>
      <c r="BA15" s="19">
        <f t="shared" si="17"/>
        <v>49</v>
      </c>
      <c r="BB15" s="19">
        <f t="shared" si="18"/>
        <v>49</v>
      </c>
      <c r="BC15" s="19">
        <f t="shared" si="19"/>
        <v>32</v>
      </c>
      <c r="BD15" s="19">
        <f t="shared" si="20"/>
        <v>32</v>
      </c>
      <c r="BE15" s="19">
        <f t="shared" si="21"/>
        <v>32</v>
      </c>
      <c r="BF15" s="19">
        <f t="shared" si="22"/>
        <v>32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173" t="s">
        <v>60</v>
      </c>
      <c r="C16" s="15">
        <v>8</v>
      </c>
      <c r="D16" s="15">
        <v>0</v>
      </c>
      <c r="E16" s="15">
        <f t="shared" si="2"/>
        <v>8</v>
      </c>
      <c r="F16" s="16">
        <v>0</v>
      </c>
      <c r="G16" s="16">
        <v>0</v>
      </c>
      <c r="H16" s="15">
        <v>49</v>
      </c>
      <c r="I16" s="15">
        <f t="shared" si="3"/>
        <v>47</v>
      </c>
      <c r="J16" s="31">
        <v>1</v>
      </c>
      <c r="K16" s="31">
        <v>1</v>
      </c>
      <c r="L16" s="31">
        <v>0</v>
      </c>
      <c r="M16" s="16">
        <f t="shared" si="4"/>
        <v>34</v>
      </c>
      <c r="N16" s="32">
        <v>33</v>
      </c>
      <c r="O16" s="32">
        <v>1</v>
      </c>
      <c r="P16" s="32">
        <v>0</v>
      </c>
      <c r="Q16" s="32">
        <v>0</v>
      </c>
      <c r="R16" s="112">
        <f t="shared" si="5"/>
        <v>5</v>
      </c>
      <c r="S16" s="32">
        <v>0</v>
      </c>
      <c r="T16" s="32">
        <v>2</v>
      </c>
      <c r="U16" s="32">
        <v>3</v>
      </c>
      <c r="V16" s="15">
        <f t="shared" si="6"/>
        <v>39</v>
      </c>
      <c r="W16" s="31">
        <v>0</v>
      </c>
      <c r="X16" s="31">
        <v>0</v>
      </c>
      <c r="Y16" s="15">
        <f t="shared" si="7"/>
        <v>16</v>
      </c>
      <c r="Z16" s="31">
        <v>3</v>
      </c>
      <c r="AA16" s="32">
        <v>0</v>
      </c>
      <c r="AB16" s="32">
        <v>1</v>
      </c>
      <c r="AC16" s="32">
        <f t="shared" si="8"/>
        <v>1</v>
      </c>
      <c r="AD16" s="32">
        <v>0</v>
      </c>
      <c r="AE16" s="32">
        <v>1</v>
      </c>
      <c r="AF16" s="31"/>
      <c r="AG16" s="31">
        <v>0</v>
      </c>
      <c r="AH16" s="32">
        <v>0</v>
      </c>
      <c r="AI16" s="32">
        <v>2</v>
      </c>
      <c r="AJ16" s="32">
        <f t="shared" si="9"/>
        <v>2</v>
      </c>
      <c r="AK16" s="32">
        <v>2</v>
      </c>
      <c r="AL16" s="32">
        <v>0</v>
      </c>
      <c r="AM16" s="31"/>
      <c r="AN16" s="31"/>
      <c r="AO16" s="31"/>
      <c r="AP16" s="31"/>
      <c r="AQ16" s="19">
        <f t="shared" si="10"/>
        <v>8</v>
      </c>
      <c r="AR16" s="19">
        <f t="shared" ref="AR16:AR47" si="31">E16+F16+G16+D16</f>
        <v>8</v>
      </c>
      <c r="AS16" s="19">
        <f t="shared" si="11"/>
        <v>49</v>
      </c>
      <c r="AT16" s="19">
        <f t="shared" si="12"/>
        <v>49</v>
      </c>
      <c r="AU16" s="19">
        <f t="shared" si="13"/>
        <v>55</v>
      </c>
      <c r="AV16" s="19">
        <f>L16+V16+W16+Y16+Z16</f>
        <v>58</v>
      </c>
      <c r="AW16" s="19">
        <f t="shared" si="14"/>
        <v>34</v>
      </c>
      <c r="AX16" s="19">
        <f>N16+O16+P16+Q16</f>
        <v>34</v>
      </c>
      <c r="AY16" s="19">
        <f t="shared" si="15"/>
        <v>5</v>
      </c>
      <c r="AZ16" s="19">
        <f t="shared" si="16"/>
        <v>5</v>
      </c>
      <c r="BA16" s="19">
        <f t="shared" si="17"/>
        <v>39</v>
      </c>
      <c r="BB16" s="19">
        <f t="shared" si="18"/>
        <v>39</v>
      </c>
      <c r="BC16" s="19">
        <f t="shared" si="19"/>
        <v>1</v>
      </c>
      <c r="BD16" s="19">
        <f t="shared" si="20"/>
        <v>1</v>
      </c>
      <c r="BE16" s="19">
        <f t="shared" si="21"/>
        <v>1</v>
      </c>
      <c r="BF16" s="19">
        <f t="shared" si="22"/>
        <v>1</v>
      </c>
      <c r="BG16" s="19">
        <f t="shared" si="23"/>
        <v>2</v>
      </c>
      <c r="BH16" s="19">
        <f t="shared" si="24"/>
        <v>2</v>
      </c>
      <c r="BI16" s="19">
        <f t="shared" si="25"/>
        <v>2</v>
      </c>
      <c r="BJ16" s="19">
        <f t="shared" si="26"/>
        <v>2</v>
      </c>
    </row>
    <row r="17" spans="1:62" ht="25.5" x14ac:dyDescent="0.2">
      <c r="A17" s="17">
        <v>4</v>
      </c>
      <c r="B17" s="18" t="s">
        <v>84</v>
      </c>
      <c r="C17" s="15">
        <v>0</v>
      </c>
      <c r="D17" s="15">
        <v>0</v>
      </c>
      <c r="E17" s="15">
        <f t="shared" si="2"/>
        <v>0</v>
      </c>
      <c r="F17" s="16">
        <v>0</v>
      </c>
      <c r="G17" s="16">
        <v>0</v>
      </c>
      <c r="H17" s="15">
        <v>0</v>
      </c>
      <c r="I17" s="15">
        <f t="shared" si="3"/>
        <v>0</v>
      </c>
      <c r="J17" s="31">
        <v>0</v>
      </c>
      <c r="K17" s="31">
        <v>0</v>
      </c>
      <c r="L17" s="31">
        <v>0</v>
      </c>
      <c r="M17" s="16">
        <f t="shared" si="4"/>
        <v>0</v>
      </c>
      <c r="N17" s="32">
        <v>0</v>
      </c>
      <c r="O17" s="32">
        <v>0</v>
      </c>
      <c r="P17" s="32">
        <v>0</v>
      </c>
      <c r="Q17" s="32">
        <v>0</v>
      </c>
      <c r="R17" s="112">
        <f t="shared" si="5"/>
        <v>0</v>
      </c>
      <c r="S17" s="32">
        <v>0</v>
      </c>
      <c r="T17" s="32">
        <v>0</v>
      </c>
      <c r="U17" s="32"/>
      <c r="V17" s="15">
        <f t="shared" si="6"/>
        <v>0</v>
      </c>
      <c r="W17" s="31">
        <v>0</v>
      </c>
      <c r="X17" s="31">
        <v>0</v>
      </c>
      <c r="Y17" s="15">
        <f t="shared" si="7"/>
        <v>0</v>
      </c>
      <c r="Z17" s="31">
        <v>0</v>
      </c>
      <c r="AA17" s="32">
        <v>1</v>
      </c>
      <c r="AB17" s="32">
        <v>0</v>
      </c>
      <c r="AC17" s="32">
        <f t="shared" si="8"/>
        <v>1</v>
      </c>
      <c r="AD17" s="32">
        <v>0</v>
      </c>
      <c r="AE17" s="32">
        <v>1</v>
      </c>
      <c r="AF17" s="31"/>
      <c r="AG17" s="31">
        <v>0</v>
      </c>
      <c r="AH17" s="32">
        <v>0</v>
      </c>
      <c r="AI17" s="32">
        <v>0</v>
      </c>
      <c r="AJ17" s="32">
        <f t="shared" si="9"/>
        <v>0</v>
      </c>
      <c r="AK17" s="32">
        <v>0</v>
      </c>
      <c r="AL17" s="32">
        <v>0</v>
      </c>
      <c r="AM17" s="31"/>
      <c r="AN17" s="31"/>
      <c r="AO17" s="31"/>
      <c r="AP17" s="31"/>
      <c r="AQ17" s="19">
        <f t="shared" si="10"/>
        <v>0</v>
      </c>
      <c r="AR17" s="19">
        <f t="shared" si="31"/>
        <v>0</v>
      </c>
      <c r="AS17" s="19">
        <f t="shared" si="11"/>
        <v>0</v>
      </c>
      <c r="AT17" s="19">
        <f t="shared" si="12"/>
        <v>0</v>
      </c>
      <c r="AU17" s="19">
        <f t="shared" si="13"/>
        <v>0</v>
      </c>
      <c r="AV17" s="19">
        <f>L17+V17+W17+Y17+Z17</f>
        <v>0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1</v>
      </c>
      <c r="BD17" s="19">
        <f t="shared" si="20"/>
        <v>1</v>
      </c>
      <c r="BE17" s="19">
        <f t="shared" si="21"/>
        <v>1</v>
      </c>
      <c r="BF17" s="19">
        <f t="shared" si="22"/>
        <v>1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">
      <c r="A18" s="17">
        <v>5</v>
      </c>
      <c r="B18" s="18" t="s">
        <v>65</v>
      </c>
      <c r="C18" s="15">
        <v>0</v>
      </c>
      <c r="D18" s="15">
        <v>0</v>
      </c>
      <c r="E18" s="15">
        <f t="shared" si="2"/>
        <v>0</v>
      </c>
      <c r="F18" s="16">
        <v>0</v>
      </c>
      <c r="G18" s="16">
        <v>0</v>
      </c>
      <c r="H18" s="15">
        <v>1</v>
      </c>
      <c r="I18" s="15">
        <f t="shared" si="3"/>
        <v>0</v>
      </c>
      <c r="J18" s="31">
        <v>0</v>
      </c>
      <c r="K18" s="31">
        <v>1</v>
      </c>
      <c r="L18" s="31">
        <v>0</v>
      </c>
      <c r="M18" s="16">
        <f t="shared" si="4"/>
        <v>0</v>
      </c>
      <c r="N18" s="32">
        <v>0</v>
      </c>
      <c r="O18" s="32">
        <v>0</v>
      </c>
      <c r="P18" s="32">
        <v>0</v>
      </c>
      <c r="Q18" s="32">
        <v>0</v>
      </c>
      <c r="R18" s="112">
        <f t="shared" si="5"/>
        <v>0</v>
      </c>
      <c r="S18" s="32">
        <v>0</v>
      </c>
      <c r="T18" s="32">
        <v>0</v>
      </c>
      <c r="U18" s="32">
        <v>0</v>
      </c>
      <c r="V18" s="15">
        <f t="shared" si="6"/>
        <v>0</v>
      </c>
      <c r="W18" s="31">
        <v>0</v>
      </c>
      <c r="X18" s="31">
        <v>0</v>
      </c>
      <c r="Y18" s="15">
        <f t="shared" si="7"/>
        <v>0</v>
      </c>
      <c r="Z18" s="31">
        <v>0</v>
      </c>
      <c r="AA18" s="32">
        <v>0</v>
      </c>
      <c r="AB18" s="32">
        <v>0</v>
      </c>
      <c r="AC18" s="32">
        <f t="shared" si="8"/>
        <v>0</v>
      </c>
      <c r="AD18" s="32">
        <v>0</v>
      </c>
      <c r="AE18" s="32">
        <v>0</v>
      </c>
      <c r="AF18" s="31"/>
      <c r="AG18" s="31">
        <v>0</v>
      </c>
      <c r="AH18" s="32">
        <v>0</v>
      </c>
      <c r="AI18" s="32">
        <v>0</v>
      </c>
      <c r="AJ18" s="32">
        <f t="shared" si="9"/>
        <v>0</v>
      </c>
      <c r="AK18" s="32">
        <v>0</v>
      </c>
      <c r="AL18" s="32">
        <v>0</v>
      </c>
      <c r="AM18" s="31"/>
      <c r="AN18" s="31"/>
      <c r="AO18" s="31"/>
      <c r="AP18" s="31"/>
      <c r="AQ18" s="19">
        <f t="shared" si="10"/>
        <v>0</v>
      </c>
      <c r="AR18" s="19">
        <f t="shared" si="31"/>
        <v>0</v>
      </c>
      <c r="AS18" s="19">
        <f t="shared" si="11"/>
        <v>1</v>
      </c>
      <c r="AT18" s="19">
        <f t="shared" si="12"/>
        <v>1</v>
      </c>
      <c r="AU18" s="19">
        <f t="shared" si="13"/>
        <v>0</v>
      </c>
      <c r="AV18" s="19">
        <f>L18+V18+W18+Y18+Z18</f>
        <v>0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51" x14ac:dyDescent="0.25">
      <c r="A19" s="17">
        <v>6</v>
      </c>
      <c r="B19" s="18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1</v>
      </c>
      <c r="I19" s="15">
        <f t="shared" si="32"/>
        <v>1</v>
      </c>
      <c r="J19" s="15">
        <f t="shared" si="32"/>
        <v>0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1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1</v>
      </c>
      <c r="AT19" s="10">
        <f t="shared" si="33"/>
        <v>1</v>
      </c>
      <c r="AU19" s="19">
        <f t="shared" si="13"/>
        <v>1</v>
      </c>
      <c r="AV19" s="10">
        <f t="shared" si="33"/>
        <v>1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173" t="s">
        <v>67</v>
      </c>
      <c r="C20" s="15">
        <v>0</v>
      </c>
      <c r="D20" s="15">
        <v>0</v>
      </c>
      <c r="E20" s="15">
        <f t="shared" si="2"/>
        <v>0</v>
      </c>
      <c r="F20" s="16">
        <v>0</v>
      </c>
      <c r="G20" s="16">
        <v>0</v>
      </c>
      <c r="H20" s="15"/>
      <c r="I20" s="15">
        <f t="shared" si="3"/>
        <v>0</v>
      </c>
      <c r="J20" s="31">
        <v>0</v>
      </c>
      <c r="K20" s="31">
        <v>0</v>
      </c>
      <c r="L20" s="31">
        <v>0</v>
      </c>
      <c r="M20" s="16">
        <f t="shared" si="4"/>
        <v>0</v>
      </c>
      <c r="N20" s="10">
        <v>0</v>
      </c>
      <c r="O20" s="32">
        <v>0</v>
      </c>
      <c r="P20" s="32">
        <v>0</v>
      </c>
      <c r="Q20" s="32">
        <v>0</v>
      </c>
      <c r="R20" s="112">
        <f t="shared" si="5"/>
        <v>0</v>
      </c>
      <c r="S20" s="32">
        <v>0</v>
      </c>
      <c r="T20" s="32">
        <v>0</v>
      </c>
      <c r="U20" s="32">
        <v>0</v>
      </c>
      <c r="V20" s="15">
        <f t="shared" si="6"/>
        <v>0</v>
      </c>
      <c r="W20" s="31">
        <v>0</v>
      </c>
      <c r="X20" s="31">
        <v>0</v>
      </c>
      <c r="Y20" s="15">
        <f t="shared" si="7"/>
        <v>0</v>
      </c>
      <c r="Z20" s="31">
        <v>0</v>
      </c>
      <c r="AA20" s="32">
        <v>0</v>
      </c>
      <c r="AB20" s="32">
        <v>0</v>
      </c>
      <c r="AC20" s="32">
        <f t="shared" si="8"/>
        <v>0</v>
      </c>
      <c r="AD20" s="32">
        <v>0</v>
      </c>
      <c r="AE20" s="32">
        <v>0</v>
      </c>
      <c r="AF20" s="31"/>
      <c r="AG20" s="31">
        <v>0</v>
      </c>
      <c r="AH20" s="32">
        <v>0</v>
      </c>
      <c r="AI20" s="32">
        <v>0</v>
      </c>
      <c r="AJ20" s="32">
        <f t="shared" si="9"/>
        <v>0</v>
      </c>
      <c r="AK20" s="32">
        <v>0</v>
      </c>
      <c r="AL20" s="32">
        <v>0</v>
      </c>
      <c r="AM20" s="31"/>
      <c r="AN20" s="31"/>
      <c r="AO20" s="31"/>
      <c r="AP20" s="31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173" t="s">
        <v>68</v>
      </c>
      <c r="C21" s="15">
        <v>0</v>
      </c>
      <c r="D21" s="15">
        <v>0</v>
      </c>
      <c r="E21" s="15">
        <f t="shared" si="2"/>
        <v>0</v>
      </c>
      <c r="F21" s="16">
        <v>0</v>
      </c>
      <c r="G21" s="16">
        <v>0</v>
      </c>
      <c r="H21" s="15">
        <v>0</v>
      </c>
      <c r="I21" s="15">
        <f t="shared" si="3"/>
        <v>0</v>
      </c>
      <c r="J21" s="31">
        <v>0</v>
      </c>
      <c r="K21" s="31">
        <v>0</v>
      </c>
      <c r="L21" s="31">
        <v>0</v>
      </c>
      <c r="M21" s="16">
        <f t="shared" si="4"/>
        <v>0</v>
      </c>
      <c r="N21" s="10">
        <v>0</v>
      </c>
      <c r="O21" s="32">
        <v>0</v>
      </c>
      <c r="P21" s="32">
        <v>0</v>
      </c>
      <c r="Q21" s="32">
        <v>0</v>
      </c>
      <c r="R21" s="112">
        <f t="shared" si="5"/>
        <v>0</v>
      </c>
      <c r="S21" s="32">
        <v>0</v>
      </c>
      <c r="T21" s="32">
        <v>0</v>
      </c>
      <c r="U21" s="32">
        <v>0</v>
      </c>
      <c r="V21" s="15">
        <f t="shared" si="6"/>
        <v>0</v>
      </c>
      <c r="W21" s="31">
        <v>0</v>
      </c>
      <c r="X21" s="31">
        <v>0</v>
      </c>
      <c r="Y21" s="15">
        <f t="shared" si="7"/>
        <v>0</v>
      </c>
      <c r="Z21" s="31">
        <v>0</v>
      </c>
      <c r="AA21" s="32">
        <v>0</v>
      </c>
      <c r="AB21" s="32">
        <v>0</v>
      </c>
      <c r="AC21" s="32">
        <f t="shared" si="8"/>
        <v>0</v>
      </c>
      <c r="AD21" s="32">
        <v>0</v>
      </c>
      <c r="AE21" s="32">
        <v>0</v>
      </c>
      <c r="AF21" s="31"/>
      <c r="AG21" s="31">
        <v>0</v>
      </c>
      <c r="AH21" s="32">
        <v>0</v>
      </c>
      <c r="AI21" s="32">
        <v>0</v>
      </c>
      <c r="AJ21" s="32">
        <f t="shared" si="9"/>
        <v>0</v>
      </c>
      <c r="AK21" s="32">
        <v>0</v>
      </c>
      <c r="AL21" s="32">
        <v>0</v>
      </c>
      <c r="AM21" s="31"/>
      <c r="AN21" s="31"/>
      <c r="AO21" s="31"/>
      <c r="AP21" s="31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173" t="s">
        <v>69</v>
      </c>
      <c r="C22" s="15">
        <v>0</v>
      </c>
      <c r="D22" s="15">
        <v>0</v>
      </c>
      <c r="E22" s="15">
        <f t="shared" si="2"/>
        <v>0</v>
      </c>
      <c r="F22" s="16">
        <v>0</v>
      </c>
      <c r="G22" s="16">
        <v>0</v>
      </c>
      <c r="H22" s="16">
        <v>0</v>
      </c>
      <c r="I22" s="15">
        <f t="shared" si="3"/>
        <v>0</v>
      </c>
      <c r="J22" s="31">
        <v>0</v>
      </c>
      <c r="K22" s="31">
        <v>0</v>
      </c>
      <c r="L22" s="31">
        <v>0</v>
      </c>
      <c r="M22" s="16">
        <f t="shared" si="4"/>
        <v>0</v>
      </c>
      <c r="N22" s="10">
        <v>0</v>
      </c>
      <c r="O22" s="32">
        <v>0</v>
      </c>
      <c r="P22" s="32">
        <v>0</v>
      </c>
      <c r="Q22" s="32">
        <v>0</v>
      </c>
      <c r="R22" s="112">
        <f t="shared" si="5"/>
        <v>0</v>
      </c>
      <c r="S22" s="32">
        <v>0</v>
      </c>
      <c r="T22" s="32">
        <v>0</v>
      </c>
      <c r="U22" s="32">
        <v>0</v>
      </c>
      <c r="V22" s="15">
        <f t="shared" si="6"/>
        <v>0</v>
      </c>
      <c r="W22" s="31">
        <v>0</v>
      </c>
      <c r="X22" s="31">
        <v>0</v>
      </c>
      <c r="Y22" s="15">
        <f t="shared" si="7"/>
        <v>0</v>
      </c>
      <c r="Z22" s="31">
        <v>0</v>
      </c>
      <c r="AA22" s="32">
        <v>0</v>
      </c>
      <c r="AB22" s="32">
        <v>0</v>
      </c>
      <c r="AC22" s="32">
        <f t="shared" si="8"/>
        <v>0</v>
      </c>
      <c r="AD22" s="32">
        <v>0</v>
      </c>
      <c r="AE22" s="32">
        <v>0</v>
      </c>
      <c r="AF22" s="31"/>
      <c r="AG22" s="31">
        <v>0</v>
      </c>
      <c r="AH22" s="32">
        <v>0</v>
      </c>
      <c r="AI22" s="32">
        <v>0</v>
      </c>
      <c r="AJ22" s="32">
        <f t="shared" si="9"/>
        <v>0</v>
      </c>
      <c r="AK22" s="32">
        <v>0</v>
      </c>
      <c r="AL22" s="32">
        <v>0</v>
      </c>
      <c r="AM22" s="31"/>
      <c r="AN22" s="31"/>
      <c r="AO22" s="31"/>
      <c r="AP22" s="31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173" t="s">
        <v>70</v>
      </c>
      <c r="C23" s="15">
        <v>0</v>
      </c>
      <c r="D23" s="15">
        <v>0</v>
      </c>
      <c r="E23" s="15">
        <f t="shared" si="2"/>
        <v>0</v>
      </c>
      <c r="F23" s="16">
        <v>0</v>
      </c>
      <c r="G23" s="16">
        <v>0</v>
      </c>
      <c r="H23" s="16">
        <v>0</v>
      </c>
      <c r="I23" s="15">
        <f t="shared" si="3"/>
        <v>0</v>
      </c>
      <c r="J23" s="31">
        <v>0</v>
      </c>
      <c r="K23" s="31">
        <v>0</v>
      </c>
      <c r="L23" s="31">
        <v>0</v>
      </c>
      <c r="M23" s="16">
        <f t="shared" si="4"/>
        <v>0</v>
      </c>
      <c r="N23" s="10">
        <v>0</v>
      </c>
      <c r="O23" s="32">
        <v>0</v>
      </c>
      <c r="P23" s="32">
        <v>0</v>
      </c>
      <c r="Q23" s="32">
        <v>0</v>
      </c>
      <c r="R23" s="112">
        <f t="shared" si="5"/>
        <v>0</v>
      </c>
      <c r="S23" s="32">
        <v>0</v>
      </c>
      <c r="T23" s="32">
        <v>0</v>
      </c>
      <c r="U23" s="32">
        <v>0</v>
      </c>
      <c r="V23" s="15">
        <f t="shared" si="6"/>
        <v>0</v>
      </c>
      <c r="W23" s="31">
        <v>0</v>
      </c>
      <c r="X23" s="31">
        <v>0</v>
      </c>
      <c r="Y23" s="15">
        <f t="shared" si="7"/>
        <v>0</v>
      </c>
      <c r="Z23" s="31">
        <v>0</v>
      </c>
      <c r="AA23" s="32">
        <v>0</v>
      </c>
      <c r="AB23" s="32">
        <v>0</v>
      </c>
      <c r="AC23" s="32">
        <f t="shared" si="8"/>
        <v>0</v>
      </c>
      <c r="AD23" s="32">
        <v>0</v>
      </c>
      <c r="AE23" s="32">
        <v>0</v>
      </c>
      <c r="AF23" s="31"/>
      <c r="AG23" s="31">
        <v>0</v>
      </c>
      <c r="AH23" s="32">
        <v>0</v>
      </c>
      <c r="AI23" s="32">
        <v>0</v>
      </c>
      <c r="AJ23" s="32">
        <f t="shared" si="9"/>
        <v>0</v>
      </c>
      <c r="AK23" s="32">
        <v>0</v>
      </c>
      <c r="AL23" s="32">
        <v>0</v>
      </c>
      <c r="AM23" s="31"/>
      <c r="AN23" s="31"/>
      <c r="AO23" s="31"/>
      <c r="AP23" s="31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173" t="s">
        <v>71</v>
      </c>
      <c r="C24" s="15">
        <v>0</v>
      </c>
      <c r="D24" s="15">
        <v>0</v>
      </c>
      <c r="E24" s="15">
        <f t="shared" si="2"/>
        <v>0</v>
      </c>
      <c r="F24" s="16">
        <v>0</v>
      </c>
      <c r="G24" s="16">
        <v>0</v>
      </c>
      <c r="H24" s="16">
        <v>0</v>
      </c>
      <c r="I24" s="15">
        <f t="shared" si="3"/>
        <v>0</v>
      </c>
      <c r="J24" s="31">
        <v>0</v>
      </c>
      <c r="K24" s="31">
        <v>0</v>
      </c>
      <c r="L24" s="31">
        <v>0</v>
      </c>
      <c r="M24" s="16">
        <f t="shared" si="4"/>
        <v>0</v>
      </c>
      <c r="N24" s="10">
        <v>0</v>
      </c>
      <c r="O24" s="32">
        <v>0</v>
      </c>
      <c r="P24" s="32">
        <v>0</v>
      </c>
      <c r="Q24" s="32">
        <v>0</v>
      </c>
      <c r="R24" s="112">
        <f t="shared" si="5"/>
        <v>0</v>
      </c>
      <c r="S24" s="32">
        <v>0</v>
      </c>
      <c r="T24" s="32">
        <v>0</v>
      </c>
      <c r="U24" s="32">
        <v>0</v>
      </c>
      <c r="V24" s="15">
        <f t="shared" si="6"/>
        <v>0</v>
      </c>
      <c r="W24" s="31">
        <v>0</v>
      </c>
      <c r="X24" s="31">
        <v>0</v>
      </c>
      <c r="Y24" s="15">
        <f t="shared" si="7"/>
        <v>0</v>
      </c>
      <c r="Z24" s="31">
        <v>0</v>
      </c>
      <c r="AA24" s="32">
        <v>0</v>
      </c>
      <c r="AB24" s="32">
        <v>0</v>
      </c>
      <c r="AC24" s="32">
        <f t="shared" si="8"/>
        <v>0</v>
      </c>
      <c r="AD24" s="32">
        <v>0</v>
      </c>
      <c r="AE24" s="32">
        <v>0</v>
      </c>
      <c r="AF24" s="31"/>
      <c r="AG24" s="31">
        <v>0</v>
      </c>
      <c r="AH24" s="32">
        <v>0</v>
      </c>
      <c r="AI24" s="32">
        <v>0</v>
      </c>
      <c r="AJ24" s="32">
        <f t="shared" si="9"/>
        <v>0</v>
      </c>
      <c r="AK24" s="32">
        <v>0</v>
      </c>
      <c r="AL24" s="32">
        <v>0</v>
      </c>
      <c r="AM24" s="31"/>
      <c r="AN24" s="31"/>
      <c r="AO24" s="31"/>
      <c r="AP24" s="31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173" t="s">
        <v>72</v>
      </c>
      <c r="C25" s="15">
        <v>0</v>
      </c>
      <c r="D25" s="15">
        <v>0</v>
      </c>
      <c r="E25" s="15">
        <f t="shared" si="2"/>
        <v>0</v>
      </c>
      <c r="F25" s="16">
        <v>0</v>
      </c>
      <c r="G25" s="16">
        <v>0</v>
      </c>
      <c r="H25" s="16">
        <v>1</v>
      </c>
      <c r="I25" s="15">
        <f t="shared" si="3"/>
        <v>1</v>
      </c>
      <c r="J25" s="31">
        <v>0</v>
      </c>
      <c r="K25" s="31">
        <v>0</v>
      </c>
      <c r="L25" s="31">
        <v>0</v>
      </c>
      <c r="M25" s="16">
        <f t="shared" si="4"/>
        <v>0</v>
      </c>
      <c r="N25" s="10">
        <v>0</v>
      </c>
      <c r="O25" s="32">
        <v>0</v>
      </c>
      <c r="P25" s="32">
        <v>0</v>
      </c>
      <c r="Q25" s="32">
        <v>0</v>
      </c>
      <c r="R25" s="112">
        <f t="shared" si="5"/>
        <v>0</v>
      </c>
      <c r="S25" s="32">
        <v>0</v>
      </c>
      <c r="T25" s="32">
        <v>0</v>
      </c>
      <c r="U25" s="32">
        <v>0</v>
      </c>
      <c r="V25" s="15">
        <f t="shared" si="6"/>
        <v>0</v>
      </c>
      <c r="W25" s="31">
        <v>0</v>
      </c>
      <c r="X25" s="31">
        <v>0</v>
      </c>
      <c r="Y25" s="15">
        <f t="shared" si="7"/>
        <v>1</v>
      </c>
      <c r="Z25" s="31">
        <v>0</v>
      </c>
      <c r="AA25" s="32">
        <v>0</v>
      </c>
      <c r="AB25" s="32">
        <v>0</v>
      </c>
      <c r="AC25" s="32">
        <f t="shared" si="8"/>
        <v>0</v>
      </c>
      <c r="AD25" s="32">
        <v>0</v>
      </c>
      <c r="AE25" s="32">
        <v>0</v>
      </c>
      <c r="AF25" s="31"/>
      <c r="AG25" s="31">
        <v>0</v>
      </c>
      <c r="AH25" s="32">
        <v>0</v>
      </c>
      <c r="AI25" s="32">
        <v>0</v>
      </c>
      <c r="AJ25" s="32">
        <f t="shared" si="9"/>
        <v>0</v>
      </c>
      <c r="AK25" s="32">
        <v>0</v>
      </c>
      <c r="AL25" s="32">
        <v>0</v>
      </c>
      <c r="AM25" s="31"/>
      <c r="AN25" s="31"/>
      <c r="AO25" s="31"/>
      <c r="AP25" s="31"/>
      <c r="AQ25" s="19">
        <f t="shared" si="10"/>
        <v>0</v>
      </c>
      <c r="AR25" s="19">
        <f t="shared" si="31"/>
        <v>0</v>
      </c>
      <c r="AS25" s="19">
        <f t="shared" si="11"/>
        <v>1</v>
      </c>
      <c r="AT25" s="19">
        <f t="shared" si="12"/>
        <v>1</v>
      </c>
      <c r="AU25" s="19">
        <f t="shared" si="13"/>
        <v>1</v>
      </c>
      <c r="AV25" s="19">
        <f>L25+V25+W25+Y25+Z25</f>
        <v>1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173" t="s">
        <v>73</v>
      </c>
      <c r="C26" s="15">
        <v>0</v>
      </c>
      <c r="D26" s="15">
        <v>0</v>
      </c>
      <c r="E26" s="15">
        <f t="shared" si="2"/>
        <v>0</v>
      </c>
      <c r="F26" s="16">
        <v>0</v>
      </c>
      <c r="G26" s="16">
        <v>0</v>
      </c>
      <c r="H26" s="16">
        <v>0</v>
      </c>
      <c r="I26" s="15">
        <f t="shared" si="3"/>
        <v>0</v>
      </c>
      <c r="J26" s="31">
        <v>0</v>
      </c>
      <c r="K26" s="31">
        <v>0</v>
      </c>
      <c r="L26" s="31">
        <v>0</v>
      </c>
      <c r="M26" s="16">
        <f t="shared" si="4"/>
        <v>0</v>
      </c>
      <c r="N26" s="10">
        <v>0</v>
      </c>
      <c r="O26" s="32">
        <v>0</v>
      </c>
      <c r="P26" s="32">
        <v>0</v>
      </c>
      <c r="Q26" s="32">
        <v>0</v>
      </c>
      <c r="R26" s="112">
        <f t="shared" si="5"/>
        <v>0</v>
      </c>
      <c r="S26" s="32">
        <v>0</v>
      </c>
      <c r="T26" s="32">
        <v>0</v>
      </c>
      <c r="U26" s="32">
        <v>0</v>
      </c>
      <c r="V26" s="15">
        <f t="shared" si="6"/>
        <v>0</v>
      </c>
      <c r="W26" s="31">
        <v>0</v>
      </c>
      <c r="X26" s="31">
        <v>0</v>
      </c>
      <c r="Y26" s="15">
        <f t="shared" si="7"/>
        <v>0</v>
      </c>
      <c r="Z26" s="31">
        <v>0</v>
      </c>
      <c r="AA26" s="32">
        <v>0</v>
      </c>
      <c r="AB26" s="32">
        <v>0</v>
      </c>
      <c r="AC26" s="32">
        <f t="shared" si="8"/>
        <v>0</v>
      </c>
      <c r="AD26" s="32">
        <v>0</v>
      </c>
      <c r="AE26" s="32">
        <v>0</v>
      </c>
      <c r="AF26" s="31"/>
      <c r="AG26" s="31">
        <v>0</v>
      </c>
      <c r="AH26" s="32">
        <v>0</v>
      </c>
      <c r="AI26" s="32">
        <v>0</v>
      </c>
      <c r="AJ26" s="32">
        <f t="shared" si="9"/>
        <v>0</v>
      </c>
      <c r="AK26" s="32">
        <v>0</v>
      </c>
      <c r="AL26" s="32">
        <v>0</v>
      </c>
      <c r="AM26" s="31"/>
      <c r="AN26" s="31"/>
      <c r="AO26" s="31"/>
      <c r="AP26" s="31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12</v>
      </c>
      <c r="I27" s="15">
        <f t="shared" si="36"/>
        <v>8</v>
      </c>
      <c r="J27" s="15">
        <f t="shared" si="36"/>
        <v>3</v>
      </c>
      <c r="K27" s="15">
        <f t="shared" si="36"/>
        <v>1</v>
      </c>
      <c r="L27" s="15">
        <f t="shared" si="36"/>
        <v>0</v>
      </c>
      <c r="M27" s="15">
        <f t="shared" si="36"/>
        <v>0</v>
      </c>
      <c r="N27" s="15">
        <f t="shared" si="36"/>
        <v>0</v>
      </c>
      <c r="O27" s="15">
        <f t="shared" si="36"/>
        <v>0</v>
      </c>
      <c r="P27" s="15">
        <f t="shared" si="36"/>
        <v>0</v>
      </c>
      <c r="Q27" s="15">
        <f t="shared" si="36"/>
        <v>0</v>
      </c>
      <c r="R27" s="15">
        <f t="shared" si="36"/>
        <v>0</v>
      </c>
      <c r="S27" s="15">
        <f t="shared" si="36"/>
        <v>0</v>
      </c>
      <c r="T27" s="15">
        <f t="shared" si="36"/>
        <v>0</v>
      </c>
      <c r="U27" s="15">
        <f t="shared" si="36"/>
        <v>0</v>
      </c>
      <c r="V27" s="15">
        <f t="shared" si="36"/>
        <v>0</v>
      </c>
      <c r="W27" s="15">
        <f t="shared" si="36"/>
        <v>0</v>
      </c>
      <c r="X27" s="15">
        <f t="shared" si="36"/>
        <v>0</v>
      </c>
      <c r="Y27" s="15">
        <f t="shared" si="36"/>
        <v>8</v>
      </c>
      <c r="Z27" s="15">
        <f t="shared" si="36"/>
        <v>0</v>
      </c>
      <c r="AA27" s="15">
        <f t="shared" si="36"/>
        <v>0</v>
      </c>
      <c r="AB27" s="15">
        <f t="shared" si="36"/>
        <v>6</v>
      </c>
      <c r="AC27" s="15">
        <f t="shared" si="36"/>
        <v>6</v>
      </c>
      <c r="AD27" s="15">
        <f t="shared" si="36"/>
        <v>0</v>
      </c>
      <c r="AE27" s="15">
        <f t="shared" si="36"/>
        <v>6</v>
      </c>
      <c r="AF27" s="15">
        <f t="shared" si="36"/>
        <v>0</v>
      </c>
      <c r="AG27" s="15">
        <f t="shared" si="36"/>
        <v>3</v>
      </c>
      <c r="AH27" s="15">
        <f t="shared" si="36"/>
        <v>0</v>
      </c>
      <c r="AI27" s="15">
        <f t="shared" si="36"/>
        <v>2</v>
      </c>
      <c r="AJ27" s="15">
        <f t="shared" si="36"/>
        <v>2</v>
      </c>
      <c r="AK27" s="15">
        <f t="shared" si="36"/>
        <v>0</v>
      </c>
      <c r="AL27" s="15">
        <f t="shared" si="36"/>
        <v>2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12</v>
      </c>
      <c r="AT27" s="10">
        <f t="shared" si="37"/>
        <v>12</v>
      </c>
      <c r="AU27" s="19">
        <f t="shared" si="13"/>
        <v>8</v>
      </c>
      <c r="AV27" s="10">
        <f>SUM(AV28:AV32)</f>
        <v>8</v>
      </c>
      <c r="AW27" s="10">
        <f t="shared" si="37"/>
        <v>0</v>
      </c>
      <c r="AX27" s="10">
        <f>SUM(AX28:AX32)</f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6</v>
      </c>
      <c r="BD27" s="10">
        <f t="shared" si="37"/>
        <v>6</v>
      </c>
      <c r="BE27" s="10">
        <f t="shared" si="37"/>
        <v>6</v>
      </c>
      <c r="BF27" s="10">
        <f t="shared" si="37"/>
        <v>6</v>
      </c>
      <c r="BG27" s="10">
        <f t="shared" si="37"/>
        <v>2</v>
      </c>
      <c r="BH27" s="10">
        <f t="shared" si="37"/>
        <v>2</v>
      </c>
      <c r="BI27" s="10">
        <f t="shared" si="37"/>
        <v>2</v>
      </c>
      <c r="BJ27" s="10">
        <f t="shared" si="37"/>
        <v>2</v>
      </c>
    </row>
    <row r="28" spans="1:62" ht="24.75" customHeight="1" x14ac:dyDescent="0.2">
      <c r="A28" s="33" t="s">
        <v>14</v>
      </c>
      <c r="B28" s="173" t="s">
        <v>75</v>
      </c>
      <c r="C28" s="15">
        <v>0</v>
      </c>
      <c r="D28" s="15">
        <v>0</v>
      </c>
      <c r="E28" s="15">
        <f t="shared" si="2"/>
        <v>0</v>
      </c>
      <c r="F28" s="16">
        <v>0</v>
      </c>
      <c r="G28" s="16">
        <v>0</v>
      </c>
      <c r="H28" s="16">
        <v>0</v>
      </c>
      <c r="I28" s="15">
        <f t="shared" si="3"/>
        <v>0</v>
      </c>
      <c r="J28" s="31">
        <v>0</v>
      </c>
      <c r="K28" s="31">
        <v>0</v>
      </c>
      <c r="L28" s="31">
        <v>0</v>
      </c>
      <c r="M28" s="16">
        <f t="shared" si="4"/>
        <v>0</v>
      </c>
      <c r="N28" s="10">
        <v>0</v>
      </c>
      <c r="O28" s="32">
        <v>0</v>
      </c>
      <c r="P28" s="32">
        <v>0</v>
      </c>
      <c r="Q28" s="32">
        <v>0</v>
      </c>
      <c r="R28" s="112">
        <f t="shared" si="5"/>
        <v>0</v>
      </c>
      <c r="S28" s="32">
        <v>0</v>
      </c>
      <c r="T28" s="32">
        <v>0</v>
      </c>
      <c r="U28" s="32">
        <v>0</v>
      </c>
      <c r="V28" s="15">
        <f t="shared" si="6"/>
        <v>0</v>
      </c>
      <c r="W28" s="31">
        <v>0</v>
      </c>
      <c r="X28" s="31">
        <v>0</v>
      </c>
      <c r="Y28" s="15">
        <f t="shared" si="7"/>
        <v>0</v>
      </c>
      <c r="Z28" s="31">
        <v>0</v>
      </c>
      <c r="AA28" s="32">
        <v>0</v>
      </c>
      <c r="AB28" s="32">
        <v>0</v>
      </c>
      <c r="AC28" s="32">
        <f t="shared" si="8"/>
        <v>0</v>
      </c>
      <c r="AD28" s="32">
        <v>0</v>
      </c>
      <c r="AE28" s="32">
        <v>0</v>
      </c>
      <c r="AF28" s="31"/>
      <c r="AG28" s="31">
        <v>0</v>
      </c>
      <c r="AH28" s="32">
        <v>0</v>
      </c>
      <c r="AI28" s="32">
        <v>0</v>
      </c>
      <c r="AJ28" s="32">
        <f t="shared" si="9"/>
        <v>0</v>
      </c>
      <c r="AK28" s="32">
        <v>0</v>
      </c>
      <c r="AL28" s="32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2.5" customHeight="1" x14ac:dyDescent="0.2">
      <c r="A29" s="33" t="s">
        <v>15</v>
      </c>
      <c r="B29" s="173" t="s">
        <v>76</v>
      </c>
      <c r="C29" s="15">
        <v>0</v>
      </c>
      <c r="D29" s="15">
        <v>0</v>
      </c>
      <c r="E29" s="15">
        <f t="shared" si="2"/>
        <v>0</v>
      </c>
      <c r="F29" s="16">
        <v>0</v>
      </c>
      <c r="G29" s="16">
        <v>0</v>
      </c>
      <c r="H29" s="16">
        <v>0</v>
      </c>
      <c r="I29" s="15">
        <f t="shared" si="3"/>
        <v>0</v>
      </c>
      <c r="J29" s="31">
        <v>0</v>
      </c>
      <c r="K29" s="31">
        <v>0</v>
      </c>
      <c r="L29" s="31">
        <v>0</v>
      </c>
      <c r="M29" s="16">
        <f t="shared" si="4"/>
        <v>0</v>
      </c>
      <c r="N29" s="10">
        <v>0</v>
      </c>
      <c r="O29" s="32">
        <v>0</v>
      </c>
      <c r="P29" s="32">
        <v>0</v>
      </c>
      <c r="Q29" s="32">
        <v>0</v>
      </c>
      <c r="R29" s="112">
        <f t="shared" si="5"/>
        <v>0</v>
      </c>
      <c r="S29" s="32">
        <v>0</v>
      </c>
      <c r="T29" s="32">
        <v>0</v>
      </c>
      <c r="U29" s="32">
        <v>0</v>
      </c>
      <c r="V29" s="15">
        <f t="shared" si="6"/>
        <v>0</v>
      </c>
      <c r="W29" s="31">
        <v>0</v>
      </c>
      <c r="X29" s="31">
        <v>0</v>
      </c>
      <c r="Y29" s="15">
        <f t="shared" si="7"/>
        <v>0</v>
      </c>
      <c r="Z29" s="31">
        <v>0</v>
      </c>
      <c r="AA29" s="32">
        <v>0</v>
      </c>
      <c r="AB29" s="32">
        <v>0</v>
      </c>
      <c r="AC29" s="32">
        <f t="shared" si="8"/>
        <v>0</v>
      </c>
      <c r="AD29" s="32">
        <v>0</v>
      </c>
      <c r="AE29" s="32">
        <v>0</v>
      </c>
      <c r="AF29" s="31"/>
      <c r="AG29" s="31">
        <v>0</v>
      </c>
      <c r="AH29" s="32">
        <v>0</v>
      </c>
      <c r="AI29" s="32">
        <v>0</v>
      </c>
      <c r="AJ29" s="32">
        <f t="shared" si="9"/>
        <v>0</v>
      </c>
      <c r="AK29" s="32">
        <v>0</v>
      </c>
      <c r="AL29" s="32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173" t="s">
        <v>77</v>
      </c>
      <c r="C30" s="15">
        <v>0</v>
      </c>
      <c r="D30" s="15">
        <v>0</v>
      </c>
      <c r="E30" s="15">
        <f t="shared" si="2"/>
        <v>0</v>
      </c>
      <c r="F30" s="16">
        <v>0</v>
      </c>
      <c r="G30" s="16">
        <v>0</v>
      </c>
      <c r="H30" s="16">
        <v>3</v>
      </c>
      <c r="I30" s="15">
        <f t="shared" si="3"/>
        <v>1</v>
      </c>
      <c r="J30" s="31">
        <v>2</v>
      </c>
      <c r="K30" s="31">
        <v>0</v>
      </c>
      <c r="L30" s="31">
        <v>0</v>
      </c>
      <c r="M30" s="16">
        <f t="shared" si="4"/>
        <v>0</v>
      </c>
      <c r="N30" s="10">
        <v>0</v>
      </c>
      <c r="O30" s="32">
        <v>0</v>
      </c>
      <c r="P30" s="32">
        <v>0</v>
      </c>
      <c r="Q30" s="32">
        <v>0</v>
      </c>
      <c r="R30" s="112">
        <f t="shared" si="5"/>
        <v>0</v>
      </c>
      <c r="S30" s="32">
        <v>0</v>
      </c>
      <c r="T30" s="32">
        <v>0</v>
      </c>
      <c r="U30" s="32">
        <v>0</v>
      </c>
      <c r="V30" s="15">
        <f t="shared" si="6"/>
        <v>0</v>
      </c>
      <c r="W30" s="31">
        <v>0</v>
      </c>
      <c r="X30" s="31">
        <v>0</v>
      </c>
      <c r="Y30" s="15">
        <f t="shared" si="7"/>
        <v>1</v>
      </c>
      <c r="Z30" s="31">
        <v>0</v>
      </c>
      <c r="AA30" s="32">
        <v>0</v>
      </c>
      <c r="AB30" s="32">
        <v>3</v>
      </c>
      <c r="AC30" s="32">
        <f t="shared" si="8"/>
        <v>3</v>
      </c>
      <c r="AD30" s="32">
        <v>0</v>
      </c>
      <c r="AE30" s="32">
        <v>3</v>
      </c>
      <c r="AF30" s="31"/>
      <c r="AG30" s="31">
        <v>2</v>
      </c>
      <c r="AH30" s="32">
        <v>0</v>
      </c>
      <c r="AI30" s="32">
        <v>1</v>
      </c>
      <c r="AJ30" s="32">
        <f t="shared" si="9"/>
        <v>1</v>
      </c>
      <c r="AK30" s="32">
        <v>0</v>
      </c>
      <c r="AL30" s="32">
        <v>1</v>
      </c>
      <c r="AM30" s="31"/>
      <c r="AN30" s="31"/>
      <c r="AO30" s="31"/>
      <c r="AP30" s="31"/>
      <c r="AQ30" s="19">
        <f t="shared" si="10"/>
        <v>0</v>
      </c>
      <c r="AR30" s="19">
        <f t="shared" si="31"/>
        <v>0</v>
      </c>
      <c r="AS30" s="19">
        <f t="shared" si="11"/>
        <v>3</v>
      </c>
      <c r="AT30" s="19">
        <f t="shared" si="12"/>
        <v>3</v>
      </c>
      <c r="AU30" s="19">
        <f t="shared" si="13"/>
        <v>1</v>
      </c>
      <c r="AV30" s="19">
        <f t="shared" si="38"/>
        <v>1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3</v>
      </c>
      <c r="BD30" s="19">
        <f t="shared" si="20"/>
        <v>3</v>
      </c>
      <c r="BE30" s="19">
        <f t="shared" si="21"/>
        <v>3</v>
      </c>
      <c r="BF30" s="19">
        <f t="shared" si="22"/>
        <v>3</v>
      </c>
      <c r="BG30" s="19">
        <f t="shared" si="23"/>
        <v>1</v>
      </c>
      <c r="BH30" s="19">
        <f t="shared" si="24"/>
        <v>1</v>
      </c>
      <c r="BI30" s="19">
        <f t="shared" si="25"/>
        <v>1</v>
      </c>
      <c r="BJ30" s="19">
        <f t="shared" si="26"/>
        <v>1</v>
      </c>
    </row>
    <row r="31" spans="1:62" ht="24" customHeight="1" x14ac:dyDescent="0.2">
      <c r="A31" s="33" t="s">
        <v>49</v>
      </c>
      <c r="B31" s="173" t="s">
        <v>78</v>
      </c>
      <c r="C31" s="15">
        <v>0</v>
      </c>
      <c r="D31" s="15">
        <v>0</v>
      </c>
      <c r="E31" s="15">
        <f t="shared" si="2"/>
        <v>0</v>
      </c>
      <c r="F31" s="16">
        <v>0</v>
      </c>
      <c r="G31" s="16">
        <v>0</v>
      </c>
      <c r="H31" s="16">
        <v>0</v>
      </c>
      <c r="I31" s="15">
        <f t="shared" si="3"/>
        <v>0</v>
      </c>
      <c r="J31" s="31">
        <v>0</v>
      </c>
      <c r="K31" s="31">
        <v>0</v>
      </c>
      <c r="L31" s="31">
        <v>0</v>
      </c>
      <c r="M31" s="16">
        <f t="shared" si="4"/>
        <v>0</v>
      </c>
      <c r="N31" s="10">
        <v>0</v>
      </c>
      <c r="O31" s="32">
        <v>0</v>
      </c>
      <c r="P31" s="32">
        <v>0</v>
      </c>
      <c r="Q31" s="32">
        <v>0</v>
      </c>
      <c r="R31" s="112">
        <f t="shared" si="5"/>
        <v>0</v>
      </c>
      <c r="S31" s="32">
        <v>0</v>
      </c>
      <c r="T31" s="32">
        <v>0</v>
      </c>
      <c r="U31" s="32">
        <v>0</v>
      </c>
      <c r="V31" s="15">
        <f t="shared" si="6"/>
        <v>0</v>
      </c>
      <c r="W31" s="31">
        <v>0</v>
      </c>
      <c r="X31" s="31">
        <v>0</v>
      </c>
      <c r="Y31" s="15">
        <f t="shared" si="7"/>
        <v>0</v>
      </c>
      <c r="Z31" s="31">
        <v>0</v>
      </c>
      <c r="AA31" s="32">
        <v>0</v>
      </c>
      <c r="AB31" s="32">
        <v>0</v>
      </c>
      <c r="AC31" s="32">
        <f t="shared" si="8"/>
        <v>0</v>
      </c>
      <c r="AD31" s="32">
        <v>0</v>
      </c>
      <c r="AE31" s="32">
        <v>0</v>
      </c>
      <c r="AF31" s="31"/>
      <c r="AG31" s="31">
        <v>0</v>
      </c>
      <c r="AH31" s="32">
        <v>0</v>
      </c>
      <c r="AI31" s="32">
        <v>0</v>
      </c>
      <c r="AJ31" s="32">
        <f t="shared" si="9"/>
        <v>0</v>
      </c>
      <c r="AK31" s="32">
        <v>0</v>
      </c>
      <c r="AL31" s="32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2.5" customHeight="1" x14ac:dyDescent="0.2">
      <c r="A32" s="33" t="s">
        <v>50</v>
      </c>
      <c r="B32" s="173" t="s">
        <v>3</v>
      </c>
      <c r="C32" s="15">
        <v>0</v>
      </c>
      <c r="D32" s="15">
        <v>0</v>
      </c>
      <c r="E32" s="15">
        <f t="shared" si="2"/>
        <v>0</v>
      </c>
      <c r="F32" s="16">
        <v>0</v>
      </c>
      <c r="G32" s="16">
        <v>0</v>
      </c>
      <c r="H32" s="16">
        <v>9</v>
      </c>
      <c r="I32" s="15">
        <f t="shared" si="3"/>
        <v>7</v>
      </c>
      <c r="J32" s="31">
        <v>1</v>
      </c>
      <c r="K32" s="31">
        <v>1</v>
      </c>
      <c r="L32" s="31">
        <v>0</v>
      </c>
      <c r="M32" s="16">
        <f t="shared" si="4"/>
        <v>0</v>
      </c>
      <c r="N32" s="10">
        <v>0</v>
      </c>
      <c r="O32" s="32">
        <v>0</v>
      </c>
      <c r="P32" s="32">
        <v>0</v>
      </c>
      <c r="Q32" s="32">
        <v>0</v>
      </c>
      <c r="R32" s="112">
        <f t="shared" si="5"/>
        <v>0</v>
      </c>
      <c r="S32" s="32">
        <v>0</v>
      </c>
      <c r="T32" s="32">
        <v>0</v>
      </c>
      <c r="U32" s="32">
        <v>0</v>
      </c>
      <c r="V32" s="15">
        <f t="shared" si="6"/>
        <v>0</v>
      </c>
      <c r="W32" s="31">
        <v>0</v>
      </c>
      <c r="X32" s="31">
        <v>0</v>
      </c>
      <c r="Y32" s="15">
        <f t="shared" si="7"/>
        <v>7</v>
      </c>
      <c r="Z32" s="31">
        <v>0</v>
      </c>
      <c r="AA32" s="32">
        <v>0</v>
      </c>
      <c r="AB32" s="32">
        <v>3</v>
      </c>
      <c r="AC32" s="32">
        <f t="shared" si="8"/>
        <v>3</v>
      </c>
      <c r="AD32" s="32">
        <v>0</v>
      </c>
      <c r="AE32" s="32">
        <v>3</v>
      </c>
      <c r="AF32" s="31"/>
      <c r="AG32" s="31">
        <v>1</v>
      </c>
      <c r="AH32" s="32">
        <v>0</v>
      </c>
      <c r="AI32" s="32">
        <v>1</v>
      </c>
      <c r="AJ32" s="32">
        <f t="shared" si="9"/>
        <v>1</v>
      </c>
      <c r="AK32" s="32">
        <v>0</v>
      </c>
      <c r="AL32" s="32">
        <v>1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9</v>
      </c>
      <c r="AT32" s="19">
        <f t="shared" si="12"/>
        <v>9</v>
      </c>
      <c r="AU32" s="19">
        <f t="shared" si="13"/>
        <v>7</v>
      </c>
      <c r="AV32" s="19">
        <f t="shared" si="38"/>
        <v>7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3</v>
      </c>
      <c r="BD32" s="19">
        <f t="shared" si="20"/>
        <v>3</v>
      </c>
      <c r="BE32" s="19">
        <f t="shared" si="21"/>
        <v>3</v>
      </c>
      <c r="BF32" s="19">
        <f t="shared" si="22"/>
        <v>3</v>
      </c>
      <c r="BG32" s="19">
        <f t="shared" si="23"/>
        <v>1</v>
      </c>
      <c r="BH32" s="19">
        <f t="shared" si="24"/>
        <v>1</v>
      </c>
      <c r="BI32" s="19">
        <f t="shared" si="25"/>
        <v>1</v>
      </c>
      <c r="BJ32" s="19">
        <f t="shared" si="26"/>
        <v>1</v>
      </c>
    </row>
    <row r="33" spans="1:62" ht="63.75" x14ac:dyDescent="0.2">
      <c r="A33" s="33" t="s">
        <v>80</v>
      </c>
      <c r="B33" s="18" t="s">
        <v>91</v>
      </c>
      <c r="C33" s="15">
        <v>0</v>
      </c>
      <c r="D33" s="15">
        <v>0</v>
      </c>
      <c r="E33" s="15">
        <f t="shared" si="2"/>
        <v>0</v>
      </c>
      <c r="F33" s="16">
        <v>0</v>
      </c>
      <c r="G33" s="16">
        <v>0</v>
      </c>
      <c r="H33" s="16">
        <v>0</v>
      </c>
      <c r="I33" s="15">
        <f t="shared" si="3"/>
        <v>0</v>
      </c>
      <c r="J33" s="31">
        <v>0</v>
      </c>
      <c r="K33" s="31">
        <v>0</v>
      </c>
      <c r="L33" s="31">
        <v>0</v>
      </c>
      <c r="M33" s="16">
        <f t="shared" si="4"/>
        <v>0</v>
      </c>
      <c r="N33" s="10">
        <v>0</v>
      </c>
      <c r="O33" s="32">
        <v>0</v>
      </c>
      <c r="P33" s="32">
        <v>0</v>
      </c>
      <c r="Q33" s="32">
        <v>0</v>
      </c>
      <c r="R33" s="112">
        <f t="shared" si="5"/>
        <v>0</v>
      </c>
      <c r="S33" s="32">
        <v>0</v>
      </c>
      <c r="T33" s="32">
        <v>0</v>
      </c>
      <c r="U33" s="32">
        <v>0</v>
      </c>
      <c r="V33" s="15">
        <f t="shared" si="6"/>
        <v>0</v>
      </c>
      <c r="W33" s="31">
        <v>0</v>
      </c>
      <c r="X33" s="31">
        <v>0</v>
      </c>
      <c r="Y33" s="15">
        <f t="shared" si="7"/>
        <v>0</v>
      </c>
      <c r="Z33" s="31">
        <v>0</v>
      </c>
      <c r="AA33" s="32">
        <v>0</v>
      </c>
      <c r="AB33" s="32">
        <v>0</v>
      </c>
      <c r="AC33" s="32">
        <f t="shared" si="8"/>
        <v>0</v>
      </c>
      <c r="AD33" s="32">
        <v>0</v>
      </c>
      <c r="AE33" s="32">
        <v>0</v>
      </c>
      <c r="AF33" s="31"/>
      <c r="AG33" s="31">
        <v>0</v>
      </c>
      <c r="AH33" s="32">
        <v>0</v>
      </c>
      <c r="AI33" s="32">
        <v>0</v>
      </c>
      <c r="AJ33" s="32">
        <f t="shared" si="9"/>
        <v>0</v>
      </c>
      <c r="AK33" s="32">
        <v>0</v>
      </c>
      <c r="AL33" s="32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">
      <c r="A34" s="33" t="s">
        <v>81</v>
      </c>
      <c r="B34" s="18" t="s">
        <v>61</v>
      </c>
      <c r="C34" s="15">
        <v>0</v>
      </c>
      <c r="D34" s="15">
        <v>0</v>
      </c>
      <c r="E34" s="15">
        <f t="shared" si="2"/>
        <v>0</v>
      </c>
      <c r="F34" s="16">
        <v>0</v>
      </c>
      <c r="G34" s="16">
        <v>0</v>
      </c>
      <c r="H34" s="16">
        <v>0</v>
      </c>
      <c r="I34" s="15">
        <f t="shared" si="3"/>
        <v>0</v>
      </c>
      <c r="J34" s="31">
        <v>0</v>
      </c>
      <c r="K34" s="31">
        <v>0</v>
      </c>
      <c r="L34" s="31">
        <v>0</v>
      </c>
      <c r="M34" s="16">
        <f t="shared" si="4"/>
        <v>0</v>
      </c>
      <c r="N34" s="10">
        <v>0</v>
      </c>
      <c r="O34" s="32">
        <v>0</v>
      </c>
      <c r="P34" s="32">
        <v>0</v>
      </c>
      <c r="Q34" s="32">
        <v>0</v>
      </c>
      <c r="R34" s="112">
        <f t="shared" si="5"/>
        <v>0</v>
      </c>
      <c r="S34" s="32">
        <v>0</v>
      </c>
      <c r="T34" s="32">
        <v>0</v>
      </c>
      <c r="U34" s="32">
        <v>0</v>
      </c>
      <c r="V34" s="15">
        <f t="shared" si="6"/>
        <v>0</v>
      </c>
      <c r="W34" s="31">
        <v>0</v>
      </c>
      <c r="X34" s="31">
        <v>0</v>
      </c>
      <c r="Y34" s="15">
        <f t="shared" si="7"/>
        <v>0</v>
      </c>
      <c r="Z34" s="31">
        <v>0</v>
      </c>
      <c r="AA34" s="32">
        <v>0</v>
      </c>
      <c r="AB34" s="32">
        <v>0</v>
      </c>
      <c r="AC34" s="32">
        <f t="shared" si="8"/>
        <v>0</v>
      </c>
      <c r="AD34" s="32">
        <v>0</v>
      </c>
      <c r="AE34" s="32">
        <v>0</v>
      </c>
      <c r="AF34" s="31"/>
      <c r="AG34" s="31">
        <v>0</v>
      </c>
      <c r="AH34" s="32">
        <v>0</v>
      </c>
      <c r="AI34" s="32">
        <v>0</v>
      </c>
      <c r="AJ34" s="32">
        <f t="shared" si="9"/>
        <v>0</v>
      </c>
      <c r="AK34" s="32">
        <v>0</v>
      </c>
      <c r="AL34" s="32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6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">
      <c r="A35" s="33" t="s">
        <v>82</v>
      </c>
      <c r="B35" s="18" t="s">
        <v>62</v>
      </c>
      <c r="C35" s="15">
        <v>0</v>
      </c>
      <c r="D35" s="15">
        <v>0</v>
      </c>
      <c r="E35" s="15">
        <f t="shared" si="2"/>
        <v>0</v>
      </c>
      <c r="F35" s="16">
        <v>0</v>
      </c>
      <c r="G35" s="16">
        <v>0</v>
      </c>
      <c r="H35" s="16">
        <v>0</v>
      </c>
      <c r="I35" s="15">
        <f t="shared" si="3"/>
        <v>0</v>
      </c>
      <c r="J35" s="31">
        <v>0</v>
      </c>
      <c r="K35" s="31">
        <v>0</v>
      </c>
      <c r="L35" s="31">
        <v>0</v>
      </c>
      <c r="M35" s="16">
        <f t="shared" si="4"/>
        <v>0</v>
      </c>
      <c r="N35" s="10">
        <v>0</v>
      </c>
      <c r="O35" s="32">
        <v>0</v>
      </c>
      <c r="P35" s="32">
        <v>0</v>
      </c>
      <c r="Q35" s="32">
        <v>0</v>
      </c>
      <c r="R35" s="112">
        <f t="shared" si="5"/>
        <v>0</v>
      </c>
      <c r="S35" s="32">
        <v>0</v>
      </c>
      <c r="T35" s="32">
        <v>0</v>
      </c>
      <c r="U35" s="32">
        <v>0</v>
      </c>
      <c r="V35" s="15">
        <f t="shared" si="6"/>
        <v>0</v>
      </c>
      <c r="W35" s="31">
        <v>0</v>
      </c>
      <c r="X35" s="31">
        <v>0</v>
      </c>
      <c r="Y35" s="15">
        <f t="shared" si="7"/>
        <v>0</v>
      </c>
      <c r="Z35" s="31">
        <v>0</v>
      </c>
      <c r="AA35" s="32">
        <v>0</v>
      </c>
      <c r="AB35" s="32">
        <v>0</v>
      </c>
      <c r="AC35" s="32">
        <f t="shared" si="8"/>
        <v>0</v>
      </c>
      <c r="AD35" s="32">
        <v>0</v>
      </c>
      <c r="AE35" s="32">
        <v>0</v>
      </c>
      <c r="AF35" s="31"/>
      <c r="AG35" s="31">
        <v>0</v>
      </c>
      <c r="AH35" s="32">
        <v>0</v>
      </c>
      <c r="AI35" s="32">
        <v>0</v>
      </c>
      <c r="AJ35" s="32">
        <f t="shared" si="9"/>
        <v>0</v>
      </c>
      <c r="AK35" s="32">
        <v>0</v>
      </c>
      <c r="AL35" s="32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">
      <c r="A36" s="33" t="s">
        <v>83</v>
      </c>
      <c r="B36" s="18" t="s">
        <v>63</v>
      </c>
      <c r="C36" s="15">
        <v>0</v>
      </c>
      <c r="D36" s="15">
        <v>0</v>
      </c>
      <c r="E36" s="15">
        <f t="shared" si="2"/>
        <v>0</v>
      </c>
      <c r="F36" s="16">
        <v>0</v>
      </c>
      <c r="G36" s="16">
        <v>0</v>
      </c>
      <c r="H36" s="16">
        <v>0</v>
      </c>
      <c r="I36" s="15">
        <f t="shared" si="3"/>
        <v>0</v>
      </c>
      <c r="J36" s="31">
        <v>0</v>
      </c>
      <c r="K36" s="31">
        <v>0</v>
      </c>
      <c r="L36" s="31">
        <v>0</v>
      </c>
      <c r="M36" s="16">
        <f t="shared" si="4"/>
        <v>0</v>
      </c>
      <c r="N36" s="10">
        <v>0</v>
      </c>
      <c r="O36" s="32">
        <v>0</v>
      </c>
      <c r="P36" s="32">
        <v>0</v>
      </c>
      <c r="Q36" s="32">
        <v>0</v>
      </c>
      <c r="R36" s="112">
        <f t="shared" si="5"/>
        <v>0</v>
      </c>
      <c r="S36" s="32">
        <v>0</v>
      </c>
      <c r="T36" s="32">
        <v>0</v>
      </c>
      <c r="U36" s="32">
        <v>0</v>
      </c>
      <c r="V36" s="15">
        <f t="shared" si="6"/>
        <v>0</v>
      </c>
      <c r="W36" s="31">
        <v>0</v>
      </c>
      <c r="X36" s="31">
        <v>0</v>
      </c>
      <c r="Y36" s="15">
        <f t="shared" si="7"/>
        <v>0</v>
      </c>
      <c r="Z36" s="31">
        <v>0</v>
      </c>
      <c r="AA36" s="32">
        <v>0</v>
      </c>
      <c r="AB36" s="32">
        <v>0</v>
      </c>
      <c r="AC36" s="32">
        <f t="shared" si="8"/>
        <v>0</v>
      </c>
      <c r="AD36" s="32">
        <v>0</v>
      </c>
      <c r="AE36" s="32">
        <v>0</v>
      </c>
      <c r="AF36" s="31"/>
      <c r="AG36" s="31">
        <v>0</v>
      </c>
      <c r="AH36" s="32">
        <v>0</v>
      </c>
      <c r="AI36" s="32">
        <v>0</v>
      </c>
      <c r="AJ36" s="32">
        <f t="shared" si="9"/>
        <v>0</v>
      </c>
      <c r="AK36" s="32">
        <v>0</v>
      </c>
      <c r="AL36" s="32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">
      <c r="A37" s="33" t="s">
        <v>92</v>
      </c>
      <c r="B37" s="18" t="s">
        <v>64</v>
      </c>
      <c r="C37" s="15">
        <v>0</v>
      </c>
      <c r="D37" s="15">
        <v>0</v>
      </c>
      <c r="E37" s="15">
        <f t="shared" si="2"/>
        <v>0</v>
      </c>
      <c r="F37" s="16">
        <v>0</v>
      </c>
      <c r="G37" s="16">
        <v>0</v>
      </c>
      <c r="H37" s="16">
        <v>0</v>
      </c>
      <c r="I37" s="15">
        <f t="shared" si="3"/>
        <v>0</v>
      </c>
      <c r="J37" s="31">
        <v>0</v>
      </c>
      <c r="K37" s="31">
        <v>0</v>
      </c>
      <c r="L37" s="31">
        <v>0</v>
      </c>
      <c r="M37" s="16">
        <f t="shared" si="4"/>
        <v>0</v>
      </c>
      <c r="N37" s="10">
        <v>0</v>
      </c>
      <c r="O37" s="32">
        <v>0</v>
      </c>
      <c r="P37" s="32">
        <v>0</v>
      </c>
      <c r="Q37" s="32">
        <v>0</v>
      </c>
      <c r="R37" s="112">
        <f t="shared" si="5"/>
        <v>0</v>
      </c>
      <c r="S37" s="32">
        <v>0</v>
      </c>
      <c r="T37" s="32">
        <v>0</v>
      </c>
      <c r="U37" s="32">
        <v>0</v>
      </c>
      <c r="V37" s="15">
        <f t="shared" si="6"/>
        <v>0</v>
      </c>
      <c r="W37" s="31">
        <v>0</v>
      </c>
      <c r="X37" s="31">
        <v>0</v>
      </c>
      <c r="Y37" s="15">
        <f t="shared" si="7"/>
        <v>0</v>
      </c>
      <c r="Z37" s="31">
        <v>0</v>
      </c>
      <c r="AA37" s="32">
        <v>0</v>
      </c>
      <c r="AB37" s="32">
        <v>0</v>
      </c>
      <c r="AC37" s="32">
        <f t="shared" si="8"/>
        <v>0</v>
      </c>
      <c r="AD37" s="32">
        <v>0</v>
      </c>
      <c r="AE37" s="32">
        <v>0</v>
      </c>
      <c r="AF37" s="31"/>
      <c r="AG37" s="31">
        <v>0</v>
      </c>
      <c r="AH37" s="32">
        <v>0</v>
      </c>
      <c r="AI37" s="32">
        <v>0</v>
      </c>
      <c r="AJ37" s="32">
        <f t="shared" si="9"/>
        <v>0</v>
      </c>
      <c r="AK37" s="32">
        <v>0</v>
      </c>
      <c r="AL37" s="32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8" t="s">
        <v>147</v>
      </c>
      <c r="C38" s="15">
        <v>0</v>
      </c>
      <c r="D38" s="15">
        <v>0</v>
      </c>
      <c r="E38" s="15">
        <f t="shared" si="2"/>
        <v>0</v>
      </c>
      <c r="F38" s="16">
        <v>0</v>
      </c>
      <c r="G38" s="16">
        <v>0</v>
      </c>
      <c r="H38" s="16">
        <v>1</v>
      </c>
      <c r="I38" s="15">
        <f t="shared" si="3"/>
        <v>1</v>
      </c>
      <c r="J38" s="31">
        <v>0</v>
      </c>
      <c r="K38" s="31">
        <v>0</v>
      </c>
      <c r="L38" s="31">
        <v>1</v>
      </c>
      <c r="M38" s="16">
        <f t="shared" si="4"/>
        <v>0</v>
      </c>
      <c r="N38" s="10">
        <v>0</v>
      </c>
      <c r="O38" s="32">
        <v>0</v>
      </c>
      <c r="P38" s="32">
        <v>0</v>
      </c>
      <c r="Q38" s="32">
        <v>0</v>
      </c>
      <c r="R38" s="112">
        <f t="shared" si="5"/>
        <v>0</v>
      </c>
      <c r="S38" s="32">
        <v>0</v>
      </c>
      <c r="T38" s="32">
        <v>0</v>
      </c>
      <c r="U38" s="32">
        <v>0</v>
      </c>
      <c r="V38" s="15">
        <f t="shared" si="6"/>
        <v>0</v>
      </c>
      <c r="W38" s="31">
        <v>0</v>
      </c>
      <c r="X38" s="31">
        <v>0</v>
      </c>
      <c r="Y38" s="15">
        <f t="shared" si="7"/>
        <v>0</v>
      </c>
      <c r="Z38" s="31">
        <v>0</v>
      </c>
      <c r="AA38" s="32">
        <v>0</v>
      </c>
      <c r="AB38" s="32">
        <v>1</v>
      </c>
      <c r="AC38" s="32">
        <f t="shared" si="8"/>
        <v>1</v>
      </c>
      <c r="AD38" s="32">
        <v>1</v>
      </c>
      <c r="AE38" s="32">
        <v>0</v>
      </c>
      <c r="AF38" s="31"/>
      <c r="AG38" s="31">
        <v>1</v>
      </c>
      <c r="AH38" s="32">
        <v>0</v>
      </c>
      <c r="AI38" s="32">
        <v>0</v>
      </c>
      <c r="AJ38" s="32">
        <f t="shared" si="9"/>
        <v>0</v>
      </c>
      <c r="AK38" s="32">
        <v>0</v>
      </c>
      <c r="AL38" s="32">
        <v>0</v>
      </c>
      <c r="AM38" s="31"/>
      <c r="AN38" s="31"/>
      <c r="AO38" s="31"/>
      <c r="AP38" s="31"/>
      <c r="AQ38" s="19">
        <f t="shared" si="10"/>
        <v>0</v>
      </c>
      <c r="AR38" s="19">
        <f t="shared" si="31"/>
        <v>0</v>
      </c>
      <c r="AS38" s="19">
        <f t="shared" si="11"/>
        <v>1</v>
      </c>
      <c r="AT38" s="19">
        <f t="shared" si="12"/>
        <v>1</v>
      </c>
      <c r="AU38" s="19">
        <f t="shared" si="13"/>
        <v>1</v>
      </c>
      <c r="AV38" s="19">
        <f t="shared" si="40"/>
        <v>1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1</v>
      </c>
      <c r="BD38" s="19">
        <f t="shared" si="20"/>
        <v>1</v>
      </c>
      <c r="BE38" s="19">
        <f t="shared" si="21"/>
        <v>1</v>
      </c>
      <c r="BF38" s="19">
        <f t="shared" si="22"/>
        <v>1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7" t="s">
        <v>134</v>
      </c>
      <c r="C39" s="15">
        <v>2</v>
      </c>
      <c r="D39" s="15">
        <v>1</v>
      </c>
      <c r="E39" s="15">
        <f t="shared" si="2"/>
        <v>1</v>
      </c>
      <c r="F39" s="16">
        <v>0</v>
      </c>
      <c r="G39" s="16">
        <v>0</v>
      </c>
      <c r="H39" s="16">
        <v>0</v>
      </c>
      <c r="I39" s="15">
        <f t="shared" si="3"/>
        <v>0</v>
      </c>
      <c r="J39" s="31">
        <v>0</v>
      </c>
      <c r="K39" s="31">
        <v>0</v>
      </c>
      <c r="L39" s="31">
        <v>0</v>
      </c>
      <c r="M39" s="16">
        <f t="shared" si="4"/>
        <v>1</v>
      </c>
      <c r="N39" s="114">
        <v>1</v>
      </c>
      <c r="O39" s="32">
        <v>0</v>
      </c>
      <c r="P39" s="115">
        <v>0</v>
      </c>
      <c r="Q39" s="32">
        <v>0</v>
      </c>
      <c r="R39" s="112">
        <f t="shared" si="5"/>
        <v>0</v>
      </c>
      <c r="S39" s="32">
        <v>0</v>
      </c>
      <c r="T39" s="32">
        <v>0</v>
      </c>
      <c r="U39" s="32">
        <v>0</v>
      </c>
      <c r="V39" s="15">
        <f t="shared" si="6"/>
        <v>1</v>
      </c>
      <c r="W39" s="31">
        <v>0</v>
      </c>
      <c r="X39" s="31">
        <v>0</v>
      </c>
      <c r="Y39" s="15">
        <f t="shared" si="7"/>
        <v>1</v>
      </c>
      <c r="Z39" s="31">
        <v>0</v>
      </c>
      <c r="AA39" s="32">
        <v>1</v>
      </c>
      <c r="AB39" s="32">
        <v>0</v>
      </c>
      <c r="AC39" s="32">
        <f t="shared" si="8"/>
        <v>1</v>
      </c>
      <c r="AD39" s="32">
        <v>1</v>
      </c>
      <c r="AE39" s="32">
        <v>0</v>
      </c>
      <c r="AF39" s="31"/>
      <c r="AG39" s="31">
        <v>1</v>
      </c>
      <c r="AH39" s="32">
        <v>0</v>
      </c>
      <c r="AI39" s="32">
        <v>0</v>
      </c>
      <c r="AJ39" s="32">
        <f t="shared" si="9"/>
        <v>0</v>
      </c>
      <c r="AK39" s="32">
        <v>0</v>
      </c>
      <c r="AL39" s="32">
        <v>0</v>
      </c>
      <c r="AM39" s="31"/>
      <c r="AN39" s="31"/>
      <c r="AO39" s="31"/>
      <c r="AP39" s="31"/>
      <c r="AQ39" s="19">
        <f t="shared" si="10"/>
        <v>2</v>
      </c>
      <c r="AR39" s="19">
        <f t="shared" si="31"/>
        <v>2</v>
      </c>
      <c r="AS39" s="19">
        <f t="shared" si="11"/>
        <v>0</v>
      </c>
      <c r="AT39" s="19">
        <f t="shared" si="12"/>
        <v>0</v>
      </c>
      <c r="AU39" s="19">
        <f t="shared" si="13"/>
        <v>2</v>
      </c>
      <c r="AV39" s="19">
        <f t="shared" si="40"/>
        <v>2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1</v>
      </c>
      <c r="BD39" s="19">
        <f t="shared" si="20"/>
        <v>1</v>
      </c>
      <c r="BE39" s="19">
        <f t="shared" si="21"/>
        <v>1</v>
      </c>
      <c r="BF39" s="19">
        <f t="shared" si="22"/>
        <v>1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.75" x14ac:dyDescent="0.2">
      <c r="A40" s="33" t="s">
        <v>97</v>
      </c>
      <c r="B40" s="47" t="s">
        <v>133</v>
      </c>
      <c r="C40" s="15">
        <v>0</v>
      </c>
      <c r="D40" s="15">
        <v>0</v>
      </c>
      <c r="E40" s="15">
        <f t="shared" si="2"/>
        <v>0</v>
      </c>
      <c r="F40" s="16">
        <v>0</v>
      </c>
      <c r="G40" s="16">
        <v>0</v>
      </c>
      <c r="H40" s="16">
        <v>0</v>
      </c>
      <c r="I40" s="15">
        <f t="shared" si="3"/>
        <v>0</v>
      </c>
      <c r="J40" s="31">
        <v>0</v>
      </c>
      <c r="K40" s="31">
        <v>0</v>
      </c>
      <c r="L40" s="31">
        <v>0</v>
      </c>
      <c r="M40" s="16">
        <f t="shared" si="4"/>
        <v>0</v>
      </c>
      <c r="N40" s="32">
        <v>0</v>
      </c>
      <c r="O40" s="32">
        <v>0</v>
      </c>
      <c r="P40" s="32">
        <v>0</v>
      </c>
      <c r="Q40" s="32">
        <v>0</v>
      </c>
      <c r="R40" s="112">
        <f t="shared" si="5"/>
        <v>0</v>
      </c>
      <c r="S40" s="32">
        <v>0</v>
      </c>
      <c r="T40" s="32">
        <v>0</v>
      </c>
      <c r="U40" s="32">
        <v>0</v>
      </c>
      <c r="V40" s="15">
        <f t="shared" si="6"/>
        <v>0</v>
      </c>
      <c r="W40" s="31">
        <v>0</v>
      </c>
      <c r="X40" s="31">
        <v>0</v>
      </c>
      <c r="Y40" s="15">
        <f t="shared" si="7"/>
        <v>0</v>
      </c>
      <c r="Z40" s="31">
        <v>0</v>
      </c>
      <c r="AA40" s="32">
        <v>0</v>
      </c>
      <c r="AB40" s="32">
        <v>0</v>
      </c>
      <c r="AC40" s="32">
        <f t="shared" si="8"/>
        <v>0</v>
      </c>
      <c r="AD40" s="32">
        <v>0</v>
      </c>
      <c r="AE40" s="32">
        <v>0</v>
      </c>
      <c r="AF40" s="31"/>
      <c r="AG40" s="31">
        <v>0</v>
      </c>
      <c r="AH40" s="32">
        <v>0</v>
      </c>
      <c r="AI40" s="32">
        <v>0</v>
      </c>
      <c r="AJ40" s="32">
        <f t="shared" si="9"/>
        <v>0</v>
      </c>
      <c r="AK40" s="32">
        <v>0</v>
      </c>
      <c r="AL40" s="32">
        <v>0</v>
      </c>
      <c r="AM40" s="31"/>
      <c r="AN40" s="31"/>
      <c r="AO40" s="31"/>
      <c r="AP40" s="31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9" customHeight="1" x14ac:dyDescent="0.2">
      <c r="A41" s="33" t="s">
        <v>176</v>
      </c>
      <c r="B41" s="48" t="s">
        <v>177</v>
      </c>
      <c r="C41" s="15">
        <v>0</v>
      </c>
      <c r="D41" s="9">
        <v>0</v>
      </c>
      <c r="E41" s="15">
        <f t="shared" si="2"/>
        <v>0</v>
      </c>
      <c r="F41" s="16">
        <v>0</v>
      </c>
      <c r="G41" s="16">
        <v>0</v>
      </c>
      <c r="H41" s="11">
        <v>0</v>
      </c>
      <c r="I41" s="15">
        <f t="shared" si="3"/>
        <v>0</v>
      </c>
      <c r="J41" s="31">
        <v>0</v>
      </c>
      <c r="K41" s="31">
        <v>0</v>
      </c>
      <c r="L41" s="31">
        <v>0</v>
      </c>
      <c r="M41" s="16">
        <f t="shared" si="4"/>
        <v>0</v>
      </c>
      <c r="N41" s="32">
        <v>0</v>
      </c>
      <c r="O41" s="32">
        <v>0</v>
      </c>
      <c r="P41" s="12">
        <v>0</v>
      </c>
      <c r="Q41" s="32">
        <v>0</v>
      </c>
      <c r="R41" s="112">
        <f t="shared" si="5"/>
        <v>0</v>
      </c>
      <c r="S41" s="32">
        <v>0</v>
      </c>
      <c r="T41" s="32">
        <v>0</v>
      </c>
      <c r="U41" s="32">
        <v>0</v>
      </c>
      <c r="V41" s="15">
        <f t="shared" si="6"/>
        <v>0</v>
      </c>
      <c r="W41" s="31">
        <v>0</v>
      </c>
      <c r="X41" s="12">
        <v>0</v>
      </c>
      <c r="Y41" s="15">
        <f t="shared" si="7"/>
        <v>0</v>
      </c>
      <c r="Z41" s="12">
        <v>0</v>
      </c>
      <c r="AA41" s="32">
        <v>0</v>
      </c>
      <c r="AB41" s="32">
        <v>0</v>
      </c>
      <c r="AC41" s="32">
        <f t="shared" si="8"/>
        <v>0</v>
      </c>
      <c r="AD41" s="32">
        <v>0</v>
      </c>
      <c r="AE41" s="32">
        <v>0</v>
      </c>
      <c r="AF41" s="12"/>
      <c r="AG41" s="12">
        <v>0</v>
      </c>
      <c r="AH41" s="32">
        <v>0</v>
      </c>
      <c r="AI41" s="32">
        <v>0</v>
      </c>
      <c r="AJ41" s="32">
        <f t="shared" si="9"/>
        <v>0</v>
      </c>
      <c r="AK41" s="32">
        <v>0</v>
      </c>
      <c r="AL41" s="32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49" t="s">
        <v>158</v>
      </c>
      <c r="C42" s="15">
        <v>0</v>
      </c>
      <c r="D42" s="15">
        <v>0</v>
      </c>
      <c r="E42" s="15">
        <f t="shared" si="2"/>
        <v>0</v>
      </c>
      <c r="F42" s="16">
        <v>0</v>
      </c>
      <c r="G42" s="16">
        <v>0</v>
      </c>
      <c r="H42" s="16">
        <v>0</v>
      </c>
      <c r="I42" s="15">
        <f t="shared" si="3"/>
        <v>0</v>
      </c>
      <c r="J42" s="31">
        <v>0</v>
      </c>
      <c r="K42" s="31">
        <v>0</v>
      </c>
      <c r="L42" s="31">
        <v>0</v>
      </c>
      <c r="M42" s="16">
        <f t="shared" si="4"/>
        <v>0</v>
      </c>
      <c r="N42" s="32">
        <v>0</v>
      </c>
      <c r="O42" s="32">
        <v>0</v>
      </c>
      <c r="P42" s="32">
        <v>0</v>
      </c>
      <c r="Q42" s="32">
        <v>0</v>
      </c>
      <c r="R42" s="112">
        <f t="shared" si="5"/>
        <v>0</v>
      </c>
      <c r="S42" s="32">
        <v>0</v>
      </c>
      <c r="T42" s="32">
        <v>0</v>
      </c>
      <c r="U42" s="32">
        <v>0</v>
      </c>
      <c r="V42" s="15">
        <f t="shared" si="6"/>
        <v>0</v>
      </c>
      <c r="W42" s="31">
        <v>0</v>
      </c>
      <c r="X42" s="31">
        <v>0</v>
      </c>
      <c r="Y42" s="15">
        <f t="shared" si="7"/>
        <v>0</v>
      </c>
      <c r="Z42" s="31">
        <v>0</v>
      </c>
      <c r="AA42" s="32">
        <v>0</v>
      </c>
      <c r="AB42" s="32">
        <v>0</v>
      </c>
      <c r="AC42" s="32">
        <f t="shared" si="8"/>
        <v>0</v>
      </c>
      <c r="AD42" s="32">
        <v>0</v>
      </c>
      <c r="AE42" s="32">
        <v>0</v>
      </c>
      <c r="AF42" s="31"/>
      <c r="AG42" s="31">
        <v>0</v>
      </c>
      <c r="AH42" s="32">
        <v>0</v>
      </c>
      <c r="AI42" s="32">
        <v>0</v>
      </c>
      <c r="AJ42" s="32">
        <f t="shared" si="9"/>
        <v>0</v>
      </c>
      <c r="AK42" s="32">
        <v>0</v>
      </c>
      <c r="AL42" s="32">
        <v>0</v>
      </c>
      <c r="AM42" s="31"/>
      <c r="AN42" s="31"/>
      <c r="AO42" s="31"/>
      <c r="AP42" s="31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8" t="s">
        <v>135</v>
      </c>
      <c r="C43" s="15">
        <v>0</v>
      </c>
      <c r="D43" s="15">
        <v>0</v>
      </c>
      <c r="E43" s="15">
        <f t="shared" si="2"/>
        <v>0</v>
      </c>
      <c r="F43" s="16">
        <v>0</v>
      </c>
      <c r="G43" s="16">
        <v>0</v>
      </c>
      <c r="H43" s="16">
        <v>1</v>
      </c>
      <c r="I43" s="15">
        <f t="shared" si="3"/>
        <v>1</v>
      </c>
      <c r="J43" s="31">
        <v>0</v>
      </c>
      <c r="K43" s="31">
        <v>0</v>
      </c>
      <c r="L43" s="31">
        <v>0</v>
      </c>
      <c r="M43" s="16">
        <f t="shared" si="4"/>
        <v>0</v>
      </c>
      <c r="N43" s="32">
        <v>0</v>
      </c>
      <c r="O43" s="32">
        <v>0</v>
      </c>
      <c r="P43" s="32">
        <v>0</v>
      </c>
      <c r="Q43" s="32">
        <v>0</v>
      </c>
      <c r="R43" s="112">
        <f t="shared" si="5"/>
        <v>0</v>
      </c>
      <c r="S43" s="32">
        <v>0</v>
      </c>
      <c r="T43" s="32">
        <v>0</v>
      </c>
      <c r="U43" s="32">
        <v>0</v>
      </c>
      <c r="V43" s="15">
        <f t="shared" si="6"/>
        <v>0</v>
      </c>
      <c r="W43" s="31">
        <v>0</v>
      </c>
      <c r="X43" s="31">
        <v>0</v>
      </c>
      <c r="Y43" s="15">
        <f t="shared" si="7"/>
        <v>1</v>
      </c>
      <c r="Z43" s="31">
        <v>0</v>
      </c>
      <c r="AA43" s="32">
        <v>0</v>
      </c>
      <c r="AB43" s="32">
        <v>0</v>
      </c>
      <c r="AC43" s="32">
        <f t="shared" si="8"/>
        <v>0</v>
      </c>
      <c r="AD43" s="32">
        <v>0</v>
      </c>
      <c r="AE43" s="32">
        <v>0</v>
      </c>
      <c r="AF43" s="31"/>
      <c r="AG43" s="31">
        <v>0</v>
      </c>
      <c r="AH43" s="32">
        <v>0</v>
      </c>
      <c r="AI43" s="32">
        <v>0</v>
      </c>
      <c r="AJ43" s="32">
        <f t="shared" si="9"/>
        <v>0</v>
      </c>
      <c r="AK43" s="32">
        <v>0</v>
      </c>
      <c r="AL43" s="32">
        <v>0</v>
      </c>
      <c r="AM43" s="31"/>
      <c r="AN43" s="31"/>
      <c r="AO43" s="31"/>
      <c r="AP43" s="31"/>
      <c r="AQ43" s="19">
        <f>C43</f>
        <v>0</v>
      </c>
      <c r="AR43" s="19">
        <f t="shared" si="31"/>
        <v>0</v>
      </c>
      <c r="AS43" s="19">
        <f>H43</f>
        <v>1</v>
      </c>
      <c r="AT43" s="19">
        <f>I43+J43+K43</f>
        <v>1</v>
      </c>
      <c r="AU43" s="19">
        <f t="shared" si="13"/>
        <v>1</v>
      </c>
      <c r="AV43" s="19">
        <f t="shared" si="40"/>
        <v>1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x14ac:dyDescent="0.2">
      <c r="A44" s="33" t="s">
        <v>99</v>
      </c>
      <c r="B44" s="50" t="s">
        <v>136</v>
      </c>
      <c r="C44" s="15">
        <v>0</v>
      </c>
      <c r="D44" s="15">
        <v>0</v>
      </c>
      <c r="E44" s="15">
        <f t="shared" si="2"/>
        <v>0</v>
      </c>
      <c r="F44" s="16">
        <v>0</v>
      </c>
      <c r="G44" s="16">
        <v>0</v>
      </c>
      <c r="H44" s="16">
        <v>0</v>
      </c>
      <c r="I44" s="15">
        <f t="shared" si="3"/>
        <v>0</v>
      </c>
      <c r="J44" s="31">
        <v>0</v>
      </c>
      <c r="K44" s="31">
        <v>0</v>
      </c>
      <c r="L44" s="31">
        <v>0</v>
      </c>
      <c r="M44" s="16">
        <f t="shared" si="4"/>
        <v>0</v>
      </c>
      <c r="N44" s="32">
        <v>0</v>
      </c>
      <c r="O44" s="32">
        <v>0</v>
      </c>
      <c r="P44" s="32">
        <v>0</v>
      </c>
      <c r="Q44" s="32">
        <v>0</v>
      </c>
      <c r="R44" s="112">
        <f t="shared" si="5"/>
        <v>0</v>
      </c>
      <c r="S44" s="32">
        <v>0</v>
      </c>
      <c r="T44" s="32">
        <v>0</v>
      </c>
      <c r="U44" s="32">
        <v>0</v>
      </c>
      <c r="V44" s="15">
        <f t="shared" si="6"/>
        <v>0</v>
      </c>
      <c r="W44" s="31">
        <v>0</v>
      </c>
      <c r="X44" s="31">
        <v>0</v>
      </c>
      <c r="Y44" s="15">
        <f t="shared" si="7"/>
        <v>0</v>
      </c>
      <c r="Z44" s="31">
        <v>0</v>
      </c>
      <c r="AA44" s="32">
        <v>0</v>
      </c>
      <c r="AB44" s="32">
        <v>0</v>
      </c>
      <c r="AC44" s="32">
        <f t="shared" si="8"/>
        <v>0</v>
      </c>
      <c r="AD44" s="32">
        <v>0</v>
      </c>
      <c r="AE44" s="32">
        <v>0</v>
      </c>
      <c r="AF44" s="31"/>
      <c r="AG44" s="31">
        <v>0</v>
      </c>
      <c r="AH44" s="32">
        <v>0</v>
      </c>
      <c r="AI44" s="32">
        <v>0</v>
      </c>
      <c r="AJ44" s="32">
        <f t="shared" si="9"/>
        <v>0</v>
      </c>
      <c r="AK44" s="32">
        <v>0</v>
      </c>
      <c r="AL44" s="32">
        <v>0</v>
      </c>
      <c r="AM44" s="31"/>
      <c r="AN44" s="31"/>
      <c r="AO44" s="31"/>
      <c r="AP44" s="31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14.25" x14ac:dyDescent="0.2">
      <c r="A45" s="33" t="s">
        <v>161</v>
      </c>
      <c r="B45" s="48" t="s">
        <v>162</v>
      </c>
      <c r="C45" s="15">
        <v>0</v>
      </c>
      <c r="D45" s="9">
        <v>0</v>
      </c>
      <c r="E45" s="15">
        <f t="shared" si="2"/>
        <v>0</v>
      </c>
      <c r="F45" s="16">
        <v>0</v>
      </c>
      <c r="G45" s="16">
        <v>0</v>
      </c>
      <c r="H45" s="11">
        <v>0</v>
      </c>
      <c r="I45" s="15">
        <f t="shared" si="3"/>
        <v>0</v>
      </c>
      <c r="J45" s="31">
        <v>0</v>
      </c>
      <c r="K45" s="31">
        <v>0</v>
      </c>
      <c r="L45" s="31">
        <v>0</v>
      </c>
      <c r="M45" s="16">
        <f t="shared" si="4"/>
        <v>0</v>
      </c>
      <c r="N45" s="32">
        <v>0</v>
      </c>
      <c r="O45" s="32">
        <v>0</v>
      </c>
      <c r="P45" s="12">
        <v>0</v>
      </c>
      <c r="Q45" s="32">
        <v>0</v>
      </c>
      <c r="R45" s="112">
        <f t="shared" si="5"/>
        <v>0</v>
      </c>
      <c r="S45" s="32">
        <v>0</v>
      </c>
      <c r="T45" s="32">
        <v>0</v>
      </c>
      <c r="U45" s="32">
        <v>0</v>
      </c>
      <c r="V45" s="15">
        <f t="shared" si="6"/>
        <v>0</v>
      </c>
      <c r="W45" s="31">
        <v>0</v>
      </c>
      <c r="X45" s="12">
        <v>0</v>
      </c>
      <c r="Y45" s="15">
        <f t="shared" si="7"/>
        <v>0</v>
      </c>
      <c r="Z45" s="12">
        <v>0</v>
      </c>
      <c r="AA45" s="32">
        <v>0</v>
      </c>
      <c r="AB45" s="32">
        <v>0</v>
      </c>
      <c r="AC45" s="32">
        <f t="shared" si="8"/>
        <v>0</v>
      </c>
      <c r="AD45" s="32">
        <v>0</v>
      </c>
      <c r="AE45" s="32">
        <v>0</v>
      </c>
      <c r="AF45" s="12"/>
      <c r="AG45" s="12">
        <v>0</v>
      </c>
      <c r="AH45" s="32">
        <v>0</v>
      </c>
      <c r="AI45" s="32">
        <v>0</v>
      </c>
      <c r="AJ45" s="32">
        <f t="shared" si="9"/>
        <v>0</v>
      </c>
      <c r="AK45" s="32">
        <v>0</v>
      </c>
      <c r="AL45" s="32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8" customHeight="1" x14ac:dyDescent="0.2">
      <c r="A46" s="33" t="s">
        <v>51</v>
      </c>
      <c r="B46" s="18" t="s">
        <v>3</v>
      </c>
      <c r="C46" s="15">
        <v>0</v>
      </c>
      <c r="D46" s="15">
        <v>0</v>
      </c>
      <c r="E46" s="15">
        <f t="shared" si="2"/>
        <v>0</v>
      </c>
      <c r="F46" s="16">
        <v>0</v>
      </c>
      <c r="G46" s="16">
        <v>0</v>
      </c>
      <c r="H46" s="16">
        <v>0</v>
      </c>
      <c r="I46" s="15">
        <f t="shared" si="3"/>
        <v>0</v>
      </c>
      <c r="J46" s="31">
        <v>0</v>
      </c>
      <c r="K46" s="31">
        <v>0</v>
      </c>
      <c r="L46" s="31">
        <v>0</v>
      </c>
      <c r="M46" s="16">
        <f t="shared" si="4"/>
        <v>0</v>
      </c>
      <c r="N46" s="32">
        <v>0</v>
      </c>
      <c r="O46" s="32">
        <v>0</v>
      </c>
      <c r="P46" s="32">
        <v>0</v>
      </c>
      <c r="Q46" s="32">
        <v>0</v>
      </c>
      <c r="R46" s="112">
        <f t="shared" si="5"/>
        <v>0</v>
      </c>
      <c r="S46" s="32">
        <v>0</v>
      </c>
      <c r="T46" s="32">
        <v>0</v>
      </c>
      <c r="U46" s="32">
        <v>0</v>
      </c>
      <c r="V46" s="15">
        <f t="shared" si="6"/>
        <v>0</v>
      </c>
      <c r="W46" s="31">
        <v>0</v>
      </c>
      <c r="X46" s="31">
        <v>0</v>
      </c>
      <c r="Y46" s="15">
        <f t="shared" si="7"/>
        <v>0</v>
      </c>
      <c r="Z46" s="31">
        <v>0</v>
      </c>
      <c r="AA46" s="32">
        <v>0</v>
      </c>
      <c r="AB46" s="32">
        <v>0</v>
      </c>
      <c r="AC46" s="32">
        <f t="shared" si="8"/>
        <v>0</v>
      </c>
      <c r="AD46" s="32">
        <v>0</v>
      </c>
      <c r="AE46" s="32">
        <v>0</v>
      </c>
      <c r="AF46" s="31"/>
      <c r="AG46" s="31">
        <v>0</v>
      </c>
      <c r="AH46" s="32">
        <v>0</v>
      </c>
      <c r="AI46" s="32">
        <v>0</v>
      </c>
      <c r="AJ46" s="32">
        <f t="shared" si="9"/>
        <v>0</v>
      </c>
      <c r="AK46" s="32">
        <v>0</v>
      </c>
      <c r="AL46" s="32">
        <v>0</v>
      </c>
      <c r="AM46" s="31"/>
      <c r="AN46" s="31"/>
      <c r="AO46" s="31"/>
      <c r="AP46" s="31"/>
      <c r="AQ46" s="19">
        <f t="shared" si="10"/>
        <v>0</v>
      </c>
      <c r="AR46" s="19">
        <f t="shared" si="31"/>
        <v>0</v>
      </c>
      <c r="AS46" s="19">
        <f t="shared" si="11"/>
        <v>0</v>
      </c>
      <c r="AT46" s="19">
        <f t="shared" si="12"/>
        <v>0</v>
      </c>
      <c r="AU46" s="19">
        <f t="shared" si="13"/>
        <v>0</v>
      </c>
      <c r="AV46" s="19">
        <f t="shared" si="40"/>
        <v>0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19.5" customHeight="1" x14ac:dyDescent="0.25">
      <c r="A47" s="33"/>
      <c r="B47" s="18" t="s">
        <v>16</v>
      </c>
      <c r="C47" s="38">
        <f>C9+C10+C12+C13+C15+C16+C17+C18+C20+C21+C22+C23+C24+C25+C26+C28+C29+C30+C31+C32+C33+C34+C35+C36+C37+C38+C39+C40+C41+C42+C43+C44+C45+C46</f>
        <v>211</v>
      </c>
      <c r="D47" s="38">
        <f t="shared" ref="D47:AP47" si="41">D9+D10+D12+D13+D15+D16+D17+D18+D20+D21+D22+D23+D24+D25+D26+D28+D29+D30+D31+D32+D33+D34+D35+D36+D37+D38+D39+D40+D41+D42+D43+D44+D45+D46</f>
        <v>6</v>
      </c>
      <c r="E47" s="38">
        <f t="shared" si="41"/>
        <v>205</v>
      </c>
      <c r="F47" s="38">
        <f t="shared" si="41"/>
        <v>0</v>
      </c>
      <c r="G47" s="38">
        <f t="shared" si="41"/>
        <v>0</v>
      </c>
      <c r="H47" s="38">
        <f t="shared" si="41"/>
        <v>739</v>
      </c>
      <c r="I47" s="38">
        <f t="shared" si="41"/>
        <v>658</v>
      </c>
      <c r="J47" s="38">
        <f t="shared" si="41"/>
        <v>63</v>
      </c>
      <c r="K47" s="38">
        <f t="shared" si="41"/>
        <v>18</v>
      </c>
      <c r="L47" s="38">
        <f t="shared" si="41"/>
        <v>16</v>
      </c>
      <c r="M47" s="38">
        <f t="shared" si="41"/>
        <v>501</v>
      </c>
      <c r="N47" s="38">
        <f t="shared" si="41"/>
        <v>312</v>
      </c>
      <c r="O47" s="38">
        <f t="shared" si="41"/>
        <v>17</v>
      </c>
      <c r="P47" s="38">
        <f t="shared" si="41"/>
        <v>170</v>
      </c>
      <c r="Q47" s="38">
        <f t="shared" si="41"/>
        <v>2</v>
      </c>
      <c r="R47" s="38">
        <f t="shared" si="41"/>
        <v>87</v>
      </c>
      <c r="S47" s="38">
        <f t="shared" si="41"/>
        <v>1</v>
      </c>
      <c r="T47" s="38">
        <f t="shared" si="41"/>
        <v>17</v>
      </c>
      <c r="U47" s="38">
        <f t="shared" si="41"/>
        <v>69</v>
      </c>
      <c r="V47" s="38">
        <f t="shared" si="41"/>
        <v>588</v>
      </c>
      <c r="W47" s="38">
        <f t="shared" si="41"/>
        <v>2</v>
      </c>
      <c r="X47" s="38">
        <f t="shared" si="41"/>
        <v>5</v>
      </c>
      <c r="Y47" s="15">
        <f t="shared" si="7"/>
        <v>263</v>
      </c>
      <c r="Z47" s="38">
        <f t="shared" si="41"/>
        <v>9</v>
      </c>
      <c r="AA47" s="38">
        <f t="shared" si="41"/>
        <v>161</v>
      </c>
      <c r="AB47" s="38">
        <f t="shared" si="41"/>
        <v>49</v>
      </c>
      <c r="AC47" s="38">
        <f t="shared" si="41"/>
        <v>210</v>
      </c>
      <c r="AD47" s="38">
        <f t="shared" si="41"/>
        <v>25</v>
      </c>
      <c r="AE47" s="38">
        <f t="shared" si="41"/>
        <v>185</v>
      </c>
      <c r="AF47" s="38">
        <f t="shared" si="41"/>
        <v>0</v>
      </c>
      <c r="AG47" s="38">
        <f t="shared" si="41"/>
        <v>169</v>
      </c>
      <c r="AH47" s="38">
        <f t="shared" si="41"/>
        <v>0</v>
      </c>
      <c r="AI47" s="38">
        <f t="shared" si="41"/>
        <v>10</v>
      </c>
      <c r="AJ47" s="38">
        <f t="shared" si="41"/>
        <v>10</v>
      </c>
      <c r="AK47" s="38">
        <f t="shared" si="41"/>
        <v>7</v>
      </c>
      <c r="AL47" s="38">
        <f t="shared" si="41"/>
        <v>3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211</v>
      </c>
      <c r="AR47" s="19">
        <f t="shared" si="31"/>
        <v>211</v>
      </c>
      <c r="AS47" s="10">
        <f t="shared" si="42"/>
        <v>739</v>
      </c>
      <c r="AT47" s="10">
        <f t="shared" si="42"/>
        <v>739</v>
      </c>
      <c r="AU47" s="19">
        <f t="shared" si="13"/>
        <v>869</v>
      </c>
      <c r="AV47" s="19">
        <f>L47+V47+W47+Y47</f>
        <v>869</v>
      </c>
      <c r="AW47" s="10">
        <f t="shared" si="42"/>
        <v>501</v>
      </c>
      <c r="AX47" s="10">
        <f t="shared" si="42"/>
        <v>501</v>
      </c>
      <c r="AY47" s="10">
        <f t="shared" si="42"/>
        <v>87</v>
      </c>
      <c r="AZ47" s="10">
        <f t="shared" si="42"/>
        <v>87</v>
      </c>
      <c r="BA47" s="10">
        <f t="shared" si="42"/>
        <v>588</v>
      </c>
      <c r="BB47" s="10">
        <f t="shared" si="42"/>
        <v>588</v>
      </c>
      <c r="BC47" s="10">
        <f t="shared" si="42"/>
        <v>210</v>
      </c>
      <c r="BD47" s="10">
        <f t="shared" si="42"/>
        <v>210</v>
      </c>
      <c r="BE47" s="10">
        <f t="shared" si="42"/>
        <v>210</v>
      </c>
      <c r="BF47" s="10">
        <f t="shared" si="42"/>
        <v>210</v>
      </c>
      <c r="BG47" s="10">
        <f t="shared" si="42"/>
        <v>10</v>
      </c>
      <c r="BH47" s="10">
        <f t="shared" si="42"/>
        <v>10</v>
      </c>
      <c r="BI47" s="10">
        <f t="shared" si="42"/>
        <v>10</v>
      </c>
      <c r="BJ47" s="10">
        <f t="shared" si="42"/>
        <v>10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ignoredErrors>
    <ignoredError sqref="AV47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BJ137"/>
  <sheetViews>
    <sheetView zoomScale="75" zoomScaleNormal="75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9.285156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5.5" customHeight="1" x14ac:dyDescent="0.25">
      <c r="A2" s="189" t="s">
        <v>159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4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7.25" customHeight="1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214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35" t="s">
        <v>52</v>
      </c>
      <c r="C8" s="10">
        <f>SUM(C9:C10)</f>
        <v>239</v>
      </c>
      <c r="D8" s="10">
        <f t="shared" ref="D8:AP8" si="0">SUM(D9:D10)</f>
        <v>2</v>
      </c>
      <c r="E8" s="10">
        <f t="shared" si="0"/>
        <v>237</v>
      </c>
      <c r="F8" s="10">
        <f t="shared" si="0"/>
        <v>0</v>
      </c>
      <c r="G8" s="10">
        <f t="shared" si="0"/>
        <v>0</v>
      </c>
      <c r="H8" s="10">
        <f t="shared" si="0"/>
        <v>534</v>
      </c>
      <c r="I8" s="10">
        <f t="shared" si="0"/>
        <v>518</v>
      </c>
      <c r="J8" s="10">
        <f t="shared" si="0"/>
        <v>8</v>
      </c>
      <c r="K8" s="10">
        <f t="shared" si="0"/>
        <v>8</v>
      </c>
      <c r="L8" s="10">
        <f t="shared" si="0"/>
        <v>511</v>
      </c>
      <c r="M8" s="10">
        <f t="shared" si="0"/>
        <v>200</v>
      </c>
      <c r="N8" s="10">
        <f t="shared" si="0"/>
        <v>106</v>
      </c>
      <c r="O8" s="10">
        <f t="shared" si="0"/>
        <v>3</v>
      </c>
      <c r="P8" s="10">
        <f t="shared" si="0"/>
        <v>91</v>
      </c>
      <c r="Q8" s="10">
        <f t="shared" si="0"/>
        <v>0</v>
      </c>
      <c r="R8" s="10">
        <f t="shared" si="0"/>
        <v>49</v>
      </c>
      <c r="S8" s="10">
        <f t="shared" si="0"/>
        <v>0</v>
      </c>
      <c r="T8" s="10">
        <f t="shared" si="0"/>
        <v>10</v>
      </c>
      <c r="U8" s="10">
        <f t="shared" si="0"/>
        <v>39</v>
      </c>
      <c r="V8" s="10">
        <f t="shared" si="0"/>
        <v>249</v>
      </c>
      <c r="W8" s="10">
        <f t="shared" si="0"/>
        <v>0</v>
      </c>
      <c r="X8" s="10">
        <f t="shared" si="0"/>
        <v>0</v>
      </c>
      <c r="Y8" s="10">
        <f t="shared" si="0"/>
        <v>0</v>
      </c>
      <c r="Z8" s="10">
        <f t="shared" si="0"/>
        <v>3</v>
      </c>
      <c r="AA8" s="10">
        <f t="shared" si="0"/>
        <v>50</v>
      </c>
      <c r="AB8" s="10">
        <f t="shared" si="0"/>
        <v>19</v>
      </c>
      <c r="AC8" s="10">
        <f t="shared" si="0"/>
        <v>69</v>
      </c>
      <c r="AD8" s="10">
        <f t="shared" si="0"/>
        <v>8</v>
      </c>
      <c r="AE8" s="10">
        <f t="shared" si="0"/>
        <v>61</v>
      </c>
      <c r="AF8" s="10">
        <f t="shared" si="0"/>
        <v>0</v>
      </c>
      <c r="AG8" s="10">
        <f t="shared" si="0"/>
        <v>62</v>
      </c>
      <c r="AH8" s="10">
        <f t="shared" si="0"/>
        <v>0</v>
      </c>
      <c r="AI8" s="10">
        <f t="shared" si="0"/>
        <v>2</v>
      </c>
      <c r="AJ8" s="10">
        <f t="shared" si="0"/>
        <v>2</v>
      </c>
      <c r="AK8" s="10">
        <f t="shared" si="0"/>
        <v>2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47">
        <f t="shared" ref="AQ8:BJ8" si="1">SUM(AQ9:AQ10)</f>
        <v>239</v>
      </c>
      <c r="AR8" s="147">
        <f t="shared" si="1"/>
        <v>239</v>
      </c>
      <c r="AS8" s="147">
        <f t="shared" si="1"/>
        <v>534</v>
      </c>
      <c r="AT8" s="147">
        <f t="shared" si="1"/>
        <v>534</v>
      </c>
      <c r="AU8" s="147">
        <f t="shared" si="1"/>
        <v>760</v>
      </c>
      <c r="AV8" s="147">
        <f>SUM(AV9:AV10)</f>
        <v>760</v>
      </c>
      <c r="AW8" s="147">
        <f t="shared" si="1"/>
        <v>200</v>
      </c>
      <c r="AX8" s="147">
        <f t="shared" si="1"/>
        <v>200</v>
      </c>
      <c r="AY8" s="147">
        <f t="shared" si="1"/>
        <v>49</v>
      </c>
      <c r="AZ8" s="147">
        <f t="shared" si="1"/>
        <v>49</v>
      </c>
      <c r="BA8" s="147">
        <f t="shared" si="1"/>
        <v>249</v>
      </c>
      <c r="BB8" s="147">
        <f t="shared" si="1"/>
        <v>249</v>
      </c>
      <c r="BC8" s="147">
        <f t="shared" si="1"/>
        <v>69</v>
      </c>
      <c r="BD8" s="147">
        <f t="shared" si="1"/>
        <v>69</v>
      </c>
      <c r="BE8" s="147">
        <f t="shared" si="1"/>
        <v>69</v>
      </c>
      <c r="BF8" s="147">
        <f t="shared" si="1"/>
        <v>69</v>
      </c>
      <c r="BG8" s="147">
        <f t="shared" si="1"/>
        <v>2</v>
      </c>
      <c r="BH8" s="147">
        <f t="shared" si="1"/>
        <v>2</v>
      </c>
      <c r="BI8" s="147">
        <f t="shared" si="1"/>
        <v>2</v>
      </c>
      <c r="BJ8" s="147">
        <f t="shared" si="1"/>
        <v>2</v>
      </c>
    </row>
    <row r="9" spans="1:62" ht="38.25" x14ac:dyDescent="0.25">
      <c r="A9" s="17" t="s">
        <v>44</v>
      </c>
      <c r="B9" s="81" t="s">
        <v>53</v>
      </c>
      <c r="C9" s="9">
        <v>209</v>
      </c>
      <c r="D9" s="9">
        <v>0</v>
      </c>
      <c r="E9" s="11">
        <f>C9-D9-F9-G9</f>
        <v>209</v>
      </c>
      <c r="F9" s="9">
        <v>0</v>
      </c>
      <c r="G9" s="9">
        <v>0</v>
      </c>
      <c r="H9" s="9">
        <v>486</v>
      </c>
      <c r="I9" s="9">
        <f>H9-J9-K9</f>
        <v>471</v>
      </c>
      <c r="J9" s="9">
        <v>7</v>
      </c>
      <c r="K9" s="9">
        <v>8</v>
      </c>
      <c r="L9" s="9">
        <v>471</v>
      </c>
      <c r="M9" s="9">
        <f>N9+O9+P9+Q9</f>
        <v>185</v>
      </c>
      <c r="N9" s="12">
        <v>103</v>
      </c>
      <c r="O9" s="12">
        <v>3</v>
      </c>
      <c r="P9" s="12">
        <v>79</v>
      </c>
      <c r="Q9" s="12">
        <v>0</v>
      </c>
      <c r="R9" s="9">
        <f>S9+T9+U9</f>
        <v>25</v>
      </c>
      <c r="S9" s="9">
        <v>0</v>
      </c>
      <c r="T9" s="9">
        <v>8</v>
      </c>
      <c r="U9" s="9">
        <v>17</v>
      </c>
      <c r="V9" s="9">
        <f>M9+R9</f>
        <v>210</v>
      </c>
      <c r="W9" s="9">
        <v>0</v>
      </c>
      <c r="X9" s="9">
        <v>0</v>
      </c>
      <c r="Y9" s="9">
        <f>D9+E9+I9+Z9-L9-V9-W9</f>
        <v>0</v>
      </c>
      <c r="Z9" s="9">
        <v>1</v>
      </c>
      <c r="AA9" s="9">
        <v>45</v>
      </c>
      <c r="AB9" s="9">
        <v>7</v>
      </c>
      <c r="AC9" s="9">
        <f>AA9+AB9</f>
        <v>52</v>
      </c>
      <c r="AD9" s="9">
        <v>7</v>
      </c>
      <c r="AE9" s="9">
        <v>45</v>
      </c>
      <c r="AF9" s="9"/>
      <c r="AG9" s="9">
        <v>45</v>
      </c>
      <c r="AH9" s="9">
        <v>0</v>
      </c>
      <c r="AI9" s="9">
        <v>1</v>
      </c>
      <c r="AJ9" s="9">
        <f>AH9+AI9</f>
        <v>1</v>
      </c>
      <c r="AK9" s="9">
        <v>1</v>
      </c>
      <c r="AL9" s="9">
        <v>0</v>
      </c>
      <c r="AM9" s="11"/>
      <c r="AN9" s="11"/>
      <c r="AO9" s="11"/>
      <c r="AP9" s="11"/>
      <c r="AQ9" s="19">
        <f>C9</f>
        <v>209</v>
      </c>
      <c r="AR9" s="19">
        <f>E9+F9+G9+D9</f>
        <v>209</v>
      </c>
      <c r="AS9" s="19">
        <f>H9</f>
        <v>486</v>
      </c>
      <c r="AT9" s="19">
        <f>I9+J9+K9</f>
        <v>486</v>
      </c>
      <c r="AU9" s="19">
        <f>D9+E9+I9+Z9</f>
        <v>681</v>
      </c>
      <c r="AV9" s="19">
        <f>L9+V9+W9+Y9</f>
        <v>681</v>
      </c>
      <c r="AW9" s="19">
        <f>M9</f>
        <v>185</v>
      </c>
      <c r="AX9" s="19">
        <f>N9+O9+P9+Q9</f>
        <v>185</v>
      </c>
      <c r="AY9" s="19">
        <f>R9</f>
        <v>25</v>
      </c>
      <c r="AZ9" s="19">
        <f>S9+T9+U9</f>
        <v>25</v>
      </c>
      <c r="BA9" s="19">
        <f>V9</f>
        <v>210</v>
      </c>
      <c r="BB9" s="19">
        <f>M9+R9</f>
        <v>210</v>
      </c>
      <c r="BC9" s="19">
        <f>AC9</f>
        <v>52</v>
      </c>
      <c r="BD9" s="19">
        <f>AA9+AB9</f>
        <v>52</v>
      </c>
      <c r="BE9" s="19">
        <f>AC9</f>
        <v>52</v>
      </c>
      <c r="BF9" s="19">
        <f>AD9+AE9</f>
        <v>52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51" x14ac:dyDescent="0.25">
      <c r="A10" s="17" t="s">
        <v>45</v>
      </c>
      <c r="B10" s="81" t="s">
        <v>54</v>
      </c>
      <c r="C10" s="9">
        <v>30</v>
      </c>
      <c r="D10" s="9">
        <v>2</v>
      </c>
      <c r="E10" s="11">
        <f t="shared" ref="E10:E46" si="2">C10-D10-F10-G10</f>
        <v>28</v>
      </c>
      <c r="F10" s="9">
        <v>0</v>
      </c>
      <c r="G10" s="9">
        <v>0</v>
      </c>
      <c r="H10" s="9">
        <v>48</v>
      </c>
      <c r="I10" s="9">
        <f t="shared" ref="I10:I46" si="3">H10-J10-K10</f>
        <v>47</v>
      </c>
      <c r="J10" s="9">
        <v>1</v>
      </c>
      <c r="K10" s="9">
        <v>0</v>
      </c>
      <c r="L10" s="9">
        <v>40</v>
      </c>
      <c r="M10" s="9">
        <f t="shared" ref="M10:M46" si="4">N10+O10+P10+Q10</f>
        <v>15</v>
      </c>
      <c r="N10" s="12">
        <v>3</v>
      </c>
      <c r="O10" s="12">
        <v>0</v>
      </c>
      <c r="P10" s="12">
        <v>12</v>
      </c>
      <c r="Q10" s="12">
        <v>0</v>
      </c>
      <c r="R10" s="9">
        <f t="shared" ref="R10:R46" si="5">S10+T10+U10</f>
        <v>24</v>
      </c>
      <c r="S10" s="9">
        <v>0</v>
      </c>
      <c r="T10" s="9">
        <v>2</v>
      </c>
      <c r="U10" s="9">
        <v>22</v>
      </c>
      <c r="V10" s="9">
        <f t="shared" ref="V10:V46" si="6">M10+R10</f>
        <v>39</v>
      </c>
      <c r="W10" s="9">
        <v>0</v>
      </c>
      <c r="X10" s="30">
        <v>0</v>
      </c>
      <c r="Y10" s="9">
        <f t="shared" ref="Y10:Y46" si="7">D10+E10+I10+Z10-L10-V10-W10</f>
        <v>0</v>
      </c>
      <c r="Z10" s="30">
        <v>2</v>
      </c>
      <c r="AA10" s="9">
        <v>5</v>
      </c>
      <c r="AB10" s="9">
        <v>12</v>
      </c>
      <c r="AC10" s="9">
        <f t="shared" ref="AC10:AC46" si="8">AA10+AB10</f>
        <v>17</v>
      </c>
      <c r="AD10" s="9">
        <v>1</v>
      </c>
      <c r="AE10" s="9">
        <v>16</v>
      </c>
      <c r="AF10" s="9"/>
      <c r="AG10" s="9">
        <v>17</v>
      </c>
      <c r="AH10" s="9">
        <v>0</v>
      </c>
      <c r="AI10" s="9">
        <v>1</v>
      </c>
      <c r="AJ10" s="9">
        <f t="shared" ref="AJ10:AJ46" si="9">AH10+AI10</f>
        <v>1</v>
      </c>
      <c r="AK10" s="9">
        <v>1</v>
      </c>
      <c r="AL10" s="9">
        <v>0</v>
      </c>
      <c r="AM10" s="11"/>
      <c r="AN10" s="11"/>
      <c r="AO10" s="11"/>
      <c r="AP10" s="11"/>
      <c r="AQ10" s="19">
        <f t="shared" ref="AQ10:AQ46" si="10">C10</f>
        <v>30</v>
      </c>
      <c r="AR10" s="19">
        <f>E10+F10+G10+D10</f>
        <v>30</v>
      </c>
      <c r="AS10" s="19">
        <f t="shared" ref="AS10:AS46" si="11">H10</f>
        <v>48</v>
      </c>
      <c r="AT10" s="19">
        <f t="shared" ref="AT10:AT46" si="12">I10+J10+K10</f>
        <v>48</v>
      </c>
      <c r="AU10" s="19">
        <f t="shared" ref="AU10:AU46" si="13">D10+E10+I10+Z10</f>
        <v>79</v>
      </c>
      <c r="AV10" s="19">
        <f>L10+V10+W10+Y10</f>
        <v>79</v>
      </c>
      <c r="AW10" s="19">
        <f t="shared" ref="AW10:AW46" si="14">M10</f>
        <v>15</v>
      </c>
      <c r="AX10" s="19">
        <f>N10+O10+P10+Q10</f>
        <v>15</v>
      </c>
      <c r="AY10" s="19">
        <f t="shared" ref="AY10:AY46" si="15">R10</f>
        <v>24</v>
      </c>
      <c r="AZ10" s="19">
        <f t="shared" ref="AZ10:AZ46" si="16">S10+T10+U10</f>
        <v>24</v>
      </c>
      <c r="BA10" s="19">
        <f t="shared" ref="BA10:BA46" si="17">V10</f>
        <v>39</v>
      </c>
      <c r="BB10" s="19">
        <f t="shared" ref="BB10:BB46" si="18">M10+R10</f>
        <v>39</v>
      </c>
      <c r="BC10" s="19">
        <f t="shared" ref="BC10:BC46" si="19">AC10</f>
        <v>17</v>
      </c>
      <c r="BD10" s="19">
        <f t="shared" ref="BD10:BD46" si="20">AA10+AB10</f>
        <v>17</v>
      </c>
      <c r="BE10" s="19">
        <f t="shared" ref="BE10:BE46" si="21">AC10</f>
        <v>17</v>
      </c>
      <c r="BF10" s="19">
        <f t="shared" ref="BF10:BF46" si="22">AD10+AE10</f>
        <v>17</v>
      </c>
      <c r="BG10" s="19">
        <f t="shared" ref="BG10:BG46" si="23">AJ10</f>
        <v>1</v>
      </c>
      <c r="BH10" s="19">
        <f t="shared" ref="BH10:BH46" si="24">AH10+AI10</f>
        <v>1</v>
      </c>
      <c r="BI10" s="19">
        <f t="shared" ref="BI10:BI46" si="25">AJ10</f>
        <v>1</v>
      </c>
      <c r="BJ10" s="19">
        <f t="shared" ref="BJ10:BJ46" si="26">AK10+AL10</f>
        <v>1</v>
      </c>
    </row>
    <row r="11" spans="1:62" ht="76.5" x14ac:dyDescent="0.25">
      <c r="A11" s="38">
        <v>2</v>
      </c>
      <c r="B11" s="35" t="s">
        <v>55</v>
      </c>
      <c r="C11" s="9">
        <f>SUM(C12:C13)</f>
        <v>34</v>
      </c>
      <c r="D11" s="9">
        <f t="shared" ref="D11:AP11" si="27">SUM(D12:D13)</f>
        <v>2</v>
      </c>
      <c r="E11" s="9">
        <f t="shared" si="27"/>
        <v>32</v>
      </c>
      <c r="F11" s="9">
        <f t="shared" si="27"/>
        <v>0</v>
      </c>
      <c r="G11" s="9">
        <f t="shared" si="27"/>
        <v>0</v>
      </c>
      <c r="H11" s="9">
        <f t="shared" si="27"/>
        <v>54</v>
      </c>
      <c r="I11" s="9">
        <f t="shared" si="27"/>
        <v>49</v>
      </c>
      <c r="J11" s="9">
        <f t="shared" si="27"/>
        <v>2</v>
      </c>
      <c r="K11" s="9">
        <f t="shared" si="27"/>
        <v>3</v>
      </c>
      <c r="L11" s="9">
        <f t="shared" si="27"/>
        <v>56</v>
      </c>
      <c r="M11" s="9">
        <f t="shared" si="27"/>
        <v>15</v>
      </c>
      <c r="N11" s="9">
        <f t="shared" si="27"/>
        <v>7</v>
      </c>
      <c r="O11" s="9">
        <f t="shared" si="27"/>
        <v>2</v>
      </c>
      <c r="P11" s="9">
        <f t="shared" si="27"/>
        <v>6</v>
      </c>
      <c r="Q11" s="9">
        <f t="shared" si="27"/>
        <v>0</v>
      </c>
      <c r="R11" s="9">
        <f t="shared" si="27"/>
        <v>13</v>
      </c>
      <c r="S11" s="9">
        <f t="shared" si="27"/>
        <v>0</v>
      </c>
      <c r="T11" s="9">
        <f t="shared" si="27"/>
        <v>5</v>
      </c>
      <c r="U11" s="9">
        <f t="shared" si="27"/>
        <v>8</v>
      </c>
      <c r="V11" s="9">
        <f t="shared" si="27"/>
        <v>28</v>
      </c>
      <c r="W11" s="9">
        <f t="shared" si="27"/>
        <v>0</v>
      </c>
      <c r="X11" s="9">
        <f t="shared" si="27"/>
        <v>0</v>
      </c>
      <c r="Y11" s="9">
        <f t="shared" si="27"/>
        <v>0</v>
      </c>
      <c r="Z11" s="9">
        <f t="shared" si="27"/>
        <v>1</v>
      </c>
      <c r="AA11" s="9">
        <f t="shared" si="27"/>
        <v>7</v>
      </c>
      <c r="AB11" s="9">
        <f t="shared" si="27"/>
        <v>2</v>
      </c>
      <c r="AC11" s="9">
        <f t="shared" si="27"/>
        <v>9</v>
      </c>
      <c r="AD11" s="9">
        <f t="shared" si="27"/>
        <v>4</v>
      </c>
      <c r="AE11" s="9">
        <f t="shared" si="27"/>
        <v>5</v>
      </c>
      <c r="AF11" s="9">
        <f t="shared" si="27"/>
        <v>0</v>
      </c>
      <c r="AG11" s="9">
        <f t="shared" si="27"/>
        <v>9</v>
      </c>
      <c r="AH11" s="9">
        <f t="shared" si="27"/>
        <v>0</v>
      </c>
      <c r="AI11" s="9">
        <f t="shared" si="27"/>
        <v>2</v>
      </c>
      <c r="AJ11" s="9">
        <f t="shared" si="27"/>
        <v>2</v>
      </c>
      <c r="AK11" s="9">
        <f t="shared" si="27"/>
        <v>2</v>
      </c>
      <c r="AL11" s="9">
        <f t="shared" si="27"/>
        <v>0</v>
      </c>
      <c r="AM11" s="9">
        <f t="shared" si="27"/>
        <v>0</v>
      </c>
      <c r="AN11" s="9">
        <f t="shared" si="27"/>
        <v>0</v>
      </c>
      <c r="AO11" s="9">
        <f t="shared" si="27"/>
        <v>0</v>
      </c>
      <c r="AP11" s="9">
        <f t="shared" si="27"/>
        <v>0</v>
      </c>
      <c r="AQ11" s="147">
        <f t="shared" ref="AQ11:BJ11" si="28">SUM(AQ12:AQ13)</f>
        <v>34</v>
      </c>
      <c r="AR11" s="147">
        <f t="shared" si="28"/>
        <v>34</v>
      </c>
      <c r="AS11" s="147">
        <f t="shared" si="28"/>
        <v>54</v>
      </c>
      <c r="AT11" s="147">
        <f t="shared" si="28"/>
        <v>54</v>
      </c>
      <c r="AU11" s="19">
        <f t="shared" si="13"/>
        <v>84</v>
      </c>
      <c r="AV11" s="147">
        <f t="shared" si="28"/>
        <v>84</v>
      </c>
      <c r="AW11" s="147">
        <f t="shared" si="28"/>
        <v>15</v>
      </c>
      <c r="AX11" s="147">
        <f t="shared" si="28"/>
        <v>15</v>
      </c>
      <c r="AY11" s="147">
        <f t="shared" si="28"/>
        <v>13</v>
      </c>
      <c r="AZ11" s="147">
        <f t="shared" si="28"/>
        <v>13</v>
      </c>
      <c r="BA11" s="147">
        <f t="shared" si="28"/>
        <v>28</v>
      </c>
      <c r="BB11" s="147">
        <f t="shared" si="28"/>
        <v>28</v>
      </c>
      <c r="BC11" s="147">
        <f t="shared" si="28"/>
        <v>9</v>
      </c>
      <c r="BD11" s="147">
        <f t="shared" si="28"/>
        <v>9</v>
      </c>
      <c r="BE11" s="147">
        <f t="shared" si="28"/>
        <v>9</v>
      </c>
      <c r="BF11" s="147">
        <f t="shared" si="28"/>
        <v>9</v>
      </c>
      <c r="BG11" s="147">
        <f t="shared" si="28"/>
        <v>2</v>
      </c>
      <c r="BH11" s="147">
        <f t="shared" si="28"/>
        <v>2</v>
      </c>
      <c r="BI11" s="147">
        <f t="shared" si="28"/>
        <v>2</v>
      </c>
      <c r="BJ11" s="147">
        <f t="shared" si="28"/>
        <v>2</v>
      </c>
    </row>
    <row r="12" spans="1:62" ht="51" x14ac:dyDescent="0.25">
      <c r="A12" s="17" t="s">
        <v>4</v>
      </c>
      <c r="B12" s="81" t="s">
        <v>56</v>
      </c>
      <c r="C12" s="9">
        <v>22</v>
      </c>
      <c r="D12" s="9">
        <v>0</v>
      </c>
      <c r="E12" s="11">
        <f t="shared" si="2"/>
        <v>22</v>
      </c>
      <c r="F12" s="9">
        <v>0</v>
      </c>
      <c r="G12" s="9">
        <v>0</v>
      </c>
      <c r="H12" s="9">
        <v>46</v>
      </c>
      <c r="I12" s="9">
        <f t="shared" si="3"/>
        <v>42</v>
      </c>
      <c r="J12" s="9">
        <v>1</v>
      </c>
      <c r="K12" s="9">
        <v>3</v>
      </c>
      <c r="L12" s="9">
        <v>44</v>
      </c>
      <c r="M12" s="9">
        <f t="shared" si="4"/>
        <v>12</v>
      </c>
      <c r="N12" s="12">
        <v>6</v>
      </c>
      <c r="O12" s="12">
        <v>2</v>
      </c>
      <c r="P12" s="12">
        <v>4</v>
      </c>
      <c r="Q12" s="12">
        <v>0</v>
      </c>
      <c r="R12" s="9">
        <f t="shared" si="5"/>
        <v>9</v>
      </c>
      <c r="S12" s="9">
        <v>0</v>
      </c>
      <c r="T12" s="9">
        <v>4</v>
      </c>
      <c r="U12" s="9">
        <v>5</v>
      </c>
      <c r="V12" s="9">
        <f t="shared" si="6"/>
        <v>21</v>
      </c>
      <c r="W12" s="9">
        <v>0</v>
      </c>
      <c r="X12" s="9">
        <v>0</v>
      </c>
      <c r="Y12" s="9">
        <f t="shared" si="7"/>
        <v>0</v>
      </c>
      <c r="Z12" s="9">
        <v>1</v>
      </c>
      <c r="AA12" s="9">
        <v>7</v>
      </c>
      <c r="AB12" s="9">
        <v>1</v>
      </c>
      <c r="AC12" s="9">
        <f t="shared" si="8"/>
        <v>8</v>
      </c>
      <c r="AD12" s="9">
        <v>4</v>
      </c>
      <c r="AE12" s="9">
        <v>4</v>
      </c>
      <c r="AF12" s="9"/>
      <c r="AG12" s="9">
        <v>8</v>
      </c>
      <c r="AH12" s="9">
        <v>0</v>
      </c>
      <c r="AI12" s="9">
        <v>1</v>
      </c>
      <c r="AJ12" s="9">
        <f t="shared" si="9"/>
        <v>1</v>
      </c>
      <c r="AK12" s="9">
        <v>1</v>
      </c>
      <c r="AL12" s="9">
        <v>0</v>
      </c>
      <c r="AM12" s="11"/>
      <c r="AN12" s="11"/>
      <c r="AO12" s="11"/>
      <c r="AP12" s="11"/>
      <c r="AQ12" s="19">
        <f t="shared" si="10"/>
        <v>22</v>
      </c>
      <c r="AR12" s="19">
        <f>E12+F12+G12+D12</f>
        <v>22</v>
      </c>
      <c r="AS12" s="19">
        <f t="shared" si="11"/>
        <v>46</v>
      </c>
      <c r="AT12" s="19">
        <f t="shared" si="12"/>
        <v>46</v>
      </c>
      <c r="AU12" s="19">
        <f t="shared" si="13"/>
        <v>65</v>
      </c>
      <c r="AV12" s="19">
        <f>L12+V12+W12+Y12</f>
        <v>65</v>
      </c>
      <c r="AW12" s="19">
        <f t="shared" si="14"/>
        <v>12</v>
      </c>
      <c r="AX12" s="19">
        <f>N12+O12+P12+Q12</f>
        <v>12</v>
      </c>
      <c r="AY12" s="19">
        <f t="shared" si="15"/>
        <v>9</v>
      </c>
      <c r="AZ12" s="19">
        <f t="shared" si="16"/>
        <v>9</v>
      </c>
      <c r="BA12" s="19">
        <f t="shared" si="17"/>
        <v>21</v>
      </c>
      <c r="BB12" s="19">
        <f t="shared" si="18"/>
        <v>21</v>
      </c>
      <c r="BC12" s="19">
        <f t="shared" si="19"/>
        <v>8</v>
      </c>
      <c r="BD12" s="19">
        <f t="shared" si="20"/>
        <v>8</v>
      </c>
      <c r="BE12" s="19">
        <f t="shared" si="21"/>
        <v>8</v>
      </c>
      <c r="BF12" s="19">
        <f t="shared" si="22"/>
        <v>8</v>
      </c>
      <c r="BG12" s="19">
        <f t="shared" si="23"/>
        <v>1</v>
      </c>
      <c r="BH12" s="19">
        <f t="shared" si="24"/>
        <v>1</v>
      </c>
      <c r="BI12" s="19">
        <f t="shared" si="25"/>
        <v>1</v>
      </c>
      <c r="BJ12" s="19">
        <f t="shared" si="26"/>
        <v>1</v>
      </c>
    </row>
    <row r="13" spans="1:62" ht="51" x14ac:dyDescent="0.25">
      <c r="A13" s="17" t="s">
        <v>5</v>
      </c>
      <c r="B13" s="81" t="s">
        <v>57</v>
      </c>
      <c r="C13" s="9">
        <v>12</v>
      </c>
      <c r="D13" s="9">
        <v>2</v>
      </c>
      <c r="E13" s="11">
        <f t="shared" si="2"/>
        <v>10</v>
      </c>
      <c r="F13" s="9">
        <v>0</v>
      </c>
      <c r="G13" s="9">
        <v>0</v>
      </c>
      <c r="H13" s="9">
        <v>8</v>
      </c>
      <c r="I13" s="9">
        <f t="shared" si="3"/>
        <v>7</v>
      </c>
      <c r="J13" s="9">
        <v>1</v>
      </c>
      <c r="K13" s="9">
        <v>0</v>
      </c>
      <c r="L13" s="9">
        <v>12</v>
      </c>
      <c r="M13" s="9">
        <f t="shared" si="4"/>
        <v>3</v>
      </c>
      <c r="N13" s="12">
        <v>1</v>
      </c>
      <c r="O13" s="12">
        <v>0</v>
      </c>
      <c r="P13" s="12">
        <v>2</v>
      </c>
      <c r="Q13" s="12">
        <v>0</v>
      </c>
      <c r="R13" s="9">
        <f t="shared" si="5"/>
        <v>4</v>
      </c>
      <c r="S13" s="9">
        <v>0</v>
      </c>
      <c r="T13" s="9">
        <v>1</v>
      </c>
      <c r="U13" s="9">
        <v>3</v>
      </c>
      <c r="V13" s="9">
        <f t="shared" si="6"/>
        <v>7</v>
      </c>
      <c r="W13" s="9">
        <v>0</v>
      </c>
      <c r="X13" s="9">
        <v>0</v>
      </c>
      <c r="Y13" s="9">
        <f t="shared" si="7"/>
        <v>0</v>
      </c>
      <c r="Z13" s="9">
        <v>0</v>
      </c>
      <c r="AA13" s="9">
        <v>0</v>
      </c>
      <c r="AB13" s="9">
        <v>1</v>
      </c>
      <c r="AC13" s="9">
        <f t="shared" si="8"/>
        <v>1</v>
      </c>
      <c r="AD13" s="9">
        <v>0</v>
      </c>
      <c r="AE13" s="9">
        <v>1</v>
      </c>
      <c r="AF13" s="9"/>
      <c r="AG13" s="9">
        <v>1</v>
      </c>
      <c r="AH13" s="9">
        <v>0</v>
      </c>
      <c r="AI13" s="9">
        <v>1</v>
      </c>
      <c r="AJ13" s="9">
        <f t="shared" si="9"/>
        <v>1</v>
      </c>
      <c r="AK13" s="9">
        <v>1</v>
      </c>
      <c r="AL13" s="9">
        <v>0</v>
      </c>
      <c r="AM13" s="11"/>
      <c r="AN13" s="11"/>
      <c r="AO13" s="11"/>
      <c r="AP13" s="11"/>
      <c r="AQ13" s="19">
        <f t="shared" si="10"/>
        <v>12</v>
      </c>
      <c r="AR13" s="19">
        <f>E13+F13+G13+D13</f>
        <v>12</v>
      </c>
      <c r="AS13" s="19">
        <f t="shared" si="11"/>
        <v>8</v>
      </c>
      <c r="AT13" s="19">
        <f t="shared" si="12"/>
        <v>8</v>
      </c>
      <c r="AU13" s="19">
        <f t="shared" si="13"/>
        <v>19</v>
      </c>
      <c r="AV13" s="19">
        <f>L13+V13+W13+Y13</f>
        <v>19</v>
      </c>
      <c r="AW13" s="19">
        <f t="shared" si="14"/>
        <v>3</v>
      </c>
      <c r="AX13" s="19">
        <f>N13+O13+P13+Q13</f>
        <v>3</v>
      </c>
      <c r="AY13" s="19">
        <f t="shared" si="15"/>
        <v>4</v>
      </c>
      <c r="AZ13" s="19">
        <f t="shared" si="16"/>
        <v>4</v>
      </c>
      <c r="BA13" s="19">
        <f t="shared" si="17"/>
        <v>7</v>
      </c>
      <c r="BB13" s="19">
        <f t="shared" si="18"/>
        <v>7</v>
      </c>
      <c r="BC13" s="19">
        <f t="shared" si="19"/>
        <v>1</v>
      </c>
      <c r="BD13" s="19">
        <f t="shared" si="20"/>
        <v>1</v>
      </c>
      <c r="BE13" s="19">
        <f t="shared" si="21"/>
        <v>1</v>
      </c>
      <c r="BF13" s="19">
        <f t="shared" si="22"/>
        <v>1</v>
      </c>
      <c r="BG13" s="19">
        <f t="shared" si="23"/>
        <v>1</v>
      </c>
      <c r="BH13" s="19">
        <f t="shared" si="24"/>
        <v>1</v>
      </c>
      <c r="BI13" s="19">
        <f t="shared" si="25"/>
        <v>1</v>
      </c>
      <c r="BJ13" s="19">
        <f t="shared" si="26"/>
        <v>1</v>
      </c>
    </row>
    <row r="14" spans="1:62" ht="63.75" x14ac:dyDescent="0.25">
      <c r="A14" s="17" t="s">
        <v>46</v>
      </c>
      <c r="B14" s="35" t="s">
        <v>58</v>
      </c>
      <c r="C14" s="9">
        <f>SUM(C15:C16)</f>
        <v>90</v>
      </c>
      <c r="D14" s="9">
        <f t="shared" ref="D14:AP14" si="29">SUM(D15:D16)</f>
        <v>1</v>
      </c>
      <c r="E14" s="9">
        <f t="shared" si="29"/>
        <v>89</v>
      </c>
      <c r="F14" s="9">
        <f t="shared" si="29"/>
        <v>0</v>
      </c>
      <c r="G14" s="9">
        <f t="shared" si="29"/>
        <v>0</v>
      </c>
      <c r="H14" s="9">
        <f t="shared" si="29"/>
        <v>91</v>
      </c>
      <c r="I14" s="9">
        <f t="shared" si="29"/>
        <v>89</v>
      </c>
      <c r="J14" s="9">
        <f t="shared" si="29"/>
        <v>0</v>
      </c>
      <c r="K14" s="9">
        <f t="shared" si="29"/>
        <v>2</v>
      </c>
      <c r="L14" s="9">
        <f t="shared" si="29"/>
        <v>41</v>
      </c>
      <c r="M14" s="9">
        <f t="shared" si="29"/>
        <v>111</v>
      </c>
      <c r="N14" s="9">
        <f t="shared" si="29"/>
        <v>99</v>
      </c>
      <c r="O14" s="9">
        <f t="shared" si="29"/>
        <v>8</v>
      </c>
      <c r="P14" s="9">
        <f t="shared" si="29"/>
        <v>4</v>
      </c>
      <c r="Q14" s="9">
        <f t="shared" si="29"/>
        <v>0</v>
      </c>
      <c r="R14" s="9">
        <f t="shared" si="29"/>
        <v>28</v>
      </c>
      <c r="S14" s="9">
        <f t="shared" si="29"/>
        <v>0</v>
      </c>
      <c r="T14" s="9">
        <f t="shared" si="29"/>
        <v>3</v>
      </c>
      <c r="U14" s="9">
        <f t="shared" si="29"/>
        <v>25</v>
      </c>
      <c r="V14" s="9">
        <f t="shared" si="29"/>
        <v>139</v>
      </c>
      <c r="W14" s="9">
        <f t="shared" si="29"/>
        <v>0</v>
      </c>
      <c r="X14" s="9">
        <f t="shared" si="29"/>
        <v>0</v>
      </c>
      <c r="Y14" s="9">
        <f t="shared" si="29"/>
        <v>0</v>
      </c>
      <c r="Z14" s="9">
        <f t="shared" si="29"/>
        <v>1</v>
      </c>
      <c r="AA14" s="9">
        <f t="shared" si="29"/>
        <v>8</v>
      </c>
      <c r="AB14" s="9">
        <f t="shared" si="29"/>
        <v>1</v>
      </c>
      <c r="AC14" s="9">
        <f t="shared" si="29"/>
        <v>9</v>
      </c>
      <c r="AD14" s="9">
        <f t="shared" si="29"/>
        <v>2</v>
      </c>
      <c r="AE14" s="9">
        <f t="shared" si="29"/>
        <v>7</v>
      </c>
      <c r="AF14" s="9">
        <f t="shared" si="29"/>
        <v>0</v>
      </c>
      <c r="AG14" s="9">
        <f t="shared" si="29"/>
        <v>9</v>
      </c>
      <c r="AH14" s="9">
        <f t="shared" si="29"/>
        <v>0</v>
      </c>
      <c r="AI14" s="9">
        <f t="shared" si="29"/>
        <v>0</v>
      </c>
      <c r="AJ14" s="9">
        <f t="shared" si="29"/>
        <v>0</v>
      </c>
      <c r="AK14" s="9">
        <f t="shared" si="29"/>
        <v>0</v>
      </c>
      <c r="AL14" s="9">
        <f t="shared" si="29"/>
        <v>0</v>
      </c>
      <c r="AM14" s="9">
        <f t="shared" si="29"/>
        <v>0</v>
      </c>
      <c r="AN14" s="9">
        <f t="shared" si="29"/>
        <v>0</v>
      </c>
      <c r="AO14" s="9">
        <f t="shared" si="29"/>
        <v>0</v>
      </c>
      <c r="AP14" s="9">
        <f t="shared" si="29"/>
        <v>0</v>
      </c>
      <c r="AQ14" s="147">
        <f t="shared" ref="AQ14:BJ14" si="30">SUM(AQ15:AQ16)</f>
        <v>90</v>
      </c>
      <c r="AR14" s="147">
        <f t="shared" si="30"/>
        <v>90</v>
      </c>
      <c r="AS14" s="147">
        <f t="shared" si="30"/>
        <v>91</v>
      </c>
      <c r="AT14" s="147">
        <f t="shared" si="30"/>
        <v>91</v>
      </c>
      <c r="AU14" s="19">
        <f t="shared" si="13"/>
        <v>180</v>
      </c>
      <c r="AV14" s="147">
        <f t="shared" si="30"/>
        <v>180</v>
      </c>
      <c r="AW14" s="147">
        <f t="shared" si="30"/>
        <v>111</v>
      </c>
      <c r="AX14" s="147">
        <f t="shared" si="30"/>
        <v>111</v>
      </c>
      <c r="AY14" s="147">
        <f t="shared" si="30"/>
        <v>28</v>
      </c>
      <c r="AZ14" s="147">
        <f t="shared" si="30"/>
        <v>28</v>
      </c>
      <c r="BA14" s="147">
        <f t="shared" si="30"/>
        <v>139</v>
      </c>
      <c r="BB14" s="147">
        <f t="shared" si="30"/>
        <v>139</v>
      </c>
      <c r="BC14" s="147">
        <f t="shared" si="30"/>
        <v>9</v>
      </c>
      <c r="BD14" s="147">
        <f t="shared" si="30"/>
        <v>9</v>
      </c>
      <c r="BE14" s="147">
        <f t="shared" si="30"/>
        <v>9</v>
      </c>
      <c r="BF14" s="147">
        <f t="shared" si="30"/>
        <v>9</v>
      </c>
      <c r="BG14" s="147">
        <f t="shared" si="30"/>
        <v>0</v>
      </c>
      <c r="BH14" s="147">
        <f t="shared" si="30"/>
        <v>0</v>
      </c>
      <c r="BI14" s="147">
        <f t="shared" si="30"/>
        <v>0</v>
      </c>
      <c r="BJ14" s="147">
        <f t="shared" si="30"/>
        <v>0</v>
      </c>
    </row>
    <row r="15" spans="1:62" ht="51" x14ac:dyDescent="0.25">
      <c r="A15" s="17" t="s">
        <v>6</v>
      </c>
      <c r="B15" s="81" t="s">
        <v>59</v>
      </c>
      <c r="C15" s="9">
        <v>60</v>
      </c>
      <c r="D15" s="9">
        <v>0</v>
      </c>
      <c r="E15" s="11">
        <f t="shared" si="2"/>
        <v>60</v>
      </c>
      <c r="F15" s="9">
        <v>0</v>
      </c>
      <c r="G15" s="9">
        <v>0</v>
      </c>
      <c r="H15" s="9">
        <v>54</v>
      </c>
      <c r="I15" s="9">
        <f t="shared" si="3"/>
        <v>53</v>
      </c>
      <c r="J15" s="9">
        <v>0</v>
      </c>
      <c r="K15" s="9">
        <v>1</v>
      </c>
      <c r="L15" s="9">
        <v>14</v>
      </c>
      <c r="M15" s="9">
        <f t="shared" si="4"/>
        <v>81</v>
      </c>
      <c r="N15" s="12">
        <v>79</v>
      </c>
      <c r="O15" s="12">
        <v>1</v>
      </c>
      <c r="P15" s="12">
        <v>1</v>
      </c>
      <c r="Q15" s="12">
        <v>0</v>
      </c>
      <c r="R15" s="9">
        <f t="shared" si="5"/>
        <v>18</v>
      </c>
      <c r="S15" s="9">
        <v>0</v>
      </c>
      <c r="T15" s="9">
        <v>1</v>
      </c>
      <c r="U15" s="9">
        <v>17</v>
      </c>
      <c r="V15" s="9">
        <f t="shared" si="6"/>
        <v>99</v>
      </c>
      <c r="W15" s="9">
        <v>0</v>
      </c>
      <c r="X15" s="9">
        <v>0</v>
      </c>
      <c r="Y15" s="9">
        <f t="shared" si="7"/>
        <v>0</v>
      </c>
      <c r="Z15" s="9">
        <v>0</v>
      </c>
      <c r="AA15" s="9">
        <v>3</v>
      </c>
      <c r="AB15" s="9">
        <v>0</v>
      </c>
      <c r="AC15" s="9">
        <f t="shared" si="8"/>
        <v>3</v>
      </c>
      <c r="AD15" s="9">
        <v>1</v>
      </c>
      <c r="AE15" s="9">
        <v>2</v>
      </c>
      <c r="AF15" s="9"/>
      <c r="AG15" s="9">
        <v>3</v>
      </c>
      <c r="AH15" s="9">
        <v>0</v>
      </c>
      <c r="AI15" s="9">
        <v>0</v>
      </c>
      <c r="AJ15" s="9">
        <f t="shared" si="9"/>
        <v>0</v>
      </c>
      <c r="AK15" s="9">
        <v>0</v>
      </c>
      <c r="AL15" s="9">
        <v>0</v>
      </c>
      <c r="AM15" s="11"/>
      <c r="AN15" s="11"/>
      <c r="AO15" s="11"/>
      <c r="AP15" s="11"/>
      <c r="AQ15" s="19">
        <f t="shared" si="10"/>
        <v>60</v>
      </c>
      <c r="AR15" s="19">
        <f>E15+F15+G15+D15</f>
        <v>60</v>
      </c>
      <c r="AS15" s="19">
        <f t="shared" si="11"/>
        <v>54</v>
      </c>
      <c r="AT15" s="19">
        <f t="shared" si="12"/>
        <v>54</v>
      </c>
      <c r="AU15" s="19">
        <f t="shared" si="13"/>
        <v>113</v>
      </c>
      <c r="AV15" s="19">
        <f>L15+V15+W15+Y15</f>
        <v>113</v>
      </c>
      <c r="AW15" s="19">
        <f t="shared" si="14"/>
        <v>81</v>
      </c>
      <c r="AX15" s="19">
        <f>N15+O15+P15+Q15</f>
        <v>81</v>
      </c>
      <c r="AY15" s="19">
        <f t="shared" si="15"/>
        <v>18</v>
      </c>
      <c r="AZ15" s="19">
        <f t="shared" si="16"/>
        <v>18</v>
      </c>
      <c r="BA15" s="19">
        <f t="shared" si="17"/>
        <v>99</v>
      </c>
      <c r="BB15" s="19">
        <f t="shared" si="18"/>
        <v>99</v>
      </c>
      <c r="BC15" s="19">
        <f t="shared" si="19"/>
        <v>3</v>
      </c>
      <c r="BD15" s="19">
        <f t="shared" si="20"/>
        <v>3</v>
      </c>
      <c r="BE15" s="19">
        <f t="shared" si="21"/>
        <v>3</v>
      </c>
      <c r="BF15" s="19">
        <f t="shared" si="22"/>
        <v>3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5">
      <c r="A16" s="17" t="s">
        <v>7</v>
      </c>
      <c r="B16" s="81" t="s">
        <v>60</v>
      </c>
      <c r="C16" s="9">
        <v>30</v>
      </c>
      <c r="D16" s="9">
        <v>1</v>
      </c>
      <c r="E16" s="11">
        <f t="shared" si="2"/>
        <v>29</v>
      </c>
      <c r="F16" s="9">
        <v>0</v>
      </c>
      <c r="G16" s="9">
        <v>0</v>
      </c>
      <c r="H16" s="9">
        <v>37</v>
      </c>
      <c r="I16" s="9">
        <f t="shared" si="3"/>
        <v>36</v>
      </c>
      <c r="J16" s="12">
        <v>0</v>
      </c>
      <c r="K16" s="9">
        <v>1</v>
      </c>
      <c r="L16" s="9">
        <v>27</v>
      </c>
      <c r="M16" s="9">
        <f t="shared" si="4"/>
        <v>30</v>
      </c>
      <c r="N16" s="12">
        <v>20</v>
      </c>
      <c r="O16" s="12">
        <v>7</v>
      </c>
      <c r="P16" s="12">
        <v>3</v>
      </c>
      <c r="Q16" s="12">
        <v>0</v>
      </c>
      <c r="R16" s="9">
        <f t="shared" si="5"/>
        <v>10</v>
      </c>
      <c r="S16" s="9">
        <v>0</v>
      </c>
      <c r="T16" s="9">
        <v>2</v>
      </c>
      <c r="U16" s="9">
        <v>8</v>
      </c>
      <c r="V16" s="9">
        <f t="shared" si="6"/>
        <v>40</v>
      </c>
      <c r="W16" s="9">
        <v>0</v>
      </c>
      <c r="X16" s="12">
        <v>0</v>
      </c>
      <c r="Y16" s="9">
        <f t="shared" si="7"/>
        <v>0</v>
      </c>
      <c r="Z16" s="12">
        <v>1</v>
      </c>
      <c r="AA16" s="9">
        <v>5</v>
      </c>
      <c r="AB16" s="9">
        <v>1</v>
      </c>
      <c r="AC16" s="9">
        <f t="shared" si="8"/>
        <v>6</v>
      </c>
      <c r="AD16" s="9">
        <v>1</v>
      </c>
      <c r="AE16" s="9">
        <v>5</v>
      </c>
      <c r="AF16" s="12"/>
      <c r="AG16" s="12">
        <v>6</v>
      </c>
      <c r="AH16" s="9">
        <v>0</v>
      </c>
      <c r="AI16" s="9">
        <v>0</v>
      </c>
      <c r="AJ16" s="9">
        <f t="shared" si="9"/>
        <v>0</v>
      </c>
      <c r="AK16" s="9">
        <v>0</v>
      </c>
      <c r="AL16" s="9">
        <v>0</v>
      </c>
      <c r="AM16" s="12"/>
      <c r="AN16" s="12"/>
      <c r="AO16" s="12"/>
      <c r="AP16" s="12"/>
      <c r="AQ16" s="19">
        <f t="shared" si="10"/>
        <v>30</v>
      </c>
      <c r="AR16" s="19">
        <f t="shared" ref="AR16:AR47" si="31">E16+F16+G16+D16</f>
        <v>30</v>
      </c>
      <c r="AS16" s="19">
        <f t="shared" si="11"/>
        <v>37</v>
      </c>
      <c r="AT16" s="19">
        <f t="shared" si="12"/>
        <v>37</v>
      </c>
      <c r="AU16" s="19">
        <f t="shared" si="13"/>
        <v>67</v>
      </c>
      <c r="AV16" s="19">
        <f>L16+V16+W16+Y16</f>
        <v>67</v>
      </c>
      <c r="AW16" s="19">
        <f t="shared" si="14"/>
        <v>30</v>
      </c>
      <c r="AX16" s="19">
        <f>N16+O16+P16+Q16</f>
        <v>30</v>
      </c>
      <c r="AY16" s="19">
        <f t="shared" si="15"/>
        <v>10</v>
      </c>
      <c r="AZ16" s="19">
        <f t="shared" si="16"/>
        <v>10</v>
      </c>
      <c r="BA16" s="19">
        <f t="shared" si="17"/>
        <v>40</v>
      </c>
      <c r="BB16" s="19">
        <f t="shared" si="18"/>
        <v>40</v>
      </c>
      <c r="BC16" s="19">
        <f t="shared" si="19"/>
        <v>6</v>
      </c>
      <c r="BD16" s="19">
        <f t="shared" si="20"/>
        <v>6</v>
      </c>
      <c r="BE16" s="19">
        <f t="shared" si="21"/>
        <v>6</v>
      </c>
      <c r="BF16" s="19">
        <f t="shared" si="22"/>
        <v>6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5">
      <c r="A17" s="17">
        <v>4</v>
      </c>
      <c r="B17" s="35" t="s">
        <v>84</v>
      </c>
      <c r="C17" s="9">
        <v>1</v>
      </c>
      <c r="D17" s="9">
        <v>0</v>
      </c>
      <c r="E17" s="11">
        <f t="shared" si="2"/>
        <v>1</v>
      </c>
      <c r="F17" s="9">
        <v>0</v>
      </c>
      <c r="G17" s="9">
        <v>0</v>
      </c>
      <c r="H17" s="9">
        <v>14</v>
      </c>
      <c r="I17" s="9">
        <f t="shared" si="3"/>
        <v>14</v>
      </c>
      <c r="J17" s="12">
        <v>0</v>
      </c>
      <c r="K17" s="9">
        <v>0</v>
      </c>
      <c r="L17" s="9">
        <v>6</v>
      </c>
      <c r="M17" s="9">
        <f t="shared" si="4"/>
        <v>3</v>
      </c>
      <c r="N17" s="12">
        <v>1</v>
      </c>
      <c r="O17" s="12">
        <v>0</v>
      </c>
      <c r="P17" s="12">
        <v>2</v>
      </c>
      <c r="Q17" s="12">
        <v>0</v>
      </c>
      <c r="R17" s="9">
        <f t="shared" si="5"/>
        <v>7</v>
      </c>
      <c r="S17" s="9">
        <v>0</v>
      </c>
      <c r="T17" s="9">
        <v>6</v>
      </c>
      <c r="U17" s="9">
        <v>1</v>
      </c>
      <c r="V17" s="9">
        <f t="shared" si="6"/>
        <v>10</v>
      </c>
      <c r="W17" s="9">
        <v>0</v>
      </c>
      <c r="X17" s="12">
        <v>0</v>
      </c>
      <c r="Y17" s="9">
        <f t="shared" si="7"/>
        <v>0</v>
      </c>
      <c r="Z17" s="12">
        <v>1</v>
      </c>
      <c r="AA17" s="9">
        <v>0</v>
      </c>
      <c r="AB17" s="9">
        <v>0</v>
      </c>
      <c r="AC17" s="9">
        <f t="shared" si="8"/>
        <v>0</v>
      </c>
      <c r="AD17" s="9">
        <v>0</v>
      </c>
      <c r="AE17" s="9">
        <v>0</v>
      </c>
      <c r="AF17" s="12"/>
      <c r="AG17" s="12">
        <v>0</v>
      </c>
      <c r="AH17" s="9">
        <v>0</v>
      </c>
      <c r="AI17" s="9">
        <v>0</v>
      </c>
      <c r="AJ17" s="9">
        <f t="shared" si="9"/>
        <v>0</v>
      </c>
      <c r="AK17" s="9">
        <v>0</v>
      </c>
      <c r="AL17" s="9">
        <v>0</v>
      </c>
      <c r="AM17" s="12"/>
      <c r="AN17" s="12"/>
      <c r="AO17" s="12"/>
      <c r="AP17" s="12"/>
      <c r="AQ17" s="19">
        <f t="shared" si="10"/>
        <v>1</v>
      </c>
      <c r="AR17" s="19">
        <f t="shared" si="31"/>
        <v>1</v>
      </c>
      <c r="AS17" s="19">
        <f t="shared" si="11"/>
        <v>14</v>
      </c>
      <c r="AT17" s="19">
        <f t="shared" si="12"/>
        <v>14</v>
      </c>
      <c r="AU17" s="19">
        <f t="shared" si="13"/>
        <v>16</v>
      </c>
      <c r="AV17" s="19">
        <f>L17+V17+W17+Y17</f>
        <v>16</v>
      </c>
      <c r="AW17" s="19">
        <f t="shared" si="14"/>
        <v>3</v>
      </c>
      <c r="AX17" s="19">
        <f>N17+O17+P17+Q17</f>
        <v>3</v>
      </c>
      <c r="AY17" s="19">
        <f t="shared" si="15"/>
        <v>7</v>
      </c>
      <c r="AZ17" s="19">
        <f t="shared" si="16"/>
        <v>7</v>
      </c>
      <c r="BA17" s="19">
        <f t="shared" si="17"/>
        <v>10</v>
      </c>
      <c r="BB17" s="19">
        <f t="shared" si="18"/>
        <v>10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5">
      <c r="A18" s="17">
        <v>5</v>
      </c>
      <c r="B18" s="35" t="s">
        <v>65</v>
      </c>
      <c r="C18" s="9">
        <v>1</v>
      </c>
      <c r="D18" s="9">
        <v>0</v>
      </c>
      <c r="E18" s="11">
        <f t="shared" si="2"/>
        <v>1</v>
      </c>
      <c r="F18" s="9">
        <v>0</v>
      </c>
      <c r="G18" s="9">
        <v>0</v>
      </c>
      <c r="H18" s="9">
        <v>0</v>
      </c>
      <c r="I18" s="9">
        <f t="shared" si="3"/>
        <v>0</v>
      </c>
      <c r="J18" s="12">
        <v>0</v>
      </c>
      <c r="K18" s="9">
        <v>0</v>
      </c>
      <c r="L18" s="9">
        <v>0</v>
      </c>
      <c r="M18" s="9">
        <f t="shared" si="4"/>
        <v>1</v>
      </c>
      <c r="N18" s="12">
        <v>0</v>
      </c>
      <c r="O18" s="12">
        <v>1</v>
      </c>
      <c r="P18" s="12">
        <v>0</v>
      </c>
      <c r="Q18" s="12">
        <v>0</v>
      </c>
      <c r="R18" s="9">
        <f t="shared" si="5"/>
        <v>0</v>
      </c>
      <c r="S18" s="9">
        <v>0</v>
      </c>
      <c r="T18" s="9">
        <v>0</v>
      </c>
      <c r="U18" s="9">
        <v>0</v>
      </c>
      <c r="V18" s="9">
        <f t="shared" si="6"/>
        <v>1</v>
      </c>
      <c r="W18" s="9">
        <v>0</v>
      </c>
      <c r="X18" s="12">
        <v>0</v>
      </c>
      <c r="Y18" s="9">
        <f t="shared" si="7"/>
        <v>0</v>
      </c>
      <c r="Z18" s="12">
        <v>0</v>
      </c>
      <c r="AA18" s="9">
        <v>0</v>
      </c>
      <c r="AB18" s="9">
        <v>0</v>
      </c>
      <c r="AC18" s="9">
        <f t="shared" si="8"/>
        <v>0</v>
      </c>
      <c r="AD18" s="9">
        <v>0</v>
      </c>
      <c r="AE18" s="9">
        <v>0</v>
      </c>
      <c r="AF18" s="12"/>
      <c r="AG18" s="12">
        <v>0</v>
      </c>
      <c r="AH18" s="9">
        <v>0</v>
      </c>
      <c r="AI18" s="9">
        <v>0</v>
      </c>
      <c r="AJ18" s="9">
        <f t="shared" si="9"/>
        <v>0</v>
      </c>
      <c r="AK18" s="9">
        <v>0</v>
      </c>
      <c r="AL18" s="9">
        <v>0</v>
      </c>
      <c r="AM18" s="12"/>
      <c r="AN18" s="12"/>
      <c r="AO18" s="12"/>
      <c r="AP18" s="12"/>
      <c r="AQ18" s="19">
        <f t="shared" si="10"/>
        <v>1</v>
      </c>
      <c r="AR18" s="19">
        <f t="shared" si="31"/>
        <v>1</v>
      </c>
      <c r="AS18" s="19">
        <f t="shared" si="11"/>
        <v>0</v>
      </c>
      <c r="AT18" s="19">
        <f t="shared" si="12"/>
        <v>0</v>
      </c>
      <c r="AU18" s="19">
        <f t="shared" si="13"/>
        <v>1</v>
      </c>
      <c r="AV18" s="19">
        <f>L18+V18+W18+Y18</f>
        <v>1</v>
      </c>
      <c r="AW18" s="19">
        <f t="shared" si="14"/>
        <v>1</v>
      </c>
      <c r="AX18" s="19">
        <f>N18+O18+P18+Q18</f>
        <v>1</v>
      </c>
      <c r="AY18" s="19">
        <f t="shared" si="15"/>
        <v>0</v>
      </c>
      <c r="AZ18" s="19">
        <f t="shared" si="16"/>
        <v>0</v>
      </c>
      <c r="BA18" s="19">
        <f t="shared" si="17"/>
        <v>1</v>
      </c>
      <c r="BB18" s="19">
        <f t="shared" si="18"/>
        <v>1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51" x14ac:dyDescent="0.25">
      <c r="A19" s="17">
        <v>6</v>
      </c>
      <c r="B19" s="35" t="s">
        <v>66</v>
      </c>
      <c r="C19" s="9">
        <f>SUM(C20:C26)</f>
        <v>0</v>
      </c>
      <c r="D19" s="9">
        <f t="shared" ref="D19:AP19" si="32">SUM(D20:D26)</f>
        <v>0</v>
      </c>
      <c r="E19" s="9">
        <f t="shared" si="32"/>
        <v>0</v>
      </c>
      <c r="F19" s="9">
        <f t="shared" si="32"/>
        <v>0</v>
      </c>
      <c r="G19" s="9">
        <f t="shared" si="32"/>
        <v>0</v>
      </c>
      <c r="H19" s="9">
        <f t="shared" si="32"/>
        <v>0</v>
      </c>
      <c r="I19" s="9">
        <f t="shared" si="32"/>
        <v>0</v>
      </c>
      <c r="J19" s="9">
        <f t="shared" si="32"/>
        <v>0</v>
      </c>
      <c r="K19" s="9">
        <f t="shared" si="32"/>
        <v>0</v>
      </c>
      <c r="L19" s="9">
        <f t="shared" si="32"/>
        <v>0</v>
      </c>
      <c r="M19" s="9">
        <f t="shared" si="32"/>
        <v>0</v>
      </c>
      <c r="N19" s="9">
        <f t="shared" si="32"/>
        <v>0</v>
      </c>
      <c r="O19" s="9">
        <f t="shared" si="32"/>
        <v>0</v>
      </c>
      <c r="P19" s="9">
        <f t="shared" si="32"/>
        <v>0</v>
      </c>
      <c r="Q19" s="9">
        <f t="shared" si="32"/>
        <v>0</v>
      </c>
      <c r="R19" s="9">
        <f t="shared" si="32"/>
        <v>0</v>
      </c>
      <c r="S19" s="9">
        <f t="shared" si="32"/>
        <v>0</v>
      </c>
      <c r="T19" s="9">
        <f t="shared" si="32"/>
        <v>0</v>
      </c>
      <c r="U19" s="9">
        <f t="shared" si="32"/>
        <v>0</v>
      </c>
      <c r="V19" s="9">
        <f t="shared" si="32"/>
        <v>0</v>
      </c>
      <c r="W19" s="9">
        <f t="shared" si="32"/>
        <v>0</v>
      </c>
      <c r="X19" s="9">
        <f t="shared" si="32"/>
        <v>0</v>
      </c>
      <c r="Y19" s="9">
        <f t="shared" si="32"/>
        <v>0</v>
      </c>
      <c r="Z19" s="9">
        <f t="shared" si="32"/>
        <v>0</v>
      </c>
      <c r="AA19" s="9">
        <f t="shared" si="32"/>
        <v>0</v>
      </c>
      <c r="AB19" s="9">
        <f t="shared" si="32"/>
        <v>0</v>
      </c>
      <c r="AC19" s="9">
        <f t="shared" si="32"/>
        <v>0</v>
      </c>
      <c r="AD19" s="9">
        <f t="shared" si="32"/>
        <v>0</v>
      </c>
      <c r="AE19" s="9">
        <f t="shared" si="32"/>
        <v>0</v>
      </c>
      <c r="AF19" s="9">
        <f t="shared" si="32"/>
        <v>0</v>
      </c>
      <c r="AG19" s="9">
        <f t="shared" si="32"/>
        <v>0</v>
      </c>
      <c r="AH19" s="9">
        <f t="shared" si="32"/>
        <v>0</v>
      </c>
      <c r="AI19" s="9">
        <f t="shared" si="32"/>
        <v>0</v>
      </c>
      <c r="AJ19" s="9">
        <f t="shared" si="32"/>
        <v>0</v>
      </c>
      <c r="AK19" s="9">
        <f t="shared" si="32"/>
        <v>0</v>
      </c>
      <c r="AL19" s="9">
        <f t="shared" si="32"/>
        <v>0</v>
      </c>
      <c r="AM19" s="9">
        <f t="shared" si="32"/>
        <v>0</v>
      </c>
      <c r="AN19" s="9">
        <f t="shared" si="32"/>
        <v>0</v>
      </c>
      <c r="AO19" s="9">
        <f t="shared" si="32"/>
        <v>0</v>
      </c>
      <c r="AP19" s="9">
        <f t="shared" si="32"/>
        <v>0</v>
      </c>
      <c r="AQ19" s="147">
        <f t="shared" ref="AQ19:BJ19" si="33">SUM(AQ20:AQ26)</f>
        <v>0</v>
      </c>
      <c r="AR19" s="147">
        <f t="shared" si="33"/>
        <v>0</v>
      </c>
      <c r="AS19" s="147">
        <f t="shared" si="33"/>
        <v>0</v>
      </c>
      <c r="AT19" s="147">
        <f t="shared" si="33"/>
        <v>0</v>
      </c>
      <c r="AU19" s="19">
        <f t="shared" si="13"/>
        <v>0</v>
      </c>
      <c r="AV19" s="147">
        <f t="shared" si="33"/>
        <v>0</v>
      </c>
      <c r="AW19" s="147">
        <f t="shared" si="33"/>
        <v>0</v>
      </c>
      <c r="AX19" s="147">
        <f t="shared" si="33"/>
        <v>0</v>
      </c>
      <c r="AY19" s="147">
        <f t="shared" si="33"/>
        <v>0</v>
      </c>
      <c r="AZ19" s="147">
        <f t="shared" si="33"/>
        <v>0</v>
      </c>
      <c r="BA19" s="147">
        <f t="shared" si="33"/>
        <v>0</v>
      </c>
      <c r="BB19" s="147">
        <f t="shared" si="33"/>
        <v>0</v>
      </c>
      <c r="BC19" s="147">
        <f t="shared" si="33"/>
        <v>0</v>
      </c>
      <c r="BD19" s="147">
        <f t="shared" si="33"/>
        <v>0</v>
      </c>
      <c r="BE19" s="147">
        <f t="shared" si="33"/>
        <v>0</v>
      </c>
      <c r="BF19" s="147">
        <f t="shared" si="33"/>
        <v>0</v>
      </c>
      <c r="BG19" s="147">
        <f t="shared" si="33"/>
        <v>0</v>
      </c>
      <c r="BH19" s="147">
        <f t="shared" si="33"/>
        <v>0</v>
      </c>
      <c r="BI19" s="147">
        <f t="shared" si="33"/>
        <v>0</v>
      </c>
      <c r="BJ19" s="147">
        <f t="shared" si="33"/>
        <v>0</v>
      </c>
    </row>
    <row r="20" spans="1:62" ht="38.25" x14ac:dyDescent="0.25">
      <c r="A20" s="17" t="s">
        <v>8</v>
      </c>
      <c r="B20" s="81" t="s">
        <v>67</v>
      </c>
      <c r="C20" s="9">
        <v>0</v>
      </c>
      <c r="D20" s="9">
        <v>0</v>
      </c>
      <c r="E20" s="11">
        <f t="shared" si="2"/>
        <v>0</v>
      </c>
      <c r="F20" s="9">
        <v>0</v>
      </c>
      <c r="G20" s="9">
        <v>0</v>
      </c>
      <c r="H20" s="9">
        <v>0</v>
      </c>
      <c r="I20" s="9">
        <f t="shared" si="3"/>
        <v>0</v>
      </c>
      <c r="J20" s="12">
        <v>0</v>
      </c>
      <c r="K20" s="9">
        <v>0</v>
      </c>
      <c r="L20" s="9">
        <v>0</v>
      </c>
      <c r="M20" s="9">
        <f t="shared" si="4"/>
        <v>0</v>
      </c>
      <c r="N20" s="10">
        <v>0</v>
      </c>
      <c r="O20" s="12">
        <v>0</v>
      </c>
      <c r="P20" s="12">
        <v>0</v>
      </c>
      <c r="Q20" s="12">
        <v>0</v>
      </c>
      <c r="R20" s="9">
        <f t="shared" si="5"/>
        <v>0</v>
      </c>
      <c r="S20" s="9">
        <v>0</v>
      </c>
      <c r="T20" s="9">
        <v>0</v>
      </c>
      <c r="U20" s="9">
        <v>0</v>
      </c>
      <c r="V20" s="9">
        <f t="shared" si="6"/>
        <v>0</v>
      </c>
      <c r="W20" s="9">
        <v>0</v>
      </c>
      <c r="X20" s="12">
        <v>0</v>
      </c>
      <c r="Y20" s="9">
        <f t="shared" si="7"/>
        <v>0</v>
      </c>
      <c r="Z20" s="12">
        <v>0</v>
      </c>
      <c r="AA20" s="9">
        <v>0</v>
      </c>
      <c r="AB20" s="9">
        <v>0</v>
      </c>
      <c r="AC20" s="9">
        <f t="shared" si="8"/>
        <v>0</v>
      </c>
      <c r="AD20" s="9">
        <v>0</v>
      </c>
      <c r="AE20" s="9">
        <v>0</v>
      </c>
      <c r="AF20" s="12"/>
      <c r="AG20" s="12">
        <v>0</v>
      </c>
      <c r="AH20" s="9">
        <v>0</v>
      </c>
      <c r="AI20" s="9">
        <v>0</v>
      </c>
      <c r="AJ20" s="9">
        <f t="shared" si="9"/>
        <v>0</v>
      </c>
      <c r="AK20" s="9">
        <v>0</v>
      </c>
      <c r="AL20" s="9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81" t="s">
        <v>68</v>
      </c>
      <c r="C21" s="9">
        <v>0</v>
      </c>
      <c r="D21" s="9">
        <v>0</v>
      </c>
      <c r="E21" s="11">
        <f t="shared" si="2"/>
        <v>0</v>
      </c>
      <c r="F21" s="9">
        <v>0</v>
      </c>
      <c r="G21" s="9">
        <v>0</v>
      </c>
      <c r="H21" s="9">
        <v>0</v>
      </c>
      <c r="I21" s="9">
        <f t="shared" si="3"/>
        <v>0</v>
      </c>
      <c r="J21" s="12">
        <v>0</v>
      </c>
      <c r="K21" s="9">
        <v>0</v>
      </c>
      <c r="L21" s="9">
        <v>0</v>
      </c>
      <c r="M21" s="9">
        <f t="shared" si="4"/>
        <v>0</v>
      </c>
      <c r="N21" s="10">
        <v>0</v>
      </c>
      <c r="O21" s="12">
        <v>0</v>
      </c>
      <c r="P21" s="12">
        <v>0</v>
      </c>
      <c r="Q21" s="12">
        <v>0</v>
      </c>
      <c r="R21" s="9">
        <f t="shared" si="5"/>
        <v>0</v>
      </c>
      <c r="S21" s="9">
        <v>0</v>
      </c>
      <c r="T21" s="9">
        <v>0</v>
      </c>
      <c r="U21" s="9">
        <v>0</v>
      </c>
      <c r="V21" s="9">
        <f t="shared" si="6"/>
        <v>0</v>
      </c>
      <c r="W21" s="9">
        <v>0</v>
      </c>
      <c r="X21" s="12">
        <v>0</v>
      </c>
      <c r="Y21" s="9">
        <f t="shared" si="7"/>
        <v>0</v>
      </c>
      <c r="Z21" s="12">
        <v>0</v>
      </c>
      <c r="AA21" s="9">
        <v>0</v>
      </c>
      <c r="AB21" s="9">
        <v>0</v>
      </c>
      <c r="AC21" s="9">
        <f t="shared" si="8"/>
        <v>0</v>
      </c>
      <c r="AD21" s="9">
        <v>0</v>
      </c>
      <c r="AE21" s="9">
        <v>0</v>
      </c>
      <c r="AF21" s="12"/>
      <c r="AG21" s="12">
        <v>0</v>
      </c>
      <c r="AH21" s="9">
        <v>0</v>
      </c>
      <c r="AI21" s="9">
        <v>0</v>
      </c>
      <c r="AJ21" s="9">
        <f t="shared" si="9"/>
        <v>0</v>
      </c>
      <c r="AK21" s="9">
        <v>0</v>
      </c>
      <c r="AL21" s="9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81" t="s">
        <v>69</v>
      </c>
      <c r="C22" s="9">
        <v>0</v>
      </c>
      <c r="D22" s="9">
        <v>0</v>
      </c>
      <c r="E22" s="11">
        <f t="shared" si="2"/>
        <v>0</v>
      </c>
      <c r="F22" s="9">
        <v>0</v>
      </c>
      <c r="G22" s="9">
        <v>0</v>
      </c>
      <c r="H22" s="9">
        <v>0</v>
      </c>
      <c r="I22" s="9">
        <f t="shared" si="3"/>
        <v>0</v>
      </c>
      <c r="J22" s="12">
        <v>0</v>
      </c>
      <c r="K22" s="9">
        <v>0</v>
      </c>
      <c r="L22" s="9">
        <v>0</v>
      </c>
      <c r="M22" s="9">
        <f t="shared" si="4"/>
        <v>0</v>
      </c>
      <c r="N22" s="10">
        <v>0</v>
      </c>
      <c r="O22" s="12">
        <v>0</v>
      </c>
      <c r="P22" s="12">
        <v>0</v>
      </c>
      <c r="Q22" s="12">
        <v>0</v>
      </c>
      <c r="R22" s="9">
        <f t="shared" si="5"/>
        <v>0</v>
      </c>
      <c r="S22" s="9">
        <v>0</v>
      </c>
      <c r="T22" s="9">
        <v>0</v>
      </c>
      <c r="U22" s="9">
        <v>0</v>
      </c>
      <c r="V22" s="9">
        <f t="shared" si="6"/>
        <v>0</v>
      </c>
      <c r="W22" s="9">
        <v>0</v>
      </c>
      <c r="X22" s="12">
        <v>0</v>
      </c>
      <c r="Y22" s="9">
        <f t="shared" si="7"/>
        <v>0</v>
      </c>
      <c r="Z22" s="12">
        <v>0</v>
      </c>
      <c r="AA22" s="9">
        <v>0</v>
      </c>
      <c r="AB22" s="9">
        <v>0</v>
      </c>
      <c r="AC22" s="9">
        <f t="shared" si="8"/>
        <v>0</v>
      </c>
      <c r="AD22" s="9">
        <v>0</v>
      </c>
      <c r="AE22" s="9">
        <v>0</v>
      </c>
      <c r="AF22" s="12"/>
      <c r="AG22" s="12">
        <v>0</v>
      </c>
      <c r="AH22" s="9">
        <v>0</v>
      </c>
      <c r="AI22" s="9">
        <v>0</v>
      </c>
      <c r="AJ22" s="9">
        <f t="shared" si="9"/>
        <v>0</v>
      </c>
      <c r="AK22" s="9">
        <v>0</v>
      </c>
      <c r="AL22" s="9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81" t="s">
        <v>70</v>
      </c>
      <c r="C23" s="9">
        <v>0</v>
      </c>
      <c r="D23" s="9">
        <v>0</v>
      </c>
      <c r="E23" s="11">
        <f t="shared" si="2"/>
        <v>0</v>
      </c>
      <c r="F23" s="9">
        <v>0</v>
      </c>
      <c r="G23" s="9">
        <v>0</v>
      </c>
      <c r="H23" s="9">
        <v>0</v>
      </c>
      <c r="I23" s="9">
        <f t="shared" si="3"/>
        <v>0</v>
      </c>
      <c r="J23" s="12">
        <v>0</v>
      </c>
      <c r="K23" s="9">
        <v>0</v>
      </c>
      <c r="L23" s="9">
        <v>0</v>
      </c>
      <c r="M23" s="9">
        <f t="shared" si="4"/>
        <v>0</v>
      </c>
      <c r="N23" s="10">
        <v>0</v>
      </c>
      <c r="O23" s="12">
        <v>0</v>
      </c>
      <c r="P23" s="12">
        <v>0</v>
      </c>
      <c r="Q23" s="12">
        <v>0</v>
      </c>
      <c r="R23" s="9">
        <f t="shared" si="5"/>
        <v>0</v>
      </c>
      <c r="S23" s="9">
        <v>0</v>
      </c>
      <c r="T23" s="9">
        <v>0</v>
      </c>
      <c r="U23" s="9">
        <v>0</v>
      </c>
      <c r="V23" s="9">
        <f t="shared" si="6"/>
        <v>0</v>
      </c>
      <c r="W23" s="9">
        <v>0</v>
      </c>
      <c r="X23" s="12">
        <v>0</v>
      </c>
      <c r="Y23" s="9">
        <f t="shared" si="7"/>
        <v>0</v>
      </c>
      <c r="Z23" s="12">
        <v>0</v>
      </c>
      <c r="AA23" s="9">
        <v>0</v>
      </c>
      <c r="AB23" s="9">
        <v>0</v>
      </c>
      <c r="AC23" s="9">
        <f t="shared" si="8"/>
        <v>0</v>
      </c>
      <c r="AD23" s="9">
        <v>0</v>
      </c>
      <c r="AE23" s="9">
        <v>0</v>
      </c>
      <c r="AF23" s="12"/>
      <c r="AG23" s="12">
        <v>0</v>
      </c>
      <c r="AH23" s="9">
        <v>0</v>
      </c>
      <c r="AI23" s="9">
        <v>0</v>
      </c>
      <c r="AJ23" s="9">
        <f t="shared" si="9"/>
        <v>0</v>
      </c>
      <c r="AK23" s="9">
        <v>0</v>
      </c>
      <c r="AL23" s="9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81" t="s">
        <v>71</v>
      </c>
      <c r="C24" s="9">
        <v>0</v>
      </c>
      <c r="D24" s="9">
        <v>0</v>
      </c>
      <c r="E24" s="11">
        <f t="shared" si="2"/>
        <v>0</v>
      </c>
      <c r="F24" s="9">
        <v>0</v>
      </c>
      <c r="G24" s="9">
        <v>0</v>
      </c>
      <c r="H24" s="9">
        <v>0</v>
      </c>
      <c r="I24" s="9">
        <f t="shared" si="3"/>
        <v>0</v>
      </c>
      <c r="J24" s="12">
        <v>0</v>
      </c>
      <c r="K24" s="9">
        <v>0</v>
      </c>
      <c r="L24" s="9">
        <v>0</v>
      </c>
      <c r="M24" s="9">
        <f t="shared" si="4"/>
        <v>0</v>
      </c>
      <c r="N24" s="10">
        <v>0</v>
      </c>
      <c r="O24" s="12">
        <v>0</v>
      </c>
      <c r="P24" s="12">
        <v>0</v>
      </c>
      <c r="Q24" s="12">
        <v>0</v>
      </c>
      <c r="R24" s="9">
        <f t="shared" si="5"/>
        <v>0</v>
      </c>
      <c r="S24" s="9">
        <v>0</v>
      </c>
      <c r="T24" s="9">
        <v>0</v>
      </c>
      <c r="U24" s="9">
        <v>0</v>
      </c>
      <c r="V24" s="9">
        <f t="shared" si="6"/>
        <v>0</v>
      </c>
      <c r="W24" s="9">
        <v>0</v>
      </c>
      <c r="X24" s="12">
        <v>0</v>
      </c>
      <c r="Y24" s="9">
        <f t="shared" si="7"/>
        <v>0</v>
      </c>
      <c r="Z24" s="12">
        <v>0</v>
      </c>
      <c r="AA24" s="9">
        <v>0</v>
      </c>
      <c r="AB24" s="9">
        <v>0</v>
      </c>
      <c r="AC24" s="9">
        <f t="shared" si="8"/>
        <v>0</v>
      </c>
      <c r="AD24" s="9">
        <v>0</v>
      </c>
      <c r="AE24" s="9">
        <v>0</v>
      </c>
      <c r="AF24" s="12"/>
      <c r="AG24" s="12">
        <v>0</v>
      </c>
      <c r="AH24" s="9">
        <v>0</v>
      </c>
      <c r="AI24" s="9">
        <v>0</v>
      </c>
      <c r="AJ24" s="9">
        <f t="shared" si="9"/>
        <v>0</v>
      </c>
      <c r="AK24" s="9">
        <v>0</v>
      </c>
      <c r="AL24" s="9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81" t="s">
        <v>72</v>
      </c>
      <c r="C25" s="9">
        <v>0</v>
      </c>
      <c r="D25" s="9">
        <v>0</v>
      </c>
      <c r="E25" s="11">
        <f t="shared" si="2"/>
        <v>0</v>
      </c>
      <c r="F25" s="9">
        <v>0</v>
      </c>
      <c r="G25" s="9">
        <v>0</v>
      </c>
      <c r="H25" s="9">
        <v>0</v>
      </c>
      <c r="I25" s="9">
        <f t="shared" si="3"/>
        <v>0</v>
      </c>
      <c r="J25" s="12">
        <v>0</v>
      </c>
      <c r="K25" s="9">
        <v>0</v>
      </c>
      <c r="L25" s="9">
        <v>0</v>
      </c>
      <c r="M25" s="9">
        <f t="shared" si="4"/>
        <v>0</v>
      </c>
      <c r="N25" s="10">
        <v>0</v>
      </c>
      <c r="O25" s="12">
        <v>0</v>
      </c>
      <c r="P25" s="12">
        <v>0</v>
      </c>
      <c r="Q25" s="12">
        <v>0</v>
      </c>
      <c r="R25" s="9">
        <f t="shared" si="5"/>
        <v>0</v>
      </c>
      <c r="S25" s="9">
        <v>0</v>
      </c>
      <c r="T25" s="9">
        <v>0</v>
      </c>
      <c r="U25" s="9">
        <v>0</v>
      </c>
      <c r="V25" s="9">
        <f t="shared" si="6"/>
        <v>0</v>
      </c>
      <c r="W25" s="9">
        <v>0</v>
      </c>
      <c r="X25" s="12">
        <v>0</v>
      </c>
      <c r="Y25" s="9">
        <f t="shared" si="7"/>
        <v>0</v>
      </c>
      <c r="Z25" s="12">
        <v>0</v>
      </c>
      <c r="AA25" s="9">
        <v>0</v>
      </c>
      <c r="AB25" s="9">
        <v>0</v>
      </c>
      <c r="AC25" s="9">
        <f t="shared" si="8"/>
        <v>0</v>
      </c>
      <c r="AD25" s="9">
        <v>0</v>
      </c>
      <c r="AE25" s="9">
        <v>0</v>
      </c>
      <c r="AF25" s="12"/>
      <c r="AG25" s="12">
        <v>0</v>
      </c>
      <c r="AH25" s="9">
        <v>0</v>
      </c>
      <c r="AI25" s="9">
        <v>0</v>
      </c>
      <c r="AJ25" s="9">
        <f t="shared" si="9"/>
        <v>0</v>
      </c>
      <c r="AK25" s="9">
        <v>0</v>
      </c>
      <c r="AL25" s="9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81" t="s">
        <v>73</v>
      </c>
      <c r="C26" s="9">
        <v>0</v>
      </c>
      <c r="D26" s="9">
        <v>0</v>
      </c>
      <c r="E26" s="11">
        <f t="shared" si="2"/>
        <v>0</v>
      </c>
      <c r="F26" s="9">
        <v>0</v>
      </c>
      <c r="G26" s="9">
        <v>0</v>
      </c>
      <c r="H26" s="9">
        <v>0</v>
      </c>
      <c r="I26" s="9">
        <f t="shared" si="3"/>
        <v>0</v>
      </c>
      <c r="J26" s="12">
        <v>0</v>
      </c>
      <c r="K26" s="9">
        <v>0</v>
      </c>
      <c r="L26" s="9">
        <v>0</v>
      </c>
      <c r="M26" s="9">
        <f t="shared" si="4"/>
        <v>0</v>
      </c>
      <c r="N26" s="10">
        <v>0</v>
      </c>
      <c r="O26" s="12">
        <v>0</v>
      </c>
      <c r="P26" s="12">
        <v>0</v>
      </c>
      <c r="Q26" s="12">
        <v>0</v>
      </c>
      <c r="R26" s="9">
        <f t="shared" si="5"/>
        <v>0</v>
      </c>
      <c r="S26" s="9">
        <v>0</v>
      </c>
      <c r="T26" s="9">
        <v>0</v>
      </c>
      <c r="U26" s="9">
        <v>0</v>
      </c>
      <c r="V26" s="9">
        <f t="shared" si="6"/>
        <v>0</v>
      </c>
      <c r="W26" s="9">
        <v>0</v>
      </c>
      <c r="X26" s="12">
        <v>0</v>
      </c>
      <c r="Y26" s="9">
        <f t="shared" si="7"/>
        <v>0</v>
      </c>
      <c r="Z26" s="12">
        <v>0</v>
      </c>
      <c r="AA26" s="9">
        <v>0</v>
      </c>
      <c r="AB26" s="9">
        <v>0</v>
      </c>
      <c r="AC26" s="9">
        <f t="shared" si="8"/>
        <v>0</v>
      </c>
      <c r="AD26" s="9">
        <v>0</v>
      </c>
      <c r="AE26" s="9">
        <v>0</v>
      </c>
      <c r="AF26" s="12"/>
      <c r="AG26" s="12">
        <v>0</v>
      </c>
      <c r="AH26" s="9">
        <v>0</v>
      </c>
      <c r="AI26" s="9">
        <v>0</v>
      </c>
      <c r="AJ26" s="9">
        <f t="shared" si="9"/>
        <v>0</v>
      </c>
      <c r="AK26" s="9">
        <v>0</v>
      </c>
      <c r="AL26" s="9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35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9</v>
      </c>
      <c r="I27" s="9">
        <f t="shared" si="36"/>
        <v>8</v>
      </c>
      <c r="J27" s="9">
        <f t="shared" si="36"/>
        <v>1</v>
      </c>
      <c r="K27" s="9">
        <f t="shared" si="36"/>
        <v>0</v>
      </c>
      <c r="L27" s="9">
        <f t="shared" si="36"/>
        <v>8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0</v>
      </c>
      <c r="Z27" s="9">
        <f t="shared" si="36"/>
        <v>0</v>
      </c>
      <c r="AA27" s="9">
        <f t="shared" si="36"/>
        <v>0</v>
      </c>
      <c r="AB27" s="9">
        <f t="shared" si="36"/>
        <v>2</v>
      </c>
      <c r="AC27" s="9">
        <f t="shared" si="36"/>
        <v>2</v>
      </c>
      <c r="AD27" s="9">
        <f t="shared" si="36"/>
        <v>0</v>
      </c>
      <c r="AE27" s="9">
        <f t="shared" si="36"/>
        <v>2</v>
      </c>
      <c r="AF27" s="9">
        <f t="shared" si="36"/>
        <v>0</v>
      </c>
      <c r="AG27" s="9">
        <f t="shared" si="36"/>
        <v>1</v>
      </c>
      <c r="AH27" s="9">
        <f t="shared" si="36"/>
        <v>0</v>
      </c>
      <c r="AI27" s="9">
        <f t="shared" si="36"/>
        <v>1</v>
      </c>
      <c r="AJ27" s="9">
        <f t="shared" si="36"/>
        <v>1</v>
      </c>
      <c r="AK27" s="9">
        <f t="shared" si="36"/>
        <v>0</v>
      </c>
      <c r="AL27" s="9">
        <f t="shared" si="36"/>
        <v>1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47">
        <f t="shared" ref="AQ27:BJ27" si="37">SUM(AQ28:AQ32)</f>
        <v>0</v>
      </c>
      <c r="AR27" s="147">
        <f t="shared" si="37"/>
        <v>0</v>
      </c>
      <c r="AS27" s="147">
        <f t="shared" si="37"/>
        <v>9</v>
      </c>
      <c r="AT27" s="147">
        <f t="shared" si="37"/>
        <v>9</v>
      </c>
      <c r="AU27" s="19">
        <f t="shared" si="13"/>
        <v>8</v>
      </c>
      <c r="AV27" s="147">
        <f>SUM(AV28:AV32)</f>
        <v>8</v>
      </c>
      <c r="AW27" s="147">
        <f t="shared" si="37"/>
        <v>0</v>
      </c>
      <c r="AX27" s="147">
        <f>SUM(AX28:AX32)</f>
        <v>0</v>
      </c>
      <c r="AY27" s="147">
        <f t="shared" si="37"/>
        <v>0</v>
      </c>
      <c r="AZ27" s="147">
        <f t="shared" si="37"/>
        <v>0</v>
      </c>
      <c r="BA27" s="147">
        <f t="shared" si="37"/>
        <v>0</v>
      </c>
      <c r="BB27" s="147">
        <f t="shared" si="37"/>
        <v>0</v>
      </c>
      <c r="BC27" s="147">
        <f t="shared" si="37"/>
        <v>2</v>
      </c>
      <c r="BD27" s="147">
        <f t="shared" si="37"/>
        <v>2</v>
      </c>
      <c r="BE27" s="147">
        <f t="shared" si="37"/>
        <v>2</v>
      </c>
      <c r="BF27" s="147">
        <f t="shared" si="37"/>
        <v>2</v>
      </c>
      <c r="BG27" s="147">
        <f t="shared" si="37"/>
        <v>1</v>
      </c>
      <c r="BH27" s="147">
        <f t="shared" si="37"/>
        <v>1</v>
      </c>
      <c r="BI27" s="147">
        <f t="shared" si="37"/>
        <v>1</v>
      </c>
      <c r="BJ27" s="147">
        <f t="shared" si="37"/>
        <v>1</v>
      </c>
    </row>
    <row r="28" spans="1:62" ht="19.5" customHeight="1" x14ac:dyDescent="0.25">
      <c r="A28" s="33" t="s">
        <v>14</v>
      </c>
      <c r="B28" s="81" t="s">
        <v>75</v>
      </c>
      <c r="C28" s="9">
        <v>0</v>
      </c>
      <c r="D28" s="9">
        <v>0</v>
      </c>
      <c r="E28" s="11">
        <f t="shared" si="2"/>
        <v>0</v>
      </c>
      <c r="F28" s="9">
        <v>0</v>
      </c>
      <c r="G28" s="9">
        <v>0</v>
      </c>
      <c r="H28" s="9">
        <v>0</v>
      </c>
      <c r="I28" s="9">
        <f t="shared" si="3"/>
        <v>0</v>
      </c>
      <c r="J28" s="12">
        <v>0</v>
      </c>
      <c r="K28" s="9">
        <v>0</v>
      </c>
      <c r="L28" s="9">
        <v>0</v>
      </c>
      <c r="M28" s="9">
        <f t="shared" si="4"/>
        <v>0</v>
      </c>
      <c r="N28" s="10">
        <v>0</v>
      </c>
      <c r="O28" s="12">
        <v>0</v>
      </c>
      <c r="P28" s="12">
        <v>0</v>
      </c>
      <c r="Q28" s="12">
        <v>0</v>
      </c>
      <c r="R28" s="9">
        <f t="shared" si="5"/>
        <v>0</v>
      </c>
      <c r="S28" s="9">
        <v>0</v>
      </c>
      <c r="T28" s="9">
        <v>0</v>
      </c>
      <c r="U28" s="9">
        <v>0</v>
      </c>
      <c r="V28" s="9">
        <f t="shared" si="6"/>
        <v>0</v>
      </c>
      <c r="W28" s="9">
        <v>0</v>
      </c>
      <c r="X28" s="12">
        <v>0</v>
      </c>
      <c r="Y28" s="9">
        <f t="shared" si="7"/>
        <v>0</v>
      </c>
      <c r="Z28" s="12">
        <v>0</v>
      </c>
      <c r="AA28" s="9">
        <v>0</v>
      </c>
      <c r="AB28" s="9">
        <v>0</v>
      </c>
      <c r="AC28" s="9">
        <f t="shared" si="8"/>
        <v>0</v>
      </c>
      <c r="AD28" s="9">
        <v>0</v>
      </c>
      <c r="AE28" s="9">
        <v>0</v>
      </c>
      <c r="AF28" s="12"/>
      <c r="AG28" s="12">
        <v>0</v>
      </c>
      <c r="AH28" s="9">
        <v>0</v>
      </c>
      <c r="AI28" s="9">
        <v>0</v>
      </c>
      <c r="AJ28" s="9">
        <f t="shared" si="9"/>
        <v>0</v>
      </c>
      <c r="AK28" s="9">
        <v>0</v>
      </c>
      <c r="AL28" s="9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19.5" customHeight="1" x14ac:dyDescent="0.25">
      <c r="A29" s="33" t="s">
        <v>15</v>
      </c>
      <c r="B29" s="81" t="s">
        <v>76</v>
      </c>
      <c r="C29" s="9">
        <v>0</v>
      </c>
      <c r="D29" s="9">
        <v>0</v>
      </c>
      <c r="E29" s="11">
        <f t="shared" si="2"/>
        <v>0</v>
      </c>
      <c r="F29" s="9">
        <v>0</v>
      </c>
      <c r="G29" s="9">
        <v>0</v>
      </c>
      <c r="H29" s="9">
        <v>0</v>
      </c>
      <c r="I29" s="9">
        <f t="shared" si="3"/>
        <v>0</v>
      </c>
      <c r="J29" s="12">
        <v>0</v>
      </c>
      <c r="K29" s="9">
        <v>0</v>
      </c>
      <c r="L29" s="9">
        <v>0</v>
      </c>
      <c r="M29" s="9">
        <f t="shared" si="4"/>
        <v>0</v>
      </c>
      <c r="N29" s="10">
        <v>0</v>
      </c>
      <c r="O29" s="12">
        <v>0</v>
      </c>
      <c r="P29" s="12">
        <v>0</v>
      </c>
      <c r="Q29" s="12">
        <v>0</v>
      </c>
      <c r="R29" s="9">
        <f t="shared" si="5"/>
        <v>0</v>
      </c>
      <c r="S29" s="9">
        <v>0</v>
      </c>
      <c r="T29" s="9">
        <v>0</v>
      </c>
      <c r="U29" s="9">
        <v>0</v>
      </c>
      <c r="V29" s="9">
        <f t="shared" si="6"/>
        <v>0</v>
      </c>
      <c r="W29" s="9">
        <v>0</v>
      </c>
      <c r="X29" s="12">
        <v>0</v>
      </c>
      <c r="Y29" s="9">
        <f t="shared" si="7"/>
        <v>0</v>
      </c>
      <c r="Z29" s="12">
        <v>0</v>
      </c>
      <c r="AA29" s="9">
        <v>0</v>
      </c>
      <c r="AB29" s="9">
        <v>0</v>
      </c>
      <c r="AC29" s="9">
        <f t="shared" si="8"/>
        <v>0</v>
      </c>
      <c r="AD29" s="9">
        <v>0</v>
      </c>
      <c r="AE29" s="9">
        <v>0</v>
      </c>
      <c r="AF29" s="12"/>
      <c r="AG29" s="12">
        <v>0</v>
      </c>
      <c r="AH29" s="9">
        <v>0</v>
      </c>
      <c r="AI29" s="9">
        <v>0</v>
      </c>
      <c r="AJ29" s="9">
        <f t="shared" si="9"/>
        <v>0</v>
      </c>
      <c r="AK29" s="9">
        <v>0</v>
      </c>
      <c r="AL29" s="9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5">
      <c r="A30" s="33" t="s">
        <v>48</v>
      </c>
      <c r="B30" s="81" t="s">
        <v>77</v>
      </c>
      <c r="C30" s="9">
        <v>0</v>
      </c>
      <c r="D30" s="9">
        <v>0</v>
      </c>
      <c r="E30" s="11">
        <f t="shared" si="2"/>
        <v>0</v>
      </c>
      <c r="F30" s="9">
        <v>0</v>
      </c>
      <c r="G30" s="9">
        <v>0</v>
      </c>
      <c r="H30" s="9">
        <v>1</v>
      </c>
      <c r="I30" s="9">
        <f t="shared" si="3"/>
        <v>1</v>
      </c>
      <c r="J30" s="12">
        <v>0</v>
      </c>
      <c r="K30" s="9">
        <v>0</v>
      </c>
      <c r="L30" s="9">
        <v>1</v>
      </c>
      <c r="M30" s="9">
        <f t="shared" si="4"/>
        <v>0</v>
      </c>
      <c r="N30" s="10">
        <v>0</v>
      </c>
      <c r="O30" s="12">
        <v>0</v>
      </c>
      <c r="P30" s="12">
        <v>0</v>
      </c>
      <c r="Q30" s="12">
        <v>0</v>
      </c>
      <c r="R30" s="9">
        <f t="shared" si="5"/>
        <v>0</v>
      </c>
      <c r="S30" s="9">
        <v>0</v>
      </c>
      <c r="T30" s="9">
        <v>0</v>
      </c>
      <c r="U30" s="9">
        <v>0</v>
      </c>
      <c r="V30" s="9">
        <f t="shared" si="6"/>
        <v>0</v>
      </c>
      <c r="W30" s="9">
        <v>0</v>
      </c>
      <c r="X30" s="12">
        <v>0</v>
      </c>
      <c r="Y30" s="9">
        <f t="shared" si="7"/>
        <v>0</v>
      </c>
      <c r="Z30" s="12">
        <v>0</v>
      </c>
      <c r="AA30" s="9">
        <v>0</v>
      </c>
      <c r="AB30" s="9">
        <v>0</v>
      </c>
      <c r="AC30" s="9">
        <f t="shared" si="8"/>
        <v>0</v>
      </c>
      <c r="AD30" s="9">
        <v>0</v>
      </c>
      <c r="AE30" s="9">
        <v>0</v>
      </c>
      <c r="AF30" s="12"/>
      <c r="AG30" s="12">
        <v>0</v>
      </c>
      <c r="AH30" s="9">
        <v>0</v>
      </c>
      <c r="AI30" s="9">
        <v>0</v>
      </c>
      <c r="AJ30" s="9">
        <f t="shared" si="9"/>
        <v>0</v>
      </c>
      <c r="AK30" s="9">
        <v>0</v>
      </c>
      <c r="AL30" s="9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1</v>
      </c>
      <c r="AT30" s="19">
        <f t="shared" si="12"/>
        <v>1</v>
      </c>
      <c r="AU30" s="19">
        <f t="shared" si="13"/>
        <v>1</v>
      </c>
      <c r="AV30" s="19">
        <f t="shared" si="38"/>
        <v>1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15.75" customHeight="1" x14ac:dyDescent="0.25">
      <c r="A31" s="33" t="s">
        <v>49</v>
      </c>
      <c r="B31" s="81" t="s">
        <v>78</v>
      </c>
      <c r="C31" s="9">
        <v>0</v>
      </c>
      <c r="D31" s="9">
        <v>0</v>
      </c>
      <c r="E31" s="11">
        <f t="shared" si="2"/>
        <v>0</v>
      </c>
      <c r="F31" s="9">
        <v>0</v>
      </c>
      <c r="G31" s="9">
        <v>0</v>
      </c>
      <c r="H31" s="9">
        <v>0</v>
      </c>
      <c r="I31" s="9">
        <f t="shared" si="3"/>
        <v>0</v>
      </c>
      <c r="J31" s="12">
        <v>0</v>
      </c>
      <c r="K31" s="9">
        <v>0</v>
      </c>
      <c r="L31" s="9">
        <v>0</v>
      </c>
      <c r="M31" s="9">
        <f t="shared" si="4"/>
        <v>0</v>
      </c>
      <c r="N31" s="10">
        <v>0</v>
      </c>
      <c r="O31" s="12">
        <v>0</v>
      </c>
      <c r="P31" s="12">
        <v>0</v>
      </c>
      <c r="Q31" s="12">
        <v>0</v>
      </c>
      <c r="R31" s="9">
        <f t="shared" si="5"/>
        <v>0</v>
      </c>
      <c r="S31" s="9">
        <v>0</v>
      </c>
      <c r="T31" s="9">
        <v>0</v>
      </c>
      <c r="U31" s="9">
        <v>0</v>
      </c>
      <c r="V31" s="9">
        <f t="shared" si="6"/>
        <v>0</v>
      </c>
      <c r="W31" s="9">
        <v>0</v>
      </c>
      <c r="X31" s="12">
        <v>0</v>
      </c>
      <c r="Y31" s="9">
        <f t="shared" si="7"/>
        <v>0</v>
      </c>
      <c r="Z31" s="12">
        <v>0</v>
      </c>
      <c r="AA31" s="9">
        <v>0</v>
      </c>
      <c r="AB31" s="9">
        <v>0</v>
      </c>
      <c r="AC31" s="9">
        <f t="shared" si="8"/>
        <v>0</v>
      </c>
      <c r="AD31" s="9">
        <v>0</v>
      </c>
      <c r="AE31" s="9">
        <v>0</v>
      </c>
      <c r="AF31" s="12"/>
      <c r="AG31" s="12">
        <v>0</v>
      </c>
      <c r="AH31" s="9">
        <v>0</v>
      </c>
      <c r="AI31" s="9">
        <v>0</v>
      </c>
      <c r="AJ31" s="9">
        <f t="shared" si="9"/>
        <v>0</v>
      </c>
      <c r="AK31" s="9">
        <v>0</v>
      </c>
      <c r="AL31" s="9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18.75" customHeight="1" x14ac:dyDescent="0.25">
      <c r="A32" s="33" t="s">
        <v>50</v>
      </c>
      <c r="B32" s="81" t="s">
        <v>3</v>
      </c>
      <c r="C32" s="9">
        <v>0</v>
      </c>
      <c r="D32" s="9">
        <v>0</v>
      </c>
      <c r="E32" s="11">
        <f t="shared" si="2"/>
        <v>0</v>
      </c>
      <c r="F32" s="9">
        <v>0</v>
      </c>
      <c r="G32" s="9">
        <v>0</v>
      </c>
      <c r="H32" s="9">
        <v>8</v>
      </c>
      <c r="I32" s="9">
        <f t="shared" si="3"/>
        <v>7</v>
      </c>
      <c r="J32" s="12">
        <v>1</v>
      </c>
      <c r="K32" s="9">
        <v>0</v>
      </c>
      <c r="L32" s="9">
        <v>7</v>
      </c>
      <c r="M32" s="9">
        <f t="shared" si="4"/>
        <v>0</v>
      </c>
      <c r="N32" s="10">
        <v>0</v>
      </c>
      <c r="O32" s="12">
        <v>0</v>
      </c>
      <c r="P32" s="12">
        <v>0</v>
      </c>
      <c r="Q32" s="12">
        <v>0</v>
      </c>
      <c r="R32" s="9">
        <f t="shared" si="5"/>
        <v>0</v>
      </c>
      <c r="S32" s="9">
        <v>0</v>
      </c>
      <c r="T32" s="9">
        <v>0</v>
      </c>
      <c r="U32" s="9">
        <v>0</v>
      </c>
      <c r="V32" s="9">
        <f t="shared" si="6"/>
        <v>0</v>
      </c>
      <c r="W32" s="9">
        <v>0</v>
      </c>
      <c r="X32" s="12">
        <v>0</v>
      </c>
      <c r="Y32" s="9">
        <f t="shared" si="7"/>
        <v>0</v>
      </c>
      <c r="Z32" s="12">
        <v>0</v>
      </c>
      <c r="AA32" s="9">
        <v>0</v>
      </c>
      <c r="AB32" s="9">
        <v>2</v>
      </c>
      <c r="AC32" s="9">
        <f t="shared" si="8"/>
        <v>2</v>
      </c>
      <c r="AD32" s="9">
        <v>0</v>
      </c>
      <c r="AE32" s="9">
        <v>2</v>
      </c>
      <c r="AF32" s="12"/>
      <c r="AG32" s="12">
        <v>1</v>
      </c>
      <c r="AH32" s="9">
        <v>0</v>
      </c>
      <c r="AI32" s="9">
        <v>1</v>
      </c>
      <c r="AJ32" s="9">
        <f t="shared" si="9"/>
        <v>1</v>
      </c>
      <c r="AK32" s="9">
        <v>0</v>
      </c>
      <c r="AL32" s="9">
        <v>1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8</v>
      </c>
      <c r="AT32" s="19">
        <f t="shared" si="12"/>
        <v>8</v>
      </c>
      <c r="AU32" s="19">
        <f t="shared" si="13"/>
        <v>7</v>
      </c>
      <c r="AV32" s="19">
        <f t="shared" si="38"/>
        <v>7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2</v>
      </c>
      <c r="BD32" s="19">
        <f t="shared" si="20"/>
        <v>2</v>
      </c>
      <c r="BE32" s="19">
        <f t="shared" si="21"/>
        <v>2</v>
      </c>
      <c r="BF32" s="19">
        <f t="shared" si="22"/>
        <v>2</v>
      </c>
      <c r="BG32" s="19">
        <f t="shared" si="23"/>
        <v>1</v>
      </c>
      <c r="BH32" s="19">
        <f t="shared" si="24"/>
        <v>1</v>
      </c>
      <c r="BI32" s="19">
        <f t="shared" si="25"/>
        <v>1</v>
      </c>
      <c r="BJ32" s="19">
        <f t="shared" si="26"/>
        <v>1</v>
      </c>
    </row>
    <row r="33" spans="1:62" ht="63.75" x14ac:dyDescent="0.25">
      <c r="A33" s="33" t="s">
        <v>80</v>
      </c>
      <c r="B33" s="35" t="s">
        <v>91</v>
      </c>
      <c r="C33" s="9">
        <v>0</v>
      </c>
      <c r="D33" s="9">
        <v>0</v>
      </c>
      <c r="E33" s="11">
        <f t="shared" si="2"/>
        <v>0</v>
      </c>
      <c r="F33" s="9">
        <v>0</v>
      </c>
      <c r="G33" s="9">
        <v>0</v>
      </c>
      <c r="H33" s="9">
        <v>0</v>
      </c>
      <c r="I33" s="9">
        <f t="shared" si="3"/>
        <v>0</v>
      </c>
      <c r="J33" s="12">
        <v>0</v>
      </c>
      <c r="K33" s="9">
        <v>0</v>
      </c>
      <c r="L33" s="9">
        <v>0</v>
      </c>
      <c r="M33" s="9">
        <f t="shared" si="4"/>
        <v>0</v>
      </c>
      <c r="N33" s="10">
        <v>0</v>
      </c>
      <c r="O33" s="12">
        <v>0</v>
      </c>
      <c r="P33" s="12">
        <v>0</v>
      </c>
      <c r="Q33" s="12">
        <v>0</v>
      </c>
      <c r="R33" s="9">
        <f t="shared" si="5"/>
        <v>0</v>
      </c>
      <c r="S33" s="9">
        <v>0</v>
      </c>
      <c r="T33" s="9">
        <v>0</v>
      </c>
      <c r="U33" s="9">
        <v>0</v>
      </c>
      <c r="V33" s="9">
        <f t="shared" si="6"/>
        <v>0</v>
      </c>
      <c r="W33" s="9">
        <v>0</v>
      </c>
      <c r="X33" s="12">
        <v>0</v>
      </c>
      <c r="Y33" s="9">
        <f t="shared" si="7"/>
        <v>0</v>
      </c>
      <c r="Z33" s="12">
        <v>0</v>
      </c>
      <c r="AA33" s="9">
        <v>0</v>
      </c>
      <c r="AB33" s="9">
        <v>0</v>
      </c>
      <c r="AC33" s="9">
        <f t="shared" si="8"/>
        <v>0</v>
      </c>
      <c r="AD33" s="9">
        <v>0</v>
      </c>
      <c r="AE33" s="9">
        <v>0</v>
      </c>
      <c r="AF33" s="12"/>
      <c r="AG33" s="12">
        <v>0</v>
      </c>
      <c r="AH33" s="9">
        <v>0</v>
      </c>
      <c r="AI33" s="9">
        <v>0</v>
      </c>
      <c r="AJ33" s="9">
        <f t="shared" si="9"/>
        <v>0</v>
      </c>
      <c r="AK33" s="9">
        <v>0</v>
      </c>
      <c r="AL33" s="9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5">
      <c r="A34" s="33" t="s">
        <v>81</v>
      </c>
      <c r="B34" s="35" t="s">
        <v>61</v>
      </c>
      <c r="C34" s="9">
        <v>0</v>
      </c>
      <c r="D34" s="9">
        <v>0</v>
      </c>
      <c r="E34" s="11">
        <f t="shared" si="2"/>
        <v>0</v>
      </c>
      <c r="F34" s="9">
        <v>0</v>
      </c>
      <c r="G34" s="9">
        <v>0</v>
      </c>
      <c r="H34" s="9">
        <v>0</v>
      </c>
      <c r="I34" s="9">
        <f t="shared" si="3"/>
        <v>0</v>
      </c>
      <c r="J34" s="12">
        <v>0</v>
      </c>
      <c r="K34" s="9">
        <v>0</v>
      </c>
      <c r="L34" s="9">
        <v>0</v>
      </c>
      <c r="M34" s="9">
        <f t="shared" si="4"/>
        <v>0</v>
      </c>
      <c r="N34" s="10">
        <v>0</v>
      </c>
      <c r="O34" s="12">
        <v>0</v>
      </c>
      <c r="P34" s="12">
        <v>0</v>
      </c>
      <c r="Q34" s="12">
        <v>0</v>
      </c>
      <c r="R34" s="9">
        <f t="shared" si="5"/>
        <v>0</v>
      </c>
      <c r="S34" s="9">
        <v>0</v>
      </c>
      <c r="T34" s="9">
        <v>0</v>
      </c>
      <c r="U34" s="9">
        <v>0</v>
      </c>
      <c r="V34" s="9">
        <f t="shared" si="6"/>
        <v>0</v>
      </c>
      <c r="W34" s="9">
        <v>0</v>
      </c>
      <c r="X34" s="12">
        <v>0</v>
      </c>
      <c r="Y34" s="9">
        <f t="shared" si="7"/>
        <v>0</v>
      </c>
      <c r="Z34" s="12">
        <v>0</v>
      </c>
      <c r="AA34" s="9">
        <v>0</v>
      </c>
      <c r="AB34" s="9">
        <v>0</v>
      </c>
      <c r="AC34" s="9">
        <f t="shared" si="8"/>
        <v>0</v>
      </c>
      <c r="AD34" s="9">
        <v>0</v>
      </c>
      <c r="AE34" s="9">
        <v>0</v>
      </c>
      <c r="AF34" s="12"/>
      <c r="AG34" s="12">
        <v>0</v>
      </c>
      <c r="AH34" s="9">
        <v>0</v>
      </c>
      <c r="AI34" s="9">
        <v>0</v>
      </c>
      <c r="AJ34" s="9">
        <f t="shared" si="9"/>
        <v>0</v>
      </c>
      <c r="AK34" s="9">
        <v>0</v>
      </c>
      <c r="AL34" s="9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5">
      <c r="A35" s="33" t="s">
        <v>82</v>
      </c>
      <c r="B35" s="35" t="s">
        <v>62</v>
      </c>
      <c r="C35" s="9">
        <v>0</v>
      </c>
      <c r="D35" s="9">
        <v>0</v>
      </c>
      <c r="E35" s="11">
        <f t="shared" si="2"/>
        <v>0</v>
      </c>
      <c r="F35" s="9">
        <v>0</v>
      </c>
      <c r="G35" s="9">
        <v>0</v>
      </c>
      <c r="H35" s="9">
        <v>0</v>
      </c>
      <c r="I35" s="9">
        <f t="shared" si="3"/>
        <v>0</v>
      </c>
      <c r="J35" s="12">
        <v>0</v>
      </c>
      <c r="K35" s="9">
        <v>0</v>
      </c>
      <c r="L35" s="9">
        <v>0</v>
      </c>
      <c r="M35" s="9">
        <f t="shared" si="4"/>
        <v>0</v>
      </c>
      <c r="N35" s="10">
        <v>0</v>
      </c>
      <c r="O35" s="12">
        <v>0</v>
      </c>
      <c r="P35" s="12">
        <v>0</v>
      </c>
      <c r="Q35" s="12">
        <v>0</v>
      </c>
      <c r="R35" s="9">
        <f t="shared" si="5"/>
        <v>0</v>
      </c>
      <c r="S35" s="9">
        <v>0</v>
      </c>
      <c r="T35" s="9">
        <v>0</v>
      </c>
      <c r="U35" s="9">
        <v>0</v>
      </c>
      <c r="V35" s="9">
        <f t="shared" si="6"/>
        <v>0</v>
      </c>
      <c r="W35" s="9">
        <v>0</v>
      </c>
      <c r="X35" s="12">
        <v>0</v>
      </c>
      <c r="Y35" s="9">
        <f t="shared" si="7"/>
        <v>0</v>
      </c>
      <c r="Z35" s="12">
        <v>0</v>
      </c>
      <c r="AA35" s="9">
        <v>0</v>
      </c>
      <c r="AB35" s="9">
        <v>0</v>
      </c>
      <c r="AC35" s="9">
        <f t="shared" si="8"/>
        <v>0</v>
      </c>
      <c r="AD35" s="9">
        <v>0</v>
      </c>
      <c r="AE35" s="9">
        <v>0</v>
      </c>
      <c r="AF35" s="12"/>
      <c r="AG35" s="12">
        <v>0</v>
      </c>
      <c r="AH35" s="9">
        <v>0</v>
      </c>
      <c r="AI35" s="9">
        <v>0</v>
      </c>
      <c r="AJ35" s="9">
        <f t="shared" si="9"/>
        <v>0</v>
      </c>
      <c r="AK35" s="9">
        <v>0</v>
      </c>
      <c r="AL35" s="9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5">
      <c r="A36" s="33" t="s">
        <v>83</v>
      </c>
      <c r="B36" s="35" t="s">
        <v>63</v>
      </c>
      <c r="C36" s="9">
        <v>0</v>
      </c>
      <c r="D36" s="9">
        <v>0</v>
      </c>
      <c r="E36" s="11">
        <f t="shared" si="2"/>
        <v>0</v>
      </c>
      <c r="F36" s="9">
        <v>0</v>
      </c>
      <c r="G36" s="9">
        <v>0</v>
      </c>
      <c r="H36" s="9">
        <v>0</v>
      </c>
      <c r="I36" s="9">
        <f t="shared" si="3"/>
        <v>0</v>
      </c>
      <c r="J36" s="12">
        <v>0</v>
      </c>
      <c r="K36" s="9">
        <v>0</v>
      </c>
      <c r="L36" s="9">
        <v>0</v>
      </c>
      <c r="M36" s="9">
        <f t="shared" si="4"/>
        <v>0</v>
      </c>
      <c r="N36" s="10">
        <v>0</v>
      </c>
      <c r="O36" s="12">
        <v>0</v>
      </c>
      <c r="P36" s="12">
        <v>0</v>
      </c>
      <c r="Q36" s="12">
        <v>0</v>
      </c>
      <c r="R36" s="9">
        <f t="shared" si="5"/>
        <v>0</v>
      </c>
      <c r="S36" s="9">
        <v>0</v>
      </c>
      <c r="T36" s="9">
        <v>0</v>
      </c>
      <c r="U36" s="9">
        <v>0</v>
      </c>
      <c r="V36" s="9">
        <f t="shared" si="6"/>
        <v>0</v>
      </c>
      <c r="W36" s="9">
        <v>0</v>
      </c>
      <c r="X36" s="12">
        <v>0</v>
      </c>
      <c r="Y36" s="9">
        <f t="shared" si="7"/>
        <v>0</v>
      </c>
      <c r="Z36" s="12">
        <v>0</v>
      </c>
      <c r="AA36" s="9">
        <v>0</v>
      </c>
      <c r="AB36" s="9">
        <v>0</v>
      </c>
      <c r="AC36" s="9">
        <f t="shared" si="8"/>
        <v>0</v>
      </c>
      <c r="AD36" s="9">
        <v>0</v>
      </c>
      <c r="AE36" s="9">
        <v>0</v>
      </c>
      <c r="AF36" s="12"/>
      <c r="AG36" s="12">
        <v>0</v>
      </c>
      <c r="AH36" s="9">
        <v>0</v>
      </c>
      <c r="AI36" s="9">
        <v>0</v>
      </c>
      <c r="AJ36" s="9">
        <f t="shared" si="9"/>
        <v>0</v>
      </c>
      <c r="AK36" s="9">
        <v>0</v>
      </c>
      <c r="AL36" s="9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5">
      <c r="A37" s="33" t="s">
        <v>92</v>
      </c>
      <c r="B37" s="35" t="s">
        <v>64</v>
      </c>
      <c r="C37" s="9">
        <v>0</v>
      </c>
      <c r="D37" s="9">
        <v>0</v>
      </c>
      <c r="E37" s="11">
        <f t="shared" si="2"/>
        <v>0</v>
      </c>
      <c r="F37" s="9">
        <v>0</v>
      </c>
      <c r="G37" s="9">
        <v>0</v>
      </c>
      <c r="H37" s="9">
        <v>0</v>
      </c>
      <c r="I37" s="9">
        <f t="shared" si="3"/>
        <v>0</v>
      </c>
      <c r="J37" s="12">
        <v>0</v>
      </c>
      <c r="K37" s="9">
        <v>0</v>
      </c>
      <c r="L37" s="9">
        <v>0</v>
      </c>
      <c r="M37" s="9">
        <f t="shared" si="4"/>
        <v>0</v>
      </c>
      <c r="N37" s="10">
        <v>0</v>
      </c>
      <c r="O37" s="12">
        <v>0</v>
      </c>
      <c r="P37" s="12">
        <v>0</v>
      </c>
      <c r="Q37" s="12">
        <v>0</v>
      </c>
      <c r="R37" s="9">
        <f t="shared" si="5"/>
        <v>0</v>
      </c>
      <c r="S37" s="9">
        <v>0</v>
      </c>
      <c r="T37" s="9">
        <v>0</v>
      </c>
      <c r="U37" s="9">
        <v>0</v>
      </c>
      <c r="V37" s="9">
        <f t="shared" si="6"/>
        <v>0</v>
      </c>
      <c r="W37" s="9">
        <v>0</v>
      </c>
      <c r="X37" s="12">
        <v>0</v>
      </c>
      <c r="Y37" s="9">
        <f t="shared" si="7"/>
        <v>0</v>
      </c>
      <c r="Z37" s="12">
        <v>0</v>
      </c>
      <c r="AA37" s="9">
        <v>0</v>
      </c>
      <c r="AB37" s="9">
        <v>0</v>
      </c>
      <c r="AC37" s="9">
        <f t="shared" si="8"/>
        <v>0</v>
      </c>
      <c r="AD37" s="9">
        <v>0</v>
      </c>
      <c r="AE37" s="9">
        <v>0</v>
      </c>
      <c r="AF37" s="12"/>
      <c r="AG37" s="12">
        <v>0</v>
      </c>
      <c r="AH37" s="9">
        <v>0</v>
      </c>
      <c r="AI37" s="9">
        <v>0</v>
      </c>
      <c r="AJ37" s="9">
        <f t="shared" si="9"/>
        <v>0</v>
      </c>
      <c r="AK37" s="9">
        <v>0</v>
      </c>
      <c r="AL37" s="9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8" t="s">
        <v>147</v>
      </c>
      <c r="C38" s="9">
        <v>2</v>
      </c>
      <c r="D38" s="9">
        <v>0</v>
      </c>
      <c r="E38" s="11">
        <f t="shared" si="2"/>
        <v>2</v>
      </c>
      <c r="F38" s="9">
        <v>0</v>
      </c>
      <c r="G38" s="9">
        <v>0</v>
      </c>
      <c r="H38" s="9">
        <v>0</v>
      </c>
      <c r="I38" s="9">
        <f t="shared" si="3"/>
        <v>0</v>
      </c>
      <c r="J38" s="12">
        <v>0</v>
      </c>
      <c r="K38" s="9">
        <v>0</v>
      </c>
      <c r="L38" s="9">
        <v>1</v>
      </c>
      <c r="M38" s="9">
        <f t="shared" si="4"/>
        <v>0</v>
      </c>
      <c r="N38" s="10">
        <v>0</v>
      </c>
      <c r="O38" s="12">
        <v>0</v>
      </c>
      <c r="P38" s="12">
        <v>0</v>
      </c>
      <c r="Q38" s="12">
        <v>0</v>
      </c>
      <c r="R38" s="9">
        <f t="shared" si="5"/>
        <v>1</v>
      </c>
      <c r="S38" s="9">
        <v>0</v>
      </c>
      <c r="T38" s="9">
        <v>1</v>
      </c>
      <c r="U38" s="9">
        <v>0</v>
      </c>
      <c r="V38" s="9">
        <f t="shared" si="6"/>
        <v>1</v>
      </c>
      <c r="W38" s="9">
        <v>0</v>
      </c>
      <c r="X38" s="12">
        <v>0</v>
      </c>
      <c r="Y38" s="9">
        <f t="shared" si="7"/>
        <v>0</v>
      </c>
      <c r="Z38" s="12">
        <v>0</v>
      </c>
      <c r="AA38" s="9">
        <v>0</v>
      </c>
      <c r="AB38" s="9">
        <v>0</v>
      </c>
      <c r="AC38" s="9">
        <f t="shared" si="8"/>
        <v>0</v>
      </c>
      <c r="AD38" s="9">
        <v>0</v>
      </c>
      <c r="AE38" s="9">
        <v>0</v>
      </c>
      <c r="AF38" s="12"/>
      <c r="AG38" s="12">
        <v>0</v>
      </c>
      <c r="AH38" s="9">
        <v>0</v>
      </c>
      <c r="AI38" s="9">
        <v>0</v>
      </c>
      <c r="AJ38" s="9">
        <f t="shared" si="9"/>
        <v>0</v>
      </c>
      <c r="AK38" s="9">
        <v>0</v>
      </c>
      <c r="AL38" s="9">
        <v>0</v>
      </c>
      <c r="AM38" s="12"/>
      <c r="AN38" s="12"/>
      <c r="AO38" s="12"/>
      <c r="AP38" s="12"/>
      <c r="AQ38" s="19">
        <f t="shared" si="10"/>
        <v>2</v>
      </c>
      <c r="AR38" s="19">
        <f t="shared" si="31"/>
        <v>2</v>
      </c>
      <c r="AS38" s="19">
        <f t="shared" si="11"/>
        <v>0</v>
      </c>
      <c r="AT38" s="19">
        <f t="shared" si="12"/>
        <v>0</v>
      </c>
      <c r="AU38" s="19">
        <f t="shared" si="13"/>
        <v>2</v>
      </c>
      <c r="AV38" s="19">
        <f t="shared" si="40"/>
        <v>2</v>
      </c>
      <c r="AW38" s="19">
        <f t="shared" si="14"/>
        <v>0</v>
      </c>
      <c r="AX38" s="19">
        <f t="shared" si="39"/>
        <v>0</v>
      </c>
      <c r="AY38" s="19">
        <f t="shared" si="15"/>
        <v>1</v>
      </c>
      <c r="AZ38" s="19">
        <f t="shared" si="16"/>
        <v>1</v>
      </c>
      <c r="BA38" s="19">
        <f t="shared" si="17"/>
        <v>1</v>
      </c>
      <c r="BB38" s="19">
        <f t="shared" si="18"/>
        <v>1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7" t="s">
        <v>134</v>
      </c>
      <c r="C39" s="9">
        <v>3</v>
      </c>
      <c r="D39" s="9">
        <v>1</v>
      </c>
      <c r="E39" s="11">
        <f t="shared" si="2"/>
        <v>2</v>
      </c>
      <c r="F39" s="9">
        <v>0</v>
      </c>
      <c r="G39" s="9">
        <v>0</v>
      </c>
      <c r="H39" s="9">
        <v>0</v>
      </c>
      <c r="I39" s="9">
        <f t="shared" si="3"/>
        <v>0</v>
      </c>
      <c r="J39" s="12">
        <v>0</v>
      </c>
      <c r="K39" s="9">
        <v>0</v>
      </c>
      <c r="L39" s="9">
        <v>2</v>
      </c>
      <c r="M39" s="9">
        <f t="shared" si="4"/>
        <v>1</v>
      </c>
      <c r="N39" s="10">
        <v>1</v>
      </c>
      <c r="O39" s="12">
        <v>0</v>
      </c>
      <c r="P39" s="12">
        <v>0</v>
      </c>
      <c r="Q39" s="12">
        <v>0</v>
      </c>
      <c r="R39" s="9">
        <f t="shared" si="5"/>
        <v>0</v>
      </c>
      <c r="S39" s="9">
        <v>0</v>
      </c>
      <c r="T39" s="9">
        <v>0</v>
      </c>
      <c r="U39" s="9">
        <v>0</v>
      </c>
      <c r="V39" s="9">
        <f t="shared" si="6"/>
        <v>1</v>
      </c>
      <c r="W39" s="9">
        <v>0</v>
      </c>
      <c r="X39" s="12">
        <v>0</v>
      </c>
      <c r="Y39" s="9">
        <f t="shared" si="7"/>
        <v>0</v>
      </c>
      <c r="Z39" s="12">
        <v>0</v>
      </c>
      <c r="AA39" s="9">
        <v>1</v>
      </c>
      <c r="AB39" s="9">
        <v>0</v>
      </c>
      <c r="AC39" s="9">
        <f t="shared" si="8"/>
        <v>1</v>
      </c>
      <c r="AD39" s="9">
        <v>0</v>
      </c>
      <c r="AE39" s="9">
        <v>1</v>
      </c>
      <c r="AF39" s="12"/>
      <c r="AG39" s="12">
        <v>0</v>
      </c>
      <c r="AH39" s="9">
        <v>0</v>
      </c>
      <c r="AI39" s="9">
        <v>0</v>
      </c>
      <c r="AJ39" s="9">
        <f t="shared" si="9"/>
        <v>0</v>
      </c>
      <c r="AK39" s="9">
        <v>0</v>
      </c>
      <c r="AL39" s="9">
        <v>0</v>
      </c>
      <c r="AM39" s="12"/>
      <c r="AN39" s="12"/>
      <c r="AO39" s="12"/>
      <c r="AP39" s="12"/>
      <c r="AQ39" s="19">
        <f t="shared" si="10"/>
        <v>3</v>
      </c>
      <c r="AR39" s="19">
        <f t="shared" si="31"/>
        <v>3</v>
      </c>
      <c r="AS39" s="19">
        <f t="shared" si="11"/>
        <v>0</v>
      </c>
      <c r="AT39" s="19">
        <f t="shared" si="12"/>
        <v>0</v>
      </c>
      <c r="AU39" s="19">
        <f t="shared" si="13"/>
        <v>3</v>
      </c>
      <c r="AV39" s="19">
        <f t="shared" si="40"/>
        <v>3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1</v>
      </c>
      <c r="BD39" s="19">
        <f t="shared" si="20"/>
        <v>1</v>
      </c>
      <c r="BE39" s="19">
        <f t="shared" si="21"/>
        <v>1</v>
      </c>
      <c r="BF39" s="19">
        <f t="shared" si="22"/>
        <v>1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.75" x14ac:dyDescent="0.2">
      <c r="A40" s="33" t="s">
        <v>97</v>
      </c>
      <c r="B40" s="47" t="s">
        <v>133</v>
      </c>
      <c r="C40" s="9">
        <v>0</v>
      </c>
      <c r="D40" s="9">
        <v>0</v>
      </c>
      <c r="E40" s="11">
        <f t="shared" si="2"/>
        <v>0</v>
      </c>
      <c r="F40" s="9">
        <v>0</v>
      </c>
      <c r="G40" s="9">
        <v>0</v>
      </c>
      <c r="H40" s="9">
        <v>0</v>
      </c>
      <c r="I40" s="9">
        <f t="shared" si="3"/>
        <v>0</v>
      </c>
      <c r="J40" s="12">
        <v>0</v>
      </c>
      <c r="K40" s="9">
        <v>0</v>
      </c>
      <c r="L40" s="9">
        <v>0</v>
      </c>
      <c r="M40" s="9">
        <f t="shared" si="4"/>
        <v>0</v>
      </c>
      <c r="N40" s="12">
        <v>0</v>
      </c>
      <c r="O40" s="12">
        <v>0</v>
      </c>
      <c r="P40" s="12">
        <v>0</v>
      </c>
      <c r="Q40" s="12">
        <v>0</v>
      </c>
      <c r="R40" s="9">
        <f t="shared" si="5"/>
        <v>0</v>
      </c>
      <c r="S40" s="9">
        <v>0</v>
      </c>
      <c r="T40" s="9">
        <v>0</v>
      </c>
      <c r="U40" s="9">
        <v>0</v>
      </c>
      <c r="V40" s="9">
        <f t="shared" si="6"/>
        <v>0</v>
      </c>
      <c r="W40" s="9">
        <v>0</v>
      </c>
      <c r="X40" s="12">
        <v>0</v>
      </c>
      <c r="Y40" s="9">
        <f t="shared" si="7"/>
        <v>0</v>
      </c>
      <c r="Z40" s="12">
        <v>0</v>
      </c>
      <c r="AA40" s="9">
        <v>0</v>
      </c>
      <c r="AB40" s="9">
        <v>0</v>
      </c>
      <c r="AC40" s="9">
        <f t="shared" si="8"/>
        <v>0</v>
      </c>
      <c r="AD40" s="9">
        <v>0</v>
      </c>
      <c r="AE40" s="9">
        <v>0</v>
      </c>
      <c r="AF40" s="12"/>
      <c r="AG40" s="12">
        <v>0</v>
      </c>
      <c r="AH40" s="9">
        <v>0</v>
      </c>
      <c r="AI40" s="9">
        <v>0</v>
      </c>
      <c r="AJ40" s="9">
        <f t="shared" si="9"/>
        <v>0</v>
      </c>
      <c r="AK40" s="9">
        <v>0</v>
      </c>
      <c r="AL40" s="9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x14ac:dyDescent="0.25">
      <c r="A41" s="33" t="s">
        <v>176</v>
      </c>
      <c r="B41" s="48" t="s">
        <v>177</v>
      </c>
      <c r="C41" s="9">
        <v>0</v>
      </c>
      <c r="D41" s="9">
        <v>0</v>
      </c>
      <c r="E41" s="11">
        <f t="shared" si="2"/>
        <v>0</v>
      </c>
      <c r="F41" s="9">
        <v>0</v>
      </c>
      <c r="G41" s="9">
        <v>0</v>
      </c>
      <c r="H41" s="9">
        <v>0</v>
      </c>
      <c r="I41" s="9">
        <f t="shared" si="3"/>
        <v>0</v>
      </c>
      <c r="J41" s="12">
        <v>0</v>
      </c>
      <c r="K41" s="9">
        <v>0</v>
      </c>
      <c r="L41" s="9">
        <v>0</v>
      </c>
      <c r="M41" s="9">
        <f t="shared" si="4"/>
        <v>0</v>
      </c>
      <c r="N41" s="12">
        <v>0</v>
      </c>
      <c r="O41" s="12">
        <v>0</v>
      </c>
      <c r="P41" s="12">
        <v>0</v>
      </c>
      <c r="Q41" s="12">
        <v>0</v>
      </c>
      <c r="R41" s="9">
        <f t="shared" si="5"/>
        <v>0</v>
      </c>
      <c r="S41" s="9">
        <v>0</v>
      </c>
      <c r="T41" s="9">
        <v>0</v>
      </c>
      <c r="U41" s="9">
        <v>0</v>
      </c>
      <c r="V41" s="9">
        <f t="shared" si="6"/>
        <v>0</v>
      </c>
      <c r="W41" s="9">
        <v>0</v>
      </c>
      <c r="X41" s="12">
        <v>0</v>
      </c>
      <c r="Y41" s="9">
        <f t="shared" si="7"/>
        <v>0</v>
      </c>
      <c r="Z41" s="12">
        <v>0</v>
      </c>
      <c r="AA41" s="9">
        <v>0</v>
      </c>
      <c r="AB41" s="9">
        <v>0</v>
      </c>
      <c r="AC41" s="9">
        <f t="shared" si="8"/>
        <v>0</v>
      </c>
      <c r="AD41" s="9">
        <v>0</v>
      </c>
      <c r="AE41" s="9">
        <v>0</v>
      </c>
      <c r="AF41" s="12"/>
      <c r="AG41" s="12">
        <v>0</v>
      </c>
      <c r="AH41" s="9">
        <v>0</v>
      </c>
      <c r="AI41" s="9">
        <v>0</v>
      </c>
      <c r="AJ41" s="9">
        <f t="shared" si="9"/>
        <v>0</v>
      </c>
      <c r="AK41" s="9">
        <v>0</v>
      </c>
      <c r="AL41" s="9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9">
        <v>0</v>
      </c>
      <c r="D42" s="9">
        <v>0</v>
      </c>
      <c r="E42" s="11">
        <f t="shared" si="2"/>
        <v>0</v>
      </c>
      <c r="F42" s="9">
        <v>0</v>
      </c>
      <c r="G42" s="9">
        <v>0</v>
      </c>
      <c r="H42" s="9">
        <v>0</v>
      </c>
      <c r="I42" s="9">
        <f t="shared" si="3"/>
        <v>0</v>
      </c>
      <c r="J42" s="12">
        <v>0</v>
      </c>
      <c r="K42" s="9">
        <v>0</v>
      </c>
      <c r="L42" s="9">
        <v>0</v>
      </c>
      <c r="M42" s="9">
        <f t="shared" si="4"/>
        <v>0</v>
      </c>
      <c r="N42" s="12">
        <v>0</v>
      </c>
      <c r="O42" s="12">
        <v>0</v>
      </c>
      <c r="P42" s="12">
        <v>0</v>
      </c>
      <c r="Q42" s="12">
        <v>0</v>
      </c>
      <c r="R42" s="9">
        <f t="shared" si="5"/>
        <v>0</v>
      </c>
      <c r="S42" s="9">
        <v>0</v>
      </c>
      <c r="T42" s="9">
        <v>0</v>
      </c>
      <c r="U42" s="9">
        <v>0</v>
      </c>
      <c r="V42" s="9">
        <f t="shared" si="6"/>
        <v>0</v>
      </c>
      <c r="W42" s="9">
        <v>0</v>
      </c>
      <c r="X42" s="12">
        <v>0</v>
      </c>
      <c r="Y42" s="9">
        <f t="shared" si="7"/>
        <v>0</v>
      </c>
      <c r="Z42" s="12">
        <v>0</v>
      </c>
      <c r="AA42" s="9">
        <v>0</v>
      </c>
      <c r="AB42" s="9">
        <v>0</v>
      </c>
      <c r="AC42" s="9">
        <f t="shared" si="8"/>
        <v>0</v>
      </c>
      <c r="AD42" s="9">
        <v>0</v>
      </c>
      <c r="AE42" s="9">
        <v>0</v>
      </c>
      <c r="AF42" s="12"/>
      <c r="AG42" s="12">
        <v>0</v>
      </c>
      <c r="AH42" s="9">
        <v>0</v>
      </c>
      <c r="AI42" s="9">
        <v>0</v>
      </c>
      <c r="AJ42" s="9">
        <f t="shared" si="9"/>
        <v>0</v>
      </c>
      <c r="AK42" s="9">
        <v>0</v>
      </c>
      <c r="AL42" s="9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8" t="s">
        <v>135</v>
      </c>
      <c r="C43" s="9">
        <v>2</v>
      </c>
      <c r="D43" s="9">
        <v>0</v>
      </c>
      <c r="E43" s="11">
        <f t="shared" si="2"/>
        <v>2</v>
      </c>
      <c r="F43" s="9">
        <v>0</v>
      </c>
      <c r="G43" s="9">
        <v>0</v>
      </c>
      <c r="H43" s="9">
        <v>2</v>
      </c>
      <c r="I43" s="9">
        <f t="shared" si="3"/>
        <v>2</v>
      </c>
      <c r="J43" s="12">
        <v>0</v>
      </c>
      <c r="K43" s="9">
        <v>0</v>
      </c>
      <c r="L43" s="9">
        <v>2</v>
      </c>
      <c r="M43" s="9">
        <f t="shared" si="4"/>
        <v>2</v>
      </c>
      <c r="N43" s="12">
        <v>2</v>
      </c>
      <c r="O43" s="12">
        <v>0</v>
      </c>
      <c r="P43" s="12">
        <v>0</v>
      </c>
      <c r="Q43" s="12">
        <v>0</v>
      </c>
      <c r="R43" s="9">
        <f t="shared" si="5"/>
        <v>0</v>
      </c>
      <c r="S43" s="9">
        <v>0</v>
      </c>
      <c r="T43" s="9">
        <v>0</v>
      </c>
      <c r="U43" s="9">
        <v>0</v>
      </c>
      <c r="V43" s="9">
        <f t="shared" si="6"/>
        <v>2</v>
      </c>
      <c r="W43" s="9">
        <v>0</v>
      </c>
      <c r="X43" s="12">
        <v>0</v>
      </c>
      <c r="Y43" s="9">
        <f t="shared" si="7"/>
        <v>0</v>
      </c>
      <c r="Z43" s="12">
        <v>0</v>
      </c>
      <c r="AA43" s="9">
        <v>1</v>
      </c>
      <c r="AB43" s="9">
        <v>0</v>
      </c>
      <c r="AC43" s="9">
        <f t="shared" si="8"/>
        <v>1</v>
      </c>
      <c r="AD43" s="9">
        <v>0</v>
      </c>
      <c r="AE43" s="9">
        <v>1</v>
      </c>
      <c r="AF43" s="12"/>
      <c r="AG43" s="12">
        <v>1</v>
      </c>
      <c r="AH43" s="9">
        <v>0</v>
      </c>
      <c r="AI43" s="9">
        <v>0</v>
      </c>
      <c r="AJ43" s="9">
        <f t="shared" si="9"/>
        <v>0</v>
      </c>
      <c r="AK43" s="9">
        <v>0</v>
      </c>
      <c r="AL43" s="9">
        <v>0</v>
      </c>
      <c r="AM43" s="12"/>
      <c r="AN43" s="12"/>
      <c r="AO43" s="12"/>
      <c r="AP43" s="12"/>
      <c r="AQ43" s="19">
        <f>C43</f>
        <v>2</v>
      </c>
      <c r="AR43" s="19">
        <f t="shared" si="31"/>
        <v>2</v>
      </c>
      <c r="AS43" s="19">
        <f>H43</f>
        <v>2</v>
      </c>
      <c r="AT43" s="19">
        <f>I43+J43+K43</f>
        <v>2</v>
      </c>
      <c r="AU43" s="19">
        <f t="shared" si="13"/>
        <v>4</v>
      </c>
      <c r="AV43" s="19">
        <f t="shared" si="40"/>
        <v>4</v>
      </c>
      <c r="AW43" s="19">
        <f>M43</f>
        <v>2</v>
      </c>
      <c r="AX43" s="19">
        <f>N43+O43+P43+Q43</f>
        <v>2</v>
      </c>
      <c r="AY43" s="19">
        <f>R43</f>
        <v>0</v>
      </c>
      <c r="AZ43" s="19">
        <f>S43+T43+U43</f>
        <v>0</v>
      </c>
      <c r="BA43" s="19">
        <f>V43</f>
        <v>2</v>
      </c>
      <c r="BB43" s="19">
        <f>M43+R43</f>
        <v>2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x14ac:dyDescent="0.25">
      <c r="A44" s="33" t="s">
        <v>99</v>
      </c>
      <c r="B44" s="50" t="s">
        <v>136</v>
      </c>
      <c r="C44" s="9">
        <v>0</v>
      </c>
      <c r="D44" s="9">
        <v>0</v>
      </c>
      <c r="E44" s="11">
        <f t="shared" si="2"/>
        <v>0</v>
      </c>
      <c r="F44" s="9">
        <v>0</v>
      </c>
      <c r="G44" s="9">
        <v>0</v>
      </c>
      <c r="H44" s="9">
        <v>0</v>
      </c>
      <c r="I44" s="9">
        <f t="shared" si="3"/>
        <v>0</v>
      </c>
      <c r="J44" s="12">
        <v>0</v>
      </c>
      <c r="K44" s="9">
        <v>0</v>
      </c>
      <c r="L44" s="9">
        <v>0</v>
      </c>
      <c r="M44" s="9">
        <f t="shared" si="4"/>
        <v>0</v>
      </c>
      <c r="N44" s="12">
        <v>0</v>
      </c>
      <c r="O44" s="12">
        <v>0</v>
      </c>
      <c r="P44" s="12">
        <v>0</v>
      </c>
      <c r="Q44" s="12">
        <v>0</v>
      </c>
      <c r="R44" s="9">
        <f t="shared" si="5"/>
        <v>0</v>
      </c>
      <c r="S44" s="9">
        <v>0</v>
      </c>
      <c r="T44" s="9">
        <v>0</v>
      </c>
      <c r="U44" s="9">
        <v>0</v>
      </c>
      <c r="V44" s="9">
        <f t="shared" si="6"/>
        <v>0</v>
      </c>
      <c r="W44" s="9">
        <v>0</v>
      </c>
      <c r="X44" s="12">
        <v>0</v>
      </c>
      <c r="Y44" s="9">
        <f t="shared" si="7"/>
        <v>0</v>
      </c>
      <c r="Z44" s="12">
        <v>0</v>
      </c>
      <c r="AA44" s="9">
        <v>0</v>
      </c>
      <c r="AB44" s="9">
        <v>0</v>
      </c>
      <c r="AC44" s="9">
        <f t="shared" si="8"/>
        <v>0</v>
      </c>
      <c r="AD44" s="9">
        <v>0</v>
      </c>
      <c r="AE44" s="9">
        <v>0</v>
      </c>
      <c r="AF44" s="12"/>
      <c r="AG44" s="12">
        <v>0</v>
      </c>
      <c r="AH44" s="9">
        <v>0</v>
      </c>
      <c r="AI44" s="9">
        <v>0</v>
      </c>
      <c r="AJ44" s="9">
        <f t="shared" si="9"/>
        <v>0</v>
      </c>
      <c r="AK44" s="9">
        <v>0</v>
      </c>
      <c r="AL44" s="9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x14ac:dyDescent="0.25">
      <c r="A45" s="33" t="s">
        <v>161</v>
      </c>
      <c r="B45" s="48" t="s">
        <v>162</v>
      </c>
      <c r="C45" s="9">
        <v>0</v>
      </c>
      <c r="D45" s="9">
        <v>0</v>
      </c>
      <c r="E45" s="11">
        <f t="shared" si="2"/>
        <v>0</v>
      </c>
      <c r="F45" s="9">
        <v>0</v>
      </c>
      <c r="G45" s="9">
        <v>0</v>
      </c>
      <c r="H45" s="9">
        <v>0</v>
      </c>
      <c r="I45" s="9">
        <f t="shared" si="3"/>
        <v>0</v>
      </c>
      <c r="J45" s="12">
        <v>0</v>
      </c>
      <c r="K45" s="9">
        <v>0</v>
      </c>
      <c r="L45" s="9">
        <v>0</v>
      </c>
      <c r="M45" s="9">
        <f t="shared" si="4"/>
        <v>0</v>
      </c>
      <c r="N45" s="12">
        <v>0</v>
      </c>
      <c r="O45" s="12">
        <v>0</v>
      </c>
      <c r="P45" s="12">
        <v>0</v>
      </c>
      <c r="Q45" s="12">
        <v>0</v>
      </c>
      <c r="R45" s="9">
        <f t="shared" si="5"/>
        <v>0</v>
      </c>
      <c r="S45" s="9">
        <v>0</v>
      </c>
      <c r="T45" s="9">
        <v>0</v>
      </c>
      <c r="U45" s="9">
        <v>0</v>
      </c>
      <c r="V45" s="9">
        <f t="shared" si="6"/>
        <v>0</v>
      </c>
      <c r="W45" s="9">
        <v>0</v>
      </c>
      <c r="X45" s="12">
        <v>0</v>
      </c>
      <c r="Y45" s="9">
        <f t="shared" si="7"/>
        <v>0</v>
      </c>
      <c r="Z45" s="12">
        <v>0</v>
      </c>
      <c r="AA45" s="9">
        <v>0</v>
      </c>
      <c r="AB45" s="9">
        <v>0</v>
      </c>
      <c r="AC45" s="9">
        <f t="shared" si="8"/>
        <v>0</v>
      </c>
      <c r="AD45" s="9">
        <v>0</v>
      </c>
      <c r="AE45" s="9">
        <v>0</v>
      </c>
      <c r="AF45" s="12"/>
      <c r="AG45" s="12">
        <v>0</v>
      </c>
      <c r="AH45" s="9">
        <v>0</v>
      </c>
      <c r="AI45" s="9">
        <v>0</v>
      </c>
      <c r="AJ45" s="9">
        <f t="shared" si="9"/>
        <v>0</v>
      </c>
      <c r="AK45" s="9">
        <v>0</v>
      </c>
      <c r="AL45" s="9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x14ac:dyDescent="0.25">
      <c r="A46" s="33" t="s">
        <v>51</v>
      </c>
      <c r="B46" s="35" t="s">
        <v>3</v>
      </c>
      <c r="C46" s="9">
        <v>0</v>
      </c>
      <c r="D46" s="9">
        <v>0</v>
      </c>
      <c r="E46" s="11">
        <f t="shared" si="2"/>
        <v>0</v>
      </c>
      <c r="F46" s="9">
        <v>0</v>
      </c>
      <c r="G46" s="9">
        <v>0</v>
      </c>
      <c r="H46" s="9">
        <v>0</v>
      </c>
      <c r="I46" s="9">
        <f t="shared" si="3"/>
        <v>0</v>
      </c>
      <c r="J46" s="12">
        <v>0</v>
      </c>
      <c r="K46" s="9">
        <v>0</v>
      </c>
      <c r="L46" s="9">
        <v>0</v>
      </c>
      <c r="M46" s="9">
        <f t="shared" si="4"/>
        <v>0</v>
      </c>
      <c r="N46" s="12">
        <v>0</v>
      </c>
      <c r="O46" s="12">
        <v>0</v>
      </c>
      <c r="P46" s="12">
        <v>0</v>
      </c>
      <c r="Q46" s="12">
        <v>0</v>
      </c>
      <c r="R46" s="9">
        <f t="shared" si="5"/>
        <v>0</v>
      </c>
      <c r="S46" s="9">
        <v>0</v>
      </c>
      <c r="T46" s="9">
        <v>0</v>
      </c>
      <c r="U46" s="9">
        <v>0</v>
      </c>
      <c r="V46" s="9">
        <f t="shared" si="6"/>
        <v>0</v>
      </c>
      <c r="W46" s="9">
        <v>0</v>
      </c>
      <c r="X46" s="12">
        <v>0</v>
      </c>
      <c r="Y46" s="9">
        <f t="shared" si="7"/>
        <v>0</v>
      </c>
      <c r="Z46" s="12">
        <v>0</v>
      </c>
      <c r="AA46" s="9">
        <v>0</v>
      </c>
      <c r="AB46" s="9">
        <v>0</v>
      </c>
      <c r="AC46" s="9">
        <f t="shared" si="8"/>
        <v>0</v>
      </c>
      <c r="AD46" s="9">
        <v>0</v>
      </c>
      <c r="AE46" s="9">
        <v>0</v>
      </c>
      <c r="AF46" s="12"/>
      <c r="AG46" s="12">
        <v>0</v>
      </c>
      <c r="AH46" s="9">
        <v>0</v>
      </c>
      <c r="AI46" s="9">
        <v>0</v>
      </c>
      <c r="AJ46" s="9">
        <f t="shared" si="9"/>
        <v>0</v>
      </c>
      <c r="AK46" s="9">
        <v>0</v>
      </c>
      <c r="AL46" s="9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0</v>
      </c>
      <c r="AT46" s="19">
        <f t="shared" si="12"/>
        <v>0</v>
      </c>
      <c r="AU46" s="19">
        <f t="shared" si="13"/>
        <v>0</v>
      </c>
      <c r="AV46" s="19">
        <f>L46+V46+W46+Y46</f>
        <v>0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51.75" customHeight="1" x14ac:dyDescent="0.25">
      <c r="A47" s="33"/>
      <c r="B47" s="18" t="s">
        <v>16</v>
      </c>
      <c r="C47" s="148">
        <f>C9+C10+C15+C16+C17+C12+C13+C18+C20+C21+C22+C24+C26+C28+C29+C30+C31+C32+C33+C34+C35+C36+C38+C39+C40+C41+C42+C43+C44+C45+C46</f>
        <v>372</v>
      </c>
      <c r="D47" s="148">
        <f t="shared" ref="D47:AP47" si="41">D9+D10+D15+D16+D17+D12+D13+D18+D20+D21+D22+D24+D26+D28+D29+D30+D31+D32+D33+D34+D35+D36+D38+D39+D40+D41+D42+D43+D44+D45+D46</f>
        <v>6</v>
      </c>
      <c r="E47" s="148">
        <f t="shared" si="41"/>
        <v>366</v>
      </c>
      <c r="F47" s="148">
        <f t="shared" si="41"/>
        <v>0</v>
      </c>
      <c r="G47" s="148">
        <f t="shared" si="41"/>
        <v>0</v>
      </c>
      <c r="H47" s="148">
        <f t="shared" si="41"/>
        <v>704</v>
      </c>
      <c r="I47" s="148">
        <f t="shared" si="41"/>
        <v>680</v>
      </c>
      <c r="J47" s="148">
        <f t="shared" si="41"/>
        <v>11</v>
      </c>
      <c r="K47" s="148">
        <f t="shared" si="41"/>
        <v>13</v>
      </c>
      <c r="L47" s="148">
        <f t="shared" si="41"/>
        <v>627</v>
      </c>
      <c r="M47" s="148">
        <f t="shared" si="41"/>
        <v>333</v>
      </c>
      <c r="N47" s="148">
        <f t="shared" si="41"/>
        <v>216</v>
      </c>
      <c r="O47" s="148">
        <f t="shared" si="41"/>
        <v>14</v>
      </c>
      <c r="P47" s="148">
        <f t="shared" si="41"/>
        <v>103</v>
      </c>
      <c r="Q47" s="148">
        <f t="shared" si="41"/>
        <v>0</v>
      </c>
      <c r="R47" s="148">
        <f t="shared" si="41"/>
        <v>98</v>
      </c>
      <c r="S47" s="148">
        <f t="shared" si="41"/>
        <v>0</v>
      </c>
      <c r="T47" s="148">
        <f t="shared" si="41"/>
        <v>25</v>
      </c>
      <c r="U47" s="148">
        <f t="shared" si="41"/>
        <v>73</v>
      </c>
      <c r="V47" s="148">
        <f t="shared" si="41"/>
        <v>431</v>
      </c>
      <c r="W47" s="148">
        <f t="shared" si="41"/>
        <v>0</v>
      </c>
      <c r="X47" s="148">
        <f t="shared" si="41"/>
        <v>0</v>
      </c>
      <c r="Y47" s="148">
        <f t="shared" si="41"/>
        <v>0</v>
      </c>
      <c r="Z47" s="148">
        <f t="shared" si="41"/>
        <v>6</v>
      </c>
      <c r="AA47" s="148">
        <f t="shared" si="41"/>
        <v>67</v>
      </c>
      <c r="AB47" s="148">
        <f t="shared" si="41"/>
        <v>24</v>
      </c>
      <c r="AC47" s="148">
        <f t="shared" si="41"/>
        <v>91</v>
      </c>
      <c r="AD47" s="148">
        <f t="shared" si="41"/>
        <v>14</v>
      </c>
      <c r="AE47" s="148">
        <f t="shared" si="41"/>
        <v>77</v>
      </c>
      <c r="AF47" s="148">
        <f t="shared" si="41"/>
        <v>0</v>
      </c>
      <c r="AG47" s="76">
        <f t="shared" si="41"/>
        <v>82</v>
      </c>
      <c r="AH47" s="76">
        <f t="shared" si="41"/>
        <v>0</v>
      </c>
      <c r="AI47" s="76">
        <f t="shared" si="41"/>
        <v>5</v>
      </c>
      <c r="AJ47" s="76">
        <f t="shared" si="41"/>
        <v>5</v>
      </c>
      <c r="AK47" s="76">
        <f t="shared" si="41"/>
        <v>4</v>
      </c>
      <c r="AL47" s="76">
        <f t="shared" si="41"/>
        <v>1</v>
      </c>
      <c r="AM47" s="76">
        <f t="shared" si="41"/>
        <v>0</v>
      </c>
      <c r="AN47" s="76">
        <f t="shared" si="41"/>
        <v>0</v>
      </c>
      <c r="AO47" s="76">
        <f t="shared" si="41"/>
        <v>0</v>
      </c>
      <c r="AP47" s="76">
        <f t="shared" si="41"/>
        <v>0</v>
      </c>
      <c r="AQ47" s="147">
        <f t="shared" ref="AQ47:BJ47" si="42">AQ8+AQ11+AQ14+AQ17+AQ18+AQ19+AQ27+AQ33+AQ34+AQ35+AQ36+AQ37+AQ42+AQ43+AQ38+AQ39+AQ40+AQ41+AQ44+AQ45+AQ46</f>
        <v>372</v>
      </c>
      <c r="AR47" s="19">
        <f t="shared" si="31"/>
        <v>372</v>
      </c>
      <c r="AS47" s="147">
        <f t="shared" si="42"/>
        <v>704</v>
      </c>
      <c r="AT47" s="147">
        <f t="shared" si="42"/>
        <v>704</v>
      </c>
      <c r="AU47" s="148">
        <f>D47+E47+I47+Z47</f>
        <v>1058</v>
      </c>
      <c r="AV47" s="19">
        <f>L47+V47+W47+Y47</f>
        <v>1058</v>
      </c>
      <c r="AW47" s="147">
        <f t="shared" si="42"/>
        <v>333</v>
      </c>
      <c r="AX47" s="147">
        <f t="shared" si="42"/>
        <v>333</v>
      </c>
      <c r="AY47" s="147">
        <f t="shared" si="42"/>
        <v>98</v>
      </c>
      <c r="AZ47" s="147">
        <f t="shared" si="42"/>
        <v>98</v>
      </c>
      <c r="BA47" s="147">
        <f t="shared" si="42"/>
        <v>431</v>
      </c>
      <c r="BB47" s="147">
        <f t="shared" si="42"/>
        <v>431</v>
      </c>
      <c r="BC47" s="147">
        <f t="shared" si="42"/>
        <v>91</v>
      </c>
      <c r="BD47" s="147">
        <f t="shared" si="42"/>
        <v>91</v>
      </c>
      <c r="BE47" s="147">
        <f t="shared" si="42"/>
        <v>91</v>
      </c>
      <c r="BF47" s="147">
        <f t="shared" si="42"/>
        <v>91</v>
      </c>
      <c r="BG47" s="147">
        <f t="shared" si="42"/>
        <v>5</v>
      </c>
      <c r="BH47" s="147">
        <f t="shared" si="42"/>
        <v>5</v>
      </c>
      <c r="BI47" s="147">
        <f t="shared" si="42"/>
        <v>5</v>
      </c>
      <c r="BJ47" s="147">
        <f t="shared" si="42"/>
        <v>5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110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 t="s">
        <v>213</v>
      </c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110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BJ137"/>
  <sheetViews>
    <sheetView zoomScale="86" zoomScaleNormal="86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18.75" customHeight="1" x14ac:dyDescent="0.25">
      <c r="A2" s="189" t="s">
        <v>160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7.2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50.2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2.2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18" t="s">
        <v>52</v>
      </c>
      <c r="C8" s="10">
        <f>SUM(C9:C10)</f>
        <v>122</v>
      </c>
      <c r="D8" s="10">
        <f t="shared" ref="D8:AP8" si="0">SUM(D9:D10)</f>
        <v>1</v>
      </c>
      <c r="E8" s="10">
        <f t="shared" si="0"/>
        <v>120</v>
      </c>
      <c r="F8" s="10">
        <f t="shared" si="0"/>
        <v>0</v>
      </c>
      <c r="G8" s="10">
        <f t="shared" si="0"/>
        <v>1</v>
      </c>
      <c r="H8" s="10">
        <f t="shared" si="0"/>
        <v>42</v>
      </c>
      <c r="I8" s="10">
        <f t="shared" si="0"/>
        <v>36</v>
      </c>
      <c r="J8" s="10">
        <f t="shared" si="0"/>
        <v>1</v>
      </c>
      <c r="K8" s="10">
        <f t="shared" si="0"/>
        <v>5</v>
      </c>
      <c r="L8" s="10">
        <f t="shared" si="0"/>
        <v>0</v>
      </c>
      <c r="M8" s="10">
        <f t="shared" si="0"/>
        <v>9</v>
      </c>
      <c r="N8" s="10">
        <f t="shared" si="0"/>
        <v>3</v>
      </c>
      <c r="O8" s="10">
        <f t="shared" si="0"/>
        <v>2</v>
      </c>
      <c r="P8" s="10">
        <f t="shared" si="0"/>
        <v>4</v>
      </c>
      <c r="Q8" s="10">
        <f t="shared" si="0"/>
        <v>0</v>
      </c>
      <c r="R8" s="10">
        <f t="shared" si="0"/>
        <v>9</v>
      </c>
      <c r="S8" s="10">
        <f t="shared" si="0"/>
        <v>0</v>
      </c>
      <c r="T8" s="10">
        <f t="shared" si="0"/>
        <v>4</v>
      </c>
      <c r="U8" s="10">
        <f t="shared" si="0"/>
        <v>5</v>
      </c>
      <c r="V8" s="10">
        <f t="shared" si="0"/>
        <v>18</v>
      </c>
      <c r="W8" s="10">
        <f t="shared" si="0"/>
        <v>0</v>
      </c>
      <c r="X8" s="10">
        <f t="shared" si="0"/>
        <v>2</v>
      </c>
      <c r="Y8" s="10">
        <f t="shared" si="0"/>
        <v>139</v>
      </c>
      <c r="Z8" s="10">
        <f t="shared" si="0"/>
        <v>3</v>
      </c>
      <c r="AA8" s="10">
        <f t="shared" si="0"/>
        <v>5</v>
      </c>
      <c r="AB8" s="10">
        <f t="shared" si="0"/>
        <v>2</v>
      </c>
      <c r="AC8" s="10">
        <f t="shared" si="0"/>
        <v>7</v>
      </c>
      <c r="AD8" s="10">
        <f t="shared" si="0"/>
        <v>3</v>
      </c>
      <c r="AE8" s="10">
        <f t="shared" si="0"/>
        <v>4</v>
      </c>
      <c r="AF8" s="10">
        <f t="shared" si="0"/>
        <v>0</v>
      </c>
      <c r="AG8" s="10">
        <f t="shared" si="0"/>
        <v>7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122</v>
      </c>
      <c r="AR8" s="10">
        <f t="shared" si="1"/>
        <v>122</v>
      </c>
      <c r="AS8" s="10">
        <f t="shared" si="1"/>
        <v>42</v>
      </c>
      <c r="AT8" s="10">
        <f t="shared" si="1"/>
        <v>42</v>
      </c>
      <c r="AU8" s="10">
        <f t="shared" si="1"/>
        <v>157</v>
      </c>
      <c r="AV8" s="10">
        <f>SUM(AV9:AV10)</f>
        <v>157</v>
      </c>
      <c r="AW8" s="10">
        <f t="shared" si="1"/>
        <v>9</v>
      </c>
      <c r="AX8" s="10">
        <f t="shared" si="1"/>
        <v>9</v>
      </c>
      <c r="AY8" s="10">
        <f t="shared" si="1"/>
        <v>9</v>
      </c>
      <c r="AZ8" s="10">
        <f t="shared" si="1"/>
        <v>9</v>
      </c>
      <c r="BA8" s="10">
        <f t="shared" si="1"/>
        <v>18</v>
      </c>
      <c r="BB8" s="10">
        <f t="shared" si="1"/>
        <v>18</v>
      </c>
      <c r="BC8" s="10">
        <f t="shared" si="1"/>
        <v>7</v>
      </c>
      <c r="BD8" s="10">
        <f t="shared" si="1"/>
        <v>7</v>
      </c>
      <c r="BE8" s="10">
        <f t="shared" si="1"/>
        <v>7</v>
      </c>
      <c r="BF8" s="10">
        <f t="shared" si="1"/>
        <v>7</v>
      </c>
      <c r="BG8" s="10">
        <f t="shared" si="1"/>
        <v>0</v>
      </c>
      <c r="BH8" s="10">
        <f t="shared" si="1"/>
        <v>0</v>
      </c>
      <c r="BI8" s="10">
        <f t="shared" si="1"/>
        <v>0</v>
      </c>
      <c r="BJ8" s="10">
        <f t="shared" si="1"/>
        <v>0</v>
      </c>
    </row>
    <row r="9" spans="1:62" ht="38.25" x14ac:dyDescent="0.25">
      <c r="A9" s="17" t="s">
        <v>44</v>
      </c>
      <c r="B9" s="173" t="s">
        <v>53</v>
      </c>
      <c r="C9" s="9">
        <v>82</v>
      </c>
      <c r="D9" s="9">
        <v>0</v>
      </c>
      <c r="E9" s="11">
        <f>C9-D9-F9-G9</f>
        <v>81</v>
      </c>
      <c r="F9" s="9">
        <v>0</v>
      </c>
      <c r="G9" s="9">
        <v>1</v>
      </c>
      <c r="H9" s="9">
        <v>34</v>
      </c>
      <c r="I9" s="9">
        <f>H9-J9-K9</f>
        <v>31</v>
      </c>
      <c r="J9" s="9">
        <v>1</v>
      </c>
      <c r="K9" s="9">
        <v>2</v>
      </c>
      <c r="L9" s="9">
        <v>0</v>
      </c>
      <c r="M9" s="9">
        <f>N9+O9+P9+Q9</f>
        <v>5</v>
      </c>
      <c r="N9" s="34">
        <v>3</v>
      </c>
      <c r="O9" s="34">
        <v>0</v>
      </c>
      <c r="P9" s="34">
        <v>2</v>
      </c>
      <c r="Q9" s="34">
        <v>0</v>
      </c>
      <c r="R9" s="34">
        <f>S9+T9+U9</f>
        <v>5</v>
      </c>
      <c r="S9" s="34">
        <v>0</v>
      </c>
      <c r="T9" s="34">
        <v>3</v>
      </c>
      <c r="U9" s="34">
        <v>2</v>
      </c>
      <c r="V9" s="9">
        <f>M9+R9</f>
        <v>10</v>
      </c>
      <c r="W9" s="9">
        <v>0</v>
      </c>
      <c r="X9" s="9">
        <v>2</v>
      </c>
      <c r="Y9" s="9">
        <f>D9+E9+I9-L9-V9-W9</f>
        <v>102</v>
      </c>
      <c r="Z9" s="9">
        <v>2</v>
      </c>
      <c r="AA9" s="10">
        <v>3</v>
      </c>
      <c r="AB9" s="10">
        <v>0</v>
      </c>
      <c r="AC9" s="10">
        <f>AD9+AE9</f>
        <v>3</v>
      </c>
      <c r="AD9" s="10">
        <v>1</v>
      </c>
      <c r="AE9" s="10">
        <v>2</v>
      </c>
      <c r="AF9" s="9"/>
      <c r="AG9" s="9">
        <v>3</v>
      </c>
      <c r="AH9" s="10">
        <v>0</v>
      </c>
      <c r="AI9" s="10">
        <v>0</v>
      </c>
      <c r="AJ9" s="10">
        <f>AH9+AI9</f>
        <v>0</v>
      </c>
      <c r="AK9" s="10">
        <v>0</v>
      </c>
      <c r="AL9" s="10">
        <v>0</v>
      </c>
      <c r="AM9" s="11"/>
      <c r="AN9" s="11"/>
      <c r="AO9" s="11"/>
      <c r="AP9" s="11"/>
      <c r="AQ9" s="19">
        <f>C9</f>
        <v>82</v>
      </c>
      <c r="AR9" s="19">
        <f>E9+F9+G9+D9</f>
        <v>82</v>
      </c>
      <c r="AS9" s="19">
        <f>H9</f>
        <v>34</v>
      </c>
      <c r="AT9" s="19">
        <f>I9+J9+K9</f>
        <v>34</v>
      </c>
      <c r="AU9" s="19">
        <f>D9+E9+I9</f>
        <v>112</v>
      </c>
      <c r="AV9" s="19">
        <f>L9+V9+W9+Y9</f>
        <v>112</v>
      </c>
      <c r="AW9" s="19">
        <f>M9</f>
        <v>5</v>
      </c>
      <c r="AX9" s="19">
        <f>N9+O9+P9+Q9</f>
        <v>5</v>
      </c>
      <c r="AY9" s="19">
        <f>R9</f>
        <v>5</v>
      </c>
      <c r="AZ9" s="19">
        <f>S9+T9+U9</f>
        <v>5</v>
      </c>
      <c r="BA9" s="19">
        <f>V9</f>
        <v>10</v>
      </c>
      <c r="BB9" s="19">
        <f>M9+R9</f>
        <v>10</v>
      </c>
      <c r="BC9" s="19">
        <f>AC9</f>
        <v>3</v>
      </c>
      <c r="BD9" s="19">
        <f>AA9+AB9</f>
        <v>3</v>
      </c>
      <c r="BE9" s="19">
        <f>AC9</f>
        <v>3</v>
      </c>
      <c r="BF9" s="19">
        <f>AD9+AE9</f>
        <v>3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</row>
    <row r="10" spans="1:62" ht="51" x14ac:dyDescent="0.2">
      <c r="A10" s="17" t="s">
        <v>45</v>
      </c>
      <c r="B10" s="173" t="s">
        <v>54</v>
      </c>
      <c r="C10" s="9">
        <v>40</v>
      </c>
      <c r="D10" s="9">
        <v>1</v>
      </c>
      <c r="E10" s="11">
        <f t="shared" ref="E10:E46" si="2">C10-D10-F10-G10</f>
        <v>39</v>
      </c>
      <c r="F10" s="9">
        <v>0</v>
      </c>
      <c r="G10" s="9">
        <v>0</v>
      </c>
      <c r="H10" s="9">
        <v>8</v>
      </c>
      <c r="I10" s="9">
        <f t="shared" ref="I10:I46" si="3">H10-J10-K10</f>
        <v>5</v>
      </c>
      <c r="J10" s="9">
        <v>0</v>
      </c>
      <c r="K10" s="9">
        <v>3</v>
      </c>
      <c r="L10" s="9">
        <v>0</v>
      </c>
      <c r="M10" s="9">
        <f t="shared" ref="M10:M46" si="4">N10+O10+P10+Q10</f>
        <v>4</v>
      </c>
      <c r="N10" s="70">
        <v>0</v>
      </c>
      <c r="O10" s="70">
        <v>2</v>
      </c>
      <c r="P10" s="70">
        <v>2</v>
      </c>
      <c r="Q10" s="70">
        <v>0</v>
      </c>
      <c r="R10" s="34">
        <f t="shared" ref="R10:R46" si="5">S10+T10+U10</f>
        <v>4</v>
      </c>
      <c r="S10" s="70">
        <v>0</v>
      </c>
      <c r="T10" s="70">
        <v>1</v>
      </c>
      <c r="U10" s="70">
        <v>3</v>
      </c>
      <c r="V10" s="9">
        <f t="shared" ref="V10:V46" si="6">M10+R10</f>
        <v>8</v>
      </c>
      <c r="W10" s="9">
        <v>0</v>
      </c>
      <c r="X10" s="30">
        <v>0</v>
      </c>
      <c r="Y10" s="9">
        <f t="shared" ref="Y10:Y47" si="7">D10+E10+I10-L10-V10-W10</f>
        <v>37</v>
      </c>
      <c r="Z10" s="30">
        <v>1</v>
      </c>
      <c r="AA10" s="10">
        <v>2</v>
      </c>
      <c r="AB10" s="10">
        <v>2</v>
      </c>
      <c r="AC10" s="10">
        <f t="shared" ref="AC10:AC46" si="8">AD10+AE10</f>
        <v>4</v>
      </c>
      <c r="AD10" s="10">
        <v>2</v>
      </c>
      <c r="AE10" s="10">
        <v>2</v>
      </c>
      <c r="AF10" s="9"/>
      <c r="AG10" s="9">
        <v>4</v>
      </c>
      <c r="AH10" s="10">
        <v>0</v>
      </c>
      <c r="AI10" s="10">
        <v>0</v>
      </c>
      <c r="AJ10" s="10">
        <f t="shared" ref="AJ10:AJ46" si="9">AH10+AI10</f>
        <v>0</v>
      </c>
      <c r="AK10" s="10">
        <v>0</v>
      </c>
      <c r="AL10" s="10">
        <v>0</v>
      </c>
      <c r="AM10" s="11"/>
      <c r="AN10" s="11"/>
      <c r="AO10" s="11"/>
      <c r="AP10" s="11"/>
      <c r="AQ10" s="19">
        <f t="shared" ref="AQ10:AQ46" si="10">C10</f>
        <v>40</v>
      </c>
      <c r="AR10" s="19">
        <f>E10+F10+G10+D10</f>
        <v>40</v>
      </c>
      <c r="AS10" s="19">
        <f t="shared" ref="AS10:AS46" si="11">H10</f>
        <v>8</v>
      </c>
      <c r="AT10" s="19">
        <f t="shared" ref="AT10:AT46" si="12">I10+J10+K10</f>
        <v>8</v>
      </c>
      <c r="AU10" s="19">
        <f t="shared" ref="AU10:AU47" si="13">D10+E10+I10</f>
        <v>45</v>
      </c>
      <c r="AV10" s="19">
        <f>L10+V10+W10+Y10</f>
        <v>45</v>
      </c>
      <c r="AW10" s="19">
        <f t="shared" ref="AW10:AW46" si="14">M10</f>
        <v>4</v>
      </c>
      <c r="AX10" s="19">
        <f>N10+O10+P10+Q10</f>
        <v>4</v>
      </c>
      <c r="AY10" s="19">
        <f t="shared" ref="AY10:AY46" si="15">R10</f>
        <v>4</v>
      </c>
      <c r="AZ10" s="19">
        <f t="shared" ref="AZ10:AZ46" si="16">S10+T10+U10</f>
        <v>4</v>
      </c>
      <c r="BA10" s="19">
        <f t="shared" ref="BA10:BA46" si="17">V10</f>
        <v>8</v>
      </c>
      <c r="BB10" s="19">
        <f t="shared" ref="BB10:BB46" si="18">M10+R10</f>
        <v>8</v>
      </c>
      <c r="BC10" s="19">
        <f t="shared" ref="BC10:BC46" si="19">AC10</f>
        <v>4</v>
      </c>
      <c r="BD10" s="19">
        <f t="shared" ref="BD10:BD46" si="20">AA10+AB10</f>
        <v>4</v>
      </c>
      <c r="BE10" s="19">
        <f t="shared" ref="BE10:BE46" si="21">AC10</f>
        <v>4</v>
      </c>
      <c r="BF10" s="19">
        <f t="shared" ref="BF10:BF46" si="22">AD10+AE10</f>
        <v>4</v>
      </c>
      <c r="BG10" s="19">
        <f t="shared" ref="BG10:BG46" si="23">AJ10</f>
        <v>0</v>
      </c>
      <c r="BH10" s="19">
        <f t="shared" ref="BH10:BH46" si="24">AH10+AI10</f>
        <v>0</v>
      </c>
      <c r="BI10" s="19">
        <f t="shared" ref="BI10:BI46" si="25">AJ10</f>
        <v>0</v>
      </c>
      <c r="BJ10" s="19">
        <f t="shared" ref="BJ10:BJ46" si="26">AK10+AL10</f>
        <v>0</v>
      </c>
    </row>
    <row r="11" spans="1:62" ht="76.5" x14ac:dyDescent="0.25">
      <c r="A11" s="38">
        <v>2</v>
      </c>
      <c r="B11" s="18" t="s">
        <v>55</v>
      </c>
      <c r="C11" s="9">
        <f>SUM(C12:C13)</f>
        <v>76</v>
      </c>
      <c r="D11" s="9">
        <f t="shared" ref="D11:AP11" si="27">SUM(D12:D13)</f>
        <v>0</v>
      </c>
      <c r="E11" s="9">
        <f t="shared" si="27"/>
        <v>76</v>
      </c>
      <c r="F11" s="9">
        <f t="shared" si="27"/>
        <v>0</v>
      </c>
      <c r="G11" s="9">
        <f t="shared" si="27"/>
        <v>0</v>
      </c>
      <c r="H11" s="9">
        <f t="shared" si="27"/>
        <v>15</v>
      </c>
      <c r="I11" s="9">
        <f t="shared" si="27"/>
        <v>10</v>
      </c>
      <c r="J11" s="9">
        <f t="shared" si="27"/>
        <v>2</v>
      </c>
      <c r="K11" s="9">
        <f t="shared" si="27"/>
        <v>3</v>
      </c>
      <c r="L11" s="9">
        <f t="shared" si="27"/>
        <v>0</v>
      </c>
      <c r="M11" s="9">
        <f t="shared" si="27"/>
        <v>8</v>
      </c>
      <c r="N11" s="9">
        <f t="shared" si="27"/>
        <v>3</v>
      </c>
      <c r="O11" s="9">
        <f t="shared" si="27"/>
        <v>1</v>
      </c>
      <c r="P11" s="9">
        <f t="shared" si="27"/>
        <v>3</v>
      </c>
      <c r="Q11" s="9">
        <f t="shared" si="27"/>
        <v>1</v>
      </c>
      <c r="R11" s="9">
        <f t="shared" si="27"/>
        <v>6</v>
      </c>
      <c r="S11" s="9">
        <f t="shared" si="27"/>
        <v>0</v>
      </c>
      <c r="T11" s="9">
        <f t="shared" si="27"/>
        <v>4</v>
      </c>
      <c r="U11" s="9">
        <f t="shared" si="27"/>
        <v>2</v>
      </c>
      <c r="V11" s="9">
        <f t="shared" si="27"/>
        <v>14</v>
      </c>
      <c r="W11" s="9">
        <f t="shared" si="27"/>
        <v>0</v>
      </c>
      <c r="X11" s="9">
        <f t="shared" si="27"/>
        <v>0</v>
      </c>
      <c r="Y11" s="9">
        <f t="shared" si="27"/>
        <v>72</v>
      </c>
      <c r="Z11" s="9">
        <f t="shared" si="27"/>
        <v>0</v>
      </c>
      <c r="AA11" s="9">
        <f t="shared" si="27"/>
        <v>6</v>
      </c>
      <c r="AB11" s="9">
        <f t="shared" si="27"/>
        <v>0</v>
      </c>
      <c r="AC11" s="9">
        <f t="shared" si="27"/>
        <v>6</v>
      </c>
      <c r="AD11" s="9">
        <f t="shared" si="27"/>
        <v>1</v>
      </c>
      <c r="AE11" s="9">
        <f t="shared" si="27"/>
        <v>5</v>
      </c>
      <c r="AF11" s="9">
        <f t="shared" si="27"/>
        <v>0</v>
      </c>
      <c r="AG11" s="9">
        <f t="shared" si="27"/>
        <v>6</v>
      </c>
      <c r="AH11" s="9">
        <f t="shared" si="27"/>
        <v>0</v>
      </c>
      <c r="AI11" s="9">
        <f t="shared" si="27"/>
        <v>0</v>
      </c>
      <c r="AJ11" s="9">
        <f t="shared" si="27"/>
        <v>0</v>
      </c>
      <c r="AK11" s="9">
        <f t="shared" si="27"/>
        <v>0</v>
      </c>
      <c r="AL11" s="9">
        <f t="shared" si="27"/>
        <v>0</v>
      </c>
      <c r="AM11" s="9">
        <f t="shared" si="27"/>
        <v>0</v>
      </c>
      <c r="AN11" s="9">
        <f t="shared" si="27"/>
        <v>0</v>
      </c>
      <c r="AO11" s="9">
        <f t="shared" si="27"/>
        <v>0</v>
      </c>
      <c r="AP11" s="9">
        <f t="shared" si="27"/>
        <v>0</v>
      </c>
      <c r="AQ11" s="10">
        <f t="shared" ref="AQ11:BJ11" si="28">SUM(AQ12:AQ13)</f>
        <v>76</v>
      </c>
      <c r="AR11" s="10">
        <f t="shared" si="28"/>
        <v>76</v>
      </c>
      <c r="AS11" s="10">
        <f t="shared" si="28"/>
        <v>15</v>
      </c>
      <c r="AT11" s="10">
        <f t="shared" si="28"/>
        <v>15</v>
      </c>
      <c r="AU11" s="19">
        <f t="shared" si="13"/>
        <v>86</v>
      </c>
      <c r="AV11" s="10">
        <f t="shared" si="28"/>
        <v>86</v>
      </c>
      <c r="AW11" s="10">
        <f t="shared" si="28"/>
        <v>8</v>
      </c>
      <c r="AX11" s="10">
        <f t="shared" si="28"/>
        <v>8</v>
      </c>
      <c r="AY11" s="10">
        <f t="shared" si="28"/>
        <v>6</v>
      </c>
      <c r="AZ11" s="10">
        <f t="shared" si="28"/>
        <v>6</v>
      </c>
      <c r="BA11" s="10">
        <f t="shared" si="28"/>
        <v>14</v>
      </c>
      <c r="BB11" s="10">
        <f t="shared" si="28"/>
        <v>14</v>
      </c>
      <c r="BC11" s="10">
        <f t="shared" si="28"/>
        <v>6</v>
      </c>
      <c r="BD11" s="10">
        <f t="shared" si="28"/>
        <v>6</v>
      </c>
      <c r="BE11" s="10">
        <f t="shared" si="28"/>
        <v>6</v>
      </c>
      <c r="BF11" s="10">
        <f t="shared" si="28"/>
        <v>6</v>
      </c>
      <c r="BG11" s="10">
        <f t="shared" si="28"/>
        <v>0</v>
      </c>
      <c r="BH11" s="10">
        <f t="shared" si="28"/>
        <v>0</v>
      </c>
      <c r="BI11" s="10">
        <f t="shared" si="28"/>
        <v>0</v>
      </c>
      <c r="BJ11" s="10">
        <f t="shared" si="28"/>
        <v>0</v>
      </c>
    </row>
    <row r="12" spans="1:62" ht="51" x14ac:dyDescent="0.2">
      <c r="A12" s="17" t="s">
        <v>4</v>
      </c>
      <c r="B12" s="173" t="s">
        <v>56</v>
      </c>
      <c r="C12" s="9">
        <v>45</v>
      </c>
      <c r="D12" s="9">
        <v>0</v>
      </c>
      <c r="E12" s="11">
        <f t="shared" si="2"/>
        <v>45</v>
      </c>
      <c r="F12" s="9">
        <v>0</v>
      </c>
      <c r="G12" s="9">
        <v>0</v>
      </c>
      <c r="H12" s="9">
        <v>9</v>
      </c>
      <c r="I12" s="9">
        <f t="shared" si="3"/>
        <v>6</v>
      </c>
      <c r="J12" s="9">
        <v>2</v>
      </c>
      <c r="K12" s="9">
        <v>1</v>
      </c>
      <c r="L12" s="9">
        <v>0</v>
      </c>
      <c r="M12" s="9">
        <f t="shared" si="4"/>
        <v>5</v>
      </c>
      <c r="N12" s="70">
        <v>3</v>
      </c>
      <c r="O12" s="70">
        <v>0</v>
      </c>
      <c r="P12" s="70">
        <v>1</v>
      </c>
      <c r="Q12" s="70">
        <v>1</v>
      </c>
      <c r="R12" s="34">
        <f t="shared" si="5"/>
        <v>6</v>
      </c>
      <c r="S12" s="70">
        <v>0</v>
      </c>
      <c r="T12" s="70">
        <v>4</v>
      </c>
      <c r="U12" s="70">
        <v>2</v>
      </c>
      <c r="V12" s="9">
        <f t="shared" si="6"/>
        <v>11</v>
      </c>
      <c r="W12" s="9">
        <v>0</v>
      </c>
      <c r="X12" s="9">
        <v>0</v>
      </c>
      <c r="Y12" s="9">
        <f t="shared" si="7"/>
        <v>40</v>
      </c>
      <c r="Z12" s="9">
        <v>0</v>
      </c>
      <c r="AA12" s="10">
        <v>6</v>
      </c>
      <c r="AB12" s="10">
        <v>0</v>
      </c>
      <c r="AC12" s="10">
        <f t="shared" si="8"/>
        <v>6</v>
      </c>
      <c r="AD12" s="10">
        <v>1</v>
      </c>
      <c r="AE12" s="10">
        <v>5</v>
      </c>
      <c r="AF12" s="9"/>
      <c r="AG12" s="9">
        <v>6</v>
      </c>
      <c r="AH12" s="10">
        <v>0</v>
      </c>
      <c r="AI12" s="10">
        <v>0</v>
      </c>
      <c r="AJ12" s="10">
        <f t="shared" si="9"/>
        <v>0</v>
      </c>
      <c r="AK12" s="10">
        <v>0</v>
      </c>
      <c r="AL12" s="10">
        <v>0</v>
      </c>
      <c r="AM12" s="11"/>
      <c r="AN12" s="11"/>
      <c r="AO12" s="11"/>
      <c r="AP12" s="11"/>
      <c r="AQ12" s="19">
        <f t="shared" si="10"/>
        <v>45</v>
      </c>
      <c r="AR12" s="19">
        <f>E12+F12+G12+D12</f>
        <v>45</v>
      </c>
      <c r="AS12" s="19">
        <f t="shared" si="11"/>
        <v>9</v>
      </c>
      <c r="AT12" s="19">
        <f t="shared" si="12"/>
        <v>9</v>
      </c>
      <c r="AU12" s="19">
        <f t="shared" si="13"/>
        <v>51</v>
      </c>
      <c r="AV12" s="19">
        <f>L12+V12+W12+Y12</f>
        <v>51</v>
      </c>
      <c r="AW12" s="19">
        <f t="shared" si="14"/>
        <v>5</v>
      </c>
      <c r="AX12" s="19">
        <f>N12+O12+P12+Q12</f>
        <v>5</v>
      </c>
      <c r="AY12" s="19">
        <f t="shared" si="15"/>
        <v>6</v>
      </c>
      <c r="AZ12" s="19">
        <f t="shared" si="16"/>
        <v>6</v>
      </c>
      <c r="BA12" s="19">
        <f t="shared" si="17"/>
        <v>11</v>
      </c>
      <c r="BB12" s="19">
        <f t="shared" si="18"/>
        <v>11</v>
      </c>
      <c r="BC12" s="19">
        <f t="shared" si="19"/>
        <v>6</v>
      </c>
      <c r="BD12" s="19">
        <f t="shared" si="20"/>
        <v>6</v>
      </c>
      <c r="BE12" s="19">
        <f t="shared" si="21"/>
        <v>6</v>
      </c>
      <c r="BF12" s="19">
        <f t="shared" si="22"/>
        <v>6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51" x14ac:dyDescent="0.2">
      <c r="A13" s="17" t="s">
        <v>5</v>
      </c>
      <c r="B13" s="173" t="s">
        <v>57</v>
      </c>
      <c r="C13" s="9">
        <v>31</v>
      </c>
      <c r="D13" s="9">
        <v>0</v>
      </c>
      <c r="E13" s="11">
        <f t="shared" si="2"/>
        <v>31</v>
      </c>
      <c r="F13" s="9">
        <v>0</v>
      </c>
      <c r="G13" s="9">
        <v>0</v>
      </c>
      <c r="H13" s="9">
        <v>6</v>
      </c>
      <c r="I13" s="9">
        <f t="shared" si="3"/>
        <v>4</v>
      </c>
      <c r="J13" s="9">
        <v>0</v>
      </c>
      <c r="K13" s="9">
        <v>2</v>
      </c>
      <c r="L13" s="9">
        <v>0</v>
      </c>
      <c r="M13" s="9">
        <f t="shared" si="4"/>
        <v>3</v>
      </c>
      <c r="N13" s="70">
        <v>0</v>
      </c>
      <c r="O13" s="70">
        <v>1</v>
      </c>
      <c r="P13" s="70">
        <v>2</v>
      </c>
      <c r="Q13" s="70">
        <v>0</v>
      </c>
      <c r="R13" s="34">
        <f t="shared" si="5"/>
        <v>0</v>
      </c>
      <c r="S13" s="70">
        <v>0</v>
      </c>
      <c r="T13" s="70">
        <v>0</v>
      </c>
      <c r="U13" s="70">
        <v>0</v>
      </c>
      <c r="V13" s="9">
        <f t="shared" si="6"/>
        <v>3</v>
      </c>
      <c r="W13" s="9">
        <v>0</v>
      </c>
      <c r="X13" s="9">
        <v>0</v>
      </c>
      <c r="Y13" s="9">
        <f t="shared" si="7"/>
        <v>32</v>
      </c>
      <c r="Z13" s="9">
        <v>0</v>
      </c>
      <c r="AA13" s="10">
        <v>0</v>
      </c>
      <c r="AB13" s="10">
        <v>0</v>
      </c>
      <c r="AC13" s="10">
        <f t="shared" si="8"/>
        <v>0</v>
      </c>
      <c r="AD13" s="10">
        <v>0</v>
      </c>
      <c r="AE13" s="10">
        <v>0</v>
      </c>
      <c r="AF13" s="9"/>
      <c r="AG13" s="9">
        <v>0</v>
      </c>
      <c r="AH13" s="10">
        <v>0</v>
      </c>
      <c r="AI13" s="10">
        <v>0</v>
      </c>
      <c r="AJ13" s="10">
        <f t="shared" si="9"/>
        <v>0</v>
      </c>
      <c r="AK13" s="10">
        <v>0</v>
      </c>
      <c r="AL13" s="10">
        <v>0</v>
      </c>
      <c r="AM13" s="11"/>
      <c r="AN13" s="11"/>
      <c r="AO13" s="11"/>
      <c r="AP13" s="11"/>
      <c r="AQ13" s="19">
        <f t="shared" si="10"/>
        <v>31</v>
      </c>
      <c r="AR13" s="19">
        <f>E13+F13+G13+D13</f>
        <v>31</v>
      </c>
      <c r="AS13" s="19">
        <f t="shared" si="11"/>
        <v>6</v>
      </c>
      <c r="AT13" s="19">
        <f t="shared" si="12"/>
        <v>6</v>
      </c>
      <c r="AU13" s="19">
        <f t="shared" si="13"/>
        <v>35</v>
      </c>
      <c r="AV13" s="19">
        <f>L13+V13+W13+Y13</f>
        <v>35</v>
      </c>
      <c r="AW13" s="19">
        <f t="shared" si="14"/>
        <v>3</v>
      </c>
      <c r="AX13" s="19">
        <f>N13+O13+P13+Q13</f>
        <v>3</v>
      </c>
      <c r="AY13" s="19">
        <f t="shared" si="15"/>
        <v>0</v>
      </c>
      <c r="AZ13" s="19">
        <f t="shared" si="16"/>
        <v>0</v>
      </c>
      <c r="BA13" s="19">
        <f t="shared" si="17"/>
        <v>3</v>
      </c>
      <c r="BB13" s="19">
        <f t="shared" si="18"/>
        <v>3</v>
      </c>
      <c r="BC13" s="19">
        <f t="shared" si="19"/>
        <v>0</v>
      </c>
      <c r="BD13" s="19">
        <f t="shared" si="20"/>
        <v>0</v>
      </c>
      <c r="BE13" s="19">
        <f t="shared" si="21"/>
        <v>0</v>
      </c>
      <c r="BF13" s="19">
        <f t="shared" si="22"/>
        <v>0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63.75" x14ac:dyDescent="0.25">
      <c r="A14" s="17" t="s">
        <v>46</v>
      </c>
      <c r="B14" s="18" t="s">
        <v>58</v>
      </c>
      <c r="C14" s="9">
        <f>SUM(C15:C16)</f>
        <v>367</v>
      </c>
      <c r="D14" s="9">
        <f t="shared" ref="D14:AP14" si="29">SUM(D15:D16)</f>
        <v>0</v>
      </c>
      <c r="E14" s="9">
        <f t="shared" si="29"/>
        <v>367</v>
      </c>
      <c r="F14" s="9">
        <f t="shared" si="29"/>
        <v>0</v>
      </c>
      <c r="G14" s="9">
        <f t="shared" si="29"/>
        <v>0</v>
      </c>
      <c r="H14" s="9">
        <f t="shared" si="29"/>
        <v>316</v>
      </c>
      <c r="I14" s="9">
        <f t="shared" si="29"/>
        <v>209</v>
      </c>
      <c r="J14" s="9">
        <f t="shared" si="29"/>
        <v>46</v>
      </c>
      <c r="K14" s="9">
        <f t="shared" si="29"/>
        <v>61</v>
      </c>
      <c r="L14" s="9">
        <f t="shared" si="29"/>
        <v>1</v>
      </c>
      <c r="M14" s="9">
        <f t="shared" si="29"/>
        <v>107</v>
      </c>
      <c r="N14" s="9">
        <f t="shared" si="29"/>
        <v>79</v>
      </c>
      <c r="O14" s="9">
        <f t="shared" si="29"/>
        <v>21</v>
      </c>
      <c r="P14" s="9">
        <f t="shared" si="29"/>
        <v>6</v>
      </c>
      <c r="Q14" s="9">
        <f t="shared" si="29"/>
        <v>1</v>
      </c>
      <c r="R14" s="9">
        <f t="shared" si="29"/>
        <v>46</v>
      </c>
      <c r="S14" s="9">
        <f t="shared" si="29"/>
        <v>0</v>
      </c>
      <c r="T14" s="9">
        <f t="shared" si="29"/>
        <v>43</v>
      </c>
      <c r="U14" s="9">
        <f t="shared" si="29"/>
        <v>3</v>
      </c>
      <c r="V14" s="9">
        <f t="shared" si="29"/>
        <v>153</v>
      </c>
      <c r="W14" s="9">
        <f t="shared" si="29"/>
        <v>0</v>
      </c>
      <c r="X14" s="9">
        <f t="shared" si="29"/>
        <v>1</v>
      </c>
      <c r="Y14" s="9">
        <f t="shared" si="29"/>
        <v>422</v>
      </c>
      <c r="Z14" s="9">
        <f t="shared" si="29"/>
        <v>3</v>
      </c>
      <c r="AA14" s="9">
        <f t="shared" si="29"/>
        <v>7</v>
      </c>
      <c r="AB14" s="9">
        <f t="shared" si="29"/>
        <v>53</v>
      </c>
      <c r="AC14" s="9">
        <f t="shared" si="29"/>
        <v>60</v>
      </c>
      <c r="AD14" s="9">
        <f t="shared" si="29"/>
        <v>3</v>
      </c>
      <c r="AE14" s="9">
        <f t="shared" si="29"/>
        <v>57</v>
      </c>
      <c r="AF14" s="9">
        <f t="shared" si="29"/>
        <v>0</v>
      </c>
      <c r="AG14" s="9">
        <f t="shared" si="29"/>
        <v>59</v>
      </c>
      <c r="AH14" s="9">
        <f t="shared" si="29"/>
        <v>0</v>
      </c>
      <c r="AI14" s="9">
        <f t="shared" si="29"/>
        <v>0</v>
      </c>
      <c r="AJ14" s="9">
        <f t="shared" si="29"/>
        <v>0</v>
      </c>
      <c r="AK14" s="9">
        <f t="shared" si="29"/>
        <v>0</v>
      </c>
      <c r="AL14" s="9">
        <f t="shared" si="29"/>
        <v>0</v>
      </c>
      <c r="AM14" s="9">
        <f t="shared" si="29"/>
        <v>0</v>
      </c>
      <c r="AN14" s="9">
        <f t="shared" si="29"/>
        <v>0</v>
      </c>
      <c r="AO14" s="9">
        <f t="shared" si="29"/>
        <v>0</v>
      </c>
      <c r="AP14" s="9">
        <f t="shared" si="29"/>
        <v>0</v>
      </c>
      <c r="AQ14" s="10">
        <f t="shared" ref="AQ14:BJ14" si="30">SUM(AQ15:AQ16)</f>
        <v>367</v>
      </c>
      <c r="AR14" s="10">
        <f t="shared" si="30"/>
        <v>367</v>
      </c>
      <c r="AS14" s="10">
        <f t="shared" si="30"/>
        <v>316</v>
      </c>
      <c r="AT14" s="10">
        <f t="shared" si="30"/>
        <v>316</v>
      </c>
      <c r="AU14" s="19">
        <f t="shared" si="13"/>
        <v>576</v>
      </c>
      <c r="AV14" s="10">
        <f t="shared" si="30"/>
        <v>576</v>
      </c>
      <c r="AW14" s="10">
        <f t="shared" si="30"/>
        <v>107</v>
      </c>
      <c r="AX14" s="10">
        <f t="shared" si="30"/>
        <v>107</v>
      </c>
      <c r="AY14" s="10">
        <f t="shared" si="30"/>
        <v>46</v>
      </c>
      <c r="AZ14" s="10">
        <f t="shared" si="30"/>
        <v>46</v>
      </c>
      <c r="BA14" s="10">
        <f t="shared" si="30"/>
        <v>153</v>
      </c>
      <c r="BB14" s="10">
        <f t="shared" si="30"/>
        <v>153</v>
      </c>
      <c r="BC14" s="10">
        <f t="shared" si="30"/>
        <v>60</v>
      </c>
      <c r="BD14" s="10">
        <f t="shared" si="30"/>
        <v>60</v>
      </c>
      <c r="BE14" s="10">
        <f t="shared" si="30"/>
        <v>60</v>
      </c>
      <c r="BF14" s="10">
        <f t="shared" si="30"/>
        <v>60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51" x14ac:dyDescent="0.2">
      <c r="A15" s="17" t="s">
        <v>6</v>
      </c>
      <c r="B15" s="173" t="s">
        <v>59</v>
      </c>
      <c r="C15" s="9">
        <v>250</v>
      </c>
      <c r="D15" s="9">
        <v>0</v>
      </c>
      <c r="E15" s="11">
        <f t="shared" si="2"/>
        <v>250</v>
      </c>
      <c r="F15" s="9">
        <v>0</v>
      </c>
      <c r="G15" s="9">
        <v>0</v>
      </c>
      <c r="H15" s="9">
        <v>143</v>
      </c>
      <c r="I15" s="9">
        <f t="shared" si="3"/>
        <v>41</v>
      </c>
      <c r="J15" s="9">
        <v>43</v>
      </c>
      <c r="K15" s="9">
        <v>59</v>
      </c>
      <c r="L15" s="9">
        <v>0</v>
      </c>
      <c r="M15" s="9">
        <f t="shared" si="4"/>
        <v>40</v>
      </c>
      <c r="N15" s="70">
        <v>32</v>
      </c>
      <c r="O15" s="70">
        <v>2</v>
      </c>
      <c r="P15" s="70">
        <v>5</v>
      </c>
      <c r="Q15" s="70">
        <v>1</v>
      </c>
      <c r="R15" s="34">
        <f t="shared" si="5"/>
        <v>21</v>
      </c>
      <c r="S15" s="70">
        <v>0</v>
      </c>
      <c r="T15" s="70">
        <v>19</v>
      </c>
      <c r="U15" s="70">
        <v>2</v>
      </c>
      <c r="V15" s="9">
        <f t="shared" si="6"/>
        <v>61</v>
      </c>
      <c r="W15" s="9">
        <v>0</v>
      </c>
      <c r="X15" s="9">
        <v>0</v>
      </c>
      <c r="Y15" s="9">
        <f t="shared" si="7"/>
        <v>230</v>
      </c>
      <c r="Z15" s="9">
        <v>2</v>
      </c>
      <c r="AA15" s="10">
        <v>5</v>
      </c>
      <c r="AB15" s="10">
        <v>53</v>
      </c>
      <c r="AC15" s="10">
        <f t="shared" si="8"/>
        <v>58</v>
      </c>
      <c r="AD15" s="10">
        <v>3</v>
      </c>
      <c r="AE15" s="10">
        <v>55</v>
      </c>
      <c r="AF15" s="9"/>
      <c r="AG15" s="9">
        <v>57</v>
      </c>
      <c r="AH15" s="10">
        <v>0</v>
      </c>
      <c r="AI15" s="10">
        <v>0</v>
      </c>
      <c r="AJ15" s="10">
        <f t="shared" si="9"/>
        <v>0</v>
      </c>
      <c r="AK15" s="10">
        <v>0</v>
      </c>
      <c r="AL15" s="10">
        <v>0</v>
      </c>
      <c r="AM15" s="11"/>
      <c r="AN15" s="11"/>
      <c r="AO15" s="11"/>
      <c r="AP15" s="11"/>
      <c r="AQ15" s="19">
        <f t="shared" si="10"/>
        <v>250</v>
      </c>
      <c r="AR15" s="19">
        <f>E15+F15+G15+D15</f>
        <v>250</v>
      </c>
      <c r="AS15" s="19">
        <f t="shared" si="11"/>
        <v>143</v>
      </c>
      <c r="AT15" s="19">
        <f t="shared" si="12"/>
        <v>143</v>
      </c>
      <c r="AU15" s="19">
        <f t="shared" si="13"/>
        <v>291</v>
      </c>
      <c r="AV15" s="19">
        <f>L15+V15+W15+Y15</f>
        <v>291</v>
      </c>
      <c r="AW15" s="19">
        <f t="shared" si="14"/>
        <v>40</v>
      </c>
      <c r="AX15" s="19">
        <f>N15+O15+P15+Q15</f>
        <v>40</v>
      </c>
      <c r="AY15" s="19">
        <f t="shared" si="15"/>
        <v>21</v>
      </c>
      <c r="AZ15" s="19">
        <f t="shared" si="16"/>
        <v>21</v>
      </c>
      <c r="BA15" s="19">
        <f t="shared" si="17"/>
        <v>61</v>
      </c>
      <c r="BB15" s="19">
        <f t="shared" si="18"/>
        <v>61</v>
      </c>
      <c r="BC15" s="19">
        <f t="shared" si="19"/>
        <v>58</v>
      </c>
      <c r="BD15" s="19">
        <f t="shared" si="20"/>
        <v>58</v>
      </c>
      <c r="BE15" s="19">
        <f t="shared" si="21"/>
        <v>58</v>
      </c>
      <c r="BF15" s="19">
        <f t="shared" si="22"/>
        <v>58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173" t="s">
        <v>60</v>
      </c>
      <c r="C16" s="9">
        <v>117</v>
      </c>
      <c r="D16" s="9">
        <v>0</v>
      </c>
      <c r="E16" s="11">
        <f t="shared" si="2"/>
        <v>117</v>
      </c>
      <c r="F16" s="9">
        <v>0</v>
      </c>
      <c r="G16" s="9">
        <v>0</v>
      </c>
      <c r="H16" s="9">
        <v>173</v>
      </c>
      <c r="I16" s="9">
        <f t="shared" si="3"/>
        <v>168</v>
      </c>
      <c r="J16" s="12">
        <v>3</v>
      </c>
      <c r="K16" s="9">
        <v>2</v>
      </c>
      <c r="L16" s="9">
        <v>1</v>
      </c>
      <c r="M16" s="9">
        <f t="shared" si="4"/>
        <v>67</v>
      </c>
      <c r="N16" s="70">
        <v>47</v>
      </c>
      <c r="O16" s="70">
        <v>19</v>
      </c>
      <c r="P16" s="70">
        <v>1</v>
      </c>
      <c r="Q16" s="70">
        <v>0</v>
      </c>
      <c r="R16" s="34">
        <f t="shared" si="5"/>
        <v>25</v>
      </c>
      <c r="S16" s="70">
        <v>0</v>
      </c>
      <c r="T16" s="70">
        <v>24</v>
      </c>
      <c r="U16" s="70">
        <v>1</v>
      </c>
      <c r="V16" s="9">
        <f t="shared" si="6"/>
        <v>92</v>
      </c>
      <c r="W16" s="9">
        <v>0</v>
      </c>
      <c r="X16" s="12">
        <v>1</v>
      </c>
      <c r="Y16" s="9">
        <f t="shared" si="7"/>
        <v>192</v>
      </c>
      <c r="Z16" s="12">
        <v>1</v>
      </c>
      <c r="AA16" s="10">
        <v>2</v>
      </c>
      <c r="AB16" s="10">
        <v>0</v>
      </c>
      <c r="AC16" s="10">
        <f t="shared" si="8"/>
        <v>2</v>
      </c>
      <c r="AD16" s="10">
        <v>0</v>
      </c>
      <c r="AE16" s="10">
        <v>2</v>
      </c>
      <c r="AF16" s="12"/>
      <c r="AG16" s="12">
        <v>2</v>
      </c>
      <c r="AH16" s="10">
        <v>0</v>
      </c>
      <c r="AI16" s="10">
        <v>0</v>
      </c>
      <c r="AJ16" s="10">
        <f t="shared" si="9"/>
        <v>0</v>
      </c>
      <c r="AK16" s="10">
        <v>0</v>
      </c>
      <c r="AL16" s="10">
        <v>0</v>
      </c>
      <c r="AM16" s="12"/>
      <c r="AN16" s="12"/>
      <c r="AO16" s="12"/>
      <c r="AP16" s="12"/>
      <c r="AQ16" s="19">
        <f t="shared" si="10"/>
        <v>117</v>
      </c>
      <c r="AR16" s="19">
        <f t="shared" ref="AR16:AR47" si="31">E16+F16+G16+D16</f>
        <v>117</v>
      </c>
      <c r="AS16" s="19">
        <f t="shared" si="11"/>
        <v>173</v>
      </c>
      <c r="AT16" s="19">
        <f t="shared" si="12"/>
        <v>173</v>
      </c>
      <c r="AU16" s="19">
        <f t="shared" si="13"/>
        <v>285</v>
      </c>
      <c r="AV16" s="19">
        <f>L16+V16+W16+Y16</f>
        <v>285</v>
      </c>
      <c r="AW16" s="19">
        <f t="shared" si="14"/>
        <v>67</v>
      </c>
      <c r="AX16" s="19">
        <f>N16+O16+P16+Q16</f>
        <v>67</v>
      </c>
      <c r="AY16" s="19">
        <f t="shared" si="15"/>
        <v>25</v>
      </c>
      <c r="AZ16" s="19">
        <f t="shared" si="16"/>
        <v>25</v>
      </c>
      <c r="BA16" s="19">
        <f t="shared" si="17"/>
        <v>92</v>
      </c>
      <c r="BB16" s="19">
        <f t="shared" si="18"/>
        <v>92</v>
      </c>
      <c r="BC16" s="19">
        <f t="shared" si="19"/>
        <v>2</v>
      </c>
      <c r="BD16" s="19">
        <f t="shared" si="20"/>
        <v>2</v>
      </c>
      <c r="BE16" s="19">
        <f t="shared" si="21"/>
        <v>2</v>
      </c>
      <c r="BF16" s="19">
        <f t="shared" si="22"/>
        <v>2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s="29" customFormat="1" ht="25.5" x14ac:dyDescent="0.2">
      <c r="A17" s="21">
        <v>4</v>
      </c>
      <c r="B17" s="22" t="s">
        <v>84</v>
      </c>
      <c r="C17" s="23">
        <v>77</v>
      </c>
      <c r="D17" s="23">
        <v>0</v>
      </c>
      <c r="E17" s="24">
        <f t="shared" si="2"/>
        <v>77</v>
      </c>
      <c r="F17" s="23">
        <v>0</v>
      </c>
      <c r="G17" s="23">
        <v>0</v>
      </c>
      <c r="H17" s="23">
        <v>1</v>
      </c>
      <c r="I17" s="23">
        <f t="shared" si="3"/>
        <v>1</v>
      </c>
      <c r="J17" s="25">
        <v>0</v>
      </c>
      <c r="K17" s="23">
        <v>0</v>
      </c>
      <c r="L17" s="23">
        <v>0</v>
      </c>
      <c r="M17" s="23">
        <f t="shared" si="4"/>
        <v>4</v>
      </c>
      <c r="N17" s="26">
        <v>2</v>
      </c>
      <c r="O17" s="26">
        <v>0</v>
      </c>
      <c r="P17" s="26">
        <v>2</v>
      </c>
      <c r="Q17" s="26">
        <v>0</v>
      </c>
      <c r="R17" s="34">
        <f t="shared" si="5"/>
        <v>5</v>
      </c>
      <c r="S17" s="26">
        <v>0</v>
      </c>
      <c r="T17" s="26">
        <v>5</v>
      </c>
      <c r="U17" s="26">
        <v>0</v>
      </c>
      <c r="V17" s="23">
        <f t="shared" si="6"/>
        <v>9</v>
      </c>
      <c r="W17" s="23">
        <v>0</v>
      </c>
      <c r="X17" s="25">
        <v>0</v>
      </c>
      <c r="Y17" s="9">
        <f t="shared" si="7"/>
        <v>69</v>
      </c>
      <c r="Z17" s="25">
        <v>1</v>
      </c>
      <c r="AA17" s="27">
        <v>0</v>
      </c>
      <c r="AB17" s="27">
        <v>0</v>
      </c>
      <c r="AC17" s="10">
        <f t="shared" si="8"/>
        <v>0</v>
      </c>
      <c r="AD17" s="27">
        <v>0</v>
      </c>
      <c r="AE17" s="27">
        <v>0</v>
      </c>
      <c r="AF17" s="25"/>
      <c r="AG17" s="25">
        <v>0</v>
      </c>
      <c r="AH17" s="27">
        <v>0</v>
      </c>
      <c r="AI17" s="27">
        <v>0</v>
      </c>
      <c r="AJ17" s="27">
        <f t="shared" si="9"/>
        <v>0</v>
      </c>
      <c r="AK17" s="27">
        <v>0</v>
      </c>
      <c r="AL17" s="27">
        <v>0</v>
      </c>
      <c r="AM17" s="25"/>
      <c r="AN17" s="25"/>
      <c r="AO17" s="25"/>
      <c r="AP17" s="25"/>
      <c r="AQ17" s="28">
        <f t="shared" si="10"/>
        <v>77</v>
      </c>
      <c r="AR17" s="28">
        <f t="shared" si="31"/>
        <v>77</v>
      </c>
      <c r="AS17" s="28">
        <f t="shared" si="11"/>
        <v>1</v>
      </c>
      <c r="AT17" s="28">
        <f t="shared" si="12"/>
        <v>1</v>
      </c>
      <c r="AU17" s="19">
        <f t="shared" si="13"/>
        <v>78</v>
      </c>
      <c r="AV17" s="28">
        <f>L17+V17+W17+Y17+Z17</f>
        <v>79</v>
      </c>
      <c r="AW17" s="28">
        <f t="shared" si="14"/>
        <v>4</v>
      </c>
      <c r="AX17" s="28">
        <f>N17+O17+P17+Q17</f>
        <v>4</v>
      </c>
      <c r="AY17" s="28">
        <f t="shared" si="15"/>
        <v>5</v>
      </c>
      <c r="AZ17" s="28">
        <f t="shared" si="16"/>
        <v>5</v>
      </c>
      <c r="BA17" s="28">
        <f t="shared" si="17"/>
        <v>9</v>
      </c>
      <c r="BB17" s="28">
        <f t="shared" si="18"/>
        <v>9</v>
      </c>
      <c r="BC17" s="28">
        <f t="shared" si="19"/>
        <v>0</v>
      </c>
      <c r="BD17" s="28">
        <f t="shared" si="20"/>
        <v>0</v>
      </c>
      <c r="BE17" s="28">
        <f t="shared" si="21"/>
        <v>0</v>
      </c>
      <c r="BF17" s="28">
        <f t="shared" si="22"/>
        <v>0</v>
      </c>
      <c r="BG17" s="28">
        <f t="shared" si="23"/>
        <v>0</v>
      </c>
      <c r="BH17" s="28">
        <f t="shared" si="24"/>
        <v>0</v>
      </c>
      <c r="BI17" s="28">
        <f t="shared" si="25"/>
        <v>0</v>
      </c>
      <c r="BJ17" s="28">
        <f t="shared" si="26"/>
        <v>0</v>
      </c>
    </row>
    <row r="18" spans="1:62" ht="51" x14ac:dyDescent="0.2">
      <c r="A18" s="17">
        <v>5</v>
      </c>
      <c r="B18" s="18" t="s">
        <v>65</v>
      </c>
      <c r="C18" s="9">
        <v>2</v>
      </c>
      <c r="D18" s="9">
        <v>0</v>
      </c>
      <c r="E18" s="11">
        <f t="shared" si="2"/>
        <v>2</v>
      </c>
      <c r="F18" s="9">
        <v>0</v>
      </c>
      <c r="G18" s="9">
        <v>0</v>
      </c>
      <c r="H18" s="9">
        <v>0</v>
      </c>
      <c r="I18" s="9">
        <f t="shared" si="3"/>
        <v>0</v>
      </c>
      <c r="J18" s="12">
        <v>0</v>
      </c>
      <c r="K18" s="9">
        <v>0</v>
      </c>
      <c r="L18" s="9">
        <v>0</v>
      </c>
      <c r="M18" s="9">
        <f t="shared" si="4"/>
        <v>1</v>
      </c>
      <c r="N18" s="70">
        <v>0</v>
      </c>
      <c r="O18" s="70">
        <v>0</v>
      </c>
      <c r="P18" s="70">
        <v>1</v>
      </c>
      <c r="Q18" s="70">
        <v>0</v>
      </c>
      <c r="R18" s="34">
        <f t="shared" si="5"/>
        <v>1</v>
      </c>
      <c r="S18" s="70">
        <v>0</v>
      </c>
      <c r="T18" s="70">
        <v>0</v>
      </c>
      <c r="U18" s="70">
        <v>1</v>
      </c>
      <c r="V18" s="9">
        <f t="shared" si="6"/>
        <v>2</v>
      </c>
      <c r="W18" s="9">
        <v>0</v>
      </c>
      <c r="X18" s="12">
        <v>0</v>
      </c>
      <c r="Y18" s="9">
        <f t="shared" si="7"/>
        <v>0</v>
      </c>
      <c r="Z18" s="12">
        <v>0</v>
      </c>
      <c r="AA18" s="10">
        <v>0</v>
      </c>
      <c r="AB18" s="10">
        <v>0</v>
      </c>
      <c r="AC18" s="10">
        <f t="shared" si="8"/>
        <v>0</v>
      </c>
      <c r="AD18" s="10">
        <v>0</v>
      </c>
      <c r="AE18" s="10">
        <v>0</v>
      </c>
      <c r="AF18" s="12"/>
      <c r="AG18" s="12">
        <v>0</v>
      </c>
      <c r="AH18" s="10">
        <v>0</v>
      </c>
      <c r="AI18" s="10">
        <v>0</v>
      </c>
      <c r="AJ18" s="10">
        <f t="shared" si="9"/>
        <v>0</v>
      </c>
      <c r="AK18" s="10">
        <v>0</v>
      </c>
      <c r="AL18" s="10">
        <v>0</v>
      </c>
      <c r="AM18" s="12"/>
      <c r="AN18" s="12"/>
      <c r="AO18" s="12"/>
      <c r="AP18" s="12"/>
      <c r="AQ18" s="19">
        <f t="shared" si="10"/>
        <v>2</v>
      </c>
      <c r="AR18" s="19">
        <f t="shared" si="31"/>
        <v>2</v>
      </c>
      <c r="AS18" s="19">
        <f t="shared" si="11"/>
        <v>0</v>
      </c>
      <c r="AT18" s="19">
        <f t="shared" si="12"/>
        <v>0</v>
      </c>
      <c r="AU18" s="19">
        <f t="shared" si="13"/>
        <v>2</v>
      </c>
      <c r="AV18" s="19">
        <f>L18+V18+W18+Y18</f>
        <v>2</v>
      </c>
      <c r="AW18" s="19">
        <f t="shared" si="14"/>
        <v>1</v>
      </c>
      <c r="AX18" s="19">
        <f>N18+O18+P18+Q18</f>
        <v>1</v>
      </c>
      <c r="AY18" s="19">
        <f t="shared" si="15"/>
        <v>1</v>
      </c>
      <c r="AZ18" s="19">
        <f t="shared" si="16"/>
        <v>1</v>
      </c>
      <c r="BA18" s="19">
        <f t="shared" si="17"/>
        <v>2</v>
      </c>
      <c r="BB18" s="19">
        <f t="shared" si="18"/>
        <v>2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51" x14ac:dyDescent="0.25">
      <c r="A19" s="17">
        <v>6</v>
      </c>
      <c r="B19" s="18" t="s">
        <v>66</v>
      </c>
      <c r="C19" s="9">
        <f>SUM(C20:C26)</f>
        <v>0</v>
      </c>
      <c r="D19" s="9">
        <f t="shared" ref="D19:AP19" si="32">SUM(D20:D26)</f>
        <v>0</v>
      </c>
      <c r="E19" s="9">
        <f t="shared" si="32"/>
        <v>0</v>
      </c>
      <c r="F19" s="9">
        <f t="shared" si="32"/>
        <v>0</v>
      </c>
      <c r="G19" s="9">
        <f t="shared" si="32"/>
        <v>0</v>
      </c>
      <c r="H19" s="9">
        <f t="shared" si="32"/>
        <v>0</v>
      </c>
      <c r="I19" s="9">
        <f t="shared" si="32"/>
        <v>0</v>
      </c>
      <c r="J19" s="9">
        <f t="shared" si="32"/>
        <v>0</v>
      </c>
      <c r="K19" s="9">
        <f t="shared" si="32"/>
        <v>0</v>
      </c>
      <c r="L19" s="9">
        <f t="shared" si="32"/>
        <v>0</v>
      </c>
      <c r="M19" s="9">
        <f t="shared" si="32"/>
        <v>0</v>
      </c>
      <c r="N19" s="9">
        <f t="shared" si="32"/>
        <v>0</v>
      </c>
      <c r="O19" s="9">
        <f t="shared" si="32"/>
        <v>0</v>
      </c>
      <c r="P19" s="9">
        <f t="shared" si="32"/>
        <v>0</v>
      </c>
      <c r="Q19" s="9">
        <f t="shared" si="32"/>
        <v>0</v>
      </c>
      <c r="R19" s="9">
        <f t="shared" si="32"/>
        <v>0</v>
      </c>
      <c r="S19" s="9">
        <f t="shared" si="32"/>
        <v>0</v>
      </c>
      <c r="T19" s="9">
        <f t="shared" si="32"/>
        <v>0</v>
      </c>
      <c r="U19" s="9">
        <f t="shared" si="32"/>
        <v>0</v>
      </c>
      <c r="V19" s="9">
        <f t="shared" si="32"/>
        <v>0</v>
      </c>
      <c r="W19" s="9">
        <f t="shared" si="32"/>
        <v>0</v>
      </c>
      <c r="X19" s="9">
        <f t="shared" si="32"/>
        <v>0</v>
      </c>
      <c r="Y19" s="9">
        <f t="shared" si="32"/>
        <v>0</v>
      </c>
      <c r="Z19" s="9">
        <f t="shared" si="32"/>
        <v>0</v>
      </c>
      <c r="AA19" s="9">
        <f t="shared" si="32"/>
        <v>0</v>
      </c>
      <c r="AB19" s="9">
        <f t="shared" si="32"/>
        <v>0</v>
      </c>
      <c r="AC19" s="9">
        <f t="shared" si="32"/>
        <v>0</v>
      </c>
      <c r="AD19" s="9">
        <f t="shared" si="32"/>
        <v>0</v>
      </c>
      <c r="AE19" s="9">
        <f t="shared" si="32"/>
        <v>0</v>
      </c>
      <c r="AF19" s="9">
        <f t="shared" si="32"/>
        <v>0</v>
      </c>
      <c r="AG19" s="9">
        <f t="shared" si="32"/>
        <v>0</v>
      </c>
      <c r="AH19" s="9">
        <f t="shared" si="32"/>
        <v>0</v>
      </c>
      <c r="AI19" s="9">
        <f t="shared" si="32"/>
        <v>0</v>
      </c>
      <c r="AJ19" s="9">
        <f t="shared" si="32"/>
        <v>0</v>
      </c>
      <c r="AK19" s="9">
        <f t="shared" si="32"/>
        <v>0</v>
      </c>
      <c r="AL19" s="9">
        <f t="shared" si="32"/>
        <v>0</v>
      </c>
      <c r="AM19" s="9">
        <f t="shared" si="32"/>
        <v>0</v>
      </c>
      <c r="AN19" s="9">
        <f t="shared" si="32"/>
        <v>0</v>
      </c>
      <c r="AO19" s="9">
        <f t="shared" si="32"/>
        <v>0</v>
      </c>
      <c r="AP19" s="9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173" t="s">
        <v>67</v>
      </c>
      <c r="C20" s="9">
        <v>0</v>
      </c>
      <c r="D20" s="12">
        <v>0</v>
      </c>
      <c r="E20" s="11">
        <f t="shared" si="2"/>
        <v>0</v>
      </c>
      <c r="F20" s="9">
        <v>0</v>
      </c>
      <c r="G20" s="9">
        <v>0</v>
      </c>
      <c r="H20" s="10">
        <v>0</v>
      </c>
      <c r="I20" s="9">
        <f t="shared" si="3"/>
        <v>0</v>
      </c>
      <c r="J20" s="12">
        <v>0</v>
      </c>
      <c r="K20" s="9">
        <v>0</v>
      </c>
      <c r="L20" s="9">
        <v>0</v>
      </c>
      <c r="M20" s="9">
        <f t="shared" si="4"/>
        <v>0</v>
      </c>
      <c r="N20" s="70">
        <v>0</v>
      </c>
      <c r="O20" s="70">
        <v>0</v>
      </c>
      <c r="P20" s="70">
        <v>0</v>
      </c>
      <c r="Q20" s="70">
        <v>0</v>
      </c>
      <c r="R20" s="34">
        <f t="shared" si="5"/>
        <v>0</v>
      </c>
      <c r="S20" s="70">
        <v>0</v>
      </c>
      <c r="T20" s="70">
        <v>0</v>
      </c>
      <c r="U20" s="70">
        <v>0</v>
      </c>
      <c r="V20" s="9">
        <f t="shared" si="6"/>
        <v>0</v>
      </c>
      <c r="W20" s="9">
        <v>0</v>
      </c>
      <c r="X20" s="10">
        <v>0</v>
      </c>
      <c r="Y20" s="9">
        <f t="shared" si="7"/>
        <v>0</v>
      </c>
      <c r="Z20" s="10">
        <v>0</v>
      </c>
      <c r="AA20" s="10">
        <v>0</v>
      </c>
      <c r="AB20" s="10">
        <v>0</v>
      </c>
      <c r="AC20" s="10">
        <f t="shared" si="8"/>
        <v>0</v>
      </c>
      <c r="AD20" s="10">
        <v>0</v>
      </c>
      <c r="AE20" s="10">
        <v>0</v>
      </c>
      <c r="AF20" s="12"/>
      <c r="AG20" s="12">
        <v>0</v>
      </c>
      <c r="AH20" s="10">
        <v>0</v>
      </c>
      <c r="AI20" s="10">
        <v>0</v>
      </c>
      <c r="AJ20" s="10">
        <f t="shared" si="9"/>
        <v>0</v>
      </c>
      <c r="AK20" s="10">
        <v>0</v>
      </c>
      <c r="AL20" s="10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173" t="s">
        <v>68</v>
      </c>
      <c r="C21" s="9">
        <v>0</v>
      </c>
      <c r="D21" s="12">
        <v>0</v>
      </c>
      <c r="E21" s="11">
        <f t="shared" si="2"/>
        <v>0</v>
      </c>
      <c r="F21" s="9">
        <v>0</v>
      </c>
      <c r="G21" s="9">
        <v>0</v>
      </c>
      <c r="H21" s="10">
        <v>0</v>
      </c>
      <c r="I21" s="9">
        <f t="shared" si="3"/>
        <v>0</v>
      </c>
      <c r="J21" s="12">
        <v>0</v>
      </c>
      <c r="K21" s="9">
        <v>0</v>
      </c>
      <c r="L21" s="9">
        <v>0</v>
      </c>
      <c r="M21" s="9">
        <f t="shared" si="4"/>
        <v>0</v>
      </c>
      <c r="N21" s="70">
        <v>0</v>
      </c>
      <c r="O21" s="70">
        <v>0</v>
      </c>
      <c r="P21" s="70">
        <v>0</v>
      </c>
      <c r="Q21" s="70">
        <v>0</v>
      </c>
      <c r="R21" s="34">
        <f t="shared" si="5"/>
        <v>0</v>
      </c>
      <c r="S21" s="70">
        <v>0</v>
      </c>
      <c r="T21" s="70">
        <v>0</v>
      </c>
      <c r="U21" s="70">
        <v>0</v>
      </c>
      <c r="V21" s="9">
        <f t="shared" si="6"/>
        <v>0</v>
      </c>
      <c r="W21" s="9">
        <v>0</v>
      </c>
      <c r="X21" s="10">
        <v>0</v>
      </c>
      <c r="Y21" s="9">
        <f t="shared" si="7"/>
        <v>0</v>
      </c>
      <c r="Z21" s="10">
        <v>0</v>
      </c>
      <c r="AA21" s="10">
        <v>0</v>
      </c>
      <c r="AB21" s="10">
        <v>0</v>
      </c>
      <c r="AC21" s="10">
        <f t="shared" si="8"/>
        <v>0</v>
      </c>
      <c r="AD21" s="10">
        <v>0</v>
      </c>
      <c r="AE21" s="10">
        <v>0</v>
      </c>
      <c r="AF21" s="12"/>
      <c r="AG21" s="12">
        <v>0</v>
      </c>
      <c r="AH21" s="10">
        <v>0</v>
      </c>
      <c r="AI21" s="10">
        <v>0</v>
      </c>
      <c r="AJ21" s="10">
        <f t="shared" si="9"/>
        <v>0</v>
      </c>
      <c r="AK21" s="10">
        <v>0</v>
      </c>
      <c r="AL21" s="10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173" t="s">
        <v>69</v>
      </c>
      <c r="C22" s="9">
        <v>0</v>
      </c>
      <c r="D22" s="12">
        <v>0</v>
      </c>
      <c r="E22" s="11">
        <f t="shared" si="2"/>
        <v>0</v>
      </c>
      <c r="F22" s="9">
        <v>0</v>
      </c>
      <c r="G22" s="9">
        <v>0</v>
      </c>
      <c r="H22" s="10">
        <v>0</v>
      </c>
      <c r="I22" s="9">
        <f t="shared" si="3"/>
        <v>0</v>
      </c>
      <c r="J22" s="12">
        <v>0</v>
      </c>
      <c r="K22" s="9">
        <v>0</v>
      </c>
      <c r="L22" s="9">
        <v>0</v>
      </c>
      <c r="M22" s="9">
        <f t="shared" si="4"/>
        <v>0</v>
      </c>
      <c r="N22" s="70">
        <v>0</v>
      </c>
      <c r="O22" s="70">
        <v>0</v>
      </c>
      <c r="P22" s="70">
        <v>0</v>
      </c>
      <c r="Q22" s="70">
        <v>0</v>
      </c>
      <c r="R22" s="34">
        <f t="shared" si="5"/>
        <v>0</v>
      </c>
      <c r="S22" s="70">
        <v>0</v>
      </c>
      <c r="T22" s="70">
        <v>0</v>
      </c>
      <c r="U22" s="70">
        <v>0</v>
      </c>
      <c r="V22" s="9">
        <f t="shared" si="6"/>
        <v>0</v>
      </c>
      <c r="W22" s="9">
        <v>0</v>
      </c>
      <c r="X22" s="10">
        <v>0</v>
      </c>
      <c r="Y22" s="9">
        <f t="shared" si="7"/>
        <v>0</v>
      </c>
      <c r="Z22" s="10">
        <v>0</v>
      </c>
      <c r="AA22" s="10">
        <v>0</v>
      </c>
      <c r="AB22" s="10">
        <v>0</v>
      </c>
      <c r="AC22" s="10">
        <f t="shared" si="8"/>
        <v>0</v>
      </c>
      <c r="AD22" s="10">
        <v>0</v>
      </c>
      <c r="AE22" s="10">
        <v>0</v>
      </c>
      <c r="AF22" s="12"/>
      <c r="AG22" s="12">
        <v>0</v>
      </c>
      <c r="AH22" s="10">
        <v>0</v>
      </c>
      <c r="AI22" s="10">
        <v>0</v>
      </c>
      <c r="AJ22" s="10">
        <f t="shared" si="9"/>
        <v>0</v>
      </c>
      <c r="AK22" s="10">
        <v>0</v>
      </c>
      <c r="AL22" s="10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173" t="s">
        <v>70</v>
      </c>
      <c r="C23" s="9">
        <v>0</v>
      </c>
      <c r="D23" s="12">
        <v>0</v>
      </c>
      <c r="E23" s="11">
        <f t="shared" si="2"/>
        <v>0</v>
      </c>
      <c r="F23" s="9">
        <v>0</v>
      </c>
      <c r="G23" s="9">
        <v>0</v>
      </c>
      <c r="H23" s="10">
        <v>0</v>
      </c>
      <c r="I23" s="9">
        <f t="shared" si="3"/>
        <v>0</v>
      </c>
      <c r="J23" s="12">
        <v>0</v>
      </c>
      <c r="K23" s="9">
        <v>0</v>
      </c>
      <c r="L23" s="9">
        <v>0</v>
      </c>
      <c r="M23" s="9">
        <f t="shared" si="4"/>
        <v>0</v>
      </c>
      <c r="N23" s="70">
        <v>0</v>
      </c>
      <c r="O23" s="70">
        <v>0</v>
      </c>
      <c r="P23" s="70">
        <v>0</v>
      </c>
      <c r="Q23" s="70">
        <v>0</v>
      </c>
      <c r="R23" s="34">
        <f t="shared" si="5"/>
        <v>0</v>
      </c>
      <c r="S23" s="70">
        <v>0</v>
      </c>
      <c r="T23" s="70">
        <v>0</v>
      </c>
      <c r="U23" s="70">
        <v>0</v>
      </c>
      <c r="V23" s="9">
        <f t="shared" si="6"/>
        <v>0</v>
      </c>
      <c r="W23" s="9">
        <v>0</v>
      </c>
      <c r="X23" s="10">
        <v>0</v>
      </c>
      <c r="Y23" s="9">
        <f t="shared" si="7"/>
        <v>0</v>
      </c>
      <c r="Z23" s="10">
        <v>0</v>
      </c>
      <c r="AA23" s="10">
        <v>0</v>
      </c>
      <c r="AB23" s="10">
        <v>0</v>
      </c>
      <c r="AC23" s="10">
        <f t="shared" si="8"/>
        <v>0</v>
      </c>
      <c r="AD23" s="10">
        <v>0</v>
      </c>
      <c r="AE23" s="10">
        <v>0</v>
      </c>
      <c r="AF23" s="12"/>
      <c r="AG23" s="12">
        <v>0</v>
      </c>
      <c r="AH23" s="10">
        <v>0</v>
      </c>
      <c r="AI23" s="10">
        <v>0</v>
      </c>
      <c r="AJ23" s="10">
        <f t="shared" si="9"/>
        <v>0</v>
      </c>
      <c r="AK23" s="10">
        <v>0</v>
      </c>
      <c r="AL23" s="10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173" t="s">
        <v>71</v>
      </c>
      <c r="C24" s="9">
        <v>0</v>
      </c>
      <c r="D24" s="12">
        <v>0</v>
      </c>
      <c r="E24" s="11">
        <f t="shared" si="2"/>
        <v>0</v>
      </c>
      <c r="F24" s="9">
        <v>0</v>
      </c>
      <c r="G24" s="9">
        <v>0</v>
      </c>
      <c r="H24" s="10">
        <v>0</v>
      </c>
      <c r="I24" s="9">
        <f t="shared" si="3"/>
        <v>0</v>
      </c>
      <c r="J24" s="12">
        <v>0</v>
      </c>
      <c r="K24" s="9">
        <v>0</v>
      </c>
      <c r="L24" s="9">
        <v>0</v>
      </c>
      <c r="M24" s="9">
        <f t="shared" si="4"/>
        <v>0</v>
      </c>
      <c r="N24" s="70">
        <v>0</v>
      </c>
      <c r="O24" s="70">
        <v>0</v>
      </c>
      <c r="P24" s="70">
        <v>0</v>
      </c>
      <c r="Q24" s="70">
        <v>0</v>
      </c>
      <c r="R24" s="34">
        <f t="shared" si="5"/>
        <v>0</v>
      </c>
      <c r="S24" s="70">
        <v>0</v>
      </c>
      <c r="T24" s="70">
        <v>0</v>
      </c>
      <c r="U24" s="70">
        <v>0</v>
      </c>
      <c r="V24" s="9">
        <f t="shared" si="6"/>
        <v>0</v>
      </c>
      <c r="W24" s="9">
        <v>0</v>
      </c>
      <c r="X24" s="10">
        <v>0</v>
      </c>
      <c r="Y24" s="9">
        <f t="shared" si="7"/>
        <v>0</v>
      </c>
      <c r="Z24" s="10">
        <v>0</v>
      </c>
      <c r="AA24" s="10">
        <v>0</v>
      </c>
      <c r="AB24" s="10">
        <v>0</v>
      </c>
      <c r="AC24" s="10">
        <f t="shared" si="8"/>
        <v>0</v>
      </c>
      <c r="AD24" s="10">
        <v>0</v>
      </c>
      <c r="AE24" s="10">
        <v>0</v>
      </c>
      <c r="AF24" s="12"/>
      <c r="AG24" s="12">
        <v>0</v>
      </c>
      <c r="AH24" s="10">
        <v>0</v>
      </c>
      <c r="AI24" s="10">
        <v>0</v>
      </c>
      <c r="AJ24" s="10">
        <f t="shared" si="9"/>
        <v>0</v>
      </c>
      <c r="AK24" s="10">
        <v>0</v>
      </c>
      <c r="AL24" s="10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173" t="s">
        <v>72</v>
      </c>
      <c r="C25" s="9">
        <v>0</v>
      </c>
      <c r="D25" s="12">
        <v>0</v>
      </c>
      <c r="E25" s="11">
        <f t="shared" si="2"/>
        <v>0</v>
      </c>
      <c r="F25" s="9">
        <v>0</v>
      </c>
      <c r="G25" s="9">
        <v>0</v>
      </c>
      <c r="H25" s="10">
        <v>0</v>
      </c>
      <c r="I25" s="9">
        <f t="shared" si="3"/>
        <v>0</v>
      </c>
      <c r="J25" s="12">
        <v>0</v>
      </c>
      <c r="K25" s="9">
        <v>0</v>
      </c>
      <c r="L25" s="9">
        <v>0</v>
      </c>
      <c r="M25" s="9">
        <f t="shared" si="4"/>
        <v>0</v>
      </c>
      <c r="N25" s="70">
        <v>0</v>
      </c>
      <c r="O25" s="70">
        <v>0</v>
      </c>
      <c r="P25" s="70">
        <v>0</v>
      </c>
      <c r="Q25" s="70">
        <v>0</v>
      </c>
      <c r="R25" s="34">
        <f t="shared" si="5"/>
        <v>0</v>
      </c>
      <c r="S25" s="70">
        <v>0</v>
      </c>
      <c r="T25" s="70">
        <v>0</v>
      </c>
      <c r="U25" s="70">
        <v>0</v>
      </c>
      <c r="V25" s="9">
        <f t="shared" si="6"/>
        <v>0</v>
      </c>
      <c r="W25" s="9">
        <v>0</v>
      </c>
      <c r="X25" s="10">
        <v>0</v>
      </c>
      <c r="Y25" s="9">
        <f t="shared" si="7"/>
        <v>0</v>
      </c>
      <c r="Z25" s="10">
        <v>0</v>
      </c>
      <c r="AA25" s="10">
        <v>0</v>
      </c>
      <c r="AB25" s="10">
        <v>0</v>
      </c>
      <c r="AC25" s="10">
        <f t="shared" si="8"/>
        <v>0</v>
      </c>
      <c r="AD25" s="10">
        <v>0</v>
      </c>
      <c r="AE25" s="10">
        <v>0</v>
      </c>
      <c r="AF25" s="12"/>
      <c r="AG25" s="12">
        <v>0</v>
      </c>
      <c r="AH25" s="10">
        <v>0</v>
      </c>
      <c r="AI25" s="10">
        <v>0</v>
      </c>
      <c r="AJ25" s="10">
        <f t="shared" si="9"/>
        <v>0</v>
      </c>
      <c r="AK25" s="10">
        <v>0</v>
      </c>
      <c r="AL25" s="10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173" t="s">
        <v>73</v>
      </c>
      <c r="C26" s="9">
        <v>0</v>
      </c>
      <c r="D26" s="12">
        <v>0</v>
      </c>
      <c r="E26" s="11">
        <f t="shared" si="2"/>
        <v>0</v>
      </c>
      <c r="F26" s="9">
        <v>0</v>
      </c>
      <c r="G26" s="9">
        <v>0</v>
      </c>
      <c r="H26" s="10">
        <v>0</v>
      </c>
      <c r="I26" s="9">
        <f t="shared" si="3"/>
        <v>0</v>
      </c>
      <c r="J26" s="12">
        <v>0</v>
      </c>
      <c r="K26" s="9">
        <v>0</v>
      </c>
      <c r="L26" s="9">
        <v>0</v>
      </c>
      <c r="M26" s="9">
        <f t="shared" si="4"/>
        <v>0</v>
      </c>
      <c r="N26" s="70">
        <v>0</v>
      </c>
      <c r="O26" s="70">
        <v>0</v>
      </c>
      <c r="P26" s="70">
        <v>0</v>
      </c>
      <c r="Q26" s="70">
        <v>0</v>
      </c>
      <c r="R26" s="34">
        <f t="shared" si="5"/>
        <v>0</v>
      </c>
      <c r="S26" s="70">
        <v>0</v>
      </c>
      <c r="T26" s="70">
        <v>0</v>
      </c>
      <c r="U26" s="70">
        <v>0</v>
      </c>
      <c r="V26" s="9">
        <f t="shared" si="6"/>
        <v>0</v>
      </c>
      <c r="W26" s="9">
        <v>0</v>
      </c>
      <c r="X26" s="10">
        <v>0</v>
      </c>
      <c r="Y26" s="9">
        <f t="shared" si="7"/>
        <v>0</v>
      </c>
      <c r="Z26" s="10">
        <v>0</v>
      </c>
      <c r="AA26" s="10">
        <v>0</v>
      </c>
      <c r="AB26" s="10">
        <v>0</v>
      </c>
      <c r="AC26" s="10">
        <f t="shared" si="8"/>
        <v>0</v>
      </c>
      <c r="AD26" s="10">
        <v>0</v>
      </c>
      <c r="AE26" s="10">
        <v>0</v>
      </c>
      <c r="AF26" s="12"/>
      <c r="AG26" s="12">
        <v>0</v>
      </c>
      <c r="AH26" s="10">
        <v>0</v>
      </c>
      <c r="AI26" s="10">
        <v>0</v>
      </c>
      <c r="AJ26" s="10">
        <f t="shared" si="9"/>
        <v>0</v>
      </c>
      <c r="AK26" s="10">
        <v>0</v>
      </c>
      <c r="AL26" s="10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0</v>
      </c>
      <c r="I27" s="9">
        <f t="shared" si="36"/>
        <v>0</v>
      </c>
      <c r="J27" s="9">
        <f t="shared" si="36"/>
        <v>0</v>
      </c>
      <c r="K27" s="9">
        <f t="shared" si="36"/>
        <v>0</v>
      </c>
      <c r="L27" s="9">
        <f t="shared" si="36"/>
        <v>0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0</v>
      </c>
      <c r="Z27" s="9">
        <f t="shared" si="36"/>
        <v>0</v>
      </c>
      <c r="AA27" s="9">
        <f t="shared" si="36"/>
        <v>0</v>
      </c>
      <c r="AB27" s="9">
        <f t="shared" si="36"/>
        <v>0</v>
      </c>
      <c r="AC27" s="9">
        <f t="shared" si="36"/>
        <v>0</v>
      </c>
      <c r="AD27" s="9">
        <f t="shared" si="36"/>
        <v>0</v>
      </c>
      <c r="AE27" s="9">
        <f t="shared" si="36"/>
        <v>0</v>
      </c>
      <c r="AF27" s="9">
        <f t="shared" si="36"/>
        <v>0</v>
      </c>
      <c r="AG27" s="9">
        <f t="shared" si="36"/>
        <v>0</v>
      </c>
      <c r="AH27" s="9">
        <f t="shared" si="36"/>
        <v>0</v>
      </c>
      <c r="AI27" s="9">
        <f t="shared" si="36"/>
        <v>0</v>
      </c>
      <c r="AJ27" s="9">
        <f t="shared" si="36"/>
        <v>0</v>
      </c>
      <c r="AK27" s="9">
        <f t="shared" si="36"/>
        <v>0</v>
      </c>
      <c r="AL27" s="9">
        <f t="shared" si="36"/>
        <v>0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0</v>
      </c>
      <c r="AT27" s="10">
        <f t="shared" si="37"/>
        <v>0</v>
      </c>
      <c r="AU27" s="19">
        <f t="shared" si="13"/>
        <v>0</v>
      </c>
      <c r="AV27" s="10">
        <f>SUM(AV28:AV32)</f>
        <v>0</v>
      </c>
      <c r="AW27" s="10">
        <f t="shared" si="37"/>
        <v>0</v>
      </c>
      <c r="AX27" s="10">
        <f>SUM(AX28:AX32)</f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2.5" customHeight="1" x14ac:dyDescent="0.2">
      <c r="A28" s="33" t="s">
        <v>14</v>
      </c>
      <c r="B28" s="173" t="s">
        <v>75</v>
      </c>
      <c r="C28" s="9">
        <v>0</v>
      </c>
      <c r="D28" s="9">
        <v>0</v>
      </c>
      <c r="E28" s="11">
        <f t="shared" si="2"/>
        <v>0</v>
      </c>
      <c r="F28" s="9">
        <v>0</v>
      </c>
      <c r="G28" s="9">
        <v>0</v>
      </c>
      <c r="H28" s="10">
        <v>0</v>
      </c>
      <c r="I28" s="9">
        <f t="shared" si="3"/>
        <v>0</v>
      </c>
      <c r="J28" s="12">
        <v>0</v>
      </c>
      <c r="K28" s="9">
        <v>0</v>
      </c>
      <c r="L28" s="9">
        <v>0</v>
      </c>
      <c r="M28" s="9">
        <f t="shared" si="4"/>
        <v>0</v>
      </c>
      <c r="N28" s="70">
        <v>0</v>
      </c>
      <c r="O28" s="70">
        <v>0</v>
      </c>
      <c r="P28" s="70">
        <v>0</v>
      </c>
      <c r="Q28" s="70">
        <v>0</v>
      </c>
      <c r="R28" s="34">
        <f t="shared" si="5"/>
        <v>0</v>
      </c>
      <c r="S28" s="70">
        <v>0</v>
      </c>
      <c r="T28" s="70">
        <v>0</v>
      </c>
      <c r="U28" s="70">
        <v>0</v>
      </c>
      <c r="V28" s="9">
        <f t="shared" si="6"/>
        <v>0</v>
      </c>
      <c r="W28" s="9">
        <v>0</v>
      </c>
      <c r="X28" s="10">
        <v>0</v>
      </c>
      <c r="Y28" s="9">
        <f t="shared" si="7"/>
        <v>0</v>
      </c>
      <c r="Z28" s="10">
        <v>0</v>
      </c>
      <c r="AA28" s="10">
        <v>0</v>
      </c>
      <c r="AB28" s="10">
        <v>0</v>
      </c>
      <c r="AC28" s="10">
        <f t="shared" si="8"/>
        <v>0</v>
      </c>
      <c r="AD28" s="10">
        <v>0</v>
      </c>
      <c r="AE28" s="10">
        <v>0</v>
      </c>
      <c r="AF28" s="12"/>
      <c r="AG28" s="12">
        <v>0</v>
      </c>
      <c r="AH28" s="10">
        <v>0</v>
      </c>
      <c r="AI28" s="10">
        <v>0</v>
      </c>
      <c r="AJ28" s="10">
        <f t="shared" si="9"/>
        <v>0</v>
      </c>
      <c r="AK28" s="10">
        <v>0</v>
      </c>
      <c r="AL28" s="10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9.25" customHeight="1" x14ac:dyDescent="0.2">
      <c r="A29" s="33" t="s">
        <v>15</v>
      </c>
      <c r="B29" s="173" t="s">
        <v>76</v>
      </c>
      <c r="C29" s="9">
        <v>0</v>
      </c>
      <c r="D29" s="9">
        <v>0</v>
      </c>
      <c r="E29" s="11">
        <f t="shared" si="2"/>
        <v>0</v>
      </c>
      <c r="F29" s="9">
        <v>0</v>
      </c>
      <c r="G29" s="9">
        <v>0</v>
      </c>
      <c r="H29" s="10">
        <v>0</v>
      </c>
      <c r="I29" s="9">
        <f t="shared" si="3"/>
        <v>0</v>
      </c>
      <c r="J29" s="12">
        <v>0</v>
      </c>
      <c r="K29" s="9">
        <v>0</v>
      </c>
      <c r="L29" s="9">
        <v>0</v>
      </c>
      <c r="M29" s="9">
        <f t="shared" si="4"/>
        <v>0</v>
      </c>
      <c r="N29" s="70">
        <v>0</v>
      </c>
      <c r="O29" s="70">
        <v>0</v>
      </c>
      <c r="P29" s="70">
        <v>0</v>
      </c>
      <c r="Q29" s="70">
        <v>0</v>
      </c>
      <c r="R29" s="34">
        <f t="shared" si="5"/>
        <v>0</v>
      </c>
      <c r="S29" s="70">
        <v>0</v>
      </c>
      <c r="T29" s="70">
        <v>0</v>
      </c>
      <c r="U29" s="70">
        <v>0</v>
      </c>
      <c r="V29" s="9">
        <f t="shared" si="6"/>
        <v>0</v>
      </c>
      <c r="W29" s="9">
        <v>0</v>
      </c>
      <c r="X29" s="10">
        <v>0</v>
      </c>
      <c r="Y29" s="9">
        <f t="shared" si="7"/>
        <v>0</v>
      </c>
      <c r="Z29" s="10">
        <v>0</v>
      </c>
      <c r="AA29" s="10">
        <v>0</v>
      </c>
      <c r="AB29" s="10">
        <v>0</v>
      </c>
      <c r="AC29" s="10">
        <f t="shared" si="8"/>
        <v>0</v>
      </c>
      <c r="AD29" s="10">
        <v>0</v>
      </c>
      <c r="AE29" s="10">
        <v>0</v>
      </c>
      <c r="AF29" s="12"/>
      <c r="AG29" s="12">
        <v>0</v>
      </c>
      <c r="AH29" s="10">
        <v>0</v>
      </c>
      <c r="AI29" s="10">
        <v>0</v>
      </c>
      <c r="AJ29" s="10">
        <f t="shared" si="9"/>
        <v>0</v>
      </c>
      <c r="AK29" s="10">
        <v>0</v>
      </c>
      <c r="AL29" s="10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173" t="s">
        <v>77</v>
      </c>
      <c r="C30" s="9">
        <v>0</v>
      </c>
      <c r="D30" s="9">
        <v>0</v>
      </c>
      <c r="E30" s="11">
        <f t="shared" si="2"/>
        <v>0</v>
      </c>
      <c r="F30" s="9">
        <v>0</v>
      </c>
      <c r="G30" s="9">
        <v>0</v>
      </c>
      <c r="H30" s="10">
        <v>0</v>
      </c>
      <c r="I30" s="9">
        <f t="shared" si="3"/>
        <v>0</v>
      </c>
      <c r="J30" s="12">
        <v>0</v>
      </c>
      <c r="K30" s="9">
        <v>0</v>
      </c>
      <c r="L30" s="9">
        <v>0</v>
      </c>
      <c r="M30" s="9">
        <f t="shared" si="4"/>
        <v>0</v>
      </c>
      <c r="N30" s="70">
        <v>0</v>
      </c>
      <c r="O30" s="70">
        <v>0</v>
      </c>
      <c r="P30" s="70">
        <v>0</v>
      </c>
      <c r="Q30" s="70">
        <v>0</v>
      </c>
      <c r="R30" s="34">
        <f t="shared" si="5"/>
        <v>0</v>
      </c>
      <c r="S30" s="70">
        <v>0</v>
      </c>
      <c r="T30" s="70">
        <v>0</v>
      </c>
      <c r="U30" s="70">
        <v>0</v>
      </c>
      <c r="V30" s="9">
        <f t="shared" si="6"/>
        <v>0</v>
      </c>
      <c r="W30" s="9">
        <v>0</v>
      </c>
      <c r="X30" s="10">
        <v>0</v>
      </c>
      <c r="Y30" s="9">
        <f t="shared" si="7"/>
        <v>0</v>
      </c>
      <c r="Z30" s="10">
        <v>0</v>
      </c>
      <c r="AA30" s="10">
        <v>0</v>
      </c>
      <c r="AB30" s="10">
        <v>0</v>
      </c>
      <c r="AC30" s="10">
        <f t="shared" si="8"/>
        <v>0</v>
      </c>
      <c r="AD30" s="10">
        <v>0</v>
      </c>
      <c r="AE30" s="10">
        <v>0</v>
      </c>
      <c r="AF30" s="12"/>
      <c r="AG30" s="12">
        <v>0</v>
      </c>
      <c r="AH30" s="10">
        <v>0</v>
      </c>
      <c r="AI30" s="10">
        <v>0</v>
      </c>
      <c r="AJ30" s="10">
        <f t="shared" si="9"/>
        <v>0</v>
      </c>
      <c r="AK30" s="10">
        <v>0</v>
      </c>
      <c r="AL30" s="10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4" customHeight="1" x14ac:dyDescent="0.2">
      <c r="A31" s="33" t="s">
        <v>49</v>
      </c>
      <c r="B31" s="173" t="s">
        <v>78</v>
      </c>
      <c r="C31" s="9">
        <v>0</v>
      </c>
      <c r="D31" s="9">
        <v>0</v>
      </c>
      <c r="E31" s="11">
        <f t="shared" si="2"/>
        <v>0</v>
      </c>
      <c r="F31" s="9">
        <v>0</v>
      </c>
      <c r="G31" s="9">
        <v>0</v>
      </c>
      <c r="H31" s="10">
        <v>0</v>
      </c>
      <c r="I31" s="9">
        <f t="shared" si="3"/>
        <v>0</v>
      </c>
      <c r="J31" s="12">
        <v>0</v>
      </c>
      <c r="K31" s="9">
        <v>0</v>
      </c>
      <c r="L31" s="9">
        <v>0</v>
      </c>
      <c r="M31" s="9">
        <f t="shared" si="4"/>
        <v>0</v>
      </c>
      <c r="N31" s="70">
        <v>0</v>
      </c>
      <c r="O31" s="70">
        <v>0</v>
      </c>
      <c r="P31" s="70">
        <v>0</v>
      </c>
      <c r="Q31" s="70">
        <v>0</v>
      </c>
      <c r="R31" s="34">
        <f t="shared" si="5"/>
        <v>0</v>
      </c>
      <c r="S31" s="70">
        <v>0</v>
      </c>
      <c r="T31" s="70">
        <v>0</v>
      </c>
      <c r="U31" s="70">
        <v>0</v>
      </c>
      <c r="V31" s="9">
        <f t="shared" si="6"/>
        <v>0</v>
      </c>
      <c r="W31" s="9">
        <v>0</v>
      </c>
      <c r="X31" s="10">
        <v>0</v>
      </c>
      <c r="Y31" s="9">
        <f t="shared" si="7"/>
        <v>0</v>
      </c>
      <c r="Z31" s="10">
        <v>0</v>
      </c>
      <c r="AA31" s="10">
        <v>0</v>
      </c>
      <c r="AB31" s="10">
        <v>0</v>
      </c>
      <c r="AC31" s="10">
        <f t="shared" si="8"/>
        <v>0</v>
      </c>
      <c r="AD31" s="10">
        <v>0</v>
      </c>
      <c r="AE31" s="10">
        <v>0</v>
      </c>
      <c r="AF31" s="12"/>
      <c r="AG31" s="12">
        <v>0</v>
      </c>
      <c r="AH31" s="10">
        <v>0</v>
      </c>
      <c r="AI31" s="10">
        <v>0</v>
      </c>
      <c r="AJ31" s="10">
        <f t="shared" si="9"/>
        <v>0</v>
      </c>
      <c r="AK31" s="10">
        <v>0</v>
      </c>
      <c r="AL31" s="10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5.5" customHeight="1" x14ac:dyDescent="0.2">
      <c r="A32" s="33" t="s">
        <v>50</v>
      </c>
      <c r="B32" s="173" t="s">
        <v>3</v>
      </c>
      <c r="C32" s="9">
        <v>0</v>
      </c>
      <c r="D32" s="9">
        <v>0</v>
      </c>
      <c r="E32" s="11">
        <f t="shared" si="2"/>
        <v>0</v>
      </c>
      <c r="F32" s="9">
        <v>0</v>
      </c>
      <c r="G32" s="9">
        <v>0</v>
      </c>
      <c r="H32" s="10">
        <v>0</v>
      </c>
      <c r="I32" s="9">
        <f t="shared" si="3"/>
        <v>0</v>
      </c>
      <c r="J32" s="12">
        <v>0</v>
      </c>
      <c r="K32" s="9">
        <v>0</v>
      </c>
      <c r="L32" s="9">
        <v>0</v>
      </c>
      <c r="M32" s="9">
        <f t="shared" si="4"/>
        <v>0</v>
      </c>
      <c r="N32" s="70">
        <v>0</v>
      </c>
      <c r="O32" s="70">
        <v>0</v>
      </c>
      <c r="P32" s="70">
        <v>0</v>
      </c>
      <c r="Q32" s="70">
        <v>0</v>
      </c>
      <c r="R32" s="34">
        <f t="shared" si="5"/>
        <v>0</v>
      </c>
      <c r="S32" s="70">
        <v>0</v>
      </c>
      <c r="T32" s="70">
        <v>0</v>
      </c>
      <c r="U32" s="70">
        <v>0</v>
      </c>
      <c r="V32" s="9">
        <f t="shared" si="6"/>
        <v>0</v>
      </c>
      <c r="W32" s="9">
        <v>0</v>
      </c>
      <c r="X32" s="10">
        <v>0</v>
      </c>
      <c r="Y32" s="9">
        <f t="shared" si="7"/>
        <v>0</v>
      </c>
      <c r="Z32" s="10">
        <v>0</v>
      </c>
      <c r="AA32" s="10">
        <v>0</v>
      </c>
      <c r="AB32" s="10">
        <v>0</v>
      </c>
      <c r="AC32" s="10">
        <f t="shared" si="8"/>
        <v>0</v>
      </c>
      <c r="AD32" s="10">
        <v>0</v>
      </c>
      <c r="AE32" s="10">
        <v>0</v>
      </c>
      <c r="AF32" s="12"/>
      <c r="AG32" s="12">
        <v>0</v>
      </c>
      <c r="AH32" s="10">
        <v>0</v>
      </c>
      <c r="AI32" s="10">
        <v>0</v>
      </c>
      <c r="AJ32" s="10">
        <f t="shared" si="9"/>
        <v>0</v>
      </c>
      <c r="AK32" s="10">
        <v>0</v>
      </c>
      <c r="AL32" s="10">
        <v>0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0</v>
      </c>
      <c r="AT32" s="19">
        <f t="shared" si="12"/>
        <v>0</v>
      </c>
      <c r="AU32" s="19">
        <f t="shared" si="13"/>
        <v>0</v>
      </c>
      <c r="AV32" s="19">
        <f t="shared" si="38"/>
        <v>0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63.75" x14ac:dyDescent="0.2">
      <c r="A33" s="33" t="s">
        <v>80</v>
      </c>
      <c r="B33" s="18" t="s">
        <v>91</v>
      </c>
      <c r="C33" s="9">
        <v>0</v>
      </c>
      <c r="D33" s="9">
        <v>0</v>
      </c>
      <c r="E33" s="11">
        <f t="shared" si="2"/>
        <v>0</v>
      </c>
      <c r="F33" s="9">
        <v>0</v>
      </c>
      <c r="G33" s="9">
        <v>0</v>
      </c>
      <c r="H33" s="10">
        <v>0</v>
      </c>
      <c r="I33" s="9">
        <f t="shared" si="3"/>
        <v>0</v>
      </c>
      <c r="J33" s="12">
        <v>0</v>
      </c>
      <c r="K33" s="9">
        <v>0</v>
      </c>
      <c r="L33" s="9">
        <v>0</v>
      </c>
      <c r="M33" s="9">
        <f t="shared" si="4"/>
        <v>0</v>
      </c>
      <c r="N33" s="70">
        <v>0</v>
      </c>
      <c r="O33" s="70">
        <v>0</v>
      </c>
      <c r="P33" s="70">
        <v>0</v>
      </c>
      <c r="Q33" s="70">
        <v>0</v>
      </c>
      <c r="R33" s="34">
        <f t="shared" si="5"/>
        <v>0</v>
      </c>
      <c r="S33" s="70">
        <v>0</v>
      </c>
      <c r="T33" s="70">
        <v>0</v>
      </c>
      <c r="U33" s="70">
        <v>0</v>
      </c>
      <c r="V33" s="9">
        <f t="shared" si="6"/>
        <v>0</v>
      </c>
      <c r="W33" s="9">
        <v>0</v>
      </c>
      <c r="X33" s="10">
        <v>0</v>
      </c>
      <c r="Y33" s="9">
        <f t="shared" si="7"/>
        <v>0</v>
      </c>
      <c r="Z33" s="10">
        <v>0</v>
      </c>
      <c r="AA33" s="10">
        <v>0</v>
      </c>
      <c r="AB33" s="10">
        <v>0</v>
      </c>
      <c r="AC33" s="10">
        <f t="shared" si="8"/>
        <v>0</v>
      </c>
      <c r="AD33" s="10">
        <v>0</v>
      </c>
      <c r="AE33" s="10">
        <v>0</v>
      </c>
      <c r="AF33" s="12"/>
      <c r="AG33" s="12">
        <v>0</v>
      </c>
      <c r="AH33" s="10">
        <v>0</v>
      </c>
      <c r="AI33" s="10">
        <v>0</v>
      </c>
      <c r="AJ33" s="10">
        <f t="shared" si="9"/>
        <v>0</v>
      </c>
      <c r="AK33" s="10">
        <v>0</v>
      </c>
      <c r="AL33" s="10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">
      <c r="A34" s="33" t="s">
        <v>81</v>
      </c>
      <c r="B34" s="18" t="s">
        <v>61</v>
      </c>
      <c r="C34" s="9">
        <v>0</v>
      </c>
      <c r="D34" s="9">
        <v>0</v>
      </c>
      <c r="E34" s="11">
        <f t="shared" si="2"/>
        <v>0</v>
      </c>
      <c r="F34" s="9">
        <v>0</v>
      </c>
      <c r="G34" s="9">
        <v>0</v>
      </c>
      <c r="H34" s="10">
        <v>0</v>
      </c>
      <c r="I34" s="9">
        <f t="shared" si="3"/>
        <v>0</v>
      </c>
      <c r="J34" s="12">
        <v>0</v>
      </c>
      <c r="K34" s="9">
        <v>0</v>
      </c>
      <c r="L34" s="9">
        <v>0</v>
      </c>
      <c r="M34" s="9">
        <f t="shared" si="4"/>
        <v>0</v>
      </c>
      <c r="N34" s="70">
        <v>0</v>
      </c>
      <c r="O34" s="70">
        <v>0</v>
      </c>
      <c r="P34" s="70">
        <v>0</v>
      </c>
      <c r="Q34" s="70">
        <v>0</v>
      </c>
      <c r="R34" s="34">
        <f t="shared" si="5"/>
        <v>0</v>
      </c>
      <c r="S34" s="70">
        <v>0</v>
      </c>
      <c r="T34" s="70">
        <v>0</v>
      </c>
      <c r="U34" s="70">
        <v>0</v>
      </c>
      <c r="V34" s="9">
        <f t="shared" si="6"/>
        <v>0</v>
      </c>
      <c r="W34" s="9">
        <v>0</v>
      </c>
      <c r="X34" s="10">
        <v>0</v>
      </c>
      <c r="Y34" s="9">
        <f t="shared" si="7"/>
        <v>0</v>
      </c>
      <c r="Z34" s="10">
        <v>0</v>
      </c>
      <c r="AA34" s="10">
        <v>0</v>
      </c>
      <c r="AB34" s="10">
        <v>0</v>
      </c>
      <c r="AC34" s="10">
        <f t="shared" si="8"/>
        <v>0</v>
      </c>
      <c r="AD34" s="10">
        <v>0</v>
      </c>
      <c r="AE34" s="10">
        <v>0</v>
      </c>
      <c r="AF34" s="12"/>
      <c r="AG34" s="12">
        <v>0</v>
      </c>
      <c r="AH34" s="10">
        <v>0</v>
      </c>
      <c r="AI34" s="10">
        <v>0</v>
      </c>
      <c r="AJ34" s="10">
        <f t="shared" si="9"/>
        <v>0</v>
      </c>
      <c r="AK34" s="10">
        <v>0</v>
      </c>
      <c r="AL34" s="10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6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">
      <c r="A35" s="33" t="s">
        <v>82</v>
      </c>
      <c r="B35" s="18" t="s">
        <v>62</v>
      </c>
      <c r="C35" s="9">
        <v>0</v>
      </c>
      <c r="D35" s="9">
        <v>0</v>
      </c>
      <c r="E35" s="11">
        <f t="shared" si="2"/>
        <v>0</v>
      </c>
      <c r="F35" s="9">
        <v>0</v>
      </c>
      <c r="G35" s="9">
        <v>0</v>
      </c>
      <c r="H35" s="10">
        <v>0</v>
      </c>
      <c r="I35" s="9">
        <f t="shared" si="3"/>
        <v>0</v>
      </c>
      <c r="J35" s="12">
        <v>0</v>
      </c>
      <c r="K35" s="9">
        <v>0</v>
      </c>
      <c r="L35" s="9">
        <v>0</v>
      </c>
      <c r="M35" s="9">
        <f t="shared" si="4"/>
        <v>0</v>
      </c>
      <c r="N35" s="70">
        <v>0</v>
      </c>
      <c r="O35" s="70">
        <v>0</v>
      </c>
      <c r="P35" s="70">
        <v>0</v>
      </c>
      <c r="Q35" s="70">
        <v>0</v>
      </c>
      <c r="R35" s="34">
        <f t="shared" si="5"/>
        <v>0</v>
      </c>
      <c r="S35" s="70">
        <v>0</v>
      </c>
      <c r="T35" s="70">
        <v>0</v>
      </c>
      <c r="U35" s="70">
        <v>0</v>
      </c>
      <c r="V35" s="9">
        <f t="shared" si="6"/>
        <v>0</v>
      </c>
      <c r="W35" s="9">
        <v>0</v>
      </c>
      <c r="X35" s="10">
        <v>0</v>
      </c>
      <c r="Y35" s="9">
        <f t="shared" si="7"/>
        <v>0</v>
      </c>
      <c r="Z35" s="10">
        <v>0</v>
      </c>
      <c r="AA35" s="10">
        <v>0</v>
      </c>
      <c r="AB35" s="10">
        <v>0</v>
      </c>
      <c r="AC35" s="10">
        <f t="shared" si="8"/>
        <v>0</v>
      </c>
      <c r="AD35" s="10">
        <v>0</v>
      </c>
      <c r="AE35" s="10">
        <v>0</v>
      </c>
      <c r="AF35" s="12"/>
      <c r="AG35" s="12">
        <v>0</v>
      </c>
      <c r="AH35" s="10">
        <v>0</v>
      </c>
      <c r="AI35" s="10">
        <v>0</v>
      </c>
      <c r="AJ35" s="10">
        <f t="shared" si="9"/>
        <v>0</v>
      </c>
      <c r="AK35" s="10">
        <v>0</v>
      </c>
      <c r="AL35" s="10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">
      <c r="A36" s="33" t="s">
        <v>83</v>
      </c>
      <c r="B36" s="18" t="s">
        <v>63</v>
      </c>
      <c r="C36" s="9">
        <v>0</v>
      </c>
      <c r="D36" s="9">
        <v>0</v>
      </c>
      <c r="E36" s="11">
        <f t="shared" si="2"/>
        <v>0</v>
      </c>
      <c r="F36" s="9">
        <v>0</v>
      </c>
      <c r="G36" s="9">
        <v>0</v>
      </c>
      <c r="H36" s="10">
        <v>0</v>
      </c>
      <c r="I36" s="9">
        <f t="shared" si="3"/>
        <v>0</v>
      </c>
      <c r="J36" s="12">
        <v>0</v>
      </c>
      <c r="K36" s="9">
        <v>0</v>
      </c>
      <c r="L36" s="9">
        <v>0</v>
      </c>
      <c r="M36" s="9">
        <f t="shared" si="4"/>
        <v>0</v>
      </c>
      <c r="N36" s="70">
        <v>0</v>
      </c>
      <c r="O36" s="70">
        <v>0</v>
      </c>
      <c r="P36" s="70">
        <v>0</v>
      </c>
      <c r="Q36" s="70">
        <v>0</v>
      </c>
      <c r="R36" s="34">
        <f t="shared" si="5"/>
        <v>0</v>
      </c>
      <c r="S36" s="70">
        <v>0</v>
      </c>
      <c r="T36" s="70">
        <v>0</v>
      </c>
      <c r="U36" s="70">
        <v>0</v>
      </c>
      <c r="V36" s="9">
        <f t="shared" si="6"/>
        <v>0</v>
      </c>
      <c r="W36" s="9">
        <v>0</v>
      </c>
      <c r="X36" s="10">
        <v>0</v>
      </c>
      <c r="Y36" s="9">
        <f t="shared" si="7"/>
        <v>0</v>
      </c>
      <c r="Z36" s="10">
        <v>0</v>
      </c>
      <c r="AA36" s="10">
        <v>0</v>
      </c>
      <c r="AB36" s="10">
        <v>0</v>
      </c>
      <c r="AC36" s="10">
        <f t="shared" si="8"/>
        <v>0</v>
      </c>
      <c r="AD36" s="10">
        <v>0</v>
      </c>
      <c r="AE36" s="10">
        <v>0</v>
      </c>
      <c r="AF36" s="12"/>
      <c r="AG36" s="12">
        <v>0</v>
      </c>
      <c r="AH36" s="10">
        <v>0</v>
      </c>
      <c r="AI36" s="10">
        <v>0</v>
      </c>
      <c r="AJ36" s="10">
        <f t="shared" si="9"/>
        <v>0</v>
      </c>
      <c r="AK36" s="10">
        <v>0</v>
      </c>
      <c r="AL36" s="10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">
      <c r="A37" s="33" t="s">
        <v>92</v>
      </c>
      <c r="B37" s="18" t="s">
        <v>64</v>
      </c>
      <c r="C37" s="9">
        <v>0</v>
      </c>
      <c r="D37" s="9">
        <v>0</v>
      </c>
      <c r="E37" s="11">
        <f t="shared" si="2"/>
        <v>0</v>
      </c>
      <c r="F37" s="9">
        <v>0</v>
      </c>
      <c r="G37" s="9">
        <v>0</v>
      </c>
      <c r="H37" s="10">
        <v>0</v>
      </c>
      <c r="I37" s="9">
        <f t="shared" si="3"/>
        <v>0</v>
      </c>
      <c r="J37" s="12">
        <v>0</v>
      </c>
      <c r="K37" s="9">
        <v>0</v>
      </c>
      <c r="L37" s="9">
        <v>0</v>
      </c>
      <c r="M37" s="9">
        <f t="shared" si="4"/>
        <v>0</v>
      </c>
      <c r="N37" s="70">
        <v>0</v>
      </c>
      <c r="O37" s="70">
        <v>0</v>
      </c>
      <c r="P37" s="70">
        <v>0</v>
      </c>
      <c r="Q37" s="70">
        <v>0</v>
      </c>
      <c r="R37" s="34">
        <f t="shared" si="5"/>
        <v>0</v>
      </c>
      <c r="S37" s="70">
        <v>0</v>
      </c>
      <c r="T37" s="70">
        <v>0</v>
      </c>
      <c r="U37" s="70">
        <v>0</v>
      </c>
      <c r="V37" s="9">
        <f t="shared" si="6"/>
        <v>0</v>
      </c>
      <c r="W37" s="9">
        <v>0</v>
      </c>
      <c r="X37" s="10">
        <v>0</v>
      </c>
      <c r="Y37" s="9">
        <f t="shared" si="7"/>
        <v>0</v>
      </c>
      <c r="Z37" s="10">
        <v>0</v>
      </c>
      <c r="AA37" s="10">
        <v>0</v>
      </c>
      <c r="AB37" s="10">
        <v>0</v>
      </c>
      <c r="AC37" s="10">
        <f t="shared" si="8"/>
        <v>0</v>
      </c>
      <c r="AD37" s="10">
        <v>0</v>
      </c>
      <c r="AE37" s="10">
        <v>0</v>
      </c>
      <c r="AF37" s="12"/>
      <c r="AG37" s="12">
        <v>0</v>
      </c>
      <c r="AH37" s="10">
        <v>0</v>
      </c>
      <c r="AI37" s="10">
        <v>0</v>
      </c>
      <c r="AJ37" s="10">
        <f t="shared" si="9"/>
        <v>0</v>
      </c>
      <c r="AK37" s="10">
        <v>0</v>
      </c>
      <c r="AL37" s="10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8" t="s">
        <v>147</v>
      </c>
      <c r="C38" s="9">
        <v>0</v>
      </c>
      <c r="D38" s="9">
        <v>0</v>
      </c>
      <c r="E38" s="11">
        <f t="shared" si="2"/>
        <v>0</v>
      </c>
      <c r="F38" s="9">
        <v>0</v>
      </c>
      <c r="G38" s="9">
        <v>0</v>
      </c>
      <c r="H38" s="10">
        <v>0</v>
      </c>
      <c r="I38" s="9">
        <f t="shared" si="3"/>
        <v>0</v>
      </c>
      <c r="J38" s="12">
        <v>0</v>
      </c>
      <c r="K38" s="9">
        <v>0</v>
      </c>
      <c r="L38" s="9">
        <v>0</v>
      </c>
      <c r="M38" s="9">
        <f t="shared" si="4"/>
        <v>0</v>
      </c>
      <c r="N38" s="70">
        <v>0</v>
      </c>
      <c r="O38" s="70">
        <v>0</v>
      </c>
      <c r="P38" s="70">
        <v>0</v>
      </c>
      <c r="Q38" s="70">
        <v>0</v>
      </c>
      <c r="R38" s="34">
        <f t="shared" si="5"/>
        <v>0</v>
      </c>
      <c r="S38" s="70">
        <v>0</v>
      </c>
      <c r="T38" s="70">
        <v>0</v>
      </c>
      <c r="U38" s="70">
        <v>0</v>
      </c>
      <c r="V38" s="9">
        <f t="shared" si="6"/>
        <v>0</v>
      </c>
      <c r="W38" s="9">
        <v>0</v>
      </c>
      <c r="X38" s="10">
        <v>0</v>
      </c>
      <c r="Y38" s="9">
        <f t="shared" si="7"/>
        <v>0</v>
      </c>
      <c r="Z38" s="10">
        <v>0</v>
      </c>
      <c r="AA38" s="10">
        <v>0</v>
      </c>
      <c r="AB38" s="10">
        <v>0</v>
      </c>
      <c r="AC38" s="10">
        <f t="shared" si="8"/>
        <v>0</v>
      </c>
      <c r="AD38" s="10">
        <v>0</v>
      </c>
      <c r="AE38" s="10">
        <v>0</v>
      </c>
      <c r="AF38" s="12"/>
      <c r="AG38" s="12">
        <v>0</v>
      </c>
      <c r="AH38" s="10">
        <v>0</v>
      </c>
      <c r="AI38" s="10">
        <v>0</v>
      </c>
      <c r="AJ38" s="10">
        <f t="shared" si="9"/>
        <v>0</v>
      </c>
      <c r="AK38" s="10">
        <v>0</v>
      </c>
      <c r="AL38" s="10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7" t="s">
        <v>134</v>
      </c>
      <c r="C39" s="9">
        <v>1</v>
      </c>
      <c r="D39" s="9">
        <v>0</v>
      </c>
      <c r="E39" s="11">
        <f t="shared" si="2"/>
        <v>1</v>
      </c>
      <c r="F39" s="9">
        <v>0</v>
      </c>
      <c r="G39" s="9">
        <v>0</v>
      </c>
      <c r="H39" s="9">
        <v>0</v>
      </c>
      <c r="I39" s="9">
        <f t="shared" si="3"/>
        <v>0</v>
      </c>
      <c r="J39" s="12">
        <v>0</v>
      </c>
      <c r="K39" s="9">
        <v>0</v>
      </c>
      <c r="L39" s="9">
        <v>0</v>
      </c>
      <c r="M39" s="9">
        <f t="shared" si="4"/>
        <v>0</v>
      </c>
      <c r="N39" s="70">
        <v>0</v>
      </c>
      <c r="O39" s="70">
        <v>0</v>
      </c>
      <c r="P39" s="70">
        <v>0</v>
      </c>
      <c r="Q39" s="70">
        <v>0</v>
      </c>
      <c r="R39" s="34">
        <f t="shared" si="5"/>
        <v>0</v>
      </c>
      <c r="S39" s="70">
        <v>0</v>
      </c>
      <c r="T39" s="70">
        <v>0</v>
      </c>
      <c r="U39" s="70">
        <v>0</v>
      </c>
      <c r="V39" s="9">
        <f t="shared" si="6"/>
        <v>0</v>
      </c>
      <c r="W39" s="9">
        <v>0</v>
      </c>
      <c r="X39" s="10">
        <v>0</v>
      </c>
      <c r="Y39" s="9">
        <f t="shared" si="7"/>
        <v>1</v>
      </c>
      <c r="Z39" s="10">
        <v>0</v>
      </c>
      <c r="AA39" s="10">
        <v>0</v>
      </c>
      <c r="AB39" s="10">
        <v>0</v>
      </c>
      <c r="AC39" s="10">
        <f t="shared" si="8"/>
        <v>0</v>
      </c>
      <c r="AD39" s="10">
        <v>0</v>
      </c>
      <c r="AE39" s="10">
        <v>0</v>
      </c>
      <c r="AF39" s="12"/>
      <c r="AG39" s="12">
        <v>0</v>
      </c>
      <c r="AH39" s="10">
        <v>0</v>
      </c>
      <c r="AI39" s="10">
        <v>0</v>
      </c>
      <c r="AJ39" s="10">
        <f t="shared" si="9"/>
        <v>0</v>
      </c>
      <c r="AK39" s="10">
        <v>0</v>
      </c>
      <c r="AL39" s="10">
        <v>0</v>
      </c>
      <c r="AM39" s="12"/>
      <c r="AN39" s="12"/>
      <c r="AO39" s="12"/>
      <c r="AP39" s="12"/>
      <c r="AQ39" s="19">
        <f t="shared" si="10"/>
        <v>1</v>
      </c>
      <c r="AR39" s="19">
        <f t="shared" si="31"/>
        <v>1</v>
      </c>
      <c r="AS39" s="19">
        <f t="shared" si="11"/>
        <v>0</v>
      </c>
      <c r="AT39" s="19">
        <f t="shared" si="12"/>
        <v>0</v>
      </c>
      <c r="AU39" s="19">
        <f t="shared" si="13"/>
        <v>1</v>
      </c>
      <c r="AV39" s="19">
        <f t="shared" si="40"/>
        <v>1</v>
      </c>
      <c r="AW39" s="19">
        <f t="shared" si="14"/>
        <v>0</v>
      </c>
      <c r="AX39" s="19">
        <f t="shared" si="39"/>
        <v>0</v>
      </c>
      <c r="AY39" s="19">
        <f t="shared" si="15"/>
        <v>0</v>
      </c>
      <c r="AZ39" s="19">
        <f t="shared" si="16"/>
        <v>0</v>
      </c>
      <c r="BA39" s="19">
        <f t="shared" si="17"/>
        <v>0</v>
      </c>
      <c r="BB39" s="19">
        <f t="shared" si="18"/>
        <v>0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.75" x14ac:dyDescent="0.2">
      <c r="A40" s="33" t="s">
        <v>97</v>
      </c>
      <c r="B40" s="47" t="s">
        <v>133</v>
      </c>
      <c r="C40" s="9">
        <v>2</v>
      </c>
      <c r="D40" s="9">
        <v>0</v>
      </c>
      <c r="E40" s="11">
        <f t="shared" si="2"/>
        <v>2</v>
      </c>
      <c r="F40" s="9">
        <v>0</v>
      </c>
      <c r="G40" s="9">
        <v>0</v>
      </c>
      <c r="H40" s="9">
        <v>0</v>
      </c>
      <c r="I40" s="9">
        <f t="shared" si="3"/>
        <v>0</v>
      </c>
      <c r="J40" s="12">
        <v>0</v>
      </c>
      <c r="K40" s="9">
        <v>0</v>
      </c>
      <c r="L40" s="9">
        <v>0</v>
      </c>
      <c r="M40" s="9">
        <f t="shared" si="4"/>
        <v>0</v>
      </c>
      <c r="N40" s="70">
        <v>0</v>
      </c>
      <c r="O40" s="70">
        <v>0</v>
      </c>
      <c r="P40" s="70">
        <v>0</v>
      </c>
      <c r="Q40" s="70">
        <v>0</v>
      </c>
      <c r="R40" s="34">
        <f t="shared" si="5"/>
        <v>0</v>
      </c>
      <c r="S40" s="70">
        <v>0</v>
      </c>
      <c r="T40" s="70">
        <v>0</v>
      </c>
      <c r="U40" s="70">
        <v>0</v>
      </c>
      <c r="V40" s="9">
        <f t="shared" si="6"/>
        <v>0</v>
      </c>
      <c r="W40" s="9">
        <v>0</v>
      </c>
      <c r="X40" s="10">
        <v>0</v>
      </c>
      <c r="Y40" s="9">
        <f t="shared" si="7"/>
        <v>2</v>
      </c>
      <c r="Z40" s="10">
        <v>0</v>
      </c>
      <c r="AA40" s="10">
        <v>0</v>
      </c>
      <c r="AB40" s="10">
        <v>0</v>
      </c>
      <c r="AC40" s="10">
        <f t="shared" si="8"/>
        <v>0</v>
      </c>
      <c r="AD40" s="10">
        <v>0</v>
      </c>
      <c r="AE40" s="10">
        <v>0</v>
      </c>
      <c r="AF40" s="12"/>
      <c r="AG40" s="12">
        <v>0</v>
      </c>
      <c r="AH40" s="10">
        <v>0</v>
      </c>
      <c r="AI40" s="10">
        <v>0</v>
      </c>
      <c r="AJ40" s="10">
        <f t="shared" si="9"/>
        <v>0</v>
      </c>
      <c r="AK40" s="10">
        <v>0</v>
      </c>
      <c r="AL40" s="10">
        <v>0</v>
      </c>
      <c r="AM40" s="12"/>
      <c r="AN40" s="12"/>
      <c r="AO40" s="12"/>
      <c r="AP40" s="12"/>
      <c r="AQ40" s="19">
        <f t="shared" si="10"/>
        <v>2</v>
      </c>
      <c r="AR40" s="19">
        <f t="shared" si="31"/>
        <v>2</v>
      </c>
      <c r="AS40" s="19">
        <f t="shared" si="11"/>
        <v>0</v>
      </c>
      <c r="AT40" s="19">
        <f t="shared" si="12"/>
        <v>0</v>
      </c>
      <c r="AU40" s="19">
        <f t="shared" si="13"/>
        <v>2</v>
      </c>
      <c r="AV40" s="19">
        <f t="shared" si="40"/>
        <v>2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6.75" customHeight="1" x14ac:dyDescent="0.2">
      <c r="A41" s="33" t="s">
        <v>176</v>
      </c>
      <c r="B41" s="48" t="s">
        <v>177</v>
      </c>
      <c r="C41" s="9">
        <v>0</v>
      </c>
      <c r="D41" s="12">
        <v>0</v>
      </c>
      <c r="E41" s="11">
        <f t="shared" si="2"/>
        <v>0</v>
      </c>
      <c r="F41" s="9">
        <v>0</v>
      </c>
      <c r="G41" s="9">
        <v>0</v>
      </c>
      <c r="H41" s="9">
        <v>0</v>
      </c>
      <c r="I41" s="9">
        <f t="shared" si="3"/>
        <v>0</v>
      </c>
      <c r="J41" s="12">
        <v>0</v>
      </c>
      <c r="K41" s="9">
        <v>0</v>
      </c>
      <c r="L41" s="9">
        <v>0</v>
      </c>
      <c r="M41" s="9">
        <f t="shared" si="4"/>
        <v>0</v>
      </c>
      <c r="N41" s="70">
        <v>0</v>
      </c>
      <c r="O41" s="70">
        <v>0</v>
      </c>
      <c r="P41" s="70">
        <v>0</v>
      </c>
      <c r="Q41" s="70">
        <v>0</v>
      </c>
      <c r="R41" s="34">
        <f t="shared" si="5"/>
        <v>0</v>
      </c>
      <c r="S41" s="70">
        <v>0</v>
      </c>
      <c r="T41" s="70">
        <v>0</v>
      </c>
      <c r="U41" s="70">
        <v>0</v>
      </c>
      <c r="V41" s="9">
        <f t="shared" si="6"/>
        <v>0</v>
      </c>
      <c r="W41" s="9">
        <v>0</v>
      </c>
      <c r="X41" s="10">
        <v>0</v>
      </c>
      <c r="Y41" s="9">
        <f t="shared" si="7"/>
        <v>0</v>
      </c>
      <c r="Z41" s="10">
        <v>0</v>
      </c>
      <c r="AA41" s="10">
        <v>0</v>
      </c>
      <c r="AB41" s="10">
        <v>0</v>
      </c>
      <c r="AC41" s="10">
        <f t="shared" si="8"/>
        <v>0</v>
      </c>
      <c r="AD41" s="10">
        <v>0</v>
      </c>
      <c r="AE41" s="10">
        <v>0</v>
      </c>
      <c r="AF41" s="12"/>
      <c r="AG41" s="12">
        <v>0</v>
      </c>
      <c r="AH41" s="10">
        <v>0</v>
      </c>
      <c r="AI41" s="10">
        <v>0</v>
      </c>
      <c r="AJ41" s="10">
        <f t="shared" si="9"/>
        <v>0</v>
      </c>
      <c r="AK41" s="10">
        <v>0</v>
      </c>
      <c r="AL41" s="10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49" t="s">
        <v>158</v>
      </c>
      <c r="C42" s="9">
        <v>7</v>
      </c>
      <c r="D42" s="9">
        <v>0</v>
      </c>
      <c r="E42" s="11">
        <f t="shared" si="2"/>
        <v>7</v>
      </c>
      <c r="F42" s="9">
        <v>0</v>
      </c>
      <c r="G42" s="9">
        <v>0</v>
      </c>
      <c r="H42" s="9">
        <v>0</v>
      </c>
      <c r="I42" s="9">
        <f t="shared" si="3"/>
        <v>0</v>
      </c>
      <c r="J42" s="12">
        <v>0</v>
      </c>
      <c r="K42" s="9">
        <v>0</v>
      </c>
      <c r="L42" s="9">
        <v>0</v>
      </c>
      <c r="M42" s="9">
        <f t="shared" si="4"/>
        <v>0</v>
      </c>
      <c r="N42" s="70">
        <v>0</v>
      </c>
      <c r="O42" s="70">
        <v>0</v>
      </c>
      <c r="P42" s="70">
        <v>0</v>
      </c>
      <c r="Q42" s="70">
        <v>0</v>
      </c>
      <c r="R42" s="34">
        <f t="shared" si="5"/>
        <v>0</v>
      </c>
      <c r="S42" s="70">
        <v>0</v>
      </c>
      <c r="T42" s="70">
        <v>0</v>
      </c>
      <c r="U42" s="70">
        <v>0</v>
      </c>
      <c r="V42" s="9">
        <f t="shared" si="6"/>
        <v>0</v>
      </c>
      <c r="W42" s="9">
        <v>0</v>
      </c>
      <c r="X42" s="10">
        <v>0</v>
      </c>
      <c r="Y42" s="9">
        <f t="shared" si="7"/>
        <v>7</v>
      </c>
      <c r="Z42" s="10">
        <v>0</v>
      </c>
      <c r="AA42" s="10">
        <v>0</v>
      </c>
      <c r="AB42" s="10">
        <v>0</v>
      </c>
      <c r="AC42" s="10">
        <f t="shared" si="8"/>
        <v>0</v>
      </c>
      <c r="AD42" s="10">
        <v>0</v>
      </c>
      <c r="AE42" s="10">
        <v>0</v>
      </c>
      <c r="AF42" s="12"/>
      <c r="AG42" s="12">
        <v>0</v>
      </c>
      <c r="AH42" s="10">
        <v>0</v>
      </c>
      <c r="AI42" s="10">
        <v>0</v>
      </c>
      <c r="AJ42" s="10">
        <f t="shared" si="9"/>
        <v>0</v>
      </c>
      <c r="AK42" s="10">
        <v>0</v>
      </c>
      <c r="AL42" s="10">
        <v>0</v>
      </c>
      <c r="AM42" s="12"/>
      <c r="AN42" s="12"/>
      <c r="AO42" s="12"/>
      <c r="AP42" s="12"/>
      <c r="AQ42" s="19">
        <f>C42</f>
        <v>7</v>
      </c>
      <c r="AR42" s="19">
        <f t="shared" si="31"/>
        <v>7</v>
      </c>
      <c r="AS42" s="19">
        <f>H42</f>
        <v>0</v>
      </c>
      <c r="AT42" s="19">
        <f>I42+J42+K42</f>
        <v>0</v>
      </c>
      <c r="AU42" s="19">
        <f t="shared" si="13"/>
        <v>7</v>
      </c>
      <c r="AV42" s="19">
        <f t="shared" si="40"/>
        <v>7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8" t="s">
        <v>135</v>
      </c>
      <c r="C43" s="9">
        <v>4</v>
      </c>
      <c r="D43" s="9">
        <v>0</v>
      </c>
      <c r="E43" s="11">
        <f t="shared" si="2"/>
        <v>4</v>
      </c>
      <c r="F43" s="9">
        <v>0</v>
      </c>
      <c r="G43" s="9">
        <v>0</v>
      </c>
      <c r="H43" s="9">
        <v>0</v>
      </c>
      <c r="I43" s="9">
        <f t="shared" si="3"/>
        <v>0</v>
      </c>
      <c r="J43" s="12">
        <v>0</v>
      </c>
      <c r="K43" s="9">
        <v>0</v>
      </c>
      <c r="L43" s="9">
        <v>0</v>
      </c>
      <c r="M43" s="9">
        <f t="shared" si="4"/>
        <v>1</v>
      </c>
      <c r="N43" s="70">
        <v>1</v>
      </c>
      <c r="O43" s="70">
        <v>0</v>
      </c>
      <c r="P43" s="70">
        <v>0</v>
      </c>
      <c r="Q43" s="70">
        <v>0</v>
      </c>
      <c r="R43" s="34">
        <f t="shared" si="5"/>
        <v>1</v>
      </c>
      <c r="S43" s="70">
        <v>0</v>
      </c>
      <c r="T43" s="70">
        <v>0</v>
      </c>
      <c r="U43" s="70">
        <v>1</v>
      </c>
      <c r="V43" s="9">
        <f t="shared" si="6"/>
        <v>2</v>
      </c>
      <c r="W43" s="9">
        <v>0</v>
      </c>
      <c r="X43" s="10">
        <v>0</v>
      </c>
      <c r="Y43" s="9">
        <f t="shared" si="7"/>
        <v>2</v>
      </c>
      <c r="Z43" s="10">
        <v>0</v>
      </c>
      <c r="AA43" s="10">
        <v>0</v>
      </c>
      <c r="AB43" s="10">
        <v>0</v>
      </c>
      <c r="AC43" s="10">
        <f t="shared" si="8"/>
        <v>0</v>
      </c>
      <c r="AD43" s="10">
        <v>0</v>
      </c>
      <c r="AE43" s="10">
        <v>0</v>
      </c>
      <c r="AF43" s="12"/>
      <c r="AG43" s="12">
        <v>0</v>
      </c>
      <c r="AH43" s="10">
        <v>0</v>
      </c>
      <c r="AI43" s="10">
        <v>0</v>
      </c>
      <c r="AJ43" s="10">
        <f t="shared" si="9"/>
        <v>0</v>
      </c>
      <c r="AK43" s="10">
        <v>0</v>
      </c>
      <c r="AL43" s="10">
        <v>0</v>
      </c>
      <c r="AM43" s="12"/>
      <c r="AN43" s="12"/>
      <c r="AO43" s="12"/>
      <c r="AP43" s="12"/>
      <c r="AQ43" s="19">
        <f>C43</f>
        <v>4</v>
      </c>
      <c r="AR43" s="19">
        <f t="shared" si="31"/>
        <v>4</v>
      </c>
      <c r="AS43" s="19">
        <f>H43</f>
        <v>0</v>
      </c>
      <c r="AT43" s="19">
        <f>I43+J43+K43</f>
        <v>0</v>
      </c>
      <c r="AU43" s="19">
        <f t="shared" si="13"/>
        <v>4</v>
      </c>
      <c r="AV43" s="19">
        <f t="shared" si="40"/>
        <v>4</v>
      </c>
      <c r="AW43" s="19">
        <f>M43</f>
        <v>1</v>
      </c>
      <c r="AX43" s="19">
        <f>N43+O43+P43+Q43</f>
        <v>1</v>
      </c>
      <c r="AY43" s="19">
        <f>R43</f>
        <v>1</v>
      </c>
      <c r="AZ43" s="19">
        <f>S43+T43+U43</f>
        <v>1</v>
      </c>
      <c r="BA43" s="19">
        <f>V43</f>
        <v>2</v>
      </c>
      <c r="BB43" s="19">
        <f>M43+R43</f>
        <v>2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5.5" customHeight="1" x14ac:dyDescent="0.2">
      <c r="A44" s="33" t="s">
        <v>99</v>
      </c>
      <c r="B44" s="50" t="s">
        <v>136</v>
      </c>
      <c r="C44" s="9">
        <v>1</v>
      </c>
      <c r="D44" s="12">
        <v>0</v>
      </c>
      <c r="E44" s="11">
        <f t="shared" si="2"/>
        <v>1</v>
      </c>
      <c r="F44" s="9">
        <v>0</v>
      </c>
      <c r="G44" s="9">
        <v>0</v>
      </c>
      <c r="H44" s="9">
        <v>0</v>
      </c>
      <c r="I44" s="9">
        <f t="shared" si="3"/>
        <v>0</v>
      </c>
      <c r="J44" s="12">
        <v>0</v>
      </c>
      <c r="K44" s="9">
        <v>0</v>
      </c>
      <c r="L44" s="9">
        <v>0</v>
      </c>
      <c r="M44" s="9">
        <f t="shared" si="4"/>
        <v>0</v>
      </c>
      <c r="N44" s="70">
        <v>0</v>
      </c>
      <c r="O44" s="70">
        <v>0</v>
      </c>
      <c r="P44" s="70">
        <v>0</v>
      </c>
      <c r="Q44" s="70">
        <v>0</v>
      </c>
      <c r="R44" s="34">
        <f t="shared" si="5"/>
        <v>0</v>
      </c>
      <c r="S44" s="70">
        <v>0</v>
      </c>
      <c r="T44" s="70">
        <v>0</v>
      </c>
      <c r="U44" s="70">
        <v>0</v>
      </c>
      <c r="V44" s="9">
        <f t="shared" si="6"/>
        <v>0</v>
      </c>
      <c r="W44" s="9">
        <v>0</v>
      </c>
      <c r="X44" s="10">
        <v>0</v>
      </c>
      <c r="Y44" s="9">
        <f t="shared" si="7"/>
        <v>1</v>
      </c>
      <c r="Z44" s="10">
        <v>0</v>
      </c>
      <c r="AA44" s="10">
        <v>0</v>
      </c>
      <c r="AB44" s="10">
        <v>0</v>
      </c>
      <c r="AC44" s="10">
        <f t="shared" si="8"/>
        <v>0</v>
      </c>
      <c r="AD44" s="10">
        <v>0</v>
      </c>
      <c r="AE44" s="10">
        <v>0</v>
      </c>
      <c r="AF44" s="12"/>
      <c r="AG44" s="12">
        <v>0</v>
      </c>
      <c r="AH44" s="10">
        <v>0</v>
      </c>
      <c r="AI44" s="10">
        <v>0</v>
      </c>
      <c r="AJ44" s="10">
        <f t="shared" si="9"/>
        <v>0</v>
      </c>
      <c r="AK44" s="10">
        <v>0</v>
      </c>
      <c r="AL44" s="10">
        <v>0</v>
      </c>
      <c r="AM44" s="12"/>
      <c r="AN44" s="12"/>
      <c r="AO44" s="12"/>
      <c r="AP44" s="12"/>
      <c r="AQ44" s="19">
        <f>C44</f>
        <v>1</v>
      </c>
      <c r="AR44" s="19">
        <f t="shared" si="31"/>
        <v>1</v>
      </c>
      <c r="AS44" s="19">
        <f>H44</f>
        <v>0</v>
      </c>
      <c r="AT44" s="19">
        <f>I44+J44+K44</f>
        <v>0</v>
      </c>
      <c r="AU44" s="19">
        <f t="shared" si="13"/>
        <v>1</v>
      </c>
      <c r="AV44" s="19">
        <f t="shared" si="40"/>
        <v>1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22.5" customHeight="1" x14ac:dyDescent="0.2">
      <c r="A45" s="33" t="s">
        <v>161</v>
      </c>
      <c r="B45" s="48" t="s">
        <v>162</v>
      </c>
      <c r="C45" s="9">
        <v>0</v>
      </c>
      <c r="D45" s="12">
        <v>0</v>
      </c>
      <c r="E45" s="11">
        <f t="shared" si="2"/>
        <v>0</v>
      </c>
      <c r="F45" s="9">
        <v>0</v>
      </c>
      <c r="G45" s="9">
        <v>0</v>
      </c>
      <c r="H45" s="9">
        <v>0</v>
      </c>
      <c r="I45" s="9">
        <f t="shared" si="3"/>
        <v>0</v>
      </c>
      <c r="J45" s="12">
        <v>0</v>
      </c>
      <c r="K45" s="9">
        <v>0</v>
      </c>
      <c r="L45" s="9">
        <v>0</v>
      </c>
      <c r="M45" s="9">
        <f t="shared" si="4"/>
        <v>0</v>
      </c>
      <c r="N45" s="70">
        <v>0</v>
      </c>
      <c r="O45" s="70">
        <v>0</v>
      </c>
      <c r="P45" s="70">
        <v>0</v>
      </c>
      <c r="Q45" s="70">
        <v>0</v>
      </c>
      <c r="R45" s="34">
        <f t="shared" si="5"/>
        <v>0</v>
      </c>
      <c r="S45" s="70">
        <v>0</v>
      </c>
      <c r="T45" s="70">
        <v>0</v>
      </c>
      <c r="U45" s="70">
        <v>0</v>
      </c>
      <c r="V45" s="9">
        <f t="shared" si="6"/>
        <v>0</v>
      </c>
      <c r="W45" s="9">
        <v>0</v>
      </c>
      <c r="X45" s="10">
        <v>0</v>
      </c>
      <c r="Y45" s="9">
        <f t="shared" si="7"/>
        <v>0</v>
      </c>
      <c r="Z45" s="10">
        <v>0</v>
      </c>
      <c r="AA45" s="10">
        <v>0</v>
      </c>
      <c r="AB45" s="10">
        <v>0</v>
      </c>
      <c r="AC45" s="10">
        <f t="shared" si="8"/>
        <v>0</v>
      </c>
      <c r="AD45" s="10">
        <v>0</v>
      </c>
      <c r="AE45" s="10">
        <v>0</v>
      </c>
      <c r="AF45" s="12"/>
      <c r="AG45" s="12">
        <v>0</v>
      </c>
      <c r="AH45" s="10">
        <v>0</v>
      </c>
      <c r="AI45" s="10">
        <v>0</v>
      </c>
      <c r="AJ45" s="10">
        <f t="shared" si="9"/>
        <v>0</v>
      </c>
      <c r="AK45" s="10">
        <v>0</v>
      </c>
      <c r="AL45" s="10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5" customHeight="1" x14ac:dyDescent="0.2">
      <c r="A46" s="33" t="s">
        <v>51</v>
      </c>
      <c r="B46" s="18" t="s">
        <v>3</v>
      </c>
      <c r="C46" s="9">
        <v>4</v>
      </c>
      <c r="D46" s="9">
        <v>0</v>
      </c>
      <c r="E46" s="11">
        <f t="shared" si="2"/>
        <v>4</v>
      </c>
      <c r="F46" s="9">
        <v>0</v>
      </c>
      <c r="G46" s="9">
        <v>0</v>
      </c>
      <c r="H46" s="9">
        <v>5</v>
      </c>
      <c r="I46" s="9">
        <f t="shared" si="3"/>
        <v>4</v>
      </c>
      <c r="J46" s="12">
        <v>1</v>
      </c>
      <c r="K46" s="9">
        <v>0</v>
      </c>
      <c r="L46" s="9">
        <v>0</v>
      </c>
      <c r="M46" s="9">
        <f t="shared" si="4"/>
        <v>0</v>
      </c>
      <c r="N46" s="70">
        <v>0</v>
      </c>
      <c r="O46" s="70">
        <v>0</v>
      </c>
      <c r="P46" s="70">
        <v>0</v>
      </c>
      <c r="Q46" s="70">
        <v>0</v>
      </c>
      <c r="R46" s="34">
        <f t="shared" si="5"/>
        <v>1</v>
      </c>
      <c r="S46" s="70">
        <v>0</v>
      </c>
      <c r="T46" s="70">
        <v>1</v>
      </c>
      <c r="U46" s="70">
        <v>0</v>
      </c>
      <c r="V46" s="9">
        <f t="shared" si="6"/>
        <v>1</v>
      </c>
      <c r="W46" s="9">
        <v>0</v>
      </c>
      <c r="X46" s="10">
        <v>0</v>
      </c>
      <c r="Y46" s="9">
        <f t="shared" si="7"/>
        <v>7</v>
      </c>
      <c r="Z46" s="10">
        <v>0</v>
      </c>
      <c r="AA46" s="10">
        <v>0</v>
      </c>
      <c r="AB46" s="10">
        <v>0</v>
      </c>
      <c r="AC46" s="10">
        <f t="shared" si="8"/>
        <v>0</v>
      </c>
      <c r="AD46" s="10">
        <v>0</v>
      </c>
      <c r="AE46" s="10">
        <v>0</v>
      </c>
      <c r="AF46" s="12"/>
      <c r="AG46" s="12">
        <v>0</v>
      </c>
      <c r="AH46" s="10">
        <v>0</v>
      </c>
      <c r="AI46" s="10">
        <v>0</v>
      </c>
      <c r="AJ46" s="10">
        <f t="shared" si="9"/>
        <v>0</v>
      </c>
      <c r="AK46" s="10">
        <v>0</v>
      </c>
      <c r="AL46" s="10">
        <v>0</v>
      </c>
      <c r="AM46" s="12"/>
      <c r="AN46" s="12"/>
      <c r="AO46" s="12"/>
      <c r="AP46" s="12"/>
      <c r="AQ46" s="19">
        <f t="shared" si="10"/>
        <v>4</v>
      </c>
      <c r="AR46" s="19">
        <f t="shared" si="31"/>
        <v>4</v>
      </c>
      <c r="AS46" s="19">
        <f t="shared" si="11"/>
        <v>5</v>
      </c>
      <c r="AT46" s="19">
        <f t="shared" si="12"/>
        <v>5</v>
      </c>
      <c r="AU46" s="19">
        <f t="shared" si="13"/>
        <v>8</v>
      </c>
      <c r="AV46" s="19">
        <f t="shared" si="40"/>
        <v>8</v>
      </c>
      <c r="AW46" s="19">
        <f t="shared" si="14"/>
        <v>0</v>
      </c>
      <c r="AX46" s="19">
        <f t="shared" si="39"/>
        <v>0</v>
      </c>
      <c r="AY46" s="19">
        <f t="shared" si="15"/>
        <v>1</v>
      </c>
      <c r="AZ46" s="19">
        <f t="shared" si="16"/>
        <v>1</v>
      </c>
      <c r="BA46" s="19">
        <f t="shared" si="17"/>
        <v>1</v>
      </c>
      <c r="BB46" s="19">
        <f t="shared" si="18"/>
        <v>1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36.75" customHeight="1" x14ac:dyDescent="0.25">
      <c r="A47" s="33"/>
      <c r="B47" s="18" t="s">
        <v>16</v>
      </c>
      <c r="C47" s="149">
        <f>C9+C10+C12+C13+C15+C16+C17+C18+C20+C21+C25+C26+C28+C29+C30+C32+C33+C34+C35+C36++C37+C38+C39+C40++C42+C41+C43+C44+C45+C46</f>
        <v>663</v>
      </c>
      <c r="D47" s="149">
        <f t="shared" ref="D47:AP47" si="41">D9+D10+D12+D13+D15+D16+D17+D18+D20+D21+D25+D26+D28+D29+D30+D32+D33+D34+D35+D36++D37+D38+D39+D40++D42+D41+D43+D44+D45+D46</f>
        <v>1</v>
      </c>
      <c r="E47" s="149">
        <f t="shared" si="41"/>
        <v>661</v>
      </c>
      <c r="F47" s="149">
        <f t="shared" si="41"/>
        <v>0</v>
      </c>
      <c r="G47" s="149">
        <f t="shared" si="41"/>
        <v>1</v>
      </c>
      <c r="H47" s="149">
        <f t="shared" si="41"/>
        <v>379</v>
      </c>
      <c r="I47" s="149">
        <f t="shared" si="41"/>
        <v>260</v>
      </c>
      <c r="J47" s="149">
        <f t="shared" si="41"/>
        <v>50</v>
      </c>
      <c r="K47" s="149">
        <f t="shared" si="41"/>
        <v>69</v>
      </c>
      <c r="L47" s="149">
        <f t="shared" si="41"/>
        <v>1</v>
      </c>
      <c r="M47" s="149">
        <f t="shared" si="41"/>
        <v>130</v>
      </c>
      <c r="N47" s="149">
        <f t="shared" si="41"/>
        <v>88</v>
      </c>
      <c r="O47" s="149">
        <f t="shared" si="41"/>
        <v>24</v>
      </c>
      <c r="P47" s="149">
        <f t="shared" si="41"/>
        <v>16</v>
      </c>
      <c r="Q47" s="149">
        <f t="shared" si="41"/>
        <v>2</v>
      </c>
      <c r="R47" s="149">
        <f t="shared" si="41"/>
        <v>69</v>
      </c>
      <c r="S47" s="149">
        <v>0</v>
      </c>
      <c r="T47" s="149">
        <f t="shared" si="41"/>
        <v>57</v>
      </c>
      <c r="U47" s="149">
        <f t="shared" si="41"/>
        <v>12</v>
      </c>
      <c r="V47" s="149">
        <f t="shared" si="41"/>
        <v>199</v>
      </c>
      <c r="W47" s="149">
        <f t="shared" si="41"/>
        <v>0</v>
      </c>
      <c r="X47" s="149">
        <f t="shared" si="41"/>
        <v>3</v>
      </c>
      <c r="Y47" s="9">
        <f t="shared" si="7"/>
        <v>722</v>
      </c>
      <c r="Z47" s="149">
        <f t="shared" si="41"/>
        <v>7</v>
      </c>
      <c r="AA47" s="149">
        <f t="shared" si="41"/>
        <v>18</v>
      </c>
      <c r="AB47" s="149">
        <f t="shared" si="41"/>
        <v>55</v>
      </c>
      <c r="AC47" s="149">
        <f t="shared" si="41"/>
        <v>73</v>
      </c>
      <c r="AD47" s="149">
        <f t="shared" si="41"/>
        <v>7</v>
      </c>
      <c r="AE47" s="149">
        <f t="shared" si="41"/>
        <v>66</v>
      </c>
      <c r="AF47" s="149">
        <f t="shared" si="41"/>
        <v>0</v>
      </c>
      <c r="AG47" s="149">
        <f t="shared" si="41"/>
        <v>72</v>
      </c>
      <c r="AH47" s="149">
        <f t="shared" si="41"/>
        <v>0</v>
      </c>
      <c r="AI47" s="149">
        <f t="shared" si="41"/>
        <v>0</v>
      </c>
      <c r="AJ47" s="149">
        <f t="shared" si="41"/>
        <v>0</v>
      </c>
      <c r="AK47" s="149">
        <f t="shared" si="41"/>
        <v>0</v>
      </c>
      <c r="AL47" s="149">
        <f t="shared" si="41"/>
        <v>0</v>
      </c>
      <c r="AM47" s="149">
        <f t="shared" si="41"/>
        <v>0</v>
      </c>
      <c r="AN47" s="149">
        <f t="shared" si="41"/>
        <v>0</v>
      </c>
      <c r="AO47" s="149">
        <f t="shared" si="41"/>
        <v>0</v>
      </c>
      <c r="AP47" s="149">
        <f t="shared" si="41"/>
        <v>0</v>
      </c>
      <c r="AQ47" s="147">
        <f t="shared" ref="AQ47:BJ47" si="42">AQ8+AQ11+AQ14+AQ17+AQ18+AQ19+AQ27+AQ33+AQ34+AQ35+AQ36+AQ37+AQ42+AQ43+AQ38+AQ39+AQ40+AQ41+AQ44+AQ45+AQ46</f>
        <v>663</v>
      </c>
      <c r="AR47" s="19">
        <f t="shared" si="31"/>
        <v>663</v>
      </c>
      <c r="AS47" s="147">
        <f t="shared" si="42"/>
        <v>379</v>
      </c>
      <c r="AT47" s="147">
        <f t="shared" si="42"/>
        <v>379</v>
      </c>
      <c r="AU47" s="19">
        <f t="shared" si="13"/>
        <v>922</v>
      </c>
      <c r="AV47" s="19">
        <f>L47+V47+W47+Y47</f>
        <v>922</v>
      </c>
      <c r="AW47" s="147">
        <f t="shared" si="42"/>
        <v>130</v>
      </c>
      <c r="AX47" s="147">
        <f t="shared" si="42"/>
        <v>130</v>
      </c>
      <c r="AY47" s="147">
        <f t="shared" si="42"/>
        <v>69</v>
      </c>
      <c r="AZ47" s="147">
        <f t="shared" si="42"/>
        <v>69</v>
      </c>
      <c r="BA47" s="147">
        <f t="shared" si="42"/>
        <v>199</v>
      </c>
      <c r="BB47" s="147">
        <f t="shared" si="42"/>
        <v>199</v>
      </c>
      <c r="BC47" s="147">
        <f t="shared" si="42"/>
        <v>73</v>
      </c>
      <c r="BD47" s="147">
        <f t="shared" si="42"/>
        <v>73</v>
      </c>
      <c r="BE47" s="147">
        <f t="shared" si="42"/>
        <v>73</v>
      </c>
      <c r="BF47" s="147">
        <f t="shared" si="42"/>
        <v>73</v>
      </c>
      <c r="BG47" s="147">
        <f t="shared" si="42"/>
        <v>0</v>
      </c>
      <c r="BH47" s="147">
        <f t="shared" si="42"/>
        <v>0</v>
      </c>
      <c r="BI47" s="147">
        <f t="shared" si="42"/>
        <v>0</v>
      </c>
      <c r="BJ47" s="147">
        <f t="shared" si="42"/>
        <v>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  <ignoredErrors>
    <ignoredError sqref="AV47 AR47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BK134"/>
  <sheetViews>
    <sheetView zoomScale="78" zoomScaleNormal="78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18.75" customHeight="1" x14ac:dyDescent="0.25">
      <c r="A2" s="189" t="s">
        <v>219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7.2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50.2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18" t="s">
        <v>52</v>
      </c>
      <c r="C8" s="117">
        <f>SUM(C9:C10)</f>
        <v>155</v>
      </c>
      <c r="D8" s="117">
        <f t="shared" ref="D8:AP8" si="0">SUM(D9:D10)</f>
        <v>5</v>
      </c>
      <c r="E8" s="117">
        <f t="shared" si="0"/>
        <v>148</v>
      </c>
      <c r="F8" s="117">
        <f t="shared" si="0"/>
        <v>1</v>
      </c>
      <c r="G8" s="117">
        <f t="shared" si="0"/>
        <v>1</v>
      </c>
      <c r="H8" s="117">
        <f t="shared" si="0"/>
        <v>577</v>
      </c>
      <c r="I8" s="117">
        <f t="shared" si="0"/>
        <v>524</v>
      </c>
      <c r="J8" s="117">
        <f t="shared" si="0"/>
        <v>28</v>
      </c>
      <c r="K8" s="117">
        <f t="shared" si="0"/>
        <v>25</v>
      </c>
      <c r="L8" s="117">
        <f t="shared" si="0"/>
        <v>1</v>
      </c>
      <c r="M8" s="117">
        <f t="shared" si="0"/>
        <v>440</v>
      </c>
      <c r="N8" s="117">
        <f t="shared" si="0"/>
        <v>164</v>
      </c>
      <c r="O8" s="117">
        <f t="shared" si="0"/>
        <v>3</v>
      </c>
      <c r="P8" s="117">
        <f t="shared" si="0"/>
        <v>273</v>
      </c>
      <c r="Q8" s="117">
        <f t="shared" si="0"/>
        <v>0</v>
      </c>
      <c r="R8" s="117">
        <f t="shared" si="0"/>
        <v>52</v>
      </c>
      <c r="S8" s="117">
        <f t="shared" si="0"/>
        <v>0</v>
      </c>
      <c r="T8" s="117">
        <f t="shared" si="0"/>
        <v>14</v>
      </c>
      <c r="U8" s="117">
        <f t="shared" si="0"/>
        <v>38</v>
      </c>
      <c r="V8" s="117">
        <f t="shared" si="0"/>
        <v>492</v>
      </c>
      <c r="W8" s="117">
        <f t="shared" si="0"/>
        <v>0</v>
      </c>
      <c r="X8" s="117">
        <f t="shared" si="0"/>
        <v>3</v>
      </c>
      <c r="Y8" s="117">
        <f t="shared" si="0"/>
        <v>184</v>
      </c>
      <c r="Z8" s="117">
        <f t="shared" si="0"/>
        <v>8</v>
      </c>
      <c r="AA8" s="117">
        <f t="shared" si="0"/>
        <v>140</v>
      </c>
      <c r="AB8" s="117">
        <f t="shared" si="0"/>
        <v>27</v>
      </c>
      <c r="AC8" s="117">
        <f t="shared" si="0"/>
        <v>167</v>
      </c>
      <c r="AD8" s="117">
        <f t="shared" si="0"/>
        <v>11</v>
      </c>
      <c r="AE8" s="117">
        <f t="shared" si="0"/>
        <v>156</v>
      </c>
      <c r="AF8" s="117">
        <f t="shared" si="0"/>
        <v>0</v>
      </c>
      <c r="AG8" s="117">
        <f t="shared" si="0"/>
        <v>152</v>
      </c>
      <c r="AH8" s="117">
        <f t="shared" si="0"/>
        <v>0</v>
      </c>
      <c r="AI8" s="117">
        <f t="shared" si="0"/>
        <v>4</v>
      </c>
      <c r="AJ8" s="117">
        <f t="shared" si="0"/>
        <v>4</v>
      </c>
      <c r="AK8" s="117">
        <f t="shared" si="0"/>
        <v>4</v>
      </c>
      <c r="AL8" s="117">
        <f t="shared" si="0"/>
        <v>0</v>
      </c>
      <c r="AM8" s="117">
        <f t="shared" si="0"/>
        <v>0</v>
      </c>
      <c r="AN8" s="117">
        <f t="shared" si="0"/>
        <v>0</v>
      </c>
      <c r="AO8" s="117">
        <f t="shared" si="0"/>
        <v>0</v>
      </c>
      <c r="AP8" s="117">
        <f t="shared" si="0"/>
        <v>0</v>
      </c>
      <c r="AQ8" s="147">
        <f t="shared" ref="AQ8:BJ8" si="1">SUM(AQ9:AQ10)</f>
        <v>155</v>
      </c>
      <c r="AR8" s="147">
        <f t="shared" si="1"/>
        <v>155</v>
      </c>
      <c r="AS8" s="147">
        <f t="shared" si="1"/>
        <v>577</v>
      </c>
      <c r="AT8" s="147">
        <f t="shared" si="1"/>
        <v>577</v>
      </c>
      <c r="AU8" s="147">
        <f t="shared" si="1"/>
        <v>677</v>
      </c>
      <c r="AV8" s="147">
        <f>SUM(AV9:AV10)</f>
        <v>677</v>
      </c>
      <c r="AW8" s="147">
        <f t="shared" si="1"/>
        <v>440</v>
      </c>
      <c r="AX8" s="147">
        <f t="shared" si="1"/>
        <v>440</v>
      </c>
      <c r="AY8" s="147">
        <f t="shared" si="1"/>
        <v>52</v>
      </c>
      <c r="AZ8" s="147">
        <f t="shared" si="1"/>
        <v>52</v>
      </c>
      <c r="BA8" s="147">
        <f t="shared" si="1"/>
        <v>492</v>
      </c>
      <c r="BB8" s="147">
        <f t="shared" si="1"/>
        <v>492</v>
      </c>
      <c r="BC8" s="147">
        <f t="shared" si="1"/>
        <v>167</v>
      </c>
      <c r="BD8" s="147">
        <f t="shared" si="1"/>
        <v>167</v>
      </c>
      <c r="BE8" s="147">
        <f t="shared" si="1"/>
        <v>167</v>
      </c>
      <c r="BF8" s="147">
        <f t="shared" si="1"/>
        <v>167</v>
      </c>
      <c r="BG8" s="147">
        <f t="shared" si="1"/>
        <v>4</v>
      </c>
      <c r="BH8" s="147">
        <f t="shared" si="1"/>
        <v>4</v>
      </c>
      <c r="BI8" s="147">
        <f t="shared" si="1"/>
        <v>4</v>
      </c>
      <c r="BJ8" s="147">
        <f t="shared" si="1"/>
        <v>4</v>
      </c>
    </row>
    <row r="9" spans="1:62" ht="38.25" x14ac:dyDescent="0.2">
      <c r="A9" s="17" t="s">
        <v>44</v>
      </c>
      <c r="B9" s="173" t="s">
        <v>53</v>
      </c>
      <c r="C9" s="118">
        <v>137</v>
      </c>
      <c r="D9" s="118">
        <v>4</v>
      </c>
      <c r="E9" s="11">
        <f>C9-D9-F9-G9</f>
        <v>131</v>
      </c>
      <c r="F9" s="9">
        <v>1</v>
      </c>
      <c r="G9" s="9">
        <v>1</v>
      </c>
      <c r="H9" s="9">
        <v>524</v>
      </c>
      <c r="I9" s="9">
        <f>H9-J9-K9</f>
        <v>478</v>
      </c>
      <c r="J9" s="9">
        <v>26</v>
      </c>
      <c r="K9" s="9">
        <v>20</v>
      </c>
      <c r="L9" s="9">
        <v>1</v>
      </c>
      <c r="M9" s="9">
        <f>N9+O9+P9+Q9</f>
        <v>425</v>
      </c>
      <c r="N9" s="34">
        <v>159</v>
      </c>
      <c r="O9" s="34">
        <v>3</v>
      </c>
      <c r="P9" s="34">
        <v>263</v>
      </c>
      <c r="Q9" s="34">
        <v>0</v>
      </c>
      <c r="R9" s="34">
        <f>S9+T9+U9</f>
        <v>22</v>
      </c>
      <c r="S9" s="34">
        <v>0</v>
      </c>
      <c r="T9" s="34">
        <v>12</v>
      </c>
      <c r="U9" s="34">
        <v>10</v>
      </c>
      <c r="V9" s="9">
        <f>M9+R9</f>
        <v>447</v>
      </c>
      <c r="W9" s="10">
        <v>0</v>
      </c>
      <c r="X9" s="9">
        <v>3</v>
      </c>
      <c r="Y9" s="9">
        <f>D9+E9+I9-L9-V9-W9</f>
        <v>165</v>
      </c>
      <c r="Z9" s="9">
        <v>7</v>
      </c>
      <c r="AA9" s="70">
        <v>135</v>
      </c>
      <c r="AB9" s="70">
        <v>17</v>
      </c>
      <c r="AC9" s="10">
        <f>AA9+AB9</f>
        <v>152</v>
      </c>
      <c r="AD9" s="70">
        <v>11</v>
      </c>
      <c r="AE9" s="70">
        <v>141</v>
      </c>
      <c r="AF9" s="9"/>
      <c r="AG9" s="9">
        <v>139</v>
      </c>
      <c r="AH9" s="70">
        <v>0</v>
      </c>
      <c r="AI9" s="70">
        <v>3</v>
      </c>
      <c r="AJ9" s="10">
        <f>AH9+AI9</f>
        <v>3</v>
      </c>
      <c r="AK9" s="70">
        <v>3</v>
      </c>
      <c r="AL9" s="70">
        <v>0</v>
      </c>
      <c r="AM9" s="11"/>
      <c r="AN9" s="11"/>
      <c r="AO9" s="11"/>
      <c r="AP9" s="11"/>
      <c r="AQ9" s="19">
        <f>C9</f>
        <v>137</v>
      </c>
      <c r="AR9" s="19">
        <f>E9+F9+G9+D9</f>
        <v>137</v>
      </c>
      <c r="AS9" s="19">
        <f>H9</f>
        <v>524</v>
      </c>
      <c r="AT9" s="19">
        <f>I9+J9+K9</f>
        <v>524</v>
      </c>
      <c r="AU9" s="19">
        <f>D9+E9+I9</f>
        <v>613</v>
      </c>
      <c r="AV9" s="19">
        <f>L9+V9+W9+Y9</f>
        <v>613</v>
      </c>
      <c r="AW9" s="19">
        <f>M9</f>
        <v>425</v>
      </c>
      <c r="AX9" s="19">
        <f>N9+O9+P9+Q9</f>
        <v>425</v>
      </c>
      <c r="AY9" s="19">
        <f>R9</f>
        <v>22</v>
      </c>
      <c r="AZ9" s="19">
        <f>S9+T9+U9</f>
        <v>22</v>
      </c>
      <c r="BA9" s="19">
        <f>V9</f>
        <v>447</v>
      </c>
      <c r="BB9" s="19">
        <f>M9+R9</f>
        <v>447</v>
      </c>
      <c r="BC9" s="19">
        <f>AC9</f>
        <v>152</v>
      </c>
      <c r="BD9" s="19">
        <f>AA9+AB9</f>
        <v>152</v>
      </c>
      <c r="BE9" s="19">
        <f>AC9</f>
        <v>152</v>
      </c>
      <c r="BF9" s="19">
        <f>AD9+AE9</f>
        <v>152</v>
      </c>
      <c r="BG9" s="19">
        <f>AJ9</f>
        <v>3</v>
      </c>
      <c r="BH9" s="19">
        <f>AH9+AI9</f>
        <v>3</v>
      </c>
      <c r="BI9" s="19">
        <f>AJ9</f>
        <v>3</v>
      </c>
      <c r="BJ9" s="19">
        <f>AK9+AL9</f>
        <v>3</v>
      </c>
    </row>
    <row r="10" spans="1:62" ht="51" x14ac:dyDescent="0.2">
      <c r="A10" s="17" t="s">
        <v>45</v>
      </c>
      <c r="B10" s="173" t="s">
        <v>54</v>
      </c>
      <c r="C10" s="118">
        <v>18</v>
      </c>
      <c r="D10" s="119">
        <v>1</v>
      </c>
      <c r="E10" s="11">
        <f t="shared" ref="E10:E46" si="2">C10-D10-F10-G10</f>
        <v>17</v>
      </c>
      <c r="F10" s="9">
        <v>0</v>
      </c>
      <c r="G10" s="9">
        <v>0</v>
      </c>
      <c r="H10" s="9">
        <v>53</v>
      </c>
      <c r="I10" s="9">
        <f t="shared" ref="I10:I46" si="3">H10-J10-K10</f>
        <v>46</v>
      </c>
      <c r="J10" s="9">
        <v>2</v>
      </c>
      <c r="K10" s="9">
        <v>5</v>
      </c>
      <c r="L10" s="9">
        <v>0</v>
      </c>
      <c r="M10" s="9">
        <f t="shared" ref="M10:M46" si="4">N10+O10+P10+Q10</f>
        <v>15</v>
      </c>
      <c r="N10" s="70">
        <v>5</v>
      </c>
      <c r="O10" s="70">
        <v>0</v>
      </c>
      <c r="P10" s="70">
        <v>10</v>
      </c>
      <c r="Q10" s="70">
        <v>0</v>
      </c>
      <c r="R10" s="34">
        <f t="shared" ref="R10:R46" si="5">S10+T10+U10</f>
        <v>30</v>
      </c>
      <c r="S10" s="70">
        <v>0</v>
      </c>
      <c r="T10" s="70">
        <v>2</v>
      </c>
      <c r="U10" s="70">
        <v>28</v>
      </c>
      <c r="V10" s="9">
        <f t="shared" ref="V10:V46" si="6">M10+R10</f>
        <v>45</v>
      </c>
      <c r="W10" s="10">
        <v>0</v>
      </c>
      <c r="X10" s="30">
        <v>0</v>
      </c>
      <c r="Y10" s="9">
        <f t="shared" ref="Y10:Y47" si="7">D10+E10+I10-L10-V10-W10</f>
        <v>19</v>
      </c>
      <c r="Z10" s="30">
        <v>1</v>
      </c>
      <c r="AA10" s="70">
        <v>5</v>
      </c>
      <c r="AB10" s="70">
        <v>10</v>
      </c>
      <c r="AC10" s="10">
        <f t="shared" ref="AC10:AC46" si="8">AA10+AB10</f>
        <v>15</v>
      </c>
      <c r="AD10" s="70">
        <v>0</v>
      </c>
      <c r="AE10" s="70">
        <v>15</v>
      </c>
      <c r="AF10" s="9"/>
      <c r="AG10" s="9">
        <v>13</v>
      </c>
      <c r="AH10" s="70">
        <v>0</v>
      </c>
      <c r="AI10" s="70">
        <v>1</v>
      </c>
      <c r="AJ10" s="10">
        <f t="shared" ref="AJ10:AJ46" si="9">AH10+AI10</f>
        <v>1</v>
      </c>
      <c r="AK10" s="70">
        <v>1</v>
      </c>
      <c r="AL10" s="70">
        <v>0</v>
      </c>
      <c r="AM10" s="11"/>
      <c r="AN10" s="11"/>
      <c r="AO10" s="11"/>
      <c r="AP10" s="11"/>
      <c r="AQ10" s="19">
        <f t="shared" ref="AQ10:AQ46" si="10">C10</f>
        <v>18</v>
      </c>
      <c r="AR10" s="19">
        <f>E10+F10+G10+D10</f>
        <v>18</v>
      </c>
      <c r="AS10" s="19">
        <f t="shared" ref="AS10:AS46" si="11">H10</f>
        <v>53</v>
      </c>
      <c r="AT10" s="19">
        <f t="shared" ref="AT10:AT46" si="12">I10+J10+K10</f>
        <v>53</v>
      </c>
      <c r="AU10" s="19">
        <f t="shared" ref="AU10:AU47" si="13">D10+E10+I10</f>
        <v>64</v>
      </c>
      <c r="AV10" s="19">
        <f t="shared" ref="AV10:AV46" si="14">L10+V10+W10+Y10</f>
        <v>64</v>
      </c>
      <c r="AW10" s="19">
        <f t="shared" ref="AW10:AW46" si="15">M10</f>
        <v>15</v>
      </c>
      <c r="AX10" s="19">
        <f>N10+O10+P10+Q10</f>
        <v>15</v>
      </c>
      <c r="AY10" s="19">
        <f t="shared" ref="AY10:AY46" si="16">R10</f>
        <v>30</v>
      </c>
      <c r="AZ10" s="19">
        <f t="shared" ref="AZ10:AZ46" si="17">S10+T10+U10</f>
        <v>30</v>
      </c>
      <c r="BA10" s="19">
        <f t="shared" ref="BA10:BA46" si="18">V10</f>
        <v>45</v>
      </c>
      <c r="BB10" s="19">
        <f t="shared" ref="BB10:BB46" si="19">M10+R10</f>
        <v>45</v>
      </c>
      <c r="BC10" s="19">
        <f t="shared" ref="BC10:BC46" si="20">AC10</f>
        <v>15</v>
      </c>
      <c r="BD10" s="19">
        <f t="shared" ref="BD10:BD46" si="21">AA10+AB10</f>
        <v>15</v>
      </c>
      <c r="BE10" s="19">
        <f t="shared" ref="BE10:BE46" si="22">AC10</f>
        <v>15</v>
      </c>
      <c r="BF10" s="19">
        <f t="shared" ref="BF10:BF46" si="23">AD10+AE10</f>
        <v>15</v>
      </c>
      <c r="BG10" s="19">
        <f t="shared" ref="BG10:BG46" si="24">AJ10</f>
        <v>1</v>
      </c>
      <c r="BH10" s="19">
        <f t="shared" ref="BH10:BH46" si="25">AH10+AI10</f>
        <v>1</v>
      </c>
      <c r="BI10" s="19">
        <f t="shared" ref="BI10:BI46" si="26">AJ10</f>
        <v>1</v>
      </c>
      <c r="BJ10" s="19">
        <f t="shared" ref="BJ10:BJ46" si="27">AK10+AL10</f>
        <v>1</v>
      </c>
    </row>
    <row r="11" spans="1:62" ht="76.5" x14ac:dyDescent="0.25">
      <c r="A11" s="38">
        <v>2</v>
      </c>
      <c r="B11" s="18" t="s">
        <v>55</v>
      </c>
      <c r="C11" s="118">
        <f>SUM(C12:C13)</f>
        <v>26</v>
      </c>
      <c r="D11" s="118">
        <f t="shared" ref="D11:AP11" si="28">SUM(D12:D13)</f>
        <v>2</v>
      </c>
      <c r="E11" s="118">
        <f t="shared" si="28"/>
        <v>24</v>
      </c>
      <c r="F11" s="118">
        <f t="shared" si="28"/>
        <v>0</v>
      </c>
      <c r="G11" s="118">
        <f t="shared" si="28"/>
        <v>0</v>
      </c>
      <c r="H11" s="118">
        <f t="shared" si="28"/>
        <v>30</v>
      </c>
      <c r="I11" s="118">
        <f t="shared" si="28"/>
        <v>14</v>
      </c>
      <c r="J11" s="118">
        <f t="shared" si="28"/>
        <v>11</v>
      </c>
      <c r="K11" s="118">
        <f t="shared" si="28"/>
        <v>5</v>
      </c>
      <c r="L11" s="118">
        <f t="shared" si="28"/>
        <v>0</v>
      </c>
      <c r="M11" s="118">
        <f t="shared" si="28"/>
        <v>21</v>
      </c>
      <c r="N11" s="118">
        <f t="shared" si="28"/>
        <v>6</v>
      </c>
      <c r="O11" s="118">
        <f t="shared" si="28"/>
        <v>3</v>
      </c>
      <c r="P11" s="118">
        <f t="shared" si="28"/>
        <v>12</v>
      </c>
      <c r="Q11" s="118">
        <f t="shared" si="28"/>
        <v>0</v>
      </c>
      <c r="R11" s="118">
        <f t="shared" si="28"/>
        <v>8</v>
      </c>
      <c r="S11" s="118">
        <f t="shared" si="28"/>
        <v>0</v>
      </c>
      <c r="T11" s="118">
        <f t="shared" si="28"/>
        <v>7</v>
      </c>
      <c r="U11" s="118">
        <f t="shared" si="28"/>
        <v>1</v>
      </c>
      <c r="V11" s="118">
        <f t="shared" si="28"/>
        <v>29</v>
      </c>
      <c r="W11" s="118">
        <f t="shared" si="28"/>
        <v>0</v>
      </c>
      <c r="X11" s="118">
        <f t="shared" si="28"/>
        <v>2</v>
      </c>
      <c r="Y11" s="118">
        <f t="shared" si="28"/>
        <v>11</v>
      </c>
      <c r="Z11" s="118">
        <f t="shared" si="28"/>
        <v>2</v>
      </c>
      <c r="AA11" s="118">
        <f t="shared" si="28"/>
        <v>12</v>
      </c>
      <c r="AB11" s="118">
        <f t="shared" si="28"/>
        <v>8</v>
      </c>
      <c r="AC11" s="118">
        <f t="shared" si="28"/>
        <v>20</v>
      </c>
      <c r="AD11" s="118">
        <f t="shared" si="28"/>
        <v>1</v>
      </c>
      <c r="AE11" s="118">
        <f t="shared" si="28"/>
        <v>19</v>
      </c>
      <c r="AF11" s="118">
        <f t="shared" si="28"/>
        <v>0</v>
      </c>
      <c r="AG11" s="118">
        <f t="shared" si="28"/>
        <v>18</v>
      </c>
      <c r="AH11" s="118">
        <f t="shared" si="28"/>
        <v>0</v>
      </c>
      <c r="AI11" s="118">
        <f t="shared" si="28"/>
        <v>3</v>
      </c>
      <c r="AJ11" s="118">
        <f t="shared" si="28"/>
        <v>3</v>
      </c>
      <c r="AK11" s="118">
        <f t="shared" si="28"/>
        <v>3</v>
      </c>
      <c r="AL11" s="118">
        <f t="shared" si="28"/>
        <v>0</v>
      </c>
      <c r="AM11" s="118">
        <f t="shared" si="28"/>
        <v>0</v>
      </c>
      <c r="AN11" s="118">
        <f t="shared" si="28"/>
        <v>0</v>
      </c>
      <c r="AO11" s="118">
        <f t="shared" si="28"/>
        <v>0</v>
      </c>
      <c r="AP11" s="118">
        <f t="shared" si="28"/>
        <v>0</v>
      </c>
      <c r="AQ11" s="147">
        <f t="shared" ref="AQ11:BJ11" si="29">SUM(AQ12:AQ13)</f>
        <v>26</v>
      </c>
      <c r="AR11" s="147">
        <f t="shared" si="29"/>
        <v>26</v>
      </c>
      <c r="AS11" s="147">
        <f t="shared" si="29"/>
        <v>30</v>
      </c>
      <c r="AT11" s="147">
        <f t="shared" si="29"/>
        <v>30</v>
      </c>
      <c r="AU11" s="19">
        <f t="shared" si="13"/>
        <v>40</v>
      </c>
      <c r="AV11" s="19">
        <f t="shared" si="14"/>
        <v>40</v>
      </c>
      <c r="AW11" s="147">
        <f t="shared" si="29"/>
        <v>21</v>
      </c>
      <c r="AX11" s="147">
        <f t="shared" si="29"/>
        <v>21</v>
      </c>
      <c r="AY11" s="147">
        <f t="shared" si="29"/>
        <v>8</v>
      </c>
      <c r="AZ11" s="147">
        <f t="shared" si="29"/>
        <v>8</v>
      </c>
      <c r="BA11" s="147">
        <f t="shared" si="29"/>
        <v>29</v>
      </c>
      <c r="BB11" s="147">
        <f t="shared" si="29"/>
        <v>29</v>
      </c>
      <c r="BC11" s="147">
        <f t="shared" si="29"/>
        <v>20</v>
      </c>
      <c r="BD11" s="147">
        <f t="shared" si="29"/>
        <v>20</v>
      </c>
      <c r="BE11" s="147">
        <f t="shared" si="29"/>
        <v>20</v>
      </c>
      <c r="BF11" s="147">
        <f t="shared" si="29"/>
        <v>20</v>
      </c>
      <c r="BG11" s="147">
        <f t="shared" si="29"/>
        <v>3</v>
      </c>
      <c r="BH11" s="147">
        <f t="shared" si="29"/>
        <v>3</v>
      </c>
      <c r="BI11" s="147">
        <f t="shared" si="29"/>
        <v>3</v>
      </c>
      <c r="BJ11" s="147">
        <f t="shared" si="29"/>
        <v>3</v>
      </c>
    </row>
    <row r="12" spans="1:62" ht="51" x14ac:dyDescent="0.2">
      <c r="A12" s="17" t="s">
        <v>4</v>
      </c>
      <c r="B12" s="173" t="s">
        <v>56</v>
      </c>
      <c r="C12" s="118">
        <v>19</v>
      </c>
      <c r="D12" s="118">
        <v>2</v>
      </c>
      <c r="E12" s="11">
        <f t="shared" si="2"/>
        <v>17</v>
      </c>
      <c r="F12" s="9">
        <v>0</v>
      </c>
      <c r="G12" s="9">
        <v>0</v>
      </c>
      <c r="H12" s="9">
        <v>27</v>
      </c>
      <c r="I12" s="9">
        <f t="shared" si="3"/>
        <v>12</v>
      </c>
      <c r="J12" s="9">
        <v>11</v>
      </c>
      <c r="K12" s="9">
        <v>4</v>
      </c>
      <c r="L12" s="9">
        <v>0</v>
      </c>
      <c r="M12" s="9">
        <f t="shared" si="4"/>
        <v>15</v>
      </c>
      <c r="N12" s="70">
        <v>5</v>
      </c>
      <c r="O12" s="70">
        <v>1</v>
      </c>
      <c r="P12" s="70">
        <v>9</v>
      </c>
      <c r="Q12" s="70">
        <v>0</v>
      </c>
      <c r="R12" s="34">
        <f t="shared" si="5"/>
        <v>8</v>
      </c>
      <c r="S12" s="70">
        <v>0</v>
      </c>
      <c r="T12" s="70">
        <v>7</v>
      </c>
      <c r="U12" s="70">
        <v>1</v>
      </c>
      <c r="V12" s="9">
        <f t="shared" si="6"/>
        <v>23</v>
      </c>
      <c r="W12" s="10">
        <v>0</v>
      </c>
      <c r="X12" s="9">
        <v>0</v>
      </c>
      <c r="Y12" s="9">
        <f t="shared" si="7"/>
        <v>8</v>
      </c>
      <c r="Z12" s="9">
        <v>0</v>
      </c>
      <c r="AA12" s="70">
        <v>8</v>
      </c>
      <c r="AB12" s="70">
        <v>5</v>
      </c>
      <c r="AC12" s="10">
        <f t="shared" si="8"/>
        <v>13</v>
      </c>
      <c r="AD12" s="70">
        <v>1</v>
      </c>
      <c r="AE12" s="70">
        <v>12</v>
      </c>
      <c r="AF12" s="9"/>
      <c r="AG12" s="9">
        <v>12</v>
      </c>
      <c r="AH12" s="70">
        <v>0</v>
      </c>
      <c r="AI12" s="70">
        <v>3</v>
      </c>
      <c r="AJ12" s="10">
        <f t="shared" si="9"/>
        <v>3</v>
      </c>
      <c r="AK12" s="70">
        <v>3</v>
      </c>
      <c r="AL12" s="70">
        <v>0</v>
      </c>
      <c r="AM12" s="11"/>
      <c r="AN12" s="11"/>
      <c r="AO12" s="11"/>
      <c r="AP12" s="11"/>
      <c r="AQ12" s="19">
        <f t="shared" si="10"/>
        <v>19</v>
      </c>
      <c r="AR12" s="19">
        <f>E12+F12+G12+D12</f>
        <v>19</v>
      </c>
      <c r="AS12" s="19">
        <f t="shared" si="11"/>
        <v>27</v>
      </c>
      <c r="AT12" s="19">
        <f t="shared" si="12"/>
        <v>27</v>
      </c>
      <c r="AU12" s="19">
        <f t="shared" si="13"/>
        <v>31</v>
      </c>
      <c r="AV12" s="19">
        <f t="shared" si="14"/>
        <v>31</v>
      </c>
      <c r="AW12" s="19">
        <f t="shared" si="15"/>
        <v>15</v>
      </c>
      <c r="AX12" s="19">
        <f>N12+O12+P12+Q12</f>
        <v>15</v>
      </c>
      <c r="AY12" s="19">
        <f t="shared" si="16"/>
        <v>8</v>
      </c>
      <c r="AZ12" s="19">
        <f t="shared" si="17"/>
        <v>8</v>
      </c>
      <c r="BA12" s="19">
        <f t="shared" si="18"/>
        <v>23</v>
      </c>
      <c r="BB12" s="19">
        <f t="shared" si="19"/>
        <v>23</v>
      </c>
      <c r="BC12" s="19">
        <f t="shared" si="20"/>
        <v>13</v>
      </c>
      <c r="BD12" s="19">
        <f t="shared" si="21"/>
        <v>13</v>
      </c>
      <c r="BE12" s="19">
        <f t="shared" si="22"/>
        <v>13</v>
      </c>
      <c r="BF12" s="19">
        <f t="shared" si="23"/>
        <v>13</v>
      </c>
      <c r="BG12" s="19">
        <f t="shared" si="24"/>
        <v>3</v>
      </c>
      <c r="BH12" s="19">
        <f t="shared" si="25"/>
        <v>3</v>
      </c>
      <c r="BI12" s="19">
        <f t="shared" si="26"/>
        <v>3</v>
      </c>
      <c r="BJ12" s="19">
        <f t="shared" si="27"/>
        <v>3</v>
      </c>
    </row>
    <row r="13" spans="1:62" ht="51" x14ac:dyDescent="0.2">
      <c r="A13" s="17" t="s">
        <v>5</v>
      </c>
      <c r="B13" s="173" t="s">
        <v>57</v>
      </c>
      <c r="C13" s="118">
        <v>7</v>
      </c>
      <c r="D13" s="118">
        <v>0</v>
      </c>
      <c r="E13" s="11">
        <f t="shared" si="2"/>
        <v>7</v>
      </c>
      <c r="F13" s="9">
        <v>0</v>
      </c>
      <c r="G13" s="9">
        <v>0</v>
      </c>
      <c r="H13" s="9">
        <v>3</v>
      </c>
      <c r="I13" s="9">
        <f t="shared" si="3"/>
        <v>2</v>
      </c>
      <c r="J13" s="9">
        <v>0</v>
      </c>
      <c r="K13" s="9">
        <v>1</v>
      </c>
      <c r="L13" s="9">
        <v>0</v>
      </c>
      <c r="M13" s="9">
        <f t="shared" si="4"/>
        <v>6</v>
      </c>
      <c r="N13" s="70">
        <v>1</v>
      </c>
      <c r="O13" s="70">
        <v>2</v>
      </c>
      <c r="P13" s="70">
        <v>3</v>
      </c>
      <c r="Q13" s="70">
        <v>0</v>
      </c>
      <c r="R13" s="34">
        <f t="shared" si="5"/>
        <v>0</v>
      </c>
      <c r="S13" s="70">
        <v>0</v>
      </c>
      <c r="T13" s="70">
        <v>0</v>
      </c>
      <c r="U13" s="70">
        <v>0</v>
      </c>
      <c r="V13" s="9">
        <f t="shared" si="6"/>
        <v>6</v>
      </c>
      <c r="W13" s="10">
        <v>0</v>
      </c>
      <c r="X13" s="9">
        <v>2</v>
      </c>
      <c r="Y13" s="9">
        <f t="shared" si="7"/>
        <v>3</v>
      </c>
      <c r="Z13" s="9">
        <v>2</v>
      </c>
      <c r="AA13" s="70">
        <v>4</v>
      </c>
      <c r="AB13" s="70">
        <v>3</v>
      </c>
      <c r="AC13" s="10">
        <f t="shared" si="8"/>
        <v>7</v>
      </c>
      <c r="AD13" s="70">
        <v>0</v>
      </c>
      <c r="AE13" s="70">
        <v>7</v>
      </c>
      <c r="AF13" s="9"/>
      <c r="AG13" s="9">
        <v>6</v>
      </c>
      <c r="AH13" s="70">
        <v>0</v>
      </c>
      <c r="AI13" s="70">
        <v>0</v>
      </c>
      <c r="AJ13" s="10">
        <f t="shared" si="9"/>
        <v>0</v>
      </c>
      <c r="AK13" s="70">
        <v>0</v>
      </c>
      <c r="AL13" s="70">
        <v>0</v>
      </c>
      <c r="AM13" s="11"/>
      <c r="AN13" s="11"/>
      <c r="AO13" s="11"/>
      <c r="AP13" s="11"/>
      <c r="AQ13" s="19">
        <f t="shared" si="10"/>
        <v>7</v>
      </c>
      <c r="AR13" s="19">
        <f>E13+F13+G13+D13</f>
        <v>7</v>
      </c>
      <c r="AS13" s="19">
        <f t="shared" si="11"/>
        <v>3</v>
      </c>
      <c r="AT13" s="19">
        <f t="shared" si="12"/>
        <v>3</v>
      </c>
      <c r="AU13" s="19">
        <f t="shared" si="13"/>
        <v>9</v>
      </c>
      <c r="AV13" s="19">
        <f t="shared" si="14"/>
        <v>9</v>
      </c>
      <c r="AW13" s="19">
        <f t="shared" si="15"/>
        <v>6</v>
      </c>
      <c r="AX13" s="19">
        <f>N13+O13+P13+Q13</f>
        <v>6</v>
      </c>
      <c r="AY13" s="19">
        <f t="shared" si="16"/>
        <v>0</v>
      </c>
      <c r="AZ13" s="19">
        <f t="shared" si="17"/>
        <v>0</v>
      </c>
      <c r="BA13" s="19">
        <f t="shared" si="18"/>
        <v>6</v>
      </c>
      <c r="BB13" s="19">
        <f t="shared" si="19"/>
        <v>6</v>
      </c>
      <c r="BC13" s="19">
        <f t="shared" si="20"/>
        <v>7</v>
      </c>
      <c r="BD13" s="19">
        <f t="shared" si="21"/>
        <v>7</v>
      </c>
      <c r="BE13" s="19">
        <f t="shared" si="22"/>
        <v>7</v>
      </c>
      <c r="BF13" s="19">
        <f t="shared" si="23"/>
        <v>7</v>
      </c>
      <c r="BG13" s="19">
        <f t="shared" si="24"/>
        <v>0</v>
      </c>
      <c r="BH13" s="19">
        <f t="shared" si="25"/>
        <v>0</v>
      </c>
      <c r="BI13" s="19">
        <f t="shared" si="26"/>
        <v>0</v>
      </c>
      <c r="BJ13" s="19">
        <f t="shared" si="27"/>
        <v>0</v>
      </c>
    </row>
    <row r="14" spans="1:62" ht="63.75" x14ac:dyDescent="0.25">
      <c r="A14" s="17" t="s">
        <v>46</v>
      </c>
      <c r="B14" s="18" t="s">
        <v>58</v>
      </c>
      <c r="C14" s="118">
        <f>SUM(C15:C16)</f>
        <v>57</v>
      </c>
      <c r="D14" s="118">
        <f t="shared" ref="D14:AP14" si="30">SUM(D15:D16)</f>
        <v>0</v>
      </c>
      <c r="E14" s="118">
        <f t="shared" si="30"/>
        <v>57</v>
      </c>
      <c r="F14" s="118">
        <f t="shared" si="30"/>
        <v>0</v>
      </c>
      <c r="G14" s="118">
        <f t="shared" si="30"/>
        <v>0</v>
      </c>
      <c r="H14" s="118">
        <f t="shared" si="30"/>
        <v>83</v>
      </c>
      <c r="I14" s="118">
        <f t="shared" si="30"/>
        <v>66</v>
      </c>
      <c r="J14" s="118">
        <f t="shared" si="30"/>
        <v>16</v>
      </c>
      <c r="K14" s="118">
        <f t="shared" si="30"/>
        <v>1</v>
      </c>
      <c r="L14" s="118">
        <f t="shared" si="30"/>
        <v>0</v>
      </c>
      <c r="M14" s="118">
        <f t="shared" si="30"/>
        <v>82</v>
      </c>
      <c r="N14" s="118">
        <f t="shared" si="30"/>
        <v>80</v>
      </c>
      <c r="O14" s="118">
        <f t="shared" si="30"/>
        <v>1</v>
      </c>
      <c r="P14" s="118">
        <f t="shared" si="30"/>
        <v>1</v>
      </c>
      <c r="Q14" s="118">
        <f t="shared" si="30"/>
        <v>0</v>
      </c>
      <c r="R14" s="118">
        <f t="shared" si="30"/>
        <v>28</v>
      </c>
      <c r="S14" s="118">
        <f t="shared" si="30"/>
        <v>0</v>
      </c>
      <c r="T14" s="118">
        <f t="shared" si="30"/>
        <v>4</v>
      </c>
      <c r="U14" s="118">
        <f t="shared" si="30"/>
        <v>24</v>
      </c>
      <c r="V14" s="118">
        <f t="shared" si="30"/>
        <v>110</v>
      </c>
      <c r="W14" s="118">
        <f t="shared" si="30"/>
        <v>0</v>
      </c>
      <c r="X14" s="118">
        <f t="shared" si="30"/>
        <v>0</v>
      </c>
      <c r="Y14" s="118">
        <f t="shared" si="30"/>
        <v>13</v>
      </c>
      <c r="Z14" s="118">
        <f t="shared" si="30"/>
        <v>0</v>
      </c>
      <c r="AA14" s="118">
        <f t="shared" si="30"/>
        <v>1</v>
      </c>
      <c r="AB14" s="118">
        <f t="shared" si="30"/>
        <v>11</v>
      </c>
      <c r="AC14" s="118">
        <f t="shared" si="30"/>
        <v>12</v>
      </c>
      <c r="AD14" s="118">
        <f t="shared" si="30"/>
        <v>0</v>
      </c>
      <c r="AE14" s="118">
        <f t="shared" si="30"/>
        <v>12</v>
      </c>
      <c r="AF14" s="118">
        <f t="shared" si="30"/>
        <v>0</v>
      </c>
      <c r="AG14" s="118">
        <f t="shared" si="30"/>
        <v>3</v>
      </c>
      <c r="AH14" s="118">
        <f t="shared" si="30"/>
        <v>0</v>
      </c>
      <c r="AI14" s="118">
        <f t="shared" si="30"/>
        <v>0</v>
      </c>
      <c r="AJ14" s="118">
        <f t="shared" si="30"/>
        <v>0</v>
      </c>
      <c r="AK14" s="118">
        <f t="shared" si="30"/>
        <v>0</v>
      </c>
      <c r="AL14" s="118">
        <f t="shared" si="30"/>
        <v>0</v>
      </c>
      <c r="AM14" s="118">
        <f t="shared" si="30"/>
        <v>0</v>
      </c>
      <c r="AN14" s="118">
        <f t="shared" si="30"/>
        <v>0</v>
      </c>
      <c r="AO14" s="118">
        <f t="shared" si="30"/>
        <v>0</v>
      </c>
      <c r="AP14" s="118">
        <f t="shared" si="30"/>
        <v>0</v>
      </c>
      <c r="AQ14" s="147">
        <f t="shared" ref="AQ14:BJ14" si="31">SUM(AQ15:AQ16)</f>
        <v>57</v>
      </c>
      <c r="AR14" s="147">
        <f t="shared" si="31"/>
        <v>57</v>
      </c>
      <c r="AS14" s="147">
        <f t="shared" si="31"/>
        <v>83</v>
      </c>
      <c r="AT14" s="147">
        <f t="shared" si="31"/>
        <v>83</v>
      </c>
      <c r="AU14" s="19">
        <f t="shared" si="13"/>
        <v>123</v>
      </c>
      <c r="AV14" s="19">
        <f t="shared" si="14"/>
        <v>123</v>
      </c>
      <c r="AW14" s="147">
        <f t="shared" si="31"/>
        <v>82</v>
      </c>
      <c r="AX14" s="147">
        <f t="shared" si="31"/>
        <v>82</v>
      </c>
      <c r="AY14" s="147">
        <f t="shared" si="31"/>
        <v>28</v>
      </c>
      <c r="AZ14" s="147">
        <f t="shared" si="31"/>
        <v>28</v>
      </c>
      <c r="BA14" s="147">
        <f t="shared" si="31"/>
        <v>110</v>
      </c>
      <c r="BB14" s="147">
        <f t="shared" si="31"/>
        <v>110</v>
      </c>
      <c r="BC14" s="147">
        <f t="shared" si="31"/>
        <v>12</v>
      </c>
      <c r="BD14" s="147">
        <f t="shared" si="31"/>
        <v>12</v>
      </c>
      <c r="BE14" s="147">
        <f t="shared" si="31"/>
        <v>12</v>
      </c>
      <c r="BF14" s="147">
        <f t="shared" si="31"/>
        <v>12</v>
      </c>
      <c r="BG14" s="147">
        <f t="shared" si="31"/>
        <v>0</v>
      </c>
      <c r="BH14" s="147">
        <f t="shared" si="31"/>
        <v>0</v>
      </c>
      <c r="BI14" s="147">
        <f t="shared" si="31"/>
        <v>0</v>
      </c>
      <c r="BJ14" s="147">
        <f t="shared" si="31"/>
        <v>0</v>
      </c>
    </row>
    <row r="15" spans="1:62" ht="51" x14ac:dyDescent="0.2">
      <c r="A15" s="17" t="s">
        <v>6</v>
      </c>
      <c r="B15" s="173" t="s">
        <v>59</v>
      </c>
      <c r="C15" s="118">
        <v>45</v>
      </c>
      <c r="D15" s="118">
        <v>0</v>
      </c>
      <c r="E15" s="11">
        <f t="shared" si="2"/>
        <v>45</v>
      </c>
      <c r="F15" s="9">
        <v>0</v>
      </c>
      <c r="G15" s="9">
        <v>0</v>
      </c>
      <c r="H15" s="9">
        <v>48</v>
      </c>
      <c r="I15" s="9">
        <f t="shared" si="3"/>
        <v>36</v>
      </c>
      <c r="J15" s="9">
        <v>12</v>
      </c>
      <c r="K15" s="9">
        <v>0</v>
      </c>
      <c r="L15" s="9">
        <v>0</v>
      </c>
      <c r="M15" s="9">
        <f t="shared" si="4"/>
        <v>55</v>
      </c>
      <c r="N15" s="70">
        <v>55</v>
      </c>
      <c r="O15" s="70">
        <v>0</v>
      </c>
      <c r="P15" s="70">
        <v>0</v>
      </c>
      <c r="Q15" s="70">
        <v>0</v>
      </c>
      <c r="R15" s="34">
        <f t="shared" si="5"/>
        <v>21</v>
      </c>
      <c r="S15" s="70">
        <v>0</v>
      </c>
      <c r="T15" s="70">
        <v>1</v>
      </c>
      <c r="U15" s="70">
        <v>20</v>
      </c>
      <c r="V15" s="9">
        <f t="shared" si="6"/>
        <v>76</v>
      </c>
      <c r="W15" s="10">
        <v>0</v>
      </c>
      <c r="X15" s="9">
        <v>0</v>
      </c>
      <c r="Y15" s="9">
        <f t="shared" si="7"/>
        <v>5</v>
      </c>
      <c r="Z15" s="9">
        <v>0</v>
      </c>
      <c r="AA15" s="70">
        <v>0</v>
      </c>
      <c r="AB15" s="70">
        <v>8</v>
      </c>
      <c r="AC15" s="10">
        <f t="shared" si="8"/>
        <v>8</v>
      </c>
      <c r="AD15" s="70">
        <v>0</v>
      </c>
      <c r="AE15" s="70">
        <v>8</v>
      </c>
      <c r="AF15" s="9"/>
      <c r="AG15" s="9">
        <v>0</v>
      </c>
      <c r="AH15" s="70">
        <v>0</v>
      </c>
      <c r="AI15" s="70">
        <v>0</v>
      </c>
      <c r="AJ15" s="10">
        <f t="shared" si="9"/>
        <v>0</v>
      </c>
      <c r="AK15" s="70">
        <v>0</v>
      </c>
      <c r="AL15" s="70">
        <v>0</v>
      </c>
      <c r="AM15" s="11"/>
      <c r="AN15" s="11"/>
      <c r="AO15" s="11"/>
      <c r="AP15" s="11"/>
      <c r="AQ15" s="19">
        <f t="shared" si="10"/>
        <v>45</v>
      </c>
      <c r="AR15" s="19">
        <f>E15+F15+G15+D15</f>
        <v>45</v>
      </c>
      <c r="AS15" s="19">
        <f t="shared" si="11"/>
        <v>48</v>
      </c>
      <c r="AT15" s="19">
        <f t="shared" si="12"/>
        <v>48</v>
      </c>
      <c r="AU15" s="19">
        <f t="shared" si="13"/>
        <v>81</v>
      </c>
      <c r="AV15" s="19">
        <f t="shared" si="14"/>
        <v>81</v>
      </c>
      <c r="AW15" s="19">
        <f t="shared" si="15"/>
        <v>55</v>
      </c>
      <c r="AX15" s="19">
        <f>N15+O15+P15+Q15</f>
        <v>55</v>
      </c>
      <c r="AY15" s="19">
        <f t="shared" si="16"/>
        <v>21</v>
      </c>
      <c r="AZ15" s="19">
        <f t="shared" si="17"/>
        <v>21</v>
      </c>
      <c r="BA15" s="19">
        <f t="shared" si="18"/>
        <v>76</v>
      </c>
      <c r="BB15" s="19">
        <f t="shared" si="19"/>
        <v>76</v>
      </c>
      <c r="BC15" s="19">
        <f t="shared" si="20"/>
        <v>8</v>
      </c>
      <c r="BD15" s="19">
        <f t="shared" si="21"/>
        <v>8</v>
      </c>
      <c r="BE15" s="19">
        <f t="shared" si="22"/>
        <v>8</v>
      </c>
      <c r="BF15" s="19">
        <f t="shared" si="23"/>
        <v>8</v>
      </c>
      <c r="BG15" s="19">
        <f t="shared" si="24"/>
        <v>0</v>
      </c>
      <c r="BH15" s="19">
        <f t="shared" si="25"/>
        <v>0</v>
      </c>
      <c r="BI15" s="19">
        <f t="shared" si="26"/>
        <v>0</v>
      </c>
      <c r="BJ15" s="19">
        <f t="shared" si="27"/>
        <v>0</v>
      </c>
    </row>
    <row r="16" spans="1:62" ht="38.25" x14ac:dyDescent="0.2">
      <c r="A16" s="17" t="s">
        <v>7</v>
      </c>
      <c r="B16" s="173" t="s">
        <v>60</v>
      </c>
      <c r="C16" s="118">
        <v>12</v>
      </c>
      <c r="D16" s="120">
        <v>0</v>
      </c>
      <c r="E16" s="11">
        <f t="shared" si="2"/>
        <v>12</v>
      </c>
      <c r="F16" s="9">
        <v>0</v>
      </c>
      <c r="G16" s="9">
        <v>0</v>
      </c>
      <c r="H16" s="9">
        <v>35</v>
      </c>
      <c r="I16" s="9">
        <f t="shared" si="3"/>
        <v>30</v>
      </c>
      <c r="J16" s="12">
        <v>4</v>
      </c>
      <c r="K16" s="9">
        <v>1</v>
      </c>
      <c r="L16" s="9">
        <v>0</v>
      </c>
      <c r="M16" s="9">
        <f t="shared" si="4"/>
        <v>27</v>
      </c>
      <c r="N16" s="70">
        <v>25</v>
      </c>
      <c r="O16" s="70">
        <v>1</v>
      </c>
      <c r="P16" s="70">
        <v>1</v>
      </c>
      <c r="Q16" s="70">
        <v>0</v>
      </c>
      <c r="R16" s="34">
        <f t="shared" si="5"/>
        <v>7</v>
      </c>
      <c r="S16" s="70">
        <v>0</v>
      </c>
      <c r="T16" s="70">
        <v>3</v>
      </c>
      <c r="U16" s="70">
        <v>4</v>
      </c>
      <c r="V16" s="9">
        <f t="shared" si="6"/>
        <v>34</v>
      </c>
      <c r="W16" s="10">
        <v>0</v>
      </c>
      <c r="X16" s="12">
        <v>0</v>
      </c>
      <c r="Y16" s="9">
        <f t="shared" si="7"/>
        <v>8</v>
      </c>
      <c r="Z16" s="12">
        <v>0</v>
      </c>
      <c r="AA16" s="70">
        <v>1</v>
      </c>
      <c r="AB16" s="70">
        <v>3</v>
      </c>
      <c r="AC16" s="10">
        <f t="shared" si="8"/>
        <v>4</v>
      </c>
      <c r="AD16" s="70">
        <v>0</v>
      </c>
      <c r="AE16" s="70">
        <v>4</v>
      </c>
      <c r="AF16" s="12"/>
      <c r="AG16" s="12">
        <v>3</v>
      </c>
      <c r="AH16" s="70">
        <v>0</v>
      </c>
      <c r="AI16" s="70">
        <v>0</v>
      </c>
      <c r="AJ16" s="10">
        <f t="shared" si="9"/>
        <v>0</v>
      </c>
      <c r="AK16" s="70">
        <v>0</v>
      </c>
      <c r="AL16" s="70">
        <v>0</v>
      </c>
      <c r="AM16" s="12"/>
      <c r="AN16" s="12"/>
      <c r="AO16" s="12"/>
      <c r="AP16" s="12"/>
      <c r="AQ16" s="19">
        <f t="shared" si="10"/>
        <v>12</v>
      </c>
      <c r="AR16" s="19">
        <f t="shared" ref="AR16:AR47" si="32">E16+F16+G16+D16</f>
        <v>12</v>
      </c>
      <c r="AS16" s="19">
        <f t="shared" si="11"/>
        <v>35</v>
      </c>
      <c r="AT16" s="19">
        <f t="shared" si="12"/>
        <v>35</v>
      </c>
      <c r="AU16" s="19">
        <f t="shared" si="13"/>
        <v>42</v>
      </c>
      <c r="AV16" s="19">
        <f t="shared" si="14"/>
        <v>42</v>
      </c>
      <c r="AW16" s="19">
        <f t="shared" si="15"/>
        <v>27</v>
      </c>
      <c r="AX16" s="19">
        <f>N16+O16+P16+Q16</f>
        <v>27</v>
      </c>
      <c r="AY16" s="19">
        <f t="shared" si="16"/>
        <v>7</v>
      </c>
      <c r="AZ16" s="19">
        <f t="shared" si="17"/>
        <v>7</v>
      </c>
      <c r="BA16" s="19">
        <f t="shared" si="18"/>
        <v>34</v>
      </c>
      <c r="BB16" s="19">
        <f t="shared" si="19"/>
        <v>34</v>
      </c>
      <c r="BC16" s="19">
        <f t="shared" si="20"/>
        <v>4</v>
      </c>
      <c r="BD16" s="19">
        <f t="shared" si="21"/>
        <v>4</v>
      </c>
      <c r="BE16" s="19">
        <f t="shared" si="22"/>
        <v>4</v>
      </c>
      <c r="BF16" s="19">
        <f t="shared" si="23"/>
        <v>4</v>
      </c>
      <c r="BG16" s="19">
        <f t="shared" si="24"/>
        <v>0</v>
      </c>
      <c r="BH16" s="19">
        <f t="shared" si="25"/>
        <v>0</v>
      </c>
      <c r="BI16" s="19">
        <f t="shared" si="26"/>
        <v>0</v>
      </c>
      <c r="BJ16" s="19">
        <f t="shared" si="27"/>
        <v>0</v>
      </c>
    </row>
    <row r="17" spans="1:62" ht="25.5" x14ac:dyDescent="0.2">
      <c r="A17" s="17">
        <v>4</v>
      </c>
      <c r="B17" s="18" t="s">
        <v>84</v>
      </c>
      <c r="C17" s="118">
        <v>0</v>
      </c>
      <c r="D17" s="120">
        <v>0</v>
      </c>
      <c r="E17" s="11">
        <f t="shared" si="2"/>
        <v>0</v>
      </c>
      <c r="F17" s="9">
        <v>0</v>
      </c>
      <c r="G17" s="9">
        <v>0</v>
      </c>
      <c r="H17" s="9">
        <v>0</v>
      </c>
      <c r="I17" s="9">
        <f t="shared" si="3"/>
        <v>0</v>
      </c>
      <c r="J17" s="12">
        <v>0</v>
      </c>
      <c r="K17" s="9">
        <v>0</v>
      </c>
      <c r="L17" s="9">
        <v>0</v>
      </c>
      <c r="M17" s="9">
        <f t="shared" si="4"/>
        <v>0</v>
      </c>
      <c r="N17" s="70">
        <v>0</v>
      </c>
      <c r="O17" s="70">
        <v>0</v>
      </c>
      <c r="P17" s="70">
        <v>0</v>
      </c>
      <c r="Q17" s="70">
        <v>0</v>
      </c>
      <c r="R17" s="34">
        <f t="shared" si="5"/>
        <v>0</v>
      </c>
      <c r="S17" s="70">
        <v>0</v>
      </c>
      <c r="T17" s="70">
        <v>0</v>
      </c>
      <c r="U17" s="70">
        <v>0</v>
      </c>
      <c r="V17" s="9">
        <f t="shared" si="6"/>
        <v>0</v>
      </c>
      <c r="W17" s="10">
        <v>0</v>
      </c>
      <c r="X17" s="12">
        <v>0</v>
      </c>
      <c r="Y17" s="9">
        <f t="shared" si="7"/>
        <v>0</v>
      </c>
      <c r="Z17" s="12">
        <v>0</v>
      </c>
      <c r="AA17" s="70">
        <v>0</v>
      </c>
      <c r="AB17" s="70">
        <v>0</v>
      </c>
      <c r="AC17" s="10">
        <f t="shared" si="8"/>
        <v>0</v>
      </c>
      <c r="AD17" s="70">
        <v>0</v>
      </c>
      <c r="AE17" s="70">
        <v>0</v>
      </c>
      <c r="AF17" s="12"/>
      <c r="AG17" s="12">
        <v>0</v>
      </c>
      <c r="AH17" s="70">
        <v>0</v>
      </c>
      <c r="AI17" s="70">
        <v>0</v>
      </c>
      <c r="AJ17" s="10">
        <f t="shared" si="9"/>
        <v>0</v>
      </c>
      <c r="AK17" s="70">
        <v>0</v>
      </c>
      <c r="AL17" s="70">
        <v>0</v>
      </c>
      <c r="AM17" s="12"/>
      <c r="AN17" s="12"/>
      <c r="AO17" s="12"/>
      <c r="AP17" s="12"/>
      <c r="AQ17" s="19">
        <f t="shared" si="10"/>
        <v>0</v>
      </c>
      <c r="AR17" s="19">
        <f t="shared" si="32"/>
        <v>0</v>
      </c>
      <c r="AS17" s="19">
        <f t="shared" si="11"/>
        <v>0</v>
      </c>
      <c r="AT17" s="19">
        <f t="shared" si="12"/>
        <v>0</v>
      </c>
      <c r="AU17" s="19">
        <f t="shared" si="13"/>
        <v>0</v>
      </c>
      <c r="AV17" s="19">
        <f t="shared" si="14"/>
        <v>0</v>
      </c>
      <c r="AW17" s="19">
        <f t="shared" si="15"/>
        <v>0</v>
      </c>
      <c r="AX17" s="19">
        <f>N17+O17+P17+Q17</f>
        <v>0</v>
      </c>
      <c r="AY17" s="19">
        <f t="shared" si="16"/>
        <v>0</v>
      </c>
      <c r="AZ17" s="19">
        <f t="shared" si="17"/>
        <v>0</v>
      </c>
      <c r="BA17" s="19">
        <f t="shared" si="18"/>
        <v>0</v>
      </c>
      <c r="BB17" s="19">
        <f t="shared" si="19"/>
        <v>0</v>
      </c>
      <c r="BC17" s="19">
        <f t="shared" si="20"/>
        <v>0</v>
      </c>
      <c r="BD17" s="19">
        <f t="shared" si="21"/>
        <v>0</v>
      </c>
      <c r="BE17" s="19">
        <f t="shared" si="22"/>
        <v>0</v>
      </c>
      <c r="BF17" s="19">
        <f t="shared" si="23"/>
        <v>0</v>
      </c>
      <c r="BG17" s="19">
        <f t="shared" si="24"/>
        <v>0</v>
      </c>
      <c r="BH17" s="19">
        <f t="shared" si="25"/>
        <v>0</v>
      </c>
      <c r="BI17" s="19">
        <f t="shared" si="26"/>
        <v>0</v>
      </c>
      <c r="BJ17" s="19">
        <f t="shared" si="27"/>
        <v>0</v>
      </c>
    </row>
    <row r="18" spans="1:62" ht="51" x14ac:dyDescent="0.2">
      <c r="A18" s="17">
        <v>5</v>
      </c>
      <c r="B18" s="18" t="s">
        <v>65</v>
      </c>
      <c r="C18" s="118">
        <v>1</v>
      </c>
      <c r="D18" s="120">
        <v>1</v>
      </c>
      <c r="E18" s="11">
        <f t="shared" si="2"/>
        <v>0</v>
      </c>
      <c r="F18" s="9">
        <v>0</v>
      </c>
      <c r="G18" s="9">
        <v>0</v>
      </c>
      <c r="H18" s="9">
        <v>0</v>
      </c>
      <c r="I18" s="9">
        <f t="shared" si="3"/>
        <v>0</v>
      </c>
      <c r="J18" s="12">
        <v>0</v>
      </c>
      <c r="K18" s="9">
        <v>0</v>
      </c>
      <c r="L18" s="9">
        <v>1</v>
      </c>
      <c r="M18" s="9">
        <f t="shared" si="4"/>
        <v>0</v>
      </c>
      <c r="N18" s="70">
        <v>0</v>
      </c>
      <c r="O18" s="70">
        <v>0</v>
      </c>
      <c r="P18" s="70">
        <v>0</v>
      </c>
      <c r="Q18" s="70">
        <v>0</v>
      </c>
      <c r="R18" s="34">
        <f t="shared" si="5"/>
        <v>0</v>
      </c>
      <c r="S18" s="70">
        <v>0</v>
      </c>
      <c r="T18" s="70">
        <v>0</v>
      </c>
      <c r="U18" s="70">
        <v>0</v>
      </c>
      <c r="V18" s="9">
        <f t="shared" si="6"/>
        <v>0</v>
      </c>
      <c r="W18" s="10">
        <v>0</v>
      </c>
      <c r="X18" s="12">
        <v>0</v>
      </c>
      <c r="Y18" s="9">
        <f t="shared" si="7"/>
        <v>0</v>
      </c>
      <c r="Z18" s="12">
        <v>0</v>
      </c>
      <c r="AA18" s="70">
        <v>1</v>
      </c>
      <c r="AB18" s="70">
        <v>0</v>
      </c>
      <c r="AC18" s="10">
        <f t="shared" si="8"/>
        <v>1</v>
      </c>
      <c r="AD18" s="70">
        <v>1</v>
      </c>
      <c r="AE18" s="70">
        <v>0</v>
      </c>
      <c r="AF18" s="12"/>
      <c r="AG18" s="12">
        <v>1</v>
      </c>
      <c r="AH18" s="70">
        <v>0</v>
      </c>
      <c r="AI18" s="70">
        <v>0</v>
      </c>
      <c r="AJ18" s="10">
        <f t="shared" si="9"/>
        <v>0</v>
      </c>
      <c r="AK18" s="70">
        <v>0</v>
      </c>
      <c r="AL18" s="70">
        <v>0</v>
      </c>
      <c r="AM18" s="12"/>
      <c r="AN18" s="12"/>
      <c r="AO18" s="12"/>
      <c r="AP18" s="12"/>
      <c r="AQ18" s="19">
        <f t="shared" si="10"/>
        <v>1</v>
      </c>
      <c r="AR18" s="19">
        <f t="shared" si="32"/>
        <v>1</v>
      </c>
      <c r="AS18" s="19">
        <f t="shared" si="11"/>
        <v>0</v>
      </c>
      <c r="AT18" s="19">
        <f t="shared" si="12"/>
        <v>0</v>
      </c>
      <c r="AU18" s="19">
        <f t="shared" si="13"/>
        <v>1</v>
      </c>
      <c r="AV18" s="19">
        <f t="shared" si="14"/>
        <v>1</v>
      </c>
      <c r="AW18" s="19">
        <f t="shared" si="15"/>
        <v>0</v>
      </c>
      <c r="AX18" s="19">
        <f>N18+O18+P18+Q18</f>
        <v>0</v>
      </c>
      <c r="AY18" s="19">
        <f t="shared" si="16"/>
        <v>0</v>
      </c>
      <c r="AZ18" s="19">
        <f t="shared" si="17"/>
        <v>0</v>
      </c>
      <c r="BA18" s="19">
        <f t="shared" si="18"/>
        <v>0</v>
      </c>
      <c r="BB18" s="19">
        <f t="shared" si="19"/>
        <v>0</v>
      </c>
      <c r="BC18" s="19">
        <f t="shared" si="20"/>
        <v>1</v>
      </c>
      <c r="BD18" s="19">
        <f t="shared" si="21"/>
        <v>1</v>
      </c>
      <c r="BE18" s="19">
        <f t="shared" si="22"/>
        <v>1</v>
      </c>
      <c r="BF18" s="19">
        <f t="shared" si="23"/>
        <v>1</v>
      </c>
      <c r="BG18" s="19">
        <f t="shared" si="24"/>
        <v>0</v>
      </c>
      <c r="BH18" s="19">
        <f t="shared" si="25"/>
        <v>0</v>
      </c>
      <c r="BI18" s="19">
        <f t="shared" si="26"/>
        <v>0</v>
      </c>
      <c r="BJ18" s="19">
        <f t="shared" si="27"/>
        <v>0</v>
      </c>
    </row>
    <row r="19" spans="1:62" ht="51" x14ac:dyDescent="0.25">
      <c r="A19" s="17">
        <v>6</v>
      </c>
      <c r="B19" s="18" t="s">
        <v>66</v>
      </c>
      <c r="C19" s="118">
        <f>SUM(C20:C26)</f>
        <v>1</v>
      </c>
      <c r="D19" s="118">
        <f t="shared" ref="D19:AP19" si="33">SUM(D20:D26)</f>
        <v>0</v>
      </c>
      <c r="E19" s="118">
        <f t="shared" si="33"/>
        <v>0</v>
      </c>
      <c r="F19" s="118">
        <f t="shared" si="33"/>
        <v>0</v>
      </c>
      <c r="G19" s="118">
        <f t="shared" si="33"/>
        <v>1</v>
      </c>
      <c r="H19" s="118">
        <f t="shared" si="33"/>
        <v>2</v>
      </c>
      <c r="I19" s="118">
        <f t="shared" si="33"/>
        <v>1</v>
      </c>
      <c r="J19" s="118">
        <f t="shared" si="33"/>
        <v>0</v>
      </c>
      <c r="K19" s="118">
        <f t="shared" si="33"/>
        <v>1</v>
      </c>
      <c r="L19" s="118">
        <f t="shared" si="33"/>
        <v>0</v>
      </c>
      <c r="M19" s="118">
        <f t="shared" si="33"/>
        <v>0</v>
      </c>
      <c r="N19" s="118">
        <f t="shared" si="33"/>
        <v>0</v>
      </c>
      <c r="O19" s="118">
        <f t="shared" si="33"/>
        <v>0</v>
      </c>
      <c r="P19" s="118">
        <f t="shared" si="33"/>
        <v>0</v>
      </c>
      <c r="Q19" s="118">
        <f t="shared" si="33"/>
        <v>0</v>
      </c>
      <c r="R19" s="118">
        <f t="shared" si="33"/>
        <v>0</v>
      </c>
      <c r="S19" s="118">
        <f t="shared" si="33"/>
        <v>0</v>
      </c>
      <c r="T19" s="118">
        <f t="shared" si="33"/>
        <v>0</v>
      </c>
      <c r="U19" s="118">
        <f t="shared" si="33"/>
        <v>0</v>
      </c>
      <c r="V19" s="118">
        <f t="shared" si="33"/>
        <v>0</v>
      </c>
      <c r="W19" s="118">
        <f t="shared" si="33"/>
        <v>0</v>
      </c>
      <c r="X19" s="118">
        <f t="shared" si="33"/>
        <v>0</v>
      </c>
      <c r="Y19" s="118">
        <f t="shared" si="33"/>
        <v>1</v>
      </c>
      <c r="Z19" s="118">
        <f t="shared" si="33"/>
        <v>1</v>
      </c>
      <c r="AA19" s="118">
        <f t="shared" si="33"/>
        <v>0</v>
      </c>
      <c r="AB19" s="118">
        <f t="shared" si="33"/>
        <v>2</v>
      </c>
      <c r="AC19" s="118">
        <f t="shared" si="33"/>
        <v>2</v>
      </c>
      <c r="AD19" s="118">
        <f t="shared" si="33"/>
        <v>0</v>
      </c>
      <c r="AE19" s="118">
        <f t="shared" si="33"/>
        <v>2</v>
      </c>
      <c r="AF19" s="118">
        <f t="shared" si="33"/>
        <v>0</v>
      </c>
      <c r="AG19" s="118">
        <f t="shared" si="33"/>
        <v>1</v>
      </c>
      <c r="AH19" s="118">
        <f t="shared" si="33"/>
        <v>0</v>
      </c>
      <c r="AI19" s="118">
        <f t="shared" si="33"/>
        <v>1</v>
      </c>
      <c r="AJ19" s="118">
        <f t="shared" si="33"/>
        <v>1</v>
      </c>
      <c r="AK19" s="118">
        <f t="shared" si="33"/>
        <v>0</v>
      </c>
      <c r="AL19" s="118">
        <f t="shared" si="33"/>
        <v>1</v>
      </c>
      <c r="AM19" s="118">
        <f t="shared" si="33"/>
        <v>0</v>
      </c>
      <c r="AN19" s="118">
        <f t="shared" si="33"/>
        <v>0</v>
      </c>
      <c r="AO19" s="118">
        <f t="shared" si="33"/>
        <v>0</v>
      </c>
      <c r="AP19" s="118">
        <f t="shared" si="33"/>
        <v>0</v>
      </c>
      <c r="AQ19" s="147">
        <f t="shared" ref="AQ19:BJ19" si="34">SUM(AQ20:AQ26)</f>
        <v>1</v>
      </c>
      <c r="AR19" s="147">
        <f t="shared" si="34"/>
        <v>1</v>
      </c>
      <c r="AS19" s="147">
        <f t="shared" si="34"/>
        <v>2</v>
      </c>
      <c r="AT19" s="147">
        <f t="shared" si="34"/>
        <v>2</v>
      </c>
      <c r="AU19" s="19">
        <f t="shared" si="13"/>
        <v>1</v>
      </c>
      <c r="AV19" s="19">
        <f t="shared" si="14"/>
        <v>1</v>
      </c>
      <c r="AW19" s="147">
        <f t="shared" si="34"/>
        <v>0</v>
      </c>
      <c r="AX19" s="147">
        <f t="shared" si="34"/>
        <v>0</v>
      </c>
      <c r="AY19" s="147">
        <f t="shared" si="34"/>
        <v>0</v>
      </c>
      <c r="AZ19" s="147">
        <f t="shared" si="34"/>
        <v>0</v>
      </c>
      <c r="BA19" s="147">
        <f t="shared" si="34"/>
        <v>0</v>
      </c>
      <c r="BB19" s="147">
        <f t="shared" si="34"/>
        <v>0</v>
      </c>
      <c r="BC19" s="147">
        <f t="shared" si="34"/>
        <v>2</v>
      </c>
      <c r="BD19" s="147">
        <f t="shared" si="34"/>
        <v>2</v>
      </c>
      <c r="BE19" s="147">
        <f t="shared" si="34"/>
        <v>2</v>
      </c>
      <c r="BF19" s="147">
        <f t="shared" si="34"/>
        <v>2</v>
      </c>
      <c r="BG19" s="147">
        <f t="shared" si="34"/>
        <v>1</v>
      </c>
      <c r="BH19" s="147">
        <f t="shared" si="34"/>
        <v>1</v>
      </c>
      <c r="BI19" s="147">
        <f t="shared" si="34"/>
        <v>1</v>
      </c>
      <c r="BJ19" s="147">
        <f t="shared" si="34"/>
        <v>1</v>
      </c>
    </row>
    <row r="20" spans="1:62" ht="38.25" x14ac:dyDescent="0.2">
      <c r="A20" s="17" t="s">
        <v>8</v>
      </c>
      <c r="B20" s="173" t="s">
        <v>67</v>
      </c>
      <c r="C20" s="118">
        <v>0</v>
      </c>
      <c r="D20" s="117">
        <v>0</v>
      </c>
      <c r="E20" s="11">
        <f t="shared" si="2"/>
        <v>0</v>
      </c>
      <c r="F20" s="9">
        <v>0</v>
      </c>
      <c r="G20" s="9">
        <v>0</v>
      </c>
      <c r="H20" s="10">
        <v>0</v>
      </c>
      <c r="I20" s="9">
        <f t="shared" si="3"/>
        <v>0</v>
      </c>
      <c r="J20" s="12">
        <v>0</v>
      </c>
      <c r="K20" s="9">
        <v>0</v>
      </c>
      <c r="L20" s="9">
        <v>0</v>
      </c>
      <c r="M20" s="9">
        <f t="shared" si="4"/>
        <v>0</v>
      </c>
      <c r="N20" s="70">
        <v>0</v>
      </c>
      <c r="O20" s="70">
        <v>0</v>
      </c>
      <c r="P20" s="70">
        <v>0</v>
      </c>
      <c r="Q20" s="70">
        <v>0</v>
      </c>
      <c r="R20" s="34">
        <f t="shared" si="5"/>
        <v>0</v>
      </c>
      <c r="S20" s="70">
        <v>0</v>
      </c>
      <c r="T20" s="70">
        <v>0</v>
      </c>
      <c r="U20" s="70">
        <v>0</v>
      </c>
      <c r="V20" s="9">
        <f t="shared" si="6"/>
        <v>0</v>
      </c>
      <c r="W20" s="10">
        <v>0</v>
      </c>
      <c r="X20" s="10">
        <v>0</v>
      </c>
      <c r="Y20" s="9">
        <f t="shared" si="7"/>
        <v>0</v>
      </c>
      <c r="Z20" s="10">
        <v>0</v>
      </c>
      <c r="AA20" s="70">
        <v>0</v>
      </c>
      <c r="AB20" s="70">
        <v>0</v>
      </c>
      <c r="AC20" s="10">
        <f t="shared" si="8"/>
        <v>0</v>
      </c>
      <c r="AD20" s="70">
        <v>0</v>
      </c>
      <c r="AE20" s="70">
        <v>0</v>
      </c>
      <c r="AF20" s="12"/>
      <c r="AG20" s="12">
        <v>0</v>
      </c>
      <c r="AH20" s="70">
        <v>0</v>
      </c>
      <c r="AI20" s="70">
        <v>0</v>
      </c>
      <c r="AJ20" s="10">
        <f t="shared" si="9"/>
        <v>0</v>
      </c>
      <c r="AK20" s="70">
        <v>0</v>
      </c>
      <c r="AL20" s="70">
        <v>0</v>
      </c>
      <c r="AM20" s="12"/>
      <c r="AN20" s="12"/>
      <c r="AO20" s="12"/>
      <c r="AP20" s="12"/>
      <c r="AQ20" s="19">
        <f t="shared" si="10"/>
        <v>0</v>
      </c>
      <c r="AR20" s="19">
        <f t="shared" si="32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 t="shared" si="14"/>
        <v>0</v>
      </c>
      <c r="AW20" s="19">
        <f t="shared" si="15"/>
        <v>0</v>
      </c>
      <c r="AX20" s="19">
        <f t="shared" ref="AX20:AX26" si="35">N20+O20+P20+Q20</f>
        <v>0</v>
      </c>
      <c r="AY20" s="19">
        <f t="shared" si="16"/>
        <v>0</v>
      </c>
      <c r="AZ20" s="19">
        <f t="shared" si="17"/>
        <v>0</v>
      </c>
      <c r="BA20" s="19">
        <f t="shared" si="18"/>
        <v>0</v>
      </c>
      <c r="BB20" s="19">
        <f t="shared" si="19"/>
        <v>0</v>
      </c>
      <c r="BC20" s="19">
        <f t="shared" si="20"/>
        <v>0</v>
      </c>
      <c r="BD20" s="19">
        <f t="shared" si="21"/>
        <v>0</v>
      </c>
      <c r="BE20" s="19">
        <f t="shared" si="22"/>
        <v>0</v>
      </c>
      <c r="BF20" s="19">
        <f t="shared" si="23"/>
        <v>0</v>
      </c>
      <c r="BG20" s="19">
        <f t="shared" si="24"/>
        <v>0</v>
      </c>
      <c r="BH20" s="19">
        <f t="shared" si="25"/>
        <v>0</v>
      </c>
      <c r="BI20" s="19">
        <f t="shared" si="26"/>
        <v>0</v>
      </c>
      <c r="BJ20" s="19">
        <f t="shared" si="27"/>
        <v>0</v>
      </c>
    </row>
    <row r="21" spans="1:62" ht="38.25" x14ac:dyDescent="0.2">
      <c r="A21" s="17" t="s">
        <v>9</v>
      </c>
      <c r="B21" s="173" t="s">
        <v>68</v>
      </c>
      <c r="C21" s="118">
        <v>0</v>
      </c>
      <c r="D21" s="117">
        <v>0</v>
      </c>
      <c r="E21" s="11">
        <f t="shared" si="2"/>
        <v>0</v>
      </c>
      <c r="F21" s="9">
        <v>0</v>
      </c>
      <c r="G21" s="9">
        <v>0</v>
      </c>
      <c r="H21" s="10">
        <v>0</v>
      </c>
      <c r="I21" s="9">
        <f t="shared" si="3"/>
        <v>0</v>
      </c>
      <c r="J21" s="12">
        <v>0</v>
      </c>
      <c r="K21" s="9">
        <v>0</v>
      </c>
      <c r="L21" s="9">
        <v>0</v>
      </c>
      <c r="M21" s="9">
        <f t="shared" si="4"/>
        <v>0</v>
      </c>
      <c r="N21" s="70">
        <v>0</v>
      </c>
      <c r="O21" s="70">
        <v>0</v>
      </c>
      <c r="P21" s="70">
        <v>0</v>
      </c>
      <c r="Q21" s="70">
        <v>0</v>
      </c>
      <c r="R21" s="34">
        <f t="shared" si="5"/>
        <v>0</v>
      </c>
      <c r="S21" s="70">
        <v>0</v>
      </c>
      <c r="T21" s="70">
        <v>0</v>
      </c>
      <c r="U21" s="70">
        <v>0</v>
      </c>
      <c r="V21" s="9">
        <f t="shared" si="6"/>
        <v>0</v>
      </c>
      <c r="W21" s="10">
        <v>0</v>
      </c>
      <c r="X21" s="10">
        <v>0</v>
      </c>
      <c r="Y21" s="9">
        <f t="shared" si="7"/>
        <v>0</v>
      </c>
      <c r="Z21" s="10">
        <v>0</v>
      </c>
      <c r="AA21" s="70">
        <v>0</v>
      </c>
      <c r="AB21" s="70">
        <v>0</v>
      </c>
      <c r="AC21" s="10">
        <f t="shared" si="8"/>
        <v>0</v>
      </c>
      <c r="AD21" s="70">
        <v>0</v>
      </c>
      <c r="AE21" s="70">
        <v>0</v>
      </c>
      <c r="AF21" s="12"/>
      <c r="AG21" s="12">
        <v>0</v>
      </c>
      <c r="AH21" s="70">
        <v>0</v>
      </c>
      <c r="AI21" s="70">
        <v>0</v>
      </c>
      <c r="AJ21" s="10">
        <f t="shared" si="9"/>
        <v>0</v>
      </c>
      <c r="AK21" s="70">
        <v>0</v>
      </c>
      <c r="AL21" s="70">
        <v>0</v>
      </c>
      <c r="AM21" s="12"/>
      <c r="AN21" s="12"/>
      <c r="AO21" s="12"/>
      <c r="AP21" s="12"/>
      <c r="AQ21" s="19">
        <f t="shared" si="10"/>
        <v>0</v>
      </c>
      <c r="AR21" s="19">
        <f t="shared" si="32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si="14"/>
        <v>0</v>
      </c>
      <c r="AW21" s="19">
        <f t="shared" si="15"/>
        <v>0</v>
      </c>
      <c r="AX21" s="19">
        <f t="shared" si="35"/>
        <v>0</v>
      </c>
      <c r="AY21" s="19">
        <f t="shared" si="16"/>
        <v>0</v>
      </c>
      <c r="AZ21" s="19">
        <f t="shared" si="17"/>
        <v>0</v>
      </c>
      <c r="BA21" s="19">
        <f t="shared" si="18"/>
        <v>0</v>
      </c>
      <c r="BB21" s="19">
        <f t="shared" si="19"/>
        <v>0</v>
      </c>
      <c r="BC21" s="19">
        <f t="shared" si="20"/>
        <v>0</v>
      </c>
      <c r="BD21" s="19">
        <f t="shared" si="21"/>
        <v>0</v>
      </c>
      <c r="BE21" s="19">
        <f t="shared" si="22"/>
        <v>0</v>
      </c>
      <c r="BF21" s="19">
        <f t="shared" si="23"/>
        <v>0</v>
      </c>
      <c r="BG21" s="19">
        <f t="shared" si="24"/>
        <v>0</v>
      </c>
      <c r="BH21" s="19">
        <f t="shared" si="25"/>
        <v>0</v>
      </c>
      <c r="BI21" s="19">
        <f t="shared" si="26"/>
        <v>0</v>
      </c>
      <c r="BJ21" s="19">
        <f t="shared" si="27"/>
        <v>0</v>
      </c>
    </row>
    <row r="22" spans="1:62" ht="38.25" x14ac:dyDescent="0.2">
      <c r="A22" s="17" t="s">
        <v>10</v>
      </c>
      <c r="B22" s="173" t="s">
        <v>69</v>
      </c>
      <c r="C22" s="118">
        <v>1</v>
      </c>
      <c r="D22" s="117">
        <v>0</v>
      </c>
      <c r="E22" s="11">
        <f t="shared" si="2"/>
        <v>0</v>
      </c>
      <c r="F22" s="9">
        <v>0</v>
      </c>
      <c r="G22" s="9">
        <v>1</v>
      </c>
      <c r="H22" s="10">
        <v>2</v>
      </c>
      <c r="I22" s="9">
        <f t="shared" si="3"/>
        <v>1</v>
      </c>
      <c r="J22" s="12">
        <v>0</v>
      </c>
      <c r="K22" s="9">
        <v>1</v>
      </c>
      <c r="L22" s="9">
        <v>0</v>
      </c>
      <c r="M22" s="9">
        <f t="shared" si="4"/>
        <v>0</v>
      </c>
      <c r="N22" s="70">
        <v>0</v>
      </c>
      <c r="O22" s="70">
        <v>0</v>
      </c>
      <c r="P22" s="70">
        <v>0</v>
      </c>
      <c r="Q22" s="70">
        <v>0</v>
      </c>
      <c r="R22" s="34">
        <f t="shared" si="5"/>
        <v>0</v>
      </c>
      <c r="S22" s="70">
        <v>0</v>
      </c>
      <c r="T22" s="70">
        <v>0</v>
      </c>
      <c r="U22" s="70">
        <v>0</v>
      </c>
      <c r="V22" s="9">
        <f t="shared" si="6"/>
        <v>0</v>
      </c>
      <c r="W22" s="10">
        <v>0</v>
      </c>
      <c r="X22" s="10">
        <v>0</v>
      </c>
      <c r="Y22" s="9">
        <f t="shared" si="7"/>
        <v>1</v>
      </c>
      <c r="Z22" s="10">
        <v>1</v>
      </c>
      <c r="AA22" s="70">
        <v>0</v>
      </c>
      <c r="AB22" s="70">
        <v>2</v>
      </c>
      <c r="AC22" s="10">
        <f t="shared" si="8"/>
        <v>2</v>
      </c>
      <c r="AD22" s="70">
        <v>0</v>
      </c>
      <c r="AE22" s="70">
        <v>2</v>
      </c>
      <c r="AF22" s="12"/>
      <c r="AG22" s="12">
        <v>1</v>
      </c>
      <c r="AH22" s="70">
        <v>0</v>
      </c>
      <c r="AI22" s="70">
        <v>1</v>
      </c>
      <c r="AJ22" s="10">
        <f t="shared" si="9"/>
        <v>1</v>
      </c>
      <c r="AK22" s="70">
        <v>0</v>
      </c>
      <c r="AL22" s="70">
        <v>1</v>
      </c>
      <c r="AM22" s="12"/>
      <c r="AN22" s="12"/>
      <c r="AO22" s="12"/>
      <c r="AP22" s="12"/>
      <c r="AQ22" s="19">
        <f t="shared" si="10"/>
        <v>1</v>
      </c>
      <c r="AR22" s="19">
        <f t="shared" si="32"/>
        <v>1</v>
      </c>
      <c r="AS22" s="19">
        <f t="shared" si="11"/>
        <v>2</v>
      </c>
      <c r="AT22" s="19">
        <f t="shared" si="12"/>
        <v>2</v>
      </c>
      <c r="AU22" s="19">
        <f t="shared" si="13"/>
        <v>1</v>
      </c>
      <c r="AV22" s="19">
        <f t="shared" si="14"/>
        <v>1</v>
      </c>
      <c r="AW22" s="19">
        <f t="shared" si="15"/>
        <v>0</v>
      </c>
      <c r="AX22" s="19">
        <f t="shared" si="35"/>
        <v>0</v>
      </c>
      <c r="AY22" s="19">
        <f t="shared" si="16"/>
        <v>0</v>
      </c>
      <c r="AZ22" s="19">
        <f t="shared" si="17"/>
        <v>0</v>
      </c>
      <c r="BA22" s="19">
        <f t="shared" si="18"/>
        <v>0</v>
      </c>
      <c r="BB22" s="19">
        <f t="shared" si="19"/>
        <v>0</v>
      </c>
      <c r="BC22" s="19">
        <f t="shared" si="20"/>
        <v>2</v>
      </c>
      <c r="BD22" s="19">
        <f t="shared" si="21"/>
        <v>2</v>
      </c>
      <c r="BE22" s="19">
        <f t="shared" si="22"/>
        <v>2</v>
      </c>
      <c r="BF22" s="19">
        <f t="shared" si="23"/>
        <v>2</v>
      </c>
      <c r="BG22" s="19">
        <f t="shared" si="24"/>
        <v>1</v>
      </c>
      <c r="BH22" s="19">
        <f t="shared" si="25"/>
        <v>1</v>
      </c>
      <c r="BI22" s="19">
        <f t="shared" si="26"/>
        <v>1</v>
      </c>
      <c r="BJ22" s="19">
        <f t="shared" si="27"/>
        <v>1</v>
      </c>
    </row>
    <row r="23" spans="1:62" ht="38.25" x14ac:dyDescent="0.2">
      <c r="A23" s="17" t="s">
        <v>11</v>
      </c>
      <c r="B23" s="173" t="s">
        <v>70</v>
      </c>
      <c r="C23" s="118">
        <v>0</v>
      </c>
      <c r="D23" s="117">
        <v>0</v>
      </c>
      <c r="E23" s="11">
        <f t="shared" si="2"/>
        <v>0</v>
      </c>
      <c r="F23" s="9">
        <v>0</v>
      </c>
      <c r="G23" s="9">
        <v>0</v>
      </c>
      <c r="H23" s="10">
        <v>0</v>
      </c>
      <c r="I23" s="9">
        <f t="shared" si="3"/>
        <v>0</v>
      </c>
      <c r="J23" s="12">
        <v>0</v>
      </c>
      <c r="K23" s="9">
        <v>0</v>
      </c>
      <c r="L23" s="9">
        <v>0</v>
      </c>
      <c r="M23" s="9">
        <f t="shared" si="4"/>
        <v>0</v>
      </c>
      <c r="N23" s="70">
        <v>0</v>
      </c>
      <c r="O23" s="70">
        <v>0</v>
      </c>
      <c r="P23" s="70">
        <v>0</v>
      </c>
      <c r="Q23" s="70">
        <v>0</v>
      </c>
      <c r="R23" s="34">
        <f t="shared" si="5"/>
        <v>0</v>
      </c>
      <c r="S23" s="70">
        <v>0</v>
      </c>
      <c r="T23" s="70">
        <v>0</v>
      </c>
      <c r="U23" s="70">
        <v>0</v>
      </c>
      <c r="V23" s="9">
        <f t="shared" si="6"/>
        <v>0</v>
      </c>
      <c r="W23" s="10">
        <v>0</v>
      </c>
      <c r="X23" s="10">
        <v>0</v>
      </c>
      <c r="Y23" s="9">
        <f t="shared" si="7"/>
        <v>0</v>
      </c>
      <c r="Z23" s="10">
        <v>0</v>
      </c>
      <c r="AA23" s="70">
        <v>0</v>
      </c>
      <c r="AB23" s="70">
        <v>0</v>
      </c>
      <c r="AC23" s="10">
        <f t="shared" si="8"/>
        <v>0</v>
      </c>
      <c r="AD23" s="70">
        <v>0</v>
      </c>
      <c r="AE23" s="70">
        <v>0</v>
      </c>
      <c r="AF23" s="12"/>
      <c r="AG23" s="12">
        <v>0</v>
      </c>
      <c r="AH23" s="70">
        <v>0</v>
      </c>
      <c r="AI23" s="70">
        <v>0</v>
      </c>
      <c r="AJ23" s="10">
        <f t="shared" si="9"/>
        <v>0</v>
      </c>
      <c r="AK23" s="70">
        <v>0</v>
      </c>
      <c r="AL23" s="70">
        <v>0</v>
      </c>
      <c r="AM23" s="12"/>
      <c r="AN23" s="12"/>
      <c r="AO23" s="12"/>
      <c r="AP23" s="12"/>
      <c r="AQ23" s="19">
        <f t="shared" si="10"/>
        <v>0</v>
      </c>
      <c r="AR23" s="19">
        <f t="shared" si="32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14"/>
        <v>0</v>
      </c>
      <c r="AW23" s="19">
        <f t="shared" si="15"/>
        <v>0</v>
      </c>
      <c r="AX23" s="19">
        <f t="shared" si="35"/>
        <v>0</v>
      </c>
      <c r="AY23" s="19">
        <f t="shared" si="16"/>
        <v>0</v>
      </c>
      <c r="AZ23" s="19">
        <f t="shared" si="17"/>
        <v>0</v>
      </c>
      <c r="BA23" s="19">
        <f t="shared" si="18"/>
        <v>0</v>
      </c>
      <c r="BB23" s="19">
        <f t="shared" si="19"/>
        <v>0</v>
      </c>
      <c r="BC23" s="19">
        <f t="shared" si="20"/>
        <v>0</v>
      </c>
      <c r="BD23" s="19">
        <f t="shared" si="21"/>
        <v>0</v>
      </c>
      <c r="BE23" s="19">
        <f t="shared" si="22"/>
        <v>0</v>
      </c>
      <c r="BF23" s="19">
        <f t="shared" si="23"/>
        <v>0</v>
      </c>
      <c r="BG23" s="19">
        <f t="shared" si="24"/>
        <v>0</v>
      </c>
      <c r="BH23" s="19">
        <f t="shared" si="25"/>
        <v>0</v>
      </c>
      <c r="BI23" s="19">
        <f t="shared" si="26"/>
        <v>0</v>
      </c>
      <c r="BJ23" s="19">
        <f t="shared" si="27"/>
        <v>0</v>
      </c>
    </row>
    <row r="24" spans="1:62" ht="38.25" x14ac:dyDescent="0.2">
      <c r="A24" s="17" t="s">
        <v>12</v>
      </c>
      <c r="B24" s="173" t="s">
        <v>71</v>
      </c>
      <c r="C24" s="118">
        <v>0</v>
      </c>
      <c r="D24" s="117">
        <v>0</v>
      </c>
      <c r="E24" s="11">
        <f t="shared" si="2"/>
        <v>0</v>
      </c>
      <c r="F24" s="11">
        <v>0</v>
      </c>
      <c r="G24" s="9">
        <v>0</v>
      </c>
      <c r="H24" s="10">
        <v>0</v>
      </c>
      <c r="I24" s="9">
        <f t="shared" si="3"/>
        <v>0</v>
      </c>
      <c r="J24" s="12">
        <v>0</v>
      </c>
      <c r="K24" s="9">
        <v>0</v>
      </c>
      <c r="L24" s="9">
        <v>0</v>
      </c>
      <c r="M24" s="9">
        <f t="shared" si="4"/>
        <v>0</v>
      </c>
      <c r="N24" s="70">
        <v>0</v>
      </c>
      <c r="O24" s="70">
        <v>0</v>
      </c>
      <c r="P24" s="70">
        <v>0</v>
      </c>
      <c r="Q24" s="70">
        <v>0</v>
      </c>
      <c r="R24" s="34">
        <f t="shared" si="5"/>
        <v>0</v>
      </c>
      <c r="S24" s="70">
        <v>0</v>
      </c>
      <c r="T24" s="70">
        <v>0</v>
      </c>
      <c r="U24" s="70">
        <v>0</v>
      </c>
      <c r="V24" s="9">
        <f t="shared" si="6"/>
        <v>0</v>
      </c>
      <c r="W24" s="10">
        <v>0</v>
      </c>
      <c r="X24" s="10">
        <v>0</v>
      </c>
      <c r="Y24" s="9">
        <f t="shared" si="7"/>
        <v>0</v>
      </c>
      <c r="Z24" s="10">
        <v>0</v>
      </c>
      <c r="AA24" s="70">
        <v>0</v>
      </c>
      <c r="AB24" s="70">
        <v>0</v>
      </c>
      <c r="AC24" s="10">
        <f t="shared" si="8"/>
        <v>0</v>
      </c>
      <c r="AD24" s="70">
        <v>0</v>
      </c>
      <c r="AE24" s="70">
        <v>0</v>
      </c>
      <c r="AF24" s="12"/>
      <c r="AG24" s="12">
        <v>0</v>
      </c>
      <c r="AH24" s="70">
        <v>0</v>
      </c>
      <c r="AI24" s="70">
        <v>0</v>
      </c>
      <c r="AJ24" s="10">
        <f t="shared" si="9"/>
        <v>0</v>
      </c>
      <c r="AK24" s="70">
        <v>0</v>
      </c>
      <c r="AL24" s="70">
        <v>0</v>
      </c>
      <c r="AM24" s="12"/>
      <c r="AN24" s="12"/>
      <c r="AO24" s="12"/>
      <c r="AP24" s="12"/>
      <c r="AQ24" s="19">
        <f t="shared" si="10"/>
        <v>0</v>
      </c>
      <c r="AR24" s="19">
        <f t="shared" si="32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14"/>
        <v>0</v>
      </c>
      <c r="AW24" s="19">
        <f t="shared" si="15"/>
        <v>0</v>
      </c>
      <c r="AX24" s="19">
        <f t="shared" si="35"/>
        <v>0</v>
      </c>
      <c r="AY24" s="19">
        <f t="shared" si="16"/>
        <v>0</v>
      </c>
      <c r="AZ24" s="19">
        <f t="shared" si="17"/>
        <v>0</v>
      </c>
      <c r="BA24" s="19">
        <f t="shared" si="18"/>
        <v>0</v>
      </c>
      <c r="BB24" s="19">
        <f t="shared" si="19"/>
        <v>0</v>
      </c>
      <c r="BC24" s="19">
        <f t="shared" si="20"/>
        <v>0</v>
      </c>
      <c r="BD24" s="19">
        <f t="shared" si="21"/>
        <v>0</v>
      </c>
      <c r="BE24" s="19">
        <f t="shared" si="22"/>
        <v>0</v>
      </c>
      <c r="BF24" s="19">
        <f t="shared" si="23"/>
        <v>0</v>
      </c>
      <c r="BG24" s="19">
        <f t="shared" si="24"/>
        <v>0</v>
      </c>
      <c r="BH24" s="19">
        <f t="shared" si="25"/>
        <v>0</v>
      </c>
      <c r="BI24" s="19">
        <f t="shared" si="26"/>
        <v>0</v>
      </c>
      <c r="BJ24" s="19">
        <f t="shared" si="27"/>
        <v>0</v>
      </c>
    </row>
    <row r="25" spans="1:62" ht="38.25" x14ac:dyDescent="0.2">
      <c r="A25" s="17" t="s">
        <v>13</v>
      </c>
      <c r="B25" s="173" t="s">
        <v>72</v>
      </c>
      <c r="C25" s="118">
        <v>0</v>
      </c>
      <c r="D25" s="117">
        <v>0</v>
      </c>
      <c r="E25" s="11">
        <f t="shared" si="2"/>
        <v>0</v>
      </c>
      <c r="F25" s="9">
        <v>0</v>
      </c>
      <c r="G25" s="9">
        <v>0</v>
      </c>
      <c r="H25" s="10">
        <v>0</v>
      </c>
      <c r="I25" s="9">
        <f t="shared" si="3"/>
        <v>0</v>
      </c>
      <c r="J25" s="12">
        <v>0</v>
      </c>
      <c r="K25" s="9">
        <v>0</v>
      </c>
      <c r="L25" s="9">
        <v>0</v>
      </c>
      <c r="M25" s="9">
        <f t="shared" si="4"/>
        <v>0</v>
      </c>
      <c r="N25" s="70">
        <v>0</v>
      </c>
      <c r="O25" s="70">
        <v>0</v>
      </c>
      <c r="P25" s="70">
        <v>0</v>
      </c>
      <c r="Q25" s="70">
        <v>0</v>
      </c>
      <c r="R25" s="34">
        <f t="shared" si="5"/>
        <v>0</v>
      </c>
      <c r="S25" s="70">
        <v>0</v>
      </c>
      <c r="T25" s="70">
        <v>0</v>
      </c>
      <c r="U25" s="70">
        <v>0</v>
      </c>
      <c r="V25" s="9">
        <f t="shared" si="6"/>
        <v>0</v>
      </c>
      <c r="W25" s="10">
        <v>0</v>
      </c>
      <c r="X25" s="10">
        <v>0</v>
      </c>
      <c r="Y25" s="9">
        <f t="shared" si="7"/>
        <v>0</v>
      </c>
      <c r="Z25" s="10">
        <v>0</v>
      </c>
      <c r="AA25" s="70">
        <v>0</v>
      </c>
      <c r="AB25" s="70">
        <v>0</v>
      </c>
      <c r="AC25" s="10">
        <f t="shared" si="8"/>
        <v>0</v>
      </c>
      <c r="AD25" s="70">
        <v>0</v>
      </c>
      <c r="AE25" s="70">
        <v>0</v>
      </c>
      <c r="AF25" s="12"/>
      <c r="AG25" s="12">
        <v>0</v>
      </c>
      <c r="AH25" s="70">
        <v>0</v>
      </c>
      <c r="AI25" s="70">
        <v>0</v>
      </c>
      <c r="AJ25" s="10">
        <f t="shared" si="9"/>
        <v>0</v>
      </c>
      <c r="AK25" s="70">
        <v>0</v>
      </c>
      <c r="AL25" s="70">
        <v>0</v>
      </c>
      <c r="AM25" s="12"/>
      <c r="AN25" s="12"/>
      <c r="AO25" s="12"/>
      <c r="AP25" s="12"/>
      <c r="AQ25" s="19">
        <f t="shared" si="10"/>
        <v>0</v>
      </c>
      <c r="AR25" s="19">
        <f t="shared" si="32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 t="shared" si="14"/>
        <v>0</v>
      </c>
      <c r="AW25" s="19">
        <f t="shared" si="15"/>
        <v>0</v>
      </c>
      <c r="AX25" s="19">
        <f t="shared" si="35"/>
        <v>0</v>
      </c>
      <c r="AY25" s="19">
        <f t="shared" si="16"/>
        <v>0</v>
      </c>
      <c r="AZ25" s="19">
        <f t="shared" si="17"/>
        <v>0</v>
      </c>
      <c r="BA25" s="19">
        <f t="shared" si="18"/>
        <v>0</v>
      </c>
      <c r="BB25" s="19">
        <f t="shared" si="19"/>
        <v>0</v>
      </c>
      <c r="BC25" s="19">
        <f t="shared" si="20"/>
        <v>0</v>
      </c>
      <c r="BD25" s="19">
        <f t="shared" si="21"/>
        <v>0</v>
      </c>
      <c r="BE25" s="19">
        <f t="shared" si="22"/>
        <v>0</v>
      </c>
      <c r="BF25" s="19">
        <f t="shared" si="23"/>
        <v>0</v>
      </c>
      <c r="BG25" s="19">
        <f t="shared" si="24"/>
        <v>0</v>
      </c>
      <c r="BH25" s="19">
        <f t="shared" si="25"/>
        <v>0</v>
      </c>
      <c r="BI25" s="19">
        <f t="shared" si="26"/>
        <v>0</v>
      </c>
      <c r="BJ25" s="19">
        <f t="shared" si="27"/>
        <v>0</v>
      </c>
    </row>
    <row r="26" spans="1:62" ht="38.25" x14ac:dyDescent="0.2">
      <c r="A26" s="17" t="s">
        <v>47</v>
      </c>
      <c r="B26" s="173" t="s">
        <v>73</v>
      </c>
      <c r="C26" s="118">
        <v>0</v>
      </c>
      <c r="D26" s="117">
        <v>0</v>
      </c>
      <c r="E26" s="11">
        <f t="shared" si="2"/>
        <v>0</v>
      </c>
      <c r="F26" s="9">
        <v>0</v>
      </c>
      <c r="G26" s="9">
        <v>0</v>
      </c>
      <c r="H26" s="10">
        <v>0</v>
      </c>
      <c r="I26" s="9">
        <f t="shared" si="3"/>
        <v>0</v>
      </c>
      <c r="J26" s="12">
        <v>0</v>
      </c>
      <c r="K26" s="9">
        <v>0</v>
      </c>
      <c r="L26" s="9">
        <v>0</v>
      </c>
      <c r="M26" s="9">
        <f t="shared" si="4"/>
        <v>0</v>
      </c>
      <c r="N26" s="70">
        <v>0</v>
      </c>
      <c r="O26" s="70">
        <v>0</v>
      </c>
      <c r="P26" s="70">
        <v>0</v>
      </c>
      <c r="Q26" s="70">
        <v>0</v>
      </c>
      <c r="R26" s="34">
        <f t="shared" si="5"/>
        <v>0</v>
      </c>
      <c r="S26" s="70">
        <v>0</v>
      </c>
      <c r="T26" s="70">
        <v>0</v>
      </c>
      <c r="U26" s="70">
        <v>0</v>
      </c>
      <c r="V26" s="9">
        <f t="shared" si="6"/>
        <v>0</v>
      </c>
      <c r="W26" s="10">
        <v>0</v>
      </c>
      <c r="X26" s="10">
        <v>0</v>
      </c>
      <c r="Y26" s="9">
        <f t="shared" si="7"/>
        <v>0</v>
      </c>
      <c r="Z26" s="10">
        <v>0</v>
      </c>
      <c r="AA26" s="70">
        <v>0</v>
      </c>
      <c r="AB26" s="70">
        <v>0</v>
      </c>
      <c r="AC26" s="10">
        <f t="shared" si="8"/>
        <v>0</v>
      </c>
      <c r="AD26" s="70">
        <v>0</v>
      </c>
      <c r="AE26" s="70">
        <v>0</v>
      </c>
      <c r="AF26" s="12"/>
      <c r="AG26" s="12">
        <v>0</v>
      </c>
      <c r="AH26" s="70">
        <v>0</v>
      </c>
      <c r="AI26" s="70">
        <v>0</v>
      </c>
      <c r="AJ26" s="10">
        <f t="shared" si="9"/>
        <v>0</v>
      </c>
      <c r="AK26" s="70">
        <v>0</v>
      </c>
      <c r="AL26" s="70">
        <v>0</v>
      </c>
      <c r="AM26" s="12"/>
      <c r="AN26" s="12"/>
      <c r="AO26" s="12"/>
      <c r="AP26" s="12"/>
      <c r="AQ26" s="19">
        <f t="shared" si="10"/>
        <v>0</v>
      </c>
      <c r="AR26" s="19">
        <f t="shared" si="32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14"/>
        <v>0</v>
      </c>
      <c r="AW26" s="19">
        <f t="shared" si="15"/>
        <v>0</v>
      </c>
      <c r="AX26" s="19">
        <f t="shared" si="35"/>
        <v>0</v>
      </c>
      <c r="AY26" s="19">
        <f t="shared" si="16"/>
        <v>0</v>
      </c>
      <c r="AZ26" s="19">
        <f t="shared" si="17"/>
        <v>0</v>
      </c>
      <c r="BA26" s="19">
        <f t="shared" si="18"/>
        <v>0</v>
      </c>
      <c r="BB26" s="19">
        <f t="shared" si="19"/>
        <v>0</v>
      </c>
      <c r="BC26" s="19">
        <f t="shared" si="20"/>
        <v>0</v>
      </c>
      <c r="BD26" s="19">
        <f t="shared" si="21"/>
        <v>0</v>
      </c>
      <c r="BE26" s="19">
        <f t="shared" si="22"/>
        <v>0</v>
      </c>
      <c r="BF26" s="19">
        <f t="shared" si="23"/>
        <v>0</v>
      </c>
      <c r="BG26" s="19">
        <f t="shared" si="24"/>
        <v>0</v>
      </c>
      <c r="BH26" s="19">
        <f t="shared" si="25"/>
        <v>0</v>
      </c>
      <c r="BI26" s="19">
        <f t="shared" si="26"/>
        <v>0</v>
      </c>
      <c r="BJ26" s="19">
        <f t="shared" si="27"/>
        <v>0</v>
      </c>
    </row>
    <row r="27" spans="1:62" ht="38.25" x14ac:dyDescent="0.25">
      <c r="A27" s="17">
        <v>7</v>
      </c>
      <c r="B27" s="18" t="s">
        <v>74</v>
      </c>
      <c r="C27" s="118">
        <f>SUM(C29:C32)</f>
        <v>0</v>
      </c>
      <c r="D27" s="118">
        <f t="shared" ref="D27:AO27" si="36">SUM(D29:D32)</f>
        <v>0</v>
      </c>
      <c r="E27" s="118">
        <f t="shared" si="36"/>
        <v>0</v>
      </c>
      <c r="F27" s="118">
        <f t="shared" si="36"/>
        <v>0</v>
      </c>
      <c r="G27" s="118">
        <f t="shared" si="36"/>
        <v>0</v>
      </c>
      <c r="H27" s="118">
        <f t="shared" si="36"/>
        <v>10</v>
      </c>
      <c r="I27" s="118">
        <f t="shared" si="36"/>
        <v>6</v>
      </c>
      <c r="J27" s="118">
        <f t="shared" si="36"/>
        <v>2</v>
      </c>
      <c r="K27" s="118">
        <f t="shared" si="36"/>
        <v>2</v>
      </c>
      <c r="L27" s="118">
        <f t="shared" si="36"/>
        <v>1</v>
      </c>
      <c r="M27" s="118">
        <f t="shared" si="36"/>
        <v>2</v>
      </c>
      <c r="N27" s="118">
        <f t="shared" si="36"/>
        <v>0</v>
      </c>
      <c r="O27" s="118">
        <f t="shared" si="36"/>
        <v>0</v>
      </c>
      <c r="P27" s="118">
        <f t="shared" si="36"/>
        <v>2</v>
      </c>
      <c r="Q27" s="118">
        <f t="shared" si="36"/>
        <v>0</v>
      </c>
      <c r="R27" s="118">
        <f t="shared" si="36"/>
        <v>0</v>
      </c>
      <c r="S27" s="118">
        <f t="shared" si="36"/>
        <v>0</v>
      </c>
      <c r="T27" s="118">
        <f t="shared" si="36"/>
        <v>0</v>
      </c>
      <c r="U27" s="118">
        <f t="shared" si="36"/>
        <v>0</v>
      </c>
      <c r="V27" s="118">
        <f t="shared" si="36"/>
        <v>2</v>
      </c>
      <c r="W27" s="118">
        <f t="shared" si="36"/>
        <v>0</v>
      </c>
      <c r="X27" s="118">
        <f t="shared" si="36"/>
        <v>0</v>
      </c>
      <c r="Y27" s="118">
        <f t="shared" si="36"/>
        <v>3</v>
      </c>
      <c r="Z27" s="118">
        <f t="shared" si="36"/>
        <v>0</v>
      </c>
      <c r="AA27" s="118">
        <f t="shared" si="36"/>
        <v>0</v>
      </c>
      <c r="AB27" s="118">
        <f t="shared" si="36"/>
        <v>4</v>
      </c>
      <c r="AC27" s="118">
        <f t="shared" si="36"/>
        <v>4</v>
      </c>
      <c r="AD27" s="118">
        <f t="shared" si="36"/>
        <v>0</v>
      </c>
      <c r="AE27" s="118">
        <f t="shared" si="36"/>
        <v>4</v>
      </c>
      <c r="AF27" s="118">
        <f t="shared" si="36"/>
        <v>0</v>
      </c>
      <c r="AG27" s="118">
        <f t="shared" si="36"/>
        <v>1</v>
      </c>
      <c r="AH27" s="118">
        <f t="shared" si="36"/>
        <v>0</v>
      </c>
      <c r="AI27" s="118">
        <f t="shared" si="36"/>
        <v>1</v>
      </c>
      <c r="AJ27" s="118">
        <f t="shared" si="36"/>
        <v>1</v>
      </c>
      <c r="AK27" s="118">
        <f t="shared" si="36"/>
        <v>0</v>
      </c>
      <c r="AL27" s="118">
        <f t="shared" si="36"/>
        <v>1</v>
      </c>
      <c r="AM27" s="118">
        <f t="shared" si="36"/>
        <v>0</v>
      </c>
      <c r="AN27" s="118">
        <f t="shared" si="36"/>
        <v>0</v>
      </c>
      <c r="AO27" s="118">
        <f t="shared" si="36"/>
        <v>0</v>
      </c>
      <c r="AP27" s="118">
        <f>SUM(AP29:AP32)</f>
        <v>0</v>
      </c>
      <c r="AQ27" s="147">
        <f t="shared" ref="AQ27:BJ27" si="37">SUM(AQ28:AQ32)</f>
        <v>0</v>
      </c>
      <c r="AR27" s="147">
        <f t="shared" si="37"/>
        <v>0</v>
      </c>
      <c r="AS27" s="147">
        <f t="shared" si="37"/>
        <v>10</v>
      </c>
      <c r="AT27" s="147">
        <f t="shared" si="37"/>
        <v>10</v>
      </c>
      <c r="AU27" s="19">
        <f t="shared" si="13"/>
        <v>6</v>
      </c>
      <c r="AV27" s="19">
        <f t="shared" si="14"/>
        <v>6</v>
      </c>
      <c r="AW27" s="147">
        <f t="shared" si="37"/>
        <v>2</v>
      </c>
      <c r="AX27" s="147">
        <f>SUM(AX28:AX32)</f>
        <v>2</v>
      </c>
      <c r="AY27" s="147">
        <f t="shared" si="37"/>
        <v>0</v>
      </c>
      <c r="AZ27" s="147">
        <f t="shared" si="37"/>
        <v>0</v>
      </c>
      <c r="BA27" s="147">
        <f t="shared" si="37"/>
        <v>2</v>
      </c>
      <c r="BB27" s="147">
        <f t="shared" si="37"/>
        <v>2</v>
      </c>
      <c r="BC27" s="147">
        <f t="shared" si="37"/>
        <v>4</v>
      </c>
      <c r="BD27" s="147">
        <f t="shared" si="37"/>
        <v>4</v>
      </c>
      <c r="BE27" s="147">
        <f t="shared" si="37"/>
        <v>4</v>
      </c>
      <c r="BF27" s="147">
        <f t="shared" si="37"/>
        <v>4</v>
      </c>
      <c r="BG27" s="147">
        <f t="shared" si="37"/>
        <v>1</v>
      </c>
      <c r="BH27" s="147">
        <f t="shared" si="37"/>
        <v>1</v>
      </c>
      <c r="BI27" s="147">
        <f t="shared" si="37"/>
        <v>1</v>
      </c>
      <c r="BJ27" s="147">
        <f t="shared" si="37"/>
        <v>1</v>
      </c>
    </row>
    <row r="28" spans="1:62" ht="14.25" x14ac:dyDescent="0.2">
      <c r="A28" s="33" t="s">
        <v>14</v>
      </c>
      <c r="B28" s="173" t="s">
        <v>75</v>
      </c>
      <c r="C28" s="118">
        <v>0</v>
      </c>
      <c r="D28" s="117">
        <v>0</v>
      </c>
      <c r="E28" s="11">
        <f t="shared" si="2"/>
        <v>0</v>
      </c>
      <c r="F28" s="9">
        <v>0</v>
      </c>
      <c r="G28" s="9">
        <v>0</v>
      </c>
      <c r="H28" s="10">
        <v>0</v>
      </c>
      <c r="I28" s="9">
        <f t="shared" si="3"/>
        <v>0</v>
      </c>
      <c r="J28" s="12">
        <v>0</v>
      </c>
      <c r="K28" s="9">
        <v>0</v>
      </c>
      <c r="L28" s="9">
        <v>0</v>
      </c>
      <c r="M28" s="9">
        <f t="shared" si="4"/>
        <v>0</v>
      </c>
      <c r="N28" s="70">
        <v>0</v>
      </c>
      <c r="O28" s="70">
        <v>0</v>
      </c>
      <c r="P28" s="70">
        <v>0</v>
      </c>
      <c r="Q28" s="70">
        <v>0</v>
      </c>
      <c r="R28" s="34">
        <f t="shared" si="5"/>
        <v>0</v>
      </c>
      <c r="S28" s="70">
        <v>0</v>
      </c>
      <c r="T28" s="70">
        <v>0</v>
      </c>
      <c r="U28" s="70">
        <v>0</v>
      </c>
      <c r="V28" s="9">
        <f t="shared" si="6"/>
        <v>0</v>
      </c>
      <c r="W28" s="10">
        <v>0</v>
      </c>
      <c r="X28" s="10">
        <v>0</v>
      </c>
      <c r="Y28" s="9">
        <f t="shared" si="7"/>
        <v>0</v>
      </c>
      <c r="Z28" s="10">
        <v>0</v>
      </c>
      <c r="AA28" s="70">
        <v>0</v>
      </c>
      <c r="AB28" s="70">
        <v>0</v>
      </c>
      <c r="AC28" s="10">
        <f t="shared" si="8"/>
        <v>0</v>
      </c>
      <c r="AD28" s="70">
        <v>0</v>
      </c>
      <c r="AE28" s="70">
        <v>0</v>
      </c>
      <c r="AF28" s="12"/>
      <c r="AG28" s="12">
        <v>0</v>
      </c>
      <c r="AH28" s="70">
        <v>0</v>
      </c>
      <c r="AI28" s="70">
        <v>0</v>
      </c>
      <c r="AJ28" s="10">
        <f t="shared" si="9"/>
        <v>0</v>
      </c>
      <c r="AK28" s="70">
        <v>0</v>
      </c>
      <c r="AL28" s="70">
        <v>0</v>
      </c>
      <c r="AM28" s="12"/>
      <c r="AN28" s="12"/>
      <c r="AO28" s="12"/>
      <c r="AP28" s="12"/>
      <c r="AQ28" s="19">
        <f t="shared" si="10"/>
        <v>0</v>
      </c>
      <c r="AR28" s="19">
        <f t="shared" si="32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si="14"/>
        <v>0</v>
      </c>
      <c r="AW28" s="19">
        <f t="shared" si="15"/>
        <v>0</v>
      </c>
      <c r="AX28" s="19">
        <f t="shared" ref="AX28:AX46" si="38">N28+O28+P28+Q28</f>
        <v>0</v>
      </c>
      <c r="AY28" s="19">
        <f t="shared" si="16"/>
        <v>0</v>
      </c>
      <c r="AZ28" s="19">
        <f t="shared" si="17"/>
        <v>0</v>
      </c>
      <c r="BA28" s="19">
        <f t="shared" si="18"/>
        <v>0</v>
      </c>
      <c r="BB28" s="19">
        <f t="shared" si="19"/>
        <v>0</v>
      </c>
      <c r="BC28" s="19">
        <f t="shared" si="20"/>
        <v>0</v>
      </c>
      <c r="BD28" s="19">
        <f t="shared" si="21"/>
        <v>0</v>
      </c>
      <c r="BE28" s="19">
        <f t="shared" si="22"/>
        <v>0</v>
      </c>
      <c r="BF28" s="19">
        <f t="shared" si="23"/>
        <v>0</v>
      </c>
      <c r="BG28" s="19">
        <f t="shared" si="24"/>
        <v>0</v>
      </c>
      <c r="BH28" s="19">
        <f t="shared" si="25"/>
        <v>0</v>
      </c>
      <c r="BI28" s="19">
        <f t="shared" si="26"/>
        <v>0</v>
      </c>
      <c r="BJ28" s="19">
        <f t="shared" si="27"/>
        <v>0</v>
      </c>
    </row>
    <row r="29" spans="1:62" ht="14.25" x14ac:dyDescent="0.2">
      <c r="A29" s="33" t="s">
        <v>15</v>
      </c>
      <c r="B29" s="173" t="s">
        <v>76</v>
      </c>
      <c r="C29" s="118">
        <v>0</v>
      </c>
      <c r="D29" s="117">
        <v>0</v>
      </c>
      <c r="E29" s="11">
        <f t="shared" si="2"/>
        <v>0</v>
      </c>
      <c r="F29" s="9">
        <v>0</v>
      </c>
      <c r="G29" s="9">
        <v>0</v>
      </c>
      <c r="H29" s="10">
        <v>2</v>
      </c>
      <c r="I29" s="9">
        <f t="shared" si="3"/>
        <v>1</v>
      </c>
      <c r="J29" s="12">
        <v>0</v>
      </c>
      <c r="K29" s="9">
        <v>1</v>
      </c>
      <c r="L29" s="9">
        <v>0</v>
      </c>
      <c r="M29" s="9">
        <f t="shared" si="4"/>
        <v>1</v>
      </c>
      <c r="N29" s="70">
        <v>0</v>
      </c>
      <c r="O29" s="70">
        <v>0</v>
      </c>
      <c r="P29" s="70">
        <v>1</v>
      </c>
      <c r="Q29" s="70">
        <v>0</v>
      </c>
      <c r="R29" s="34">
        <f t="shared" si="5"/>
        <v>0</v>
      </c>
      <c r="S29" s="70">
        <v>0</v>
      </c>
      <c r="T29" s="70">
        <v>0</v>
      </c>
      <c r="U29" s="70">
        <v>0</v>
      </c>
      <c r="V29" s="9">
        <f t="shared" si="6"/>
        <v>1</v>
      </c>
      <c r="W29" s="10">
        <v>0</v>
      </c>
      <c r="X29" s="10">
        <v>0</v>
      </c>
      <c r="Y29" s="9">
        <f t="shared" si="7"/>
        <v>0</v>
      </c>
      <c r="Z29" s="10">
        <v>0</v>
      </c>
      <c r="AA29" s="70">
        <v>0</v>
      </c>
      <c r="AB29" s="70">
        <v>1</v>
      </c>
      <c r="AC29" s="10">
        <f t="shared" si="8"/>
        <v>1</v>
      </c>
      <c r="AD29" s="70">
        <v>0</v>
      </c>
      <c r="AE29" s="70">
        <v>1</v>
      </c>
      <c r="AF29" s="12"/>
      <c r="AG29" s="12">
        <v>0</v>
      </c>
      <c r="AH29" s="70">
        <v>0</v>
      </c>
      <c r="AI29" s="70">
        <v>0</v>
      </c>
      <c r="AJ29" s="10">
        <f t="shared" si="9"/>
        <v>0</v>
      </c>
      <c r="AK29" s="70">
        <v>0</v>
      </c>
      <c r="AL29" s="70">
        <v>0</v>
      </c>
      <c r="AM29" s="12"/>
      <c r="AN29" s="12"/>
      <c r="AO29" s="12"/>
      <c r="AP29" s="12"/>
      <c r="AQ29" s="19">
        <f t="shared" si="10"/>
        <v>0</v>
      </c>
      <c r="AR29" s="19">
        <f t="shared" si="32"/>
        <v>0</v>
      </c>
      <c r="AS29" s="19">
        <f t="shared" si="11"/>
        <v>2</v>
      </c>
      <c r="AT29" s="19">
        <f t="shared" si="12"/>
        <v>2</v>
      </c>
      <c r="AU29" s="19">
        <f t="shared" si="13"/>
        <v>1</v>
      </c>
      <c r="AV29" s="19">
        <f t="shared" si="14"/>
        <v>1</v>
      </c>
      <c r="AW29" s="19">
        <f t="shared" si="15"/>
        <v>1</v>
      </c>
      <c r="AX29" s="19">
        <f t="shared" si="38"/>
        <v>1</v>
      </c>
      <c r="AY29" s="19">
        <f t="shared" si="16"/>
        <v>0</v>
      </c>
      <c r="AZ29" s="19">
        <f t="shared" si="17"/>
        <v>0</v>
      </c>
      <c r="BA29" s="19">
        <f t="shared" si="18"/>
        <v>1</v>
      </c>
      <c r="BB29" s="19">
        <f t="shared" si="19"/>
        <v>1</v>
      </c>
      <c r="BC29" s="19">
        <f t="shared" si="20"/>
        <v>1</v>
      </c>
      <c r="BD29" s="19">
        <f t="shared" si="21"/>
        <v>1</v>
      </c>
      <c r="BE29" s="19">
        <f t="shared" si="22"/>
        <v>1</v>
      </c>
      <c r="BF29" s="19">
        <f t="shared" si="23"/>
        <v>1</v>
      </c>
      <c r="BG29" s="19">
        <f t="shared" si="24"/>
        <v>0</v>
      </c>
      <c r="BH29" s="19">
        <f t="shared" si="25"/>
        <v>0</v>
      </c>
      <c r="BI29" s="19">
        <f t="shared" si="26"/>
        <v>0</v>
      </c>
      <c r="BJ29" s="19">
        <f t="shared" si="27"/>
        <v>0</v>
      </c>
    </row>
    <row r="30" spans="1:62" ht="25.5" x14ac:dyDescent="0.2">
      <c r="A30" s="33" t="s">
        <v>48</v>
      </c>
      <c r="B30" s="173" t="s">
        <v>77</v>
      </c>
      <c r="C30" s="118">
        <v>0</v>
      </c>
      <c r="D30" s="117">
        <v>0</v>
      </c>
      <c r="E30" s="11">
        <f t="shared" si="2"/>
        <v>0</v>
      </c>
      <c r="F30" s="9">
        <v>0</v>
      </c>
      <c r="G30" s="9">
        <v>0</v>
      </c>
      <c r="H30" s="10">
        <v>2</v>
      </c>
      <c r="I30" s="9">
        <f t="shared" si="3"/>
        <v>0</v>
      </c>
      <c r="J30" s="12">
        <v>2</v>
      </c>
      <c r="K30" s="9">
        <v>0</v>
      </c>
      <c r="L30" s="9">
        <v>0</v>
      </c>
      <c r="M30" s="9">
        <f t="shared" si="4"/>
        <v>0</v>
      </c>
      <c r="N30" s="70">
        <v>0</v>
      </c>
      <c r="O30" s="70">
        <v>0</v>
      </c>
      <c r="P30" s="70">
        <v>0</v>
      </c>
      <c r="Q30" s="70">
        <v>0</v>
      </c>
      <c r="R30" s="34">
        <f t="shared" si="5"/>
        <v>0</v>
      </c>
      <c r="S30" s="70">
        <v>0</v>
      </c>
      <c r="T30" s="70">
        <v>0</v>
      </c>
      <c r="U30" s="70">
        <v>0</v>
      </c>
      <c r="V30" s="9">
        <f t="shared" si="6"/>
        <v>0</v>
      </c>
      <c r="W30" s="10">
        <v>0</v>
      </c>
      <c r="X30" s="10">
        <v>0</v>
      </c>
      <c r="Y30" s="9">
        <f t="shared" si="7"/>
        <v>0</v>
      </c>
      <c r="Z30" s="10">
        <v>0</v>
      </c>
      <c r="AA30" s="70">
        <v>0</v>
      </c>
      <c r="AB30" s="70">
        <v>2</v>
      </c>
      <c r="AC30" s="10">
        <f t="shared" si="8"/>
        <v>2</v>
      </c>
      <c r="AD30" s="70">
        <v>0</v>
      </c>
      <c r="AE30" s="70">
        <v>2</v>
      </c>
      <c r="AF30" s="12"/>
      <c r="AG30" s="12">
        <v>1</v>
      </c>
      <c r="AH30" s="70">
        <v>0</v>
      </c>
      <c r="AI30" s="70">
        <v>0</v>
      </c>
      <c r="AJ30" s="10">
        <f t="shared" si="9"/>
        <v>0</v>
      </c>
      <c r="AK30" s="70">
        <v>0</v>
      </c>
      <c r="AL30" s="70">
        <v>0</v>
      </c>
      <c r="AM30" s="12"/>
      <c r="AN30" s="12"/>
      <c r="AO30" s="12"/>
      <c r="AP30" s="12"/>
      <c r="AQ30" s="19">
        <f t="shared" si="10"/>
        <v>0</v>
      </c>
      <c r="AR30" s="19">
        <f t="shared" si="32"/>
        <v>0</v>
      </c>
      <c r="AS30" s="19">
        <f t="shared" si="11"/>
        <v>2</v>
      </c>
      <c r="AT30" s="19">
        <f t="shared" si="12"/>
        <v>2</v>
      </c>
      <c r="AU30" s="19">
        <f t="shared" si="13"/>
        <v>0</v>
      </c>
      <c r="AV30" s="19">
        <f t="shared" si="14"/>
        <v>0</v>
      </c>
      <c r="AW30" s="19">
        <f t="shared" si="15"/>
        <v>0</v>
      </c>
      <c r="AX30" s="19">
        <f t="shared" si="38"/>
        <v>0</v>
      </c>
      <c r="AY30" s="19">
        <f t="shared" si="16"/>
        <v>0</v>
      </c>
      <c r="AZ30" s="19">
        <f t="shared" si="17"/>
        <v>0</v>
      </c>
      <c r="BA30" s="19">
        <f t="shared" si="18"/>
        <v>0</v>
      </c>
      <c r="BB30" s="19">
        <f t="shared" si="19"/>
        <v>0</v>
      </c>
      <c r="BC30" s="19">
        <f t="shared" si="20"/>
        <v>2</v>
      </c>
      <c r="BD30" s="19">
        <f t="shared" si="21"/>
        <v>2</v>
      </c>
      <c r="BE30" s="19">
        <f t="shared" si="22"/>
        <v>2</v>
      </c>
      <c r="BF30" s="19">
        <f t="shared" si="23"/>
        <v>2</v>
      </c>
      <c r="BG30" s="19">
        <f t="shared" si="24"/>
        <v>0</v>
      </c>
      <c r="BH30" s="19">
        <f t="shared" si="25"/>
        <v>0</v>
      </c>
      <c r="BI30" s="19">
        <f t="shared" si="26"/>
        <v>0</v>
      </c>
      <c r="BJ30" s="19">
        <f t="shared" si="27"/>
        <v>0</v>
      </c>
    </row>
    <row r="31" spans="1:62" ht="23.25" customHeight="1" x14ac:dyDescent="0.2">
      <c r="A31" s="33" t="s">
        <v>49</v>
      </c>
      <c r="B31" s="173" t="s">
        <v>78</v>
      </c>
      <c r="C31" s="118"/>
      <c r="D31" s="117"/>
      <c r="E31" s="11">
        <f t="shared" si="2"/>
        <v>0</v>
      </c>
      <c r="F31" s="9">
        <v>0</v>
      </c>
      <c r="G31" s="9">
        <v>0</v>
      </c>
      <c r="H31" s="10">
        <v>0</v>
      </c>
      <c r="I31" s="9">
        <f t="shared" si="3"/>
        <v>0</v>
      </c>
      <c r="J31" s="12">
        <v>0</v>
      </c>
      <c r="K31" s="9">
        <v>0</v>
      </c>
      <c r="L31" s="9">
        <v>0</v>
      </c>
      <c r="M31" s="9">
        <f t="shared" si="4"/>
        <v>0</v>
      </c>
      <c r="N31" s="70">
        <v>0</v>
      </c>
      <c r="O31" s="70">
        <v>0</v>
      </c>
      <c r="P31" s="70">
        <v>0</v>
      </c>
      <c r="Q31" s="70">
        <v>0</v>
      </c>
      <c r="R31" s="34">
        <f t="shared" si="5"/>
        <v>0</v>
      </c>
      <c r="S31" s="70">
        <v>0</v>
      </c>
      <c r="T31" s="70">
        <v>0</v>
      </c>
      <c r="U31" s="70">
        <v>0</v>
      </c>
      <c r="V31" s="9">
        <f t="shared" si="6"/>
        <v>0</v>
      </c>
      <c r="W31" s="10">
        <v>0</v>
      </c>
      <c r="X31" s="10">
        <v>0</v>
      </c>
      <c r="Y31" s="9">
        <f t="shared" si="7"/>
        <v>0</v>
      </c>
      <c r="Z31" s="10">
        <v>0</v>
      </c>
      <c r="AA31" s="70">
        <v>0</v>
      </c>
      <c r="AB31" s="70">
        <v>0</v>
      </c>
      <c r="AC31" s="10">
        <f t="shared" si="8"/>
        <v>0</v>
      </c>
      <c r="AD31" s="70">
        <v>0</v>
      </c>
      <c r="AE31" s="70">
        <v>0</v>
      </c>
      <c r="AF31" s="12"/>
      <c r="AG31" s="12">
        <v>0</v>
      </c>
      <c r="AH31" s="70">
        <v>0</v>
      </c>
      <c r="AI31" s="70">
        <v>0</v>
      </c>
      <c r="AJ31" s="10">
        <f t="shared" si="9"/>
        <v>0</v>
      </c>
      <c r="AK31" s="70">
        <v>0</v>
      </c>
      <c r="AL31" s="70">
        <v>0</v>
      </c>
      <c r="AM31" s="12"/>
      <c r="AN31" s="12"/>
      <c r="AO31" s="12"/>
      <c r="AP31" s="12"/>
      <c r="AQ31" s="19">
        <f t="shared" si="10"/>
        <v>0</v>
      </c>
      <c r="AR31" s="19">
        <f t="shared" si="32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14"/>
        <v>0</v>
      </c>
      <c r="AW31" s="19">
        <f t="shared" si="15"/>
        <v>0</v>
      </c>
      <c r="AX31" s="19">
        <f t="shared" si="38"/>
        <v>0</v>
      </c>
      <c r="AY31" s="19">
        <f t="shared" si="16"/>
        <v>0</v>
      </c>
      <c r="AZ31" s="19">
        <f t="shared" si="17"/>
        <v>0</v>
      </c>
      <c r="BA31" s="19">
        <f t="shared" si="18"/>
        <v>0</v>
      </c>
      <c r="BB31" s="19">
        <f t="shared" si="19"/>
        <v>0</v>
      </c>
      <c r="BC31" s="19">
        <f t="shared" si="20"/>
        <v>0</v>
      </c>
      <c r="BD31" s="19">
        <f t="shared" si="21"/>
        <v>0</v>
      </c>
      <c r="BE31" s="19">
        <f t="shared" si="22"/>
        <v>0</v>
      </c>
      <c r="BF31" s="19">
        <f t="shared" si="23"/>
        <v>0</v>
      </c>
      <c r="BG31" s="19">
        <f t="shared" si="24"/>
        <v>0</v>
      </c>
      <c r="BH31" s="19">
        <f t="shared" si="25"/>
        <v>0</v>
      </c>
      <c r="BI31" s="19">
        <f t="shared" si="26"/>
        <v>0</v>
      </c>
      <c r="BJ31" s="19">
        <f t="shared" si="27"/>
        <v>0</v>
      </c>
    </row>
    <row r="32" spans="1:62" ht="23.25" customHeight="1" x14ac:dyDescent="0.2">
      <c r="A32" s="33" t="s">
        <v>50</v>
      </c>
      <c r="B32" s="173" t="s">
        <v>3</v>
      </c>
      <c r="C32" s="118">
        <v>0</v>
      </c>
      <c r="D32" s="117">
        <v>0</v>
      </c>
      <c r="E32" s="11">
        <f t="shared" si="2"/>
        <v>0</v>
      </c>
      <c r="F32" s="9">
        <v>0</v>
      </c>
      <c r="G32" s="9">
        <v>0</v>
      </c>
      <c r="H32" s="10">
        <v>6</v>
      </c>
      <c r="I32" s="9">
        <f t="shared" si="3"/>
        <v>5</v>
      </c>
      <c r="J32" s="12">
        <v>0</v>
      </c>
      <c r="K32" s="9">
        <v>1</v>
      </c>
      <c r="L32" s="9">
        <v>1</v>
      </c>
      <c r="M32" s="9">
        <f t="shared" si="4"/>
        <v>1</v>
      </c>
      <c r="N32" s="70">
        <v>0</v>
      </c>
      <c r="O32" s="70">
        <v>0</v>
      </c>
      <c r="P32" s="70">
        <v>1</v>
      </c>
      <c r="Q32" s="70">
        <v>0</v>
      </c>
      <c r="R32" s="34">
        <f t="shared" si="5"/>
        <v>0</v>
      </c>
      <c r="S32" s="70">
        <v>0</v>
      </c>
      <c r="T32" s="70">
        <v>0</v>
      </c>
      <c r="U32" s="70">
        <v>0</v>
      </c>
      <c r="V32" s="9">
        <f t="shared" si="6"/>
        <v>1</v>
      </c>
      <c r="W32" s="10">
        <v>0</v>
      </c>
      <c r="X32" s="10">
        <v>0</v>
      </c>
      <c r="Y32" s="9">
        <f t="shared" si="7"/>
        <v>3</v>
      </c>
      <c r="Z32" s="10">
        <v>0</v>
      </c>
      <c r="AA32" s="70">
        <v>0</v>
      </c>
      <c r="AB32" s="70">
        <v>1</v>
      </c>
      <c r="AC32" s="10">
        <f t="shared" si="8"/>
        <v>1</v>
      </c>
      <c r="AD32" s="70">
        <v>0</v>
      </c>
      <c r="AE32" s="70">
        <v>1</v>
      </c>
      <c r="AF32" s="12"/>
      <c r="AG32" s="12">
        <v>0</v>
      </c>
      <c r="AH32" s="70">
        <v>0</v>
      </c>
      <c r="AI32" s="70">
        <v>1</v>
      </c>
      <c r="AJ32" s="10">
        <f t="shared" si="9"/>
        <v>1</v>
      </c>
      <c r="AK32" s="70">
        <v>0</v>
      </c>
      <c r="AL32" s="70">
        <v>1</v>
      </c>
      <c r="AM32" s="12"/>
      <c r="AN32" s="12"/>
      <c r="AO32" s="12"/>
      <c r="AP32" s="12"/>
      <c r="AQ32" s="19">
        <f t="shared" si="10"/>
        <v>0</v>
      </c>
      <c r="AR32" s="19">
        <f t="shared" si="32"/>
        <v>0</v>
      </c>
      <c r="AS32" s="19">
        <f t="shared" si="11"/>
        <v>6</v>
      </c>
      <c r="AT32" s="19">
        <f t="shared" si="12"/>
        <v>6</v>
      </c>
      <c r="AU32" s="19">
        <f t="shared" si="13"/>
        <v>5</v>
      </c>
      <c r="AV32" s="19">
        <f t="shared" si="14"/>
        <v>5</v>
      </c>
      <c r="AW32" s="19">
        <f t="shared" si="15"/>
        <v>1</v>
      </c>
      <c r="AX32" s="19">
        <f t="shared" si="38"/>
        <v>1</v>
      </c>
      <c r="AY32" s="19">
        <f t="shared" si="16"/>
        <v>0</v>
      </c>
      <c r="AZ32" s="19">
        <f t="shared" si="17"/>
        <v>0</v>
      </c>
      <c r="BA32" s="19">
        <f t="shared" si="18"/>
        <v>1</v>
      </c>
      <c r="BB32" s="19">
        <f t="shared" si="19"/>
        <v>1</v>
      </c>
      <c r="BC32" s="19">
        <f t="shared" si="20"/>
        <v>1</v>
      </c>
      <c r="BD32" s="19">
        <f t="shared" si="21"/>
        <v>1</v>
      </c>
      <c r="BE32" s="19">
        <f t="shared" si="22"/>
        <v>1</v>
      </c>
      <c r="BF32" s="19">
        <f t="shared" si="23"/>
        <v>1</v>
      </c>
      <c r="BG32" s="19">
        <f t="shared" si="24"/>
        <v>1</v>
      </c>
      <c r="BH32" s="19">
        <f t="shared" si="25"/>
        <v>1</v>
      </c>
      <c r="BI32" s="19">
        <f t="shared" si="26"/>
        <v>1</v>
      </c>
      <c r="BJ32" s="19">
        <f t="shared" si="27"/>
        <v>1</v>
      </c>
    </row>
    <row r="33" spans="1:62" ht="63.75" x14ac:dyDescent="0.2">
      <c r="A33" s="33" t="s">
        <v>80</v>
      </c>
      <c r="B33" s="18" t="s">
        <v>91</v>
      </c>
      <c r="C33" s="118">
        <v>0</v>
      </c>
      <c r="D33" s="117">
        <v>0</v>
      </c>
      <c r="E33" s="11">
        <f t="shared" si="2"/>
        <v>0</v>
      </c>
      <c r="F33" s="9">
        <v>0</v>
      </c>
      <c r="G33" s="9">
        <v>0</v>
      </c>
      <c r="H33" s="10">
        <v>0</v>
      </c>
      <c r="I33" s="9">
        <f t="shared" si="3"/>
        <v>0</v>
      </c>
      <c r="J33" s="12">
        <v>0</v>
      </c>
      <c r="K33" s="9">
        <v>0</v>
      </c>
      <c r="L33" s="9">
        <v>0</v>
      </c>
      <c r="M33" s="9">
        <f t="shared" si="4"/>
        <v>0</v>
      </c>
      <c r="N33" s="70">
        <v>0</v>
      </c>
      <c r="O33" s="70">
        <v>0</v>
      </c>
      <c r="P33" s="70">
        <v>0</v>
      </c>
      <c r="Q33" s="70">
        <v>0</v>
      </c>
      <c r="R33" s="34">
        <f t="shared" si="5"/>
        <v>0</v>
      </c>
      <c r="S33" s="70">
        <v>0</v>
      </c>
      <c r="T33" s="70">
        <v>0</v>
      </c>
      <c r="U33" s="70">
        <v>0</v>
      </c>
      <c r="V33" s="9">
        <f t="shared" si="6"/>
        <v>0</v>
      </c>
      <c r="W33" s="10">
        <v>0</v>
      </c>
      <c r="X33" s="10">
        <v>0</v>
      </c>
      <c r="Y33" s="9">
        <f t="shared" si="7"/>
        <v>0</v>
      </c>
      <c r="Z33" s="10">
        <v>0</v>
      </c>
      <c r="AA33" s="70">
        <v>0</v>
      </c>
      <c r="AB33" s="70">
        <v>0</v>
      </c>
      <c r="AC33" s="10">
        <f t="shared" si="8"/>
        <v>0</v>
      </c>
      <c r="AD33" s="70">
        <v>0</v>
      </c>
      <c r="AE33" s="70">
        <v>0</v>
      </c>
      <c r="AF33" s="12"/>
      <c r="AG33" s="12">
        <v>0</v>
      </c>
      <c r="AH33" s="70">
        <v>0</v>
      </c>
      <c r="AI33" s="70">
        <v>0</v>
      </c>
      <c r="AJ33" s="10">
        <f t="shared" si="9"/>
        <v>0</v>
      </c>
      <c r="AK33" s="70">
        <v>0</v>
      </c>
      <c r="AL33" s="70">
        <v>0</v>
      </c>
      <c r="AM33" s="12"/>
      <c r="AN33" s="12"/>
      <c r="AO33" s="12"/>
      <c r="AP33" s="12"/>
      <c r="AQ33" s="19">
        <f t="shared" si="10"/>
        <v>0</v>
      </c>
      <c r="AR33" s="19">
        <f t="shared" si="32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14"/>
        <v>0</v>
      </c>
      <c r="AW33" s="19">
        <f t="shared" si="15"/>
        <v>0</v>
      </c>
      <c r="AX33" s="19">
        <f t="shared" si="38"/>
        <v>0</v>
      </c>
      <c r="AY33" s="19">
        <f t="shared" si="16"/>
        <v>0</v>
      </c>
      <c r="AZ33" s="19">
        <f t="shared" si="17"/>
        <v>0</v>
      </c>
      <c r="BA33" s="19">
        <f t="shared" si="18"/>
        <v>0</v>
      </c>
      <c r="BB33" s="19">
        <f t="shared" si="19"/>
        <v>0</v>
      </c>
      <c r="BC33" s="19">
        <f t="shared" si="20"/>
        <v>0</v>
      </c>
      <c r="BD33" s="19">
        <f t="shared" si="21"/>
        <v>0</v>
      </c>
      <c r="BE33" s="19">
        <f t="shared" si="22"/>
        <v>0</v>
      </c>
      <c r="BF33" s="19">
        <f t="shared" si="23"/>
        <v>0</v>
      </c>
      <c r="BG33" s="19">
        <f t="shared" si="24"/>
        <v>0</v>
      </c>
      <c r="BH33" s="19">
        <f t="shared" si="25"/>
        <v>0</v>
      </c>
      <c r="BI33" s="19">
        <f t="shared" si="26"/>
        <v>0</v>
      </c>
      <c r="BJ33" s="19">
        <f t="shared" si="27"/>
        <v>0</v>
      </c>
    </row>
    <row r="34" spans="1:62" ht="51" x14ac:dyDescent="0.2">
      <c r="A34" s="33" t="s">
        <v>81</v>
      </c>
      <c r="B34" s="18" t="s">
        <v>61</v>
      </c>
      <c r="C34" s="118">
        <v>0</v>
      </c>
      <c r="D34" s="117">
        <v>0</v>
      </c>
      <c r="E34" s="11">
        <f t="shared" si="2"/>
        <v>0</v>
      </c>
      <c r="F34" s="9">
        <v>0</v>
      </c>
      <c r="G34" s="9">
        <v>0</v>
      </c>
      <c r="H34" s="10">
        <v>0</v>
      </c>
      <c r="I34" s="9">
        <f t="shared" si="3"/>
        <v>0</v>
      </c>
      <c r="J34" s="12">
        <v>0</v>
      </c>
      <c r="K34" s="9"/>
      <c r="L34" s="9">
        <v>0</v>
      </c>
      <c r="M34" s="9">
        <f t="shared" si="4"/>
        <v>0</v>
      </c>
      <c r="N34" s="70">
        <v>0</v>
      </c>
      <c r="O34" s="70">
        <v>0</v>
      </c>
      <c r="P34" s="70">
        <v>0</v>
      </c>
      <c r="Q34" s="70">
        <v>0</v>
      </c>
      <c r="R34" s="34">
        <f t="shared" si="5"/>
        <v>0</v>
      </c>
      <c r="S34" s="70">
        <v>0</v>
      </c>
      <c r="T34" s="70">
        <v>0</v>
      </c>
      <c r="U34" s="70">
        <v>0</v>
      </c>
      <c r="V34" s="9">
        <f t="shared" si="6"/>
        <v>0</v>
      </c>
      <c r="W34" s="10">
        <v>0</v>
      </c>
      <c r="X34" s="10">
        <v>0</v>
      </c>
      <c r="Y34" s="9">
        <f t="shared" si="7"/>
        <v>0</v>
      </c>
      <c r="Z34" s="10">
        <v>0</v>
      </c>
      <c r="AA34" s="70">
        <v>0</v>
      </c>
      <c r="AB34" s="70">
        <v>0</v>
      </c>
      <c r="AC34" s="10">
        <f t="shared" si="8"/>
        <v>0</v>
      </c>
      <c r="AD34" s="70">
        <v>0</v>
      </c>
      <c r="AE34" s="70">
        <v>0</v>
      </c>
      <c r="AF34" s="12"/>
      <c r="AG34" s="12">
        <v>0</v>
      </c>
      <c r="AH34" s="70">
        <v>0</v>
      </c>
      <c r="AI34" s="70">
        <v>0</v>
      </c>
      <c r="AJ34" s="10">
        <f t="shared" si="9"/>
        <v>0</v>
      </c>
      <c r="AK34" s="70">
        <v>0</v>
      </c>
      <c r="AL34" s="70">
        <v>0</v>
      </c>
      <c r="AM34" s="12"/>
      <c r="AN34" s="12"/>
      <c r="AO34" s="12"/>
      <c r="AP34" s="12"/>
      <c r="AQ34" s="19">
        <f t="shared" si="10"/>
        <v>0</v>
      </c>
      <c r="AR34" s="19">
        <f t="shared" si="32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si="14"/>
        <v>0</v>
      </c>
      <c r="AW34" s="19">
        <f t="shared" si="15"/>
        <v>0</v>
      </c>
      <c r="AX34" s="19">
        <f t="shared" si="38"/>
        <v>0</v>
      </c>
      <c r="AY34" s="19">
        <f t="shared" si="16"/>
        <v>0</v>
      </c>
      <c r="AZ34" s="19">
        <f t="shared" si="17"/>
        <v>0</v>
      </c>
      <c r="BA34" s="19">
        <f t="shared" si="18"/>
        <v>0</v>
      </c>
      <c r="BB34" s="19">
        <f t="shared" si="19"/>
        <v>0</v>
      </c>
      <c r="BC34" s="19">
        <f t="shared" si="20"/>
        <v>0</v>
      </c>
      <c r="BD34" s="19">
        <f t="shared" si="21"/>
        <v>0</v>
      </c>
      <c r="BE34" s="19">
        <f t="shared" si="22"/>
        <v>0</v>
      </c>
      <c r="BF34" s="19">
        <f t="shared" si="23"/>
        <v>0</v>
      </c>
      <c r="BG34" s="19">
        <f t="shared" si="24"/>
        <v>0</v>
      </c>
      <c r="BH34" s="19">
        <f t="shared" si="25"/>
        <v>0</v>
      </c>
      <c r="BI34" s="19">
        <f t="shared" si="26"/>
        <v>0</v>
      </c>
      <c r="BJ34" s="19">
        <f t="shared" si="27"/>
        <v>0</v>
      </c>
    </row>
    <row r="35" spans="1:62" ht="51" x14ac:dyDescent="0.2">
      <c r="A35" s="33" t="s">
        <v>82</v>
      </c>
      <c r="B35" s="18" t="s">
        <v>62</v>
      </c>
      <c r="C35" s="118">
        <v>0</v>
      </c>
      <c r="D35" s="117">
        <v>0</v>
      </c>
      <c r="E35" s="11">
        <f t="shared" si="2"/>
        <v>0</v>
      </c>
      <c r="F35" s="9">
        <v>0</v>
      </c>
      <c r="G35" s="9">
        <v>0</v>
      </c>
      <c r="H35" s="10">
        <v>0</v>
      </c>
      <c r="I35" s="9">
        <f t="shared" si="3"/>
        <v>0</v>
      </c>
      <c r="J35" s="12">
        <v>0</v>
      </c>
      <c r="K35" s="9">
        <v>0</v>
      </c>
      <c r="L35" s="9">
        <v>0</v>
      </c>
      <c r="M35" s="9">
        <f t="shared" si="4"/>
        <v>0</v>
      </c>
      <c r="N35" s="70">
        <v>0</v>
      </c>
      <c r="O35" s="70">
        <v>0</v>
      </c>
      <c r="P35" s="70"/>
      <c r="Q35" s="70">
        <v>0</v>
      </c>
      <c r="R35" s="34">
        <f t="shared" si="5"/>
        <v>0</v>
      </c>
      <c r="S35" s="70">
        <v>0</v>
      </c>
      <c r="T35" s="70">
        <v>0</v>
      </c>
      <c r="U35" s="70">
        <v>0</v>
      </c>
      <c r="V35" s="9">
        <f t="shared" si="6"/>
        <v>0</v>
      </c>
      <c r="W35" s="10">
        <v>0</v>
      </c>
      <c r="X35" s="10">
        <v>0</v>
      </c>
      <c r="Y35" s="9">
        <f t="shared" si="7"/>
        <v>0</v>
      </c>
      <c r="Z35" s="10">
        <v>0</v>
      </c>
      <c r="AA35" s="70">
        <v>0</v>
      </c>
      <c r="AB35" s="70">
        <v>0</v>
      </c>
      <c r="AC35" s="10">
        <f t="shared" si="8"/>
        <v>0</v>
      </c>
      <c r="AD35" s="70">
        <v>0</v>
      </c>
      <c r="AE35" s="70">
        <v>0</v>
      </c>
      <c r="AF35" s="12"/>
      <c r="AG35" s="12">
        <v>0</v>
      </c>
      <c r="AH35" s="70">
        <v>0</v>
      </c>
      <c r="AI35" s="70">
        <v>0</v>
      </c>
      <c r="AJ35" s="10">
        <f t="shared" si="9"/>
        <v>0</v>
      </c>
      <c r="AK35" s="70">
        <v>0</v>
      </c>
      <c r="AL35" s="70">
        <v>0</v>
      </c>
      <c r="AM35" s="12"/>
      <c r="AN35" s="12"/>
      <c r="AO35" s="12"/>
      <c r="AP35" s="12"/>
      <c r="AQ35" s="19">
        <f t="shared" si="10"/>
        <v>0</v>
      </c>
      <c r="AR35" s="19">
        <f t="shared" si="32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14"/>
        <v>0</v>
      </c>
      <c r="AW35" s="19">
        <f t="shared" si="15"/>
        <v>0</v>
      </c>
      <c r="AX35" s="19">
        <f t="shared" si="38"/>
        <v>0</v>
      </c>
      <c r="AY35" s="19">
        <f t="shared" si="16"/>
        <v>0</v>
      </c>
      <c r="AZ35" s="19">
        <f t="shared" si="17"/>
        <v>0</v>
      </c>
      <c r="BA35" s="19">
        <f t="shared" si="18"/>
        <v>0</v>
      </c>
      <c r="BB35" s="19">
        <f t="shared" si="19"/>
        <v>0</v>
      </c>
      <c r="BC35" s="19">
        <f t="shared" si="20"/>
        <v>0</v>
      </c>
      <c r="BD35" s="19">
        <f t="shared" si="21"/>
        <v>0</v>
      </c>
      <c r="BE35" s="19">
        <f t="shared" si="22"/>
        <v>0</v>
      </c>
      <c r="BF35" s="19">
        <f t="shared" si="23"/>
        <v>0</v>
      </c>
      <c r="BG35" s="19">
        <f t="shared" si="24"/>
        <v>0</v>
      </c>
      <c r="BH35" s="19">
        <f t="shared" si="25"/>
        <v>0</v>
      </c>
      <c r="BI35" s="19">
        <f t="shared" si="26"/>
        <v>0</v>
      </c>
      <c r="BJ35" s="19">
        <f t="shared" si="27"/>
        <v>0</v>
      </c>
    </row>
    <row r="36" spans="1:62" ht="63.75" x14ac:dyDescent="0.2">
      <c r="A36" s="33" t="s">
        <v>83</v>
      </c>
      <c r="B36" s="18" t="s">
        <v>63</v>
      </c>
      <c r="C36" s="118">
        <v>0</v>
      </c>
      <c r="D36" s="117">
        <v>0</v>
      </c>
      <c r="E36" s="11">
        <f t="shared" si="2"/>
        <v>0</v>
      </c>
      <c r="F36" s="9">
        <v>0</v>
      </c>
      <c r="G36" s="9">
        <v>0</v>
      </c>
      <c r="H36" s="10">
        <v>0</v>
      </c>
      <c r="I36" s="9">
        <f t="shared" si="3"/>
        <v>0</v>
      </c>
      <c r="J36" s="12">
        <v>0</v>
      </c>
      <c r="K36" s="9">
        <v>0</v>
      </c>
      <c r="L36" s="9">
        <v>0</v>
      </c>
      <c r="M36" s="9">
        <f t="shared" si="4"/>
        <v>0</v>
      </c>
      <c r="N36" s="70">
        <v>0</v>
      </c>
      <c r="O36" s="70">
        <v>0</v>
      </c>
      <c r="P36" s="70">
        <v>0</v>
      </c>
      <c r="Q36" s="70">
        <v>0</v>
      </c>
      <c r="R36" s="34">
        <f t="shared" si="5"/>
        <v>0</v>
      </c>
      <c r="S36" s="70">
        <v>0</v>
      </c>
      <c r="T36" s="70">
        <v>0</v>
      </c>
      <c r="U36" s="70">
        <v>0</v>
      </c>
      <c r="V36" s="9">
        <f t="shared" si="6"/>
        <v>0</v>
      </c>
      <c r="W36" s="10">
        <v>0</v>
      </c>
      <c r="X36" s="10">
        <v>0</v>
      </c>
      <c r="Y36" s="9">
        <f t="shared" si="7"/>
        <v>0</v>
      </c>
      <c r="Z36" s="10">
        <v>0</v>
      </c>
      <c r="AA36" s="70">
        <v>0</v>
      </c>
      <c r="AB36" s="70">
        <v>0</v>
      </c>
      <c r="AC36" s="10">
        <f t="shared" si="8"/>
        <v>0</v>
      </c>
      <c r="AD36" s="70">
        <v>0</v>
      </c>
      <c r="AE36" s="70">
        <v>0</v>
      </c>
      <c r="AF36" s="12"/>
      <c r="AG36" s="12">
        <v>0</v>
      </c>
      <c r="AH36" s="70">
        <v>0</v>
      </c>
      <c r="AI36" s="70">
        <v>0</v>
      </c>
      <c r="AJ36" s="10">
        <f t="shared" si="9"/>
        <v>0</v>
      </c>
      <c r="AK36" s="70">
        <v>0</v>
      </c>
      <c r="AL36" s="70">
        <v>0</v>
      </c>
      <c r="AM36" s="12"/>
      <c r="AN36" s="12"/>
      <c r="AO36" s="12"/>
      <c r="AP36" s="12"/>
      <c r="AQ36" s="19">
        <f t="shared" si="10"/>
        <v>0</v>
      </c>
      <c r="AR36" s="19">
        <f t="shared" si="32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14"/>
        <v>0</v>
      </c>
      <c r="AW36" s="19">
        <f t="shared" si="15"/>
        <v>0</v>
      </c>
      <c r="AX36" s="19">
        <f t="shared" si="38"/>
        <v>0</v>
      </c>
      <c r="AY36" s="19">
        <f t="shared" si="16"/>
        <v>0</v>
      </c>
      <c r="AZ36" s="19">
        <f t="shared" si="17"/>
        <v>0</v>
      </c>
      <c r="BA36" s="19">
        <f t="shared" si="18"/>
        <v>0</v>
      </c>
      <c r="BB36" s="19">
        <f t="shared" si="19"/>
        <v>0</v>
      </c>
      <c r="BC36" s="19">
        <f t="shared" si="20"/>
        <v>0</v>
      </c>
      <c r="BD36" s="19">
        <f t="shared" si="21"/>
        <v>0</v>
      </c>
      <c r="BE36" s="19">
        <f t="shared" si="22"/>
        <v>0</v>
      </c>
      <c r="BF36" s="19">
        <f t="shared" si="23"/>
        <v>0</v>
      </c>
      <c r="BG36" s="19">
        <f t="shared" si="24"/>
        <v>0</v>
      </c>
      <c r="BH36" s="19">
        <f t="shared" si="25"/>
        <v>0</v>
      </c>
      <c r="BI36" s="19">
        <f t="shared" si="26"/>
        <v>0</v>
      </c>
      <c r="BJ36" s="19">
        <f t="shared" si="27"/>
        <v>0</v>
      </c>
    </row>
    <row r="37" spans="1:62" ht="51" x14ac:dyDescent="0.2">
      <c r="A37" s="33" t="s">
        <v>92</v>
      </c>
      <c r="B37" s="18" t="s">
        <v>64</v>
      </c>
      <c r="C37" s="118">
        <v>0</v>
      </c>
      <c r="D37" s="117">
        <v>0</v>
      </c>
      <c r="E37" s="11">
        <f t="shared" si="2"/>
        <v>0</v>
      </c>
      <c r="F37" s="9">
        <v>0</v>
      </c>
      <c r="G37" s="9">
        <v>0</v>
      </c>
      <c r="H37" s="10">
        <v>0</v>
      </c>
      <c r="I37" s="9">
        <f t="shared" si="3"/>
        <v>0</v>
      </c>
      <c r="J37" s="12">
        <v>0</v>
      </c>
      <c r="K37" s="9">
        <v>0</v>
      </c>
      <c r="L37" s="9">
        <v>0</v>
      </c>
      <c r="M37" s="9">
        <f t="shared" si="4"/>
        <v>0</v>
      </c>
      <c r="N37" s="70">
        <v>0</v>
      </c>
      <c r="O37" s="70">
        <v>0</v>
      </c>
      <c r="P37" s="70">
        <v>0</v>
      </c>
      <c r="Q37" s="70">
        <v>0</v>
      </c>
      <c r="R37" s="34">
        <f t="shared" si="5"/>
        <v>0</v>
      </c>
      <c r="S37" s="70">
        <v>0</v>
      </c>
      <c r="T37" s="70">
        <v>0</v>
      </c>
      <c r="U37" s="70">
        <v>0</v>
      </c>
      <c r="V37" s="9">
        <f t="shared" si="6"/>
        <v>0</v>
      </c>
      <c r="W37" s="10">
        <v>0</v>
      </c>
      <c r="X37" s="10">
        <v>0</v>
      </c>
      <c r="Y37" s="9">
        <f t="shared" si="7"/>
        <v>0</v>
      </c>
      <c r="Z37" s="10">
        <v>0</v>
      </c>
      <c r="AA37" s="70">
        <v>0</v>
      </c>
      <c r="AB37" s="70">
        <v>0</v>
      </c>
      <c r="AC37" s="10">
        <f t="shared" si="8"/>
        <v>0</v>
      </c>
      <c r="AD37" s="70">
        <v>0</v>
      </c>
      <c r="AE37" s="70">
        <v>0</v>
      </c>
      <c r="AF37" s="12"/>
      <c r="AG37" s="12">
        <v>0</v>
      </c>
      <c r="AH37" s="70">
        <v>0</v>
      </c>
      <c r="AI37" s="70">
        <v>0</v>
      </c>
      <c r="AJ37" s="10">
        <f t="shared" si="9"/>
        <v>0</v>
      </c>
      <c r="AK37" s="70">
        <v>0</v>
      </c>
      <c r="AL37" s="70">
        <v>0</v>
      </c>
      <c r="AM37" s="12"/>
      <c r="AN37" s="12"/>
      <c r="AO37" s="12"/>
      <c r="AP37" s="12"/>
      <c r="AQ37" s="19">
        <f t="shared" si="10"/>
        <v>0</v>
      </c>
      <c r="AR37" s="19">
        <f t="shared" si="32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14"/>
        <v>0</v>
      </c>
      <c r="AW37" s="19">
        <f t="shared" si="15"/>
        <v>0</v>
      </c>
      <c r="AX37" s="19">
        <f t="shared" si="38"/>
        <v>0</v>
      </c>
      <c r="AY37" s="19">
        <f t="shared" si="16"/>
        <v>0</v>
      </c>
      <c r="AZ37" s="19">
        <f t="shared" si="17"/>
        <v>0</v>
      </c>
      <c r="BA37" s="19">
        <f t="shared" si="18"/>
        <v>0</v>
      </c>
      <c r="BB37" s="19">
        <f t="shared" si="19"/>
        <v>0</v>
      </c>
      <c r="BC37" s="19">
        <f t="shared" si="20"/>
        <v>0</v>
      </c>
      <c r="BD37" s="19">
        <f t="shared" si="21"/>
        <v>0</v>
      </c>
      <c r="BE37" s="19">
        <f t="shared" si="22"/>
        <v>0</v>
      </c>
      <c r="BF37" s="19">
        <f t="shared" si="23"/>
        <v>0</v>
      </c>
      <c r="BG37" s="19">
        <f t="shared" si="24"/>
        <v>0</v>
      </c>
      <c r="BH37" s="19">
        <f t="shared" si="25"/>
        <v>0</v>
      </c>
      <c r="BI37" s="19">
        <f t="shared" si="26"/>
        <v>0</v>
      </c>
      <c r="BJ37" s="19">
        <f t="shared" si="27"/>
        <v>0</v>
      </c>
    </row>
    <row r="38" spans="1:62" ht="25.5" x14ac:dyDescent="0.2">
      <c r="A38" s="33" t="s">
        <v>146</v>
      </c>
      <c r="B38" s="48" t="s">
        <v>147</v>
      </c>
      <c r="C38" s="118">
        <v>0</v>
      </c>
      <c r="D38" s="117">
        <v>0</v>
      </c>
      <c r="E38" s="11">
        <f t="shared" si="2"/>
        <v>0</v>
      </c>
      <c r="F38" s="9">
        <v>0</v>
      </c>
      <c r="G38" s="9">
        <v>0</v>
      </c>
      <c r="H38" s="10">
        <v>0</v>
      </c>
      <c r="I38" s="9">
        <f t="shared" si="3"/>
        <v>0</v>
      </c>
      <c r="J38" s="12">
        <v>0</v>
      </c>
      <c r="K38" s="9">
        <v>0</v>
      </c>
      <c r="L38" s="9">
        <v>0</v>
      </c>
      <c r="M38" s="9">
        <f t="shared" si="4"/>
        <v>0</v>
      </c>
      <c r="N38" s="70">
        <v>0</v>
      </c>
      <c r="O38" s="70">
        <v>0</v>
      </c>
      <c r="P38" s="70">
        <v>0</v>
      </c>
      <c r="Q38" s="70">
        <v>0</v>
      </c>
      <c r="R38" s="34">
        <f t="shared" si="5"/>
        <v>0</v>
      </c>
      <c r="S38" s="70">
        <v>0</v>
      </c>
      <c r="T38" s="70">
        <v>0</v>
      </c>
      <c r="U38" s="70">
        <v>0</v>
      </c>
      <c r="V38" s="9">
        <f t="shared" si="6"/>
        <v>0</v>
      </c>
      <c r="W38" s="10">
        <v>0</v>
      </c>
      <c r="X38" s="10">
        <v>0</v>
      </c>
      <c r="Y38" s="9">
        <f t="shared" si="7"/>
        <v>0</v>
      </c>
      <c r="Z38" s="10">
        <v>0</v>
      </c>
      <c r="AA38" s="70">
        <v>0</v>
      </c>
      <c r="AB38" s="70">
        <v>0</v>
      </c>
      <c r="AC38" s="10">
        <f t="shared" si="8"/>
        <v>0</v>
      </c>
      <c r="AD38" s="70">
        <v>0</v>
      </c>
      <c r="AE38" s="70">
        <v>0</v>
      </c>
      <c r="AF38" s="12"/>
      <c r="AG38" s="12">
        <v>0</v>
      </c>
      <c r="AH38" s="70">
        <v>0</v>
      </c>
      <c r="AI38" s="70">
        <v>0</v>
      </c>
      <c r="AJ38" s="10">
        <f t="shared" si="9"/>
        <v>0</v>
      </c>
      <c r="AK38" s="70">
        <v>0</v>
      </c>
      <c r="AL38" s="70">
        <v>0</v>
      </c>
      <c r="AM38" s="12"/>
      <c r="AN38" s="12"/>
      <c r="AO38" s="12"/>
      <c r="AP38" s="12"/>
      <c r="AQ38" s="19">
        <f t="shared" si="10"/>
        <v>0</v>
      </c>
      <c r="AR38" s="19">
        <f t="shared" si="32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14"/>
        <v>0</v>
      </c>
      <c r="AW38" s="19">
        <f t="shared" si="15"/>
        <v>0</v>
      </c>
      <c r="AX38" s="19">
        <f t="shared" si="38"/>
        <v>0</v>
      </c>
      <c r="AY38" s="19">
        <f t="shared" si="16"/>
        <v>0</v>
      </c>
      <c r="AZ38" s="19">
        <f t="shared" si="17"/>
        <v>0</v>
      </c>
      <c r="BA38" s="19">
        <f t="shared" si="18"/>
        <v>0</v>
      </c>
      <c r="BB38" s="19">
        <f t="shared" si="19"/>
        <v>0</v>
      </c>
      <c r="BC38" s="19">
        <f t="shared" si="20"/>
        <v>0</v>
      </c>
      <c r="BD38" s="19">
        <f t="shared" si="21"/>
        <v>0</v>
      </c>
      <c r="BE38" s="19">
        <f t="shared" si="22"/>
        <v>0</v>
      </c>
      <c r="BF38" s="19">
        <f t="shared" si="23"/>
        <v>0</v>
      </c>
      <c r="BG38" s="19">
        <f t="shared" si="24"/>
        <v>0</v>
      </c>
      <c r="BH38" s="19">
        <f t="shared" si="25"/>
        <v>0</v>
      </c>
      <c r="BI38" s="19">
        <f t="shared" si="26"/>
        <v>0</v>
      </c>
      <c r="BJ38" s="19">
        <f t="shared" si="27"/>
        <v>0</v>
      </c>
    </row>
    <row r="39" spans="1:62" ht="25.5" x14ac:dyDescent="0.2">
      <c r="A39" s="33" t="s">
        <v>96</v>
      </c>
      <c r="B39" s="47" t="s">
        <v>134</v>
      </c>
      <c r="C39" s="118">
        <v>5</v>
      </c>
      <c r="D39" s="117">
        <v>0</v>
      </c>
      <c r="E39" s="11">
        <f t="shared" si="2"/>
        <v>5</v>
      </c>
      <c r="F39" s="9">
        <v>0</v>
      </c>
      <c r="G39" s="9">
        <v>0</v>
      </c>
      <c r="H39" s="9">
        <v>0</v>
      </c>
      <c r="I39" s="9">
        <f t="shared" si="3"/>
        <v>0</v>
      </c>
      <c r="J39" s="12">
        <v>0</v>
      </c>
      <c r="K39" s="9">
        <v>0</v>
      </c>
      <c r="L39" s="9">
        <v>0</v>
      </c>
      <c r="M39" s="9">
        <f t="shared" si="4"/>
        <v>3</v>
      </c>
      <c r="N39" s="70">
        <v>3</v>
      </c>
      <c r="O39" s="70">
        <v>0</v>
      </c>
      <c r="P39" s="70">
        <v>0</v>
      </c>
      <c r="Q39" s="70">
        <v>0</v>
      </c>
      <c r="R39" s="34">
        <f t="shared" si="5"/>
        <v>2</v>
      </c>
      <c r="S39" s="70">
        <v>0</v>
      </c>
      <c r="T39" s="70">
        <v>2</v>
      </c>
      <c r="U39" s="70">
        <v>0</v>
      </c>
      <c r="V39" s="9">
        <f t="shared" si="6"/>
        <v>5</v>
      </c>
      <c r="W39" s="10">
        <v>0</v>
      </c>
      <c r="X39" s="10">
        <v>0</v>
      </c>
      <c r="Y39" s="9">
        <f t="shared" si="7"/>
        <v>0</v>
      </c>
      <c r="Z39" s="10">
        <v>0</v>
      </c>
      <c r="AA39" s="70">
        <v>1</v>
      </c>
      <c r="AB39" s="70">
        <v>0</v>
      </c>
      <c r="AC39" s="10">
        <f t="shared" si="8"/>
        <v>1</v>
      </c>
      <c r="AD39" s="70">
        <v>0</v>
      </c>
      <c r="AE39" s="70">
        <v>1</v>
      </c>
      <c r="AF39" s="12"/>
      <c r="AG39" s="12">
        <v>0</v>
      </c>
      <c r="AH39" s="70">
        <v>0</v>
      </c>
      <c r="AI39" s="70">
        <v>0</v>
      </c>
      <c r="AJ39" s="10">
        <f t="shared" si="9"/>
        <v>0</v>
      </c>
      <c r="AK39" s="70">
        <v>0</v>
      </c>
      <c r="AL39" s="70">
        <v>0</v>
      </c>
      <c r="AM39" s="12"/>
      <c r="AN39" s="12"/>
      <c r="AO39" s="12"/>
      <c r="AP39" s="12"/>
      <c r="AQ39" s="19">
        <f t="shared" si="10"/>
        <v>5</v>
      </c>
      <c r="AR39" s="19">
        <f t="shared" si="32"/>
        <v>5</v>
      </c>
      <c r="AS39" s="19">
        <f t="shared" si="11"/>
        <v>0</v>
      </c>
      <c r="AT39" s="19">
        <f t="shared" si="12"/>
        <v>0</v>
      </c>
      <c r="AU39" s="19">
        <f t="shared" si="13"/>
        <v>5</v>
      </c>
      <c r="AV39" s="19">
        <f t="shared" si="14"/>
        <v>5</v>
      </c>
      <c r="AW39" s="19">
        <f t="shared" si="15"/>
        <v>3</v>
      </c>
      <c r="AX39" s="19">
        <f t="shared" si="38"/>
        <v>3</v>
      </c>
      <c r="AY39" s="19">
        <f t="shared" si="16"/>
        <v>2</v>
      </c>
      <c r="AZ39" s="19">
        <f t="shared" si="17"/>
        <v>2</v>
      </c>
      <c r="BA39" s="19">
        <f t="shared" si="18"/>
        <v>5</v>
      </c>
      <c r="BB39" s="19">
        <f t="shared" si="19"/>
        <v>5</v>
      </c>
      <c r="BC39" s="19">
        <f t="shared" si="20"/>
        <v>1</v>
      </c>
      <c r="BD39" s="19">
        <f t="shared" si="21"/>
        <v>1</v>
      </c>
      <c r="BE39" s="19">
        <f t="shared" si="22"/>
        <v>1</v>
      </c>
      <c r="BF39" s="19">
        <f t="shared" si="23"/>
        <v>1</v>
      </c>
      <c r="BG39" s="19">
        <f t="shared" si="24"/>
        <v>0</v>
      </c>
      <c r="BH39" s="19">
        <f t="shared" si="25"/>
        <v>0</v>
      </c>
      <c r="BI39" s="19">
        <f t="shared" si="26"/>
        <v>0</v>
      </c>
      <c r="BJ39" s="19">
        <f t="shared" si="27"/>
        <v>0</v>
      </c>
    </row>
    <row r="40" spans="1:62" ht="63.75" x14ac:dyDescent="0.2">
      <c r="A40" s="33" t="s">
        <v>97</v>
      </c>
      <c r="B40" s="47" t="s">
        <v>133</v>
      </c>
      <c r="C40" s="118">
        <v>0</v>
      </c>
      <c r="D40" s="121">
        <v>0</v>
      </c>
      <c r="E40" s="11">
        <f t="shared" si="2"/>
        <v>0</v>
      </c>
      <c r="F40" s="9">
        <v>0</v>
      </c>
      <c r="G40" s="9">
        <v>0</v>
      </c>
      <c r="H40" s="9">
        <v>0</v>
      </c>
      <c r="I40" s="9">
        <f t="shared" si="3"/>
        <v>0</v>
      </c>
      <c r="J40" s="12">
        <v>0</v>
      </c>
      <c r="K40" s="9">
        <v>0</v>
      </c>
      <c r="L40" s="9">
        <v>0</v>
      </c>
      <c r="M40" s="9">
        <f t="shared" si="4"/>
        <v>0</v>
      </c>
      <c r="N40" s="70">
        <v>0</v>
      </c>
      <c r="O40" s="70">
        <v>0</v>
      </c>
      <c r="P40" s="70">
        <v>0</v>
      </c>
      <c r="Q40" s="70">
        <v>0</v>
      </c>
      <c r="R40" s="34">
        <f t="shared" si="5"/>
        <v>0</v>
      </c>
      <c r="S40" s="70">
        <v>0</v>
      </c>
      <c r="T40" s="70">
        <v>0</v>
      </c>
      <c r="U40" s="70">
        <v>0</v>
      </c>
      <c r="V40" s="9">
        <f t="shared" si="6"/>
        <v>0</v>
      </c>
      <c r="W40" s="10">
        <v>0</v>
      </c>
      <c r="X40" s="10">
        <v>0</v>
      </c>
      <c r="Y40" s="9">
        <f t="shared" si="7"/>
        <v>0</v>
      </c>
      <c r="Z40" s="10">
        <v>0</v>
      </c>
      <c r="AA40" s="70">
        <v>0</v>
      </c>
      <c r="AB40" s="70">
        <v>0</v>
      </c>
      <c r="AC40" s="10">
        <f t="shared" si="8"/>
        <v>0</v>
      </c>
      <c r="AD40" s="70">
        <v>0</v>
      </c>
      <c r="AE40" s="70">
        <v>0</v>
      </c>
      <c r="AF40" s="12"/>
      <c r="AG40" s="12">
        <v>0</v>
      </c>
      <c r="AH40" s="70">
        <v>0</v>
      </c>
      <c r="AI40" s="70">
        <v>0</v>
      </c>
      <c r="AJ40" s="10">
        <f t="shared" si="9"/>
        <v>0</v>
      </c>
      <c r="AK40" s="70">
        <v>0</v>
      </c>
      <c r="AL40" s="70">
        <v>0</v>
      </c>
      <c r="AM40" s="12"/>
      <c r="AN40" s="12"/>
      <c r="AO40" s="12"/>
      <c r="AP40" s="12"/>
      <c r="AQ40" s="19">
        <f t="shared" si="10"/>
        <v>0</v>
      </c>
      <c r="AR40" s="19">
        <f t="shared" si="32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14"/>
        <v>0</v>
      </c>
      <c r="AW40" s="19">
        <f t="shared" si="15"/>
        <v>0</v>
      </c>
      <c r="AX40" s="19">
        <f t="shared" si="38"/>
        <v>0</v>
      </c>
      <c r="AY40" s="19">
        <f t="shared" si="16"/>
        <v>0</v>
      </c>
      <c r="AZ40" s="19">
        <f t="shared" si="17"/>
        <v>0</v>
      </c>
      <c r="BA40" s="19">
        <f t="shared" si="18"/>
        <v>0</v>
      </c>
      <c r="BB40" s="19">
        <f t="shared" si="19"/>
        <v>0</v>
      </c>
      <c r="BC40" s="19">
        <f t="shared" si="20"/>
        <v>0</v>
      </c>
      <c r="BD40" s="19">
        <f t="shared" si="21"/>
        <v>0</v>
      </c>
      <c r="BE40" s="19">
        <f t="shared" si="22"/>
        <v>0</v>
      </c>
      <c r="BF40" s="19">
        <f t="shared" si="23"/>
        <v>0</v>
      </c>
      <c r="BG40" s="19">
        <f t="shared" si="24"/>
        <v>0</v>
      </c>
      <c r="BH40" s="19">
        <f t="shared" si="25"/>
        <v>0</v>
      </c>
      <c r="BI40" s="19">
        <f t="shared" si="26"/>
        <v>0</v>
      </c>
      <c r="BJ40" s="19">
        <f t="shared" si="27"/>
        <v>0</v>
      </c>
    </row>
    <row r="41" spans="1:62" ht="14.25" x14ac:dyDescent="0.2">
      <c r="A41" s="33" t="s">
        <v>176</v>
      </c>
      <c r="B41" s="48" t="s">
        <v>177</v>
      </c>
      <c r="C41" s="118">
        <v>0</v>
      </c>
      <c r="D41" s="120">
        <v>0</v>
      </c>
      <c r="E41" s="11">
        <f t="shared" si="2"/>
        <v>0</v>
      </c>
      <c r="F41" s="9">
        <v>0</v>
      </c>
      <c r="G41" s="9">
        <v>0</v>
      </c>
      <c r="H41" s="9">
        <v>0</v>
      </c>
      <c r="I41" s="9">
        <f t="shared" si="3"/>
        <v>0</v>
      </c>
      <c r="J41" s="12">
        <v>0</v>
      </c>
      <c r="K41" s="9">
        <v>0</v>
      </c>
      <c r="L41" s="9">
        <v>0</v>
      </c>
      <c r="M41" s="9">
        <f t="shared" si="4"/>
        <v>0</v>
      </c>
      <c r="N41" s="70">
        <v>0</v>
      </c>
      <c r="O41" s="70">
        <v>0</v>
      </c>
      <c r="P41" s="70">
        <v>0</v>
      </c>
      <c r="Q41" s="70">
        <v>0</v>
      </c>
      <c r="R41" s="34">
        <f t="shared" si="5"/>
        <v>0</v>
      </c>
      <c r="S41" s="70">
        <v>0</v>
      </c>
      <c r="T41" s="70">
        <v>0</v>
      </c>
      <c r="U41" s="70">
        <v>0</v>
      </c>
      <c r="V41" s="9">
        <f t="shared" si="6"/>
        <v>0</v>
      </c>
      <c r="W41" s="10">
        <v>0</v>
      </c>
      <c r="X41" s="10">
        <v>0</v>
      </c>
      <c r="Y41" s="9">
        <f t="shared" si="7"/>
        <v>0</v>
      </c>
      <c r="Z41" s="10">
        <v>0</v>
      </c>
      <c r="AA41" s="70">
        <v>0</v>
      </c>
      <c r="AB41" s="70">
        <v>0</v>
      </c>
      <c r="AC41" s="10">
        <f t="shared" si="8"/>
        <v>0</v>
      </c>
      <c r="AD41" s="70">
        <v>0</v>
      </c>
      <c r="AE41" s="70">
        <v>0</v>
      </c>
      <c r="AF41" s="12"/>
      <c r="AG41" s="12">
        <v>0</v>
      </c>
      <c r="AH41" s="70">
        <v>0</v>
      </c>
      <c r="AI41" s="70">
        <v>0</v>
      </c>
      <c r="AJ41" s="10">
        <f t="shared" si="9"/>
        <v>0</v>
      </c>
      <c r="AK41" s="70">
        <v>0</v>
      </c>
      <c r="AL41" s="70">
        <v>0</v>
      </c>
      <c r="AM41" s="12"/>
      <c r="AN41" s="12"/>
      <c r="AO41" s="12"/>
      <c r="AP41" s="12"/>
      <c r="AQ41" s="19">
        <f t="shared" si="10"/>
        <v>0</v>
      </c>
      <c r="AR41" s="19">
        <f t="shared" si="32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14"/>
        <v>0</v>
      </c>
      <c r="AW41" s="19">
        <f t="shared" si="15"/>
        <v>0</v>
      </c>
      <c r="AX41" s="19">
        <f t="shared" si="38"/>
        <v>0</v>
      </c>
      <c r="AY41" s="19">
        <f t="shared" si="16"/>
        <v>0</v>
      </c>
      <c r="AZ41" s="19">
        <f t="shared" si="17"/>
        <v>0</v>
      </c>
      <c r="BA41" s="19">
        <f t="shared" si="18"/>
        <v>0</v>
      </c>
      <c r="BB41" s="19">
        <f t="shared" si="19"/>
        <v>0</v>
      </c>
      <c r="BC41" s="19">
        <f t="shared" si="20"/>
        <v>0</v>
      </c>
      <c r="BD41" s="19">
        <f t="shared" si="21"/>
        <v>0</v>
      </c>
      <c r="BE41" s="19">
        <f t="shared" si="22"/>
        <v>0</v>
      </c>
      <c r="BF41" s="19">
        <f t="shared" si="23"/>
        <v>0</v>
      </c>
      <c r="BG41" s="19">
        <f t="shared" si="24"/>
        <v>0</v>
      </c>
      <c r="BH41" s="19">
        <f t="shared" si="25"/>
        <v>0</v>
      </c>
      <c r="BI41" s="19">
        <f t="shared" si="26"/>
        <v>0</v>
      </c>
      <c r="BJ41" s="19">
        <f t="shared" si="27"/>
        <v>0</v>
      </c>
    </row>
    <row r="42" spans="1:62" ht="25.5" x14ac:dyDescent="0.2">
      <c r="A42" s="33" t="s">
        <v>157</v>
      </c>
      <c r="B42" s="49" t="s">
        <v>158</v>
      </c>
      <c r="C42" s="118">
        <v>0</v>
      </c>
      <c r="D42" s="120">
        <v>0</v>
      </c>
      <c r="E42" s="11">
        <f t="shared" si="2"/>
        <v>0</v>
      </c>
      <c r="F42" s="9">
        <v>0</v>
      </c>
      <c r="G42" s="9">
        <v>0</v>
      </c>
      <c r="H42" s="9">
        <v>0</v>
      </c>
      <c r="I42" s="9">
        <f t="shared" si="3"/>
        <v>0</v>
      </c>
      <c r="J42" s="12">
        <v>0</v>
      </c>
      <c r="K42" s="9">
        <v>0</v>
      </c>
      <c r="L42" s="9">
        <v>0</v>
      </c>
      <c r="M42" s="9">
        <f t="shared" si="4"/>
        <v>0</v>
      </c>
      <c r="N42" s="70">
        <v>0</v>
      </c>
      <c r="O42" s="70">
        <v>0</v>
      </c>
      <c r="P42" s="70">
        <v>0</v>
      </c>
      <c r="Q42" s="70">
        <v>0</v>
      </c>
      <c r="R42" s="34">
        <f t="shared" si="5"/>
        <v>0</v>
      </c>
      <c r="S42" s="70">
        <v>0</v>
      </c>
      <c r="T42" s="70">
        <v>0</v>
      </c>
      <c r="U42" s="70">
        <v>0</v>
      </c>
      <c r="V42" s="9">
        <f t="shared" si="6"/>
        <v>0</v>
      </c>
      <c r="W42" s="10">
        <v>0</v>
      </c>
      <c r="X42" s="10">
        <v>0</v>
      </c>
      <c r="Y42" s="9">
        <f t="shared" si="7"/>
        <v>0</v>
      </c>
      <c r="Z42" s="10">
        <v>0</v>
      </c>
      <c r="AA42" s="70">
        <v>0</v>
      </c>
      <c r="AB42" s="70">
        <v>0</v>
      </c>
      <c r="AC42" s="10">
        <f t="shared" si="8"/>
        <v>0</v>
      </c>
      <c r="AD42" s="70">
        <v>0</v>
      </c>
      <c r="AE42" s="70">
        <v>0</v>
      </c>
      <c r="AF42" s="12"/>
      <c r="AG42" s="12">
        <v>0</v>
      </c>
      <c r="AH42" s="70">
        <v>0</v>
      </c>
      <c r="AI42" s="70">
        <v>0</v>
      </c>
      <c r="AJ42" s="10">
        <f t="shared" si="9"/>
        <v>0</v>
      </c>
      <c r="AK42" s="70">
        <v>0</v>
      </c>
      <c r="AL42" s="70">
        <v>0</v>
      </c>
      <c r="AM42" s="12"/>
      <c r="AN42" s="12"/>
      <c r="AO42" s="12"/>
      <c r="AP42" s="12"/>
      <c r="AQ42" s="19">
        <f>C42</f>
        <v>0</v>
      </c>
      <c r="AR42" s="19">
        <f t="shared" si="32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14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8" t="s">
        <v>135</v>
      </c>
      <c r="C43" s="118">
        <v>1</v>
      </c>
      <c r="D43" s="121">
        <v>0</v>
      </c>
      <c r="E43" s="11">
        <f t="shared" si="2"/>
        <v>1</v>
      </c>
      <c r="F43" s="9">
        <v>0</v>
      </c>
      <c r="G43" s="9">
        <v>0</v>
      </c>
      <c r="H43" s="9">
        <v>0</v>
      </c>
      <c r="I43" s="9">
        <f t="shared" si="3"/>
        <v>0</v>
      </c>
      <c r="J43" s="12">
        <v>0</v>
      </c>
      <c r="K43" s="9">
        <v>0</v>
      </c>
      <c r="L43" s="9">
        <v>0</v>
      </c>
      <c r="M43" s="9">
        <f t="shared" si="4"/>
        <v>1</v>
      </c>
      <c r="N43" s="70">
        <v>0</v>
      </c>
      <c r="O43" s="70">
        <v>0</v>
      </c>
      <c r="P43" s="70">
        <v>1</v>
      </c>
      <c r="Q43" s="70">
        <v>0</v>
      </c>
      <c r="R43" s="34">
        <f t="shared" si="5"/>
        <v>0</v>
      </c>
      <c r="S43" s="70">
        <v>0</v>
      </c>
      <c r="T43" s="70">
        <v>0</v>
      </c>
      <c r="U43" s="70">
        <v>0</v>
      </c>
      <c r="V43" s="9">
        <f t="shared" si="6"/>
        <v>1</v>
      </c>
      <c r="W43" s="10">
        <v>0</v>
      </c>
      <c r="X43" s="10">
        <v>0</v>
      </c>
      <c r="Y43" s="9">
        <f t="shared" si="7"/>
        <v>0</v>
      </c>
      <c r="Z43" s="10">
        <v>0</v>
      </c>
      <c r="AA43" s="70">
        <v>0</v>
      </c>
      <c r="AB43" s="70">
        <v>0</v>
      </c>
      <c r="AC43" s="10">
        <f t="shared" si="8"/>
        <v>0</v>
      </c>
      <c r="AD43" s="70">
        <v>0</v>
      </c>
      <c r="AE43" s="70">
        <v>0</v>
      </c>
      <c r="AF43" s="12"/>
      <c r="AG43" s="12">
        <v>0</v>
      </c>
      <c r="AH43" s="70">
        <v>0</v>
      </c>
      <c r="AI43" s="70">
        <v>0</v>
      </c>
      <c r="AJ43" s="10">
        <f t="shared" si="9"/>
        <v>0</v>
      </c>
      <c r="AK43" s="70">
        <v>0</v>
      </c>
      <c r="AL43" s="70">
        <v>0</v>
      </c>
      <c r="AM43" s="12"/>
      <c r="AN43" s="12"/>
      <c r="AO43" s="12"/>
      <c r="AP43" s="12"/>
      <c r="AQ43" s="19">
        <f>C43</f>
        <v>1</v>
      </c>
      <c r="AR43" s="19">
        <f t="shared" si="32"/>
        <v>1</v>
      </c>
      <c r="AS43" s="19">
        <f>H43</f>
        <v>0</v>
      </c>
      <c r="AT43" s="19">
        <f>I43+J43+K43</f>
        <v>0</v>
      </c>
      <c r="AU43" s="19">
        <f t="shared" si="13"/>
        <v>1</v>
      </c>
      <c r="AV43" s="19">
        <f t="shared" si="14"/>
        <v>1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x14ac:dyDescent="0.2">
      <c r="A44" s="33" t="s">
        <v>99</v>
      </c>
      <c r="B44" s="50" t="s">
        <v>136</v>
      </c>
      <c r="C44" s="118">
        <v>1</v>
      </c>
      <c r="D44" s="120">
        <v>0</v>
      </c>
      <c r="E44" s="11">
        <f t="shared" si="2"/>
        <v>1</v>
      </c>
      <c r="F44" s="9">
        <v>0</v>
      </c>
      <c r="G44" s="9">
        <v>0</v>
      </c>
      <c r="H44" s="9">
        <v>0</v>
      </c>
      <c r="I44" s="9">
        <f t="shared" si="3"/>
        <v>0</v>
      </c>
      <c r="J44" s="12">
        <v>0</v>
      </c>
      <c r="K44" s="9">
        <v>0</v>
      </c>
      <c r="L44" s="9">
        <v>0</v>
      </c>
      <c r="M44" s="9">
        <f t="shared" si="4"/>
        <v>1</v>
      </c>
      <c r="N44" s="70">
        <v>1</v>
      </c>
      <c r="O44" s="70">
        <v>0</v>
      </c>
      <c r="P44" s="70">
        <v>0</v>
      </c>
      <c r="Q44" s="70">
        <v>0</v>
      </c>
      <c r="R44" s="34">
        <f t="shared" si="5"/>
        <v>0</v>
      </c>
      <c r="S44" s="70">
        <v>0</v>
      </c>
      <c r="T44" s="70">
        <v>0</v>
      </c>
      <c r="U44" s="70">
        <v>0</v>
      </c>
      <c r="V44" s="9">
        <f t="shared" si="6"/>
        <v>1</v>
      </c>
      <c r="W44" s="10">
        <v>0</v>
      </c>
      <c r="X44" s="10">
        <v>0</v>
      </c>
      <c r="Y44" s="9">
        <f t="shared" si="7"/>
        <v>0</v>
      </c>
      <c r="Z44" s="10">
        <v>0</v>
      </c>
      <c r="AA44" s="70">
        <v>0</v>
      </c>
      <c r="AB44" s="70">
        <v>0</v>
      </c>
      <c r="AC44" s="10">
        <f t="shared" si="8"/>
        <v>0</v>
      </c>
      <c r="AD44" s="70">
        <v>0</v>
      </c>
      <c r="AE44" s="70">
        <v>0</v>
      </c>
      <c r="AF44" s="12"/>
      <c r="AG44" s="12">
        <v>0</v>
      </c>
      <c r="AH44" s="70">
        <v>0</v>
      </c>
      <c r="AI44" s="70">
        <v>0</v>
      </c>
      <c r="AJ44" s="10">
        <f t="shared" si="9"/>
        <v>0</v>
      </c>
      <c r="AK44" s="70">
        <v>0</v>
      </c>
      <c r="AL44" s="70">
        <v>0</v>
      </c>
      <c r="AM44" s="12"/>
      <c r="AN44" s="12"/>
      <c r="AO44" s="12"/>
      <c r="AP44" s="12"/>
      <c r="AQ44" s="19">
        <f>C44</f>
        <v>1</v>
      </c>
      <c r="AR44" s="19">
        <f t="shared" si="32"/>
        <v>1</v>
      </c>
      <c r="AS44" s="19">
        <f>H44</f>
        <v>0</v>
      </c>
      <c r="AT44" s="19">
        <f>I44+J44+K44</f>
        <v>0</v>
      </c>
      <c r="AU44" s="19">
        <f t="shared" si="13"/>
        <v>1</v>
      </c>
      <c r="AV44" s="19">
        <f t="shared" si="14"/>
        <v>1</v>
      </c>
      <c r="AW44" s="19">
        <f>M44</f>
        <v>1</v>
      </c>
      <c r="AX44" s="19">
        <f>N44+O44+P44+Q44</f>
        <v>1</v>
      </c>
      <c r="AY44" s="19">
        <f>R44</f>
        <v>0</v>
      </c>
      <c r="AZ44" s="19">
        <f>S44+T44+U44</f>
        <v>0</v>
      </c>
      <c r="BA44" s="19">
        <f>V44</f>
        <v>1</v>
      </c>
      <c r="BB44" s="19">
        <f>M44+R44</f>
        <v>1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14.25" x14ac:dyDescent="0.2">
      <c r="A45" s="33" t="s">
        <v>161</v>
      </c>
      <c r="B45" s="48" t="s">
        <v>162</v>
      </c>
      <c r="C45" s="118">
        <v>0</v>
      </c>
      <c r="D45" s="120">
        <v>0</v>
      </c>
      <c r="E45" s="11">
        <f t="shared" si="2"/>
        <v>0</v>
      </c>
      <c r="F45" s="9">
        <v>0</v>
      </c>
      <c r="G45" s="9">
        <v>0</v>
      </c>
      <c r="H45" s="9">
        <v>0</v>
      </c>
      <c r="I45" s="9">
        <f t="shared" si="3"/>
        <v>0</v>
      </c>
      <c r="J45" s="12">
        <v>0</v>
      </c>
      <c r="K45" s="9">
        <v>0</v>
      </c>
      <c r="L45" s="9">
        <v>0</v>
      </c>
      <c r="M45" s="9">
        <f t="shared" si="4"/>
        <v>0</v>
      </c>
      <c r="N45" s="70">
        <v>0</v>
      </c>
      <c r="O45" s="70">
        <v>0</v>
      </c>
      <c r="P45" s="70">
        <v>0</v>
      </c>
      <c r="Q45" s="70">
        <v>0</v>
      </c>
      <c r="R45" s="34">
        <f t="shared" si="5"/>
        <v>0</v>
      </c>
      <c r="S45" s="70">
        <v>0</v>
      </c>
      <c r="T45" s="70">
        <v>0</v>
      </c>
      <c r="U45" s="70">
        <v>0</v>
      </c>
      <c r="V45" s="9">
        <f t="shared" si="6"/>
        <v>0</v>
      </c>
      <c r="W45" s="10">
        <v>0</v>
      </c>
      <c r="X45" s="10">
        <v>0</v>
      </c>
      <c r="Y45" s="9">
        <f t="shared" si="7"/>
        <v>0</v>
      </c>
      <c r="Z45" s="10">
        <v>0</v>
      </c>
      <c r="AA45" s="70">
        <v>0</v>
      </c>
      <c r="AB45" s="70">
        <v>0</v>
      </c>
      <c r="AC45" s="10">
        <f t="shared" si="8"/>
        <v>0</v>
      </c>
      <c r="AD45" s="70">
        <v>0</v>
      </c>
      <c r="AE45" s="70">
        <v>0</v>
      </c>
      <c r="AF45" s="12"/>
      <c r="AG45" s="12">
        <v>0</v>
      </c>
      <c r="AH45" s="70">
        <v>0</v>
      </c>
      <c r="AI45" s="70">
        <v>0</v>
      </c>
      <c r="AJ45" s="10">
        <f t="shared" si="9"/>
        <v>0</v>
      </c>
      <c r="AK45" s="70">
        <v>0</v>
      </c>
      <c r="AL45" s="70">
        <v>0</v>
      </c>
      <c r="AM45" s="12"/>
      <c r="AN45" s="12"/>
      <c r="AO45" s="12"/>
      <c r="AP45" s="12"/>
      <c r="AQ45" s="19">
        <f>C45</f>
        <v>0</v>
      </c>
      <c r="AR45" s="19">
        <f t="shared" si="32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14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4.25" x14ac:dyDescent="0.2">
      <c r="A46" s="33" t="s">
        <v>51</v>
      </c>
      <c r="B46" s="18" t="s">
        <v>3</v>
      </c>
      <c r="C46" s="118">
        <v>0</v>
      </c>
      <c r="D46" s="121">
        <v>0</v>
      </c>
      <c r="E46" s="11">
        <f t="shared" si="2"/>
        <v>0</v>
      </c>
      <c r="F46" s="9">
        <v>0</v>
      </c>
      <c r="G46" s="9">
        <v>0</v>
      </c>
      <c r="H46" s="9">
        <v>0</v>
      </c>
      <c r="I46" s="9">
        <f t="shared" si="3"/>
        <v>0</v>
      </c>
      <c r="J46" s="12">
        <v>0</v>
      </c>
      <c r="K46" s="9">
        <v>0</v>
      </c>
      <c r="L46" s="9">
        <v>0</v>
      </c>
      <c r="M46" s="9">
        <f t="shared" si="4"/>
        <v>0</v>
      </c>
      <c r="N46" s="70">
        <v>0</v>
      </c>
      <c r="O46" s="70">
        <v>0</v>
      </c>
      <c r="P46" s="70">
        <v>0</v>
      </c>
      <c r="Q46" s="70">
        <v>0</v>
      </c>
      <c r="R46" s="34">
        <f t="shared" si="5"/>
        <v>0</v>
      </c>
      <c r="S46" s="70">
        <v>0</v>
      </c>
      <c r="T46" s="70">
        <v>0</v>
      </c>
      <c r="U46" s="70">
        <v>0</v>
      </c>
      <c r="V46" s="9">
        <f t="shared" si="6"/>
        <v>0</v>
      </c>
      <c r="W46" s="10">
        <v>0</v>
      </c>
      <c r="X46" s="10">
        <v>0</v>
      </c>
      <c r="Y46" s="9">
        <f t="shared" si="7"/>
        <v>0</v>
      </c>
      <c r="Z46" s="10">
        <v>0</v>
      </c>
      <c r="AA46" s="70">
        <v>1</v>
      </c>
      <c r="AB46" s="70">
        <v>0</v>
      </c>
      <c r="AC46" s="10">
        <f t="shared" si="8"/>
        <v>1</v>
      </c>
      <c r="AD46" s="70">
        <v>1</v>
      </c>
      <c r="AE46" s="70">
        <v>0</v>
      </c>
      <c r="AF46" s="12"/>
      <c r="AG46" s="12">
        <v>0</v>
      </c>
      <c r="AH46" s="70">
        <v>0</v>
      </c>
      <c r="AI46" s="70">
        <v>0</v>
      </c>
      <c r="AJ46" s="10">
        <f t="shared" si="9"/>
        <v>0</v>
      </c>
      <c r="AK46" s="70">
        <v>0</v>
      </c>
      <c r="AL46" s="70">
        <v>0</v>
      </c>
      <c r="AM46" s="12"/>
      <c r="AN46" s="12"/>
      <c r="AO46" s="12"/>
      <c r="AP46" s="12"/>
      <c r="AQ46" s="19">
        <f t="shared" si="10"/>
        <v>0</v>
      </c>
      <c r="AR46" s="19">
        <f t="shared" si="32"/>
        <v>0</v>
      </c>
      <c r="AS46" s="19">
        <f t="shared" si="11"/>
        <v>0</v>
      </c>
      <c r="AT46" s="19">
        <f t="shared" si="12"/>
        <v>0</v>
      </c>
      <c r="AU46" s="19">
        <f t="shared" si="13"/>
        <v>0</v>
      </c>
      <c r="AV46" s="19">
        <f t="shared" si="14"/>
        <v>0</v>
      </c>
      <c r="AW46" s="19">
        <f t="shared" si="15"/>
        <v>0</v>
      </c>
      <c r="AX46" s="19">
        <f t="shared" si="38"/>
        <v>0</v>
      </c>
      <c r="AY46" s="19">
        <f t="shared" si="16"/>
        <v>0</v>
      </c>
      <c r="AZ46" s="19">
        <f t="shared" si="17"/>
        <v>0</v>
      </c>
      <c r="BA46" s="19">
        <f t="shared" si="18"/>
        <v>0</v>
      </c>
      <c r="BB46" s="19">
        <f t="shared" si="19"/>
        <v>0</v>
      </c>
      <c r="BC46" s="19">
        <f t="shared" si="20"/>
        <v>1</v>
      </c>
      <c r="BD46" s="19">
        <f t="shared" si="21"/>
        <v>1</v>
      </c>
      <c r="BE46" s="19">
        <f t="shared" si="22"/>
        <v>1</v>
      </c>
      <c r="BF46" s="19">
        <f t="shared" si="23"/>
        <v>1</v>
      </c>
      <c r="BG46" s="19">
        <f t="shared" si="24"/>
        <v>0</v>
      </c>
      <c r="BH46" s="19">
        <f t="shared" si="25"/>
        <v>0</v>
      </c>
      <c r="BI46" s="19">
        <f t="shared" si="26"/>
        <v>0</v>
      </c>
      <c r="BJ46" s="19">
        <f t="shared" si="27"/>
        <v>0</v>
      </c>
    </row>
    <row r="47" spans="1:62" s="116" customFormat="1" ht="36.75" customHeight="1" x14ac:dyDescent="0.25">
      <c r="A47" s="33"/>
      <c r="B47" s="18" t="s">
        <v>16</v>
      </c>
      <c r="C47" s="149">
        <f>C9+C10+C12+C13+C15+C16+C17+C18+C20+C21+C22+C23+C24+C25+C26+C28+C29+C30+C31+C32+C33+C34+C35+C36+C37+C38+C39+C40+C41+C42+C43+C44+C45+C46</f>
        <v>247</v>
      </c>
      <c r="D47" s="149">
        <f t="shared" ref="D47:AP47" si="39">D9+D10+D12+D13+D15+D16+D17+D18+D20+D21+D22+D23+D24+D25+D26+D28+D29+D30+D31+D32+D33+D34+D35+D36+D37+D38+D39+D40+D41+D42+D43+D44+D45+D46</f>
        <v>8</v>
      </c>
      <c r="E47" s="149">
        <f t="shared" si="39"/>
        <v>236</v>
      </c>
      <c r="F47" s="149">
        <f t="shared" si="39"/>
        <v>1</v>
      </c>
      <c r="G47" s="149">
        <f t="shared" si="39"/>
        <v>2</v>
      </c>
      <c r="H47" s="149">
        <f t="shared" si="39"/>
        <v>702</v>
      </c>
      <c r="I47" s="149">
        <f t="shared" si="39"/>
        <v>611</v>
      </c>
      <c r="J47" s="149">
        <f t="shared" si="39"/>
        <v>57</v>
      </c>
      <c r="K47" s="149">
        <f t="shared" si="39"/>
        <v>34</v>
      </c>
      <c r="L47" s="149">
        <f t="shared" si="39"/>
        <v>3</v>
      </c>
      <c r="M47" s="149">
        <f t="shared" si="39"/>
        <v>550</v>
      </c>
      <c r="N47" s="149">
        <f t="shared" si="39"/>
        <v>254</v>
      </c>
      <c r="O47" s="149">
        <f t="shared" si="39"/>
        <v>7</v>
      </c>
      <c r="P47" s="149">
        <f t="shared" si="39"/>
        <v>289</v>
      </c>
      <c r="Q47" s="149">
        <f t="shared" si="39"/>
        <v>0</v>
      </c>
      <c r="R47" s="149">
        <f t="shared" si="39"/>
        <v>90</v>
      </c>
      <c r="S47" s="149">
        <f t="shared" si="39"/>
        <v>0</v>
      </c>
      <c r="T47" s="149">
        <f t="shared" si="39"/>
        <v>27</v>
      </c>
      <c r="U47" s="149">
        <f t="shared" si="39"/>
        <v>63</v>
      </c>
      <c r="V47" s="149">
        <f t="shared" si="39"/>
        <v>640</v>
      </c>
      <c r="W47" s="149">
        <f t="shared" si="39"/>
        <v>0</v>
      </c>
      <c r="X47" s="149">
        <f t="shared" si="39"/>
        <v>5</v>
      </c>
      <c r="Y47" s="9">
        <f t="shared" si="7"/>
        <v>212</v>
      </c>
      <c r="Z47" s="149">
        <f t="shared" si="39"/>
        <v>11</v>
      </c>
      <c r="AA47" s="149">
        <f t="shared" si="39"/>
        <v>156</v>
      </c>
      <c r="AB47" s="149">
        <f t="shared" si="39"/>
        <v>52</v>
      </c>
      <c r="AC47" s="149">
        <f t="shared" si="39"/>
        <v>208</v>
      </c>
      <c r="AD47" s="149">
        <f t="shared" si="39"/>
        <v>14</v>
      </c>
      <c r="AE47" s="149">
        <f t="shared" si="39"/>
        <v>194</v>
      </c>
      <c r="AF47" s="149">
        <f t="shared" si="39"/>
        <v>0</v>
      </c>
      <c r="AG47" s="149">
        <f t="shared" si="39"/>
        <v>176</v>
      </c>
      <c r="AH47" s="149">
        <f t="shared" si="39"/>
        <v>0</v>
      </c>
      <c r="AI47" s="149">
        <f t="shared" si="39"/>
        <v>9</v>
      </c>
      <c r="AJ47" s="149">
        <f t="shared" si="39"/>
        <v>9</v>
      </c>
      <c r="AK47" s="149">
        <f t="shared" si="39"/>
        <v>7</v>
      </c>
      <c r="AL47" s="149">
        <f t="shared" si="39"/>
        <v>2</v>
      </c>
      <c r="AM47" s="149">
        <f t="shared" si="39"/>
        <v>0</v>
      </c>
      <c r="AN47" s="149">
        <f t="shared" si="39"/>
        <v>0</v>
      </c>
      <c r="AO47" s="149">
        <f t="shared" si="39"/>
        <v>0</v>
      </c>
      <c r="AP47" s="149">
        <f t="shared" si="39"/>
        <v>0</v>
      </c>
      <c r="AQ47" s="147">
        <f t="shared" ref="AQ47:BJ47" si="40">AQ8+AQ11+AQ14+AQ17+AQ18+AQ19+AQ27+AQ33+AQ34+AQ35+AQ36+AQ37+AQ42+AQ43+AQ38+AQ39+AQ40+AQ41+AQ44+AQ45+AQ46</f>
        <v>247</v>
      </c>
      <c r="AR47" s="19">
        <f t="shared" si="32"/>
        <v>247</v>
      </c>
      <c r="AS47" s="147">
        <f t="shared" si="40"/>
        <v>702</v>
      </c>
      <c r="AT47" s="147">
        <f t="shared" si="40"/>
        <v>702</v>
      </c>
      <c r="AU47" s="19">
        <f t="shared" si="13"/>
        <v>855</v>
      </c>
      <c r="AV47" s="19">
        <f>L47+V47+Y47</f>
        <v>855</v>
      </c>
      <c r="AW47" s="147">
        <f t="shared" si="40"/>
        <v>550</v>
      </c>
      <c r="AX47" s="147">
        <f t="shared" si="40"/>
        <v>550</v>
      </c>
      <c r="AY47" s="147">
        <f t="shared" si="40"/>
        <v>90</v>
      </c>
      <c r="AZ47" s="147">
        <f t="shared" si="40"/>
        <v>90</v>
      </c>
      <c r="BA47" s="147">
        <f t="shared" si="40"/>
        <v>640</v>
      </c>
      <c r="BB47" s="147">
        <f t="shared" si="40"/>
        <v>640</v>
      </c>
      <c r="BC47" s="147">
        <f t="shared" si="40"/>
        <v>208</v>
      </c>
      <c r="BD47" s="147">
        <f t="shared" si="40"/>
        <v>208</v>
      </c>
      <c r="BE47" s="147">
        <f t="shared" si="40"/>
        <v>208</v>
      </c>
      <c r="BF47" s="147">
        <f t="shared" si="40"/>
        <v>208</v>
      </c>
      <c r="BG47" s="147">
        <f t="shared" si="40"/>
        <v>9</v>
      </c>
      <c r="BH47" s="147">
        <f t="shared" si="40"/>
        <v>9</v>
      </c>
      <c r="BI47" s="147">
        <f t="shared" si="40"/>
        <v>9</v>
      </c>
      <c r="BJ47" s="147">
        <f t="shared" si="40"/>
        <v>9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63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63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63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63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63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63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63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63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BK56" s="116"/>
    </row>
    <row r="57" spans="1:63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BK57" s="116"/>
    </row>
    <row r="58" spans="1:63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BK58" s="116"/>
    </row>
    <row r="59" spans="1:63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63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63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63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63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63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41"/>
      <c r="C97" s="41"/>
      <c r="D97" s="41"/>
      <c r="E97" s="41"/>
      <c r="F97" s="41"/>
      <c r="G97" s="41"/>
      <c r="H97" s="41"/>
      <c r="I97" s="41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41"/>
      <c r="C98" s="41"/>
      <c r="D98" s="41"/>
      <c r="E98" s="41"/>
      <c r="F98" s="41"/>
      <c r="G98" s="41"/>
      <c r="H98" s="41"/>
      <c r="I98" s="41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41"/>
      <c r="C99" s="41"/>
      <c r="D99" s="41"/>
      <c r="E99" s="41"/>
      <c r="F99" s="41"/>
      <c r="G99" s="41"/>
      <c r="H99" s="41"/>
      <c r="I99" s="41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2"/>
      <c r="C105" s="42"/>
      <c r="D105" s="42"/>
      <c r="E105" s="42"/>
      <c r="F105" s="42"/>
      <c r="G105" s="42"/>
      <c r="H105" s="42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2"/>
      <c r="C106" s="42"/>
      <c r="D106" s="42"/>
      <c r="E106" s="42"/>
      <c r="F106" s="42"/>
      <c r="G106" s="42"/>
      <c r="H106" s="42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51"/>
      <c r="B108" s="43"/>
      <c r="C108" s="43"/>
      <c r="D108" s="43"/>
      <c r="E108" s="43"/>
      <c r="F108" s="43"/>
      <c r="G108" s="43"/>
      <c r="H108" s="43"/>
      <c r="I108" s="44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2"/>
      <c r="C110" s="42"/>
      <c r="D110" s="42"/>
      <c r="E110" s="42"/>
      <c r="F110" s="42"/>
      <c r="G110" s="42"/>
      <c r="H110" s="42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36"/>
      <c r="B111" s="41"/>
      <c r="C111" s="41"/>
      <c r="D111" s="41"/>
      <c r="E111" s="41"/>
      <c r="F111" s="41"/>
      <c r="G111" s="41"/>
      <c r="H111" s="41"/>
      <c r="I111" s="41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51"/>
      <c r="B112" s="43"/>
      <c r="C112" s="43"/>
      <c r="D112" s="43"/>
      <c r="E112" s="43"/>
      <c r="F112" s="43"/>
      <c r="G112" s="43"/>
      <c r="H112" s="43"/>
      <c r="I112" s="44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2"/>
      <c r="C114" s="42"/>
      <c r="D114" s="42"/>
      <c r="E114" s="42"/>
      <c r="F114" s="42"/>
      <c r="G114" s="42"/>
      <c r="H114" s="42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36"/>
      <c r="B115" s="42"/>
      <c r="C115" s="42"/>
      <c r="D115" s="42"/>
      <c r="E115" s="42"/>
      <c r="F115" s="42"/>
      <c r="G115" s="42"/>
      <c r="H115" s="42"/>
      <c r="I115" s="41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1"/>
      <c r="C118" s="41"/>
      <c r="D118" s="41"/>
      <c r="E118" s="41"/>
      <c r="F118" s="41"/>
      <c r="G118" s="41"/>
      <c r="H118" s="41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51"/>
      <c r="B119" s="43"/>
      <c r="C119" s="43"/>
      <c r="D119" s="43"/>
      <c r="E119" s="43"/>
      <c r="F119" s="43"/>
      <c r="G119" s="43"/>
      <c r="H119" s="43"/>
      <c r="I119" s="44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2"/>
      <c r="C121" s="42"/>
      <c r="D121" s="42"/>
      <c r="E121" s="42"/>
      <c r="F121" s="42"/>
      <c r="G121" s="42"/>
      <c r="H121" s="42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36"/>
      <c r="B122" s="42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3"/>
      <c r="D123" s="43"/>
      <c r="E123" s="43"/>
      <c r="F123" s="43"/>
      <c r="G123" s="43"/>
      <c r="H123" s="43"/>
      <c r="I123" s="44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2"/>
      <c r="D125" s="42"/>
      <c r="E125" s="42"/>
      <c r="F125" s="42"/>
      <c r="G125" s="42"/>
      <c r="H125" s="42"/>
      <c r="I125" s="41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2"/>
      <c r="D126" s="42"/>
      <c r="E126" s="42"/>
      <c r="F126" s="42"/>
      <c r="G126" s="42"/>
      <c r="H126" s="42"/>
      <c r="I126" s="41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1"/>
      <c r="C127" s="41"/>
      <c r="D127" s="41"/>
      <c r="E127" s="41"/>
      <c r="F127" s="41"/>
      <c r="G127" s="41"/>
      <c r="H127" s="41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52"/>
      <c r="B128" s="43"/>
      <c r="C128" s="41"/>
      <c r="D128" s="41"/>
      <c r="E128" s="41"/>
      <c r="F128" s="41"/>
      <c r="G128" s="41"/>
      <c r="H128" s="41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3"/>
      <c r="D129" s="43"/>
      <c r="E129" s="43"/>
      <c r="F129" s="43"/>
      <c r="G129" s="43"/>
      <c r="H129" s="43"/>
      <c r="I129" s="44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2"/>
      <c r="C130" s="42"/>
      <c r="D130" s="42"/>
      <c r="E130" s="42"/>
      <c r="F130" s="42"/>
      <c r="G130" s="42"/>
      <c r="H130" s="42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36"/>
      <c r="B131" s="42"/>
      <c r="C131" s="42"/>
      <c r="D131" s="42"/>
      <c r="E131" s="42"/>
      <c r="F131" s="42"/>
      <c r="G131" s="42"/>
      <c r="H131" s="42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1"/>
      <c r="C132" s="41"/>
      <c r="D132" s="41"/>
      <c r="E132" s="41"/>
      <c r="F132" s="41"/>
      <c r="G132" s="41"/>
      <c r="H132" s="41"/>
      <c r="I132" s="41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52"/>
      <c r="B133" s="43"/>
      <c r="C133" s="43"/>
      <c r="D133" s="43"/>
      <c r="E133" s="43"/>
      <c r="F133" s="43"/>
      <c r="G133" s="43"/>
      <c r="H133" s="43"/>
      <c r="I133" s="44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52"/>
      <c r="B134" s="43"/>
      <c r="C134" s="43"/>
      <c r="D134" s="43"/>
      <c r="E134" s="43"/>
      <c r="F134" s="43"/>
      <c r="G134" s="43"/>
      <c r="H134" s="43"/>
      <c r="I134" s="44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</sheetData>
  <sheetProtection sheet="1"/>
  <mergeCells count="58">
    <mergeCell ref="BG7:BH7"/>
    <mergeCell ref="BI7:BJ7"/>
    <mergeCell ref="W4:W6"/>
    <mergeCell ref="D5:D6"/>
    <mergeCell ref="M5:M6"/>
    <mergeCell ref="R5:U5"/>
    <mergeCell ref="V5:V6"/>
    <mergeCell ref="AW7:AX7"/>
    <mergeCell ref="BA7:BB7"/>
    <mergeCell ref="BC7:BD7"/>
    <mergeCell ref="BE7:BF7"/>
    <mergeCell ref="AM4:AM6"/>
    <mergeCell ref="AQ7:AR7"/>
    <mergeCell ref="AS7:AT7"/>
    <mergeCell ref="AU7:AV7"/>
    <mergeCell ref="Y4:Y6"/>
    <mergeCell ref="Z4:Z6"/>
    <mergeCell ref="AG4:AG6"/>
    <mergeCell ref="AD5:AD6"/>
    <mergeCell ref="AY7:AZ7"/>
    <mergeCell ref="O5:O6"/>
    <mergeCell ref="Q5:Q6"/>
    <mergeCell ref="AB5:AB6"/>
    <mergeCell ref="AC5:AC6"/>
    <mergeCell ref="AN4:AN6"/>
    <mergeCell ref="AO4:AO6"/>
    <mergeCell ref="AH5:AH6"/>
    <mergeCell ref="AL5:AL6"/>
    <mergeCell ref="X4:X6"/>
    <mergeCell ref="P5:P6"/>
    <mergeCell ref="AP4:AP6"/>
    <mergeCell ref="AI5:AI6"/>
    <mergeCell ref="AJ5:AJ6"/>
    <mergeCell ref="A3:AP3"/>
    <mergeCell ref="AE5:AE6"/>
    <mergeCell ref="AK5:AK6"/>
    <mergeCell ref="AA4:AE4"/>
    <mergeCell ref="AF4:AF6"/>
    <mergeCell ref="AH4:AL4"/>
    <mergeCell ref="AA5:AA6"/>
    <mergeCell ref="A1:B1"/>
    <mergeCell ref="C1:AL1"/>
    <mergeCell ref="AM1:AP1"/>
    <mergeCell ref="A2:AP2"/>
    <mergeCell ref="N5:N6"/>
    <mergeCell ref="C4:G4"/>
    <mergeCell ref="H4:K4"/>
    <mergeCell ref="L4:L6"/>
    <mergeCell ref="M4:V4"/>
    <mergeCell ref="A4:B6"/>
    <mergeCell ref="J5:J6"/>
    <mergeCell ref="K5:K6"/>
    <mergeCell ref="C5:C6"/>
    <mergeCell ref="E5:E6"/>
    <mergeCell ref="F5:F6"/>
    <mergeCell ref="G5:G6"/>
    <mergeCell ref="H5:H6"/>
    <mergeCell ref="I5:I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BJ137"/>
  <sheetViews>
    <sheetView zoomScale="84" zoomScaleNormal="84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0.42578125" style="20" customWidth="1"/>
    <col min="3" max="3" width="7.140625" style="66" customWidth="1"/>
    <col min="4" max="4" width="8.7109375" style="66" customWidth="1"/>
    <col min="5" max="5" width="7.5703125" style="66" customWidth="1"/>
    <col min="6" max="6" width="7.42578125" style="66" customWidth="1"/>
    <col min="7" max="7" width="8" style="66" customWidth="1"/>
    <col min="8" max="8" width="7.140625" style="66" customWidth="1"/>
    <col min="9" max="9" width="8.42578125" style="66" customWidth="1"/>
    <col min="10" max="10" width="7.85546875" style="66" customWidth="1"/>
    <col min="11" max="11" width="8.28515625" style="66" customWidth="1"/>
    <col min="12" max="12" width="8.140625" style="66" customWidth="1"/>
    <col min="13" max="13" width="8.42578125" style="66" customWidth="1"/>
    <col min="14" max="14" width="7.85546875" style="66" customWidth="1"/>
    <col min="15" max="15" width="7.42578125" style="66" customWidth="1"/>
    <col min="16" max="17" width="6.85546875" style="66" customWidth="1"/>
    <col min="18" max="18" width="7" style="66" customWidth="1"/>
    <col min="19" max="19" width="9.28515625" style="66" customWidth="1"/>
    <col min="20" max="20" width="7.5703125" style="66" customWidth="1"/>
    <col min="21" max="21" width="7" style="66" customWidth="1"/>
    <col min="22" max="22" width="7.85546875" style="66" customWidth="1"/>
    <col min="23" max="23" width="7" style="66" customWidth="1"/>
    <col min="24" max="24" width="8.42578125" style="66" customWidth="1"/>
    <col min="25" max="26" width="8" style="66" customWidth="1"/>
    <col min="27" max="27" width="6.140625" style="66" customWidth="1"/>
    <col min="28" max="28" width="6.85546875" style="66" customWidth="1"/>
    <col min="29" max="29" width="5.5703125" style="66" customWidth="1"/>
    <col min="30" max="30" width="7.28515625" style="66" customWidth="1"/>
    <col min="31" max="31" width="8" style="66" customWidth="1"/>
    <col min="32" max="32" width="8.28515625" style="66" customWidth="1"/>
    <col min="33" max="33" width="7.28515625" style="66" customWidth="1"/>
    <col min="34" max="34" width="7.5703125" style="66" customWidth="1"/>
    <col min="35" max="36" width="6.7109375" style="66" customWidth="1"/>
    <col min="37" max="37" width="8.42578125" style="66" customWidth="1"/>
    <col min="38" max="38" width="7.28515625" style="66" customWidth="1"/>
    <col min="39" max="39" width="10.7109375" style="66" customWidth="1"/>
    <col min="40" max="40" width="8.5703125" style="66" customWidth="1"/>
    <col min="41" max="41" width="8.28515625" style="66" customWidth="1"/>
    <col min="42" max="42" width="7" style="66" customWidth="1"/>
    <col min="43" max="46" width="0" style="66" hidden="1" customWidth="1"/>
    <col min="47" max="48" width="10" style="66" hidden="1" customWidth="1"/>
    <col min="49" max="62" width="0" style="66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207" t="s">
        <v>2</v>
      </c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 t="s">
        <v>217</v>
      </c>
      <c r="AN1" s="207"/>
      <c r="AO1" s="207"/>
      <c r="AP1" s="208"/>
    </row>
    <row r="2" spans="1:62" x14ac:dyDescent="0.25">
      <c r="A2" s="189" t="s">
        <v>163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1.75" customHeight="1" x14ac:dyDescent="0.25">
      <c r="A3" s="176" t="s">
        <v>210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64.5" customHeight="1" x14ac:dyDescent="0.25">
      <c r="A4" s="185"/>
      <c r="B4" s="186"/>
      <c r="C4" s="203" t="s">
        <v>17</v>
      </c>
      <c r="D4" s="204"/>
      <c r="E4" s="204"/>
      <c r="F4" s="204"/>
      <c r="G4" s="205"/>
      <c r="H4" s="203" t="s">
        <v>86</v>
      </c>
      <c r="I4" s="204"/>
      <c r="J4" s="204"/>
      <c r="K4" s="205"/>
      <c r="L4" s="201" t="s">
        <v>22</v>
      </c>
      <c r="M4" s="203" t="s">
        <v>1</v>
      </c>
      <c r="N4" s="204"/>
      <c r="O4" s="204"/>
      <c r="P4" s="204"/>
      <c r="Q4" s="204"/>
      <c r="R4" s="204"/>
      <c r="S4" s="204"/>
      <c r="T4" s="204"/>
      <c r="U4" s="204"/>
      <c r="V4" s="205"/>
      <c r="W4" s="201" t="s">
        <v>31</v>
      </c>
      <c r="X4" s="201" t="s">
        <v>32</v>
      </c>
      <c r="Y4" s="201" t="s">
        <v>42</v>
      </c>
      <c r="Z4" s="201" t="s">
        <v>85</v>
      </c>
      <c r="AA4" s="203" t="s">
        <v>40</v>
      </c>
      <c r="AB4" s="204"/>
      <c r="AC4" s="204"/>
      <c r="AD4" s="204"/>
      <c r="AE4" s="205"/>
      <c r="AF4" s="201" t="s">
        <v>93</v>
      </c>
      <c r="AG4" s="201" t="s">
        <v>0</v>
      </c>
      <c r="AH4" s="203" t="s">
        <v>39</v>
      </c>
      <c r="AI4" s="204"/>
      <c r="AJ4" s="204"/>
      <c r="AK4" s="204"/>
      <c r="AL4" s="205"/>
      <c r="AM4" s="201" t="s">
        <v>88</v>
      </c>
      <c r="AN4" s="201" t="s">
        <v>89</v>
      </c>
      <c r="AO4" s="201" t="s">
        <v>90</v>
      </c>
      <c r="AP4" s="201" t="s">
        <v>94</v>
      </c>
    </row>
    <row r="5" spans="1:62" x14ac:dyDescent="0.25">
      <c r="A5" s="187"/>
      <c r="B5" s="188"/>
      <c r="C5" s="201" t="s">
        <v>16</v>
      </c>
      <c r="D5" s="201" t="s">
        <v>18</v>
      </c>
      <c r="E5" s="201" t="s">
        <v>19</v>
      </c>
      <c r="F5" s="201" t="s">
        <v>20</v>
      </c>
      <c r="G5" s="201" t="s">
        <v>21</v>
      </c>
      <c r="H5" s="201" t="s">
        <v>16</v>
      </c>
      <c r="I5" s="201" t="s">
        <v>19</v>
      </c>
      <c r="J5" s="201" t="s">
        <v>20</v>
      </c>
      <c r="K5" s="201" t="s">
        <v>21</v>
      </c>
      <c r="L5" s="206"/>
      <c r="M5" s="201" t="s">
        <v>43</v>
      </c>
      <c r="N5" s="201" t="s">
        <v>23</v>
      </c>
      <c r="O5" s="201" t="s">
        <v>24</v>
      </c>
      <c r="P5" s="201" t="s">
        <v>25</v>
      </c>
      <c r="Q5" s="201" t="s">
        <v>87</v>
      </c>
      <c r="R5" s="203" t="s">
        <v>29</v>
      </c>
      <c r="S5" s="204"/>
      <c r="T5" s="204"/>
      <c r="U5" s="205"/>
      <c r="V5" s="201" t="s">
        <v>30</v>
      </c>
      <c r="W5" s="206"/>
      <c r="X5" s="206"/>
      <c r="Y5" s="206"/>
      <c r="Z5" s="206"/>
      <c r="AA5" s="201" t="s">
        <v>33</v>
      </c>
      <c r="AB5" s="201" t="s">
        <v>34</v>
      </c>
      <c r="AC5" s="201" t="s">
        <v>16</v>
      </c>
      <c r="AD5" s="201" t="s">
        <v>37</v>
      </c>
      <c r="AE5" s="201" t="s">
        <v>38</v>
      </c>
      <c r="AF5" s="206"/>
      <c r="AG5" s="206"/>
      <c r="AH5" s="201" t="s">
        <v>33</v>
      </c>
      <c r="AI5" s="201" t="s">
        <v>34</v>
      </c>
      <c r="AJ5" s="201" t="s">
        <v>16</v>
      </c>
      <c r="AK5" s="201" t="s">
        <v>35</v>
      </c>
      <c r="AL5" s="201" t="s">
        <v>36</v>
      </c>
      <c r="AM5" s="206"/>
      <c r="AN5" s="206"/>
      <c r="AO5" s="206"/>
      <c r="AP5" s="206"/>
    </row>
    <row r="6" spans="1:62" ht="153.75" x14ac:dyDescent="0.25">
      <c r="A6" s="189"/>
      <c r="B6" s="190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55" t="s">
        <v>26</v>
      </c>
      <c r="S6" s="55" t="s">
        <v>41</v>
      </c>
      <c r="T6" s="55" t="s">
        <v>27</v>
      </c>
      <c r="U6" s="55" t="s">
        <v>28</v>
      </c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</row>
    <row r="7" spans="1:62" ht="14.25" x14ac:dyDescent="0.25">
      <c r="A7" s="82"/>
      <c r="B7" s="83" t="s">
        <v>79</v>
      </c>
      <c r="C7" s="38">
        <v>1</v>
      </c>
      <c r="D7" s="56">
        <v>2</v>
      </c>
      <c r="E7" s="56">
        <v>3</v>
      </c>
      <c r="F7" s="56">
        <v>4</v>
      </c>
      <c r="G7" s="56">
        <v>5</v>
      </c>
      <c r="H7" s="56">
        <v>6</v>
      </c>
      <c r="I7" s="57">
        <v>7</v>
      </c>
      <c r="J7" s="56">
        <v>8</v>
      </c>
      <c r="K7" s="56">
        <v>9</v>
      </c>
      <c r="L7" s="56">
        <v>10</v>
      </c>
      <c r="M7" s="56">
        <v>11</v>
      </c>
      <c r="N7" s="56">
        <v>12</v>
      </c>
      <c r="O7" s="56">
        <v>13</v>
      </c>
      <c r="P7" s="56">
        <v>14</v>
      </c>
      <c r="Q7" s="38">
        <v>15</v>
      </c>
      <c r="R7" s="56">
        <v>16</v>
      </c>
      <c r="S7" s="56">
        <v>17</v>
      </c>
      <c r="T7" s="56">
        <v>18</v>
      </c>
      <c r="U7" s="56">
        <v>19</v>
      </c>
      <c r="V7" s="56">
        <v>20</v>
      </c>
      <c r="W7" s="56">
        <v>21</v>
      </c>
      <c r="X7" s="56">
        <v>22</v>
      </c>
      <c r="Y7" s="56">
        <v>23</v>
      </c>
      <c r="Z7" s="56">
        <v>24</v>
      </c>
      <c r="AA7" s="56">
        <v>25</v>
      </c>
      <c r="AB7" s="56">
        <v>26</v>
      </c>
      <c r="AC7" s="56">
        <v>27</v>
      </c>
      <c r="AD7" s="38">
        <v>28</v>
      </c>
      <c r="AE7" s="56">
        <v>29</v>
      </c>
      <c r="AF7" s="56">
        <v>30</v>
      </c>
      <c r="AG7" s="56">
        <v>31</v>
      </c>
      <c r="AH7" s="56">
        <v>32</v>
      </c>
      <c r="AI7" s="56">
        <v>33</v>
      </c>
      <c r="AJ7" s="56">
        <v>34</v>
      </c>
      <c r="AK7" s="56">
        <v>35</v>
      </c>
      <c r="AL7" s="56">
        <v>36</v>
      </c>
      <c r="AM7" s="56">
        <v>37</v>
      </c>
      <c r="AN7" s="56">
        <v>38</v>
      </c>
      <c r="AO7" s="56">
        <v>39</v>
      </c>
      <c r="AP7" s="38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63.75" x14ac:dyDescent="0.25">
      <c r="A8" s="38">
        <v>1</v>
      </c>
      <c r="B8" s="18" t="s">
        <v>52</v>
      </c>
      <c r="C8" s="38">
        <f>SUM(C9:C10)</f>
        <v>127</v>
      </c>
      <c r="D8" s="38">
        <f t="shared" ref="D8:AP8" si="0">SUM(D9:D10)</f>
        <v>5</v>
      </c>
      <c r="E8" s="38">
        <f t="shared" si="0"/>
        <v>120</v>
      </c>
      <c r="F8" s="38">
        <f t="shared" si="0"/>
        <v>0</v>
      </c>
      <c r="G8" s="38">
        <f t="shared" si="0"/>
        <v>2</v>
      </c>
      <c r="H8" s="38">
        <f t="shared" si="0"/>
        <v>695</v>
      </c>
      <c r="I8" s="38">
        <f t="shared" si="0"/>
        <v>627</v>
      </c>
      <c r="J8" s="38">
        <f t="shared" si="0"/>
        <v>47</v>
      </c>
      <c r="K8" s="38">
        <f t="shared" si="0"/>
        <v>21</v>
      </c>
      <c r="L8" s="38">
        <f t="shared" si="0"/>
        <v>5</v>
      </c>
      <c r="M8" s="38">
        <f t="shared" si="0"/>
        <v>488</v>
      </c>
      <c r="N8" s="38">
        <f t="shared" si="0"/>
        <v>290</v>
      </c>
      <c r="O8" s="38">
        <f t="shared" si="0"/>
        <v>7</v>
      </c>
      <c r="P8" s="38">
        <f t="shared" si="0"/>
        <v>191</v>
      </c>
      <c r="Q8" s="38">
        <f t="shared" si="0"/>
        <v>0</v>
      </c>
      <c r="R8" s="38">
        <f t="shared" si="0"/>
        <v>42</v>
      </c>
      <c r="S8" s="38">
        <f t="shared" si="0"/>
        <v>0</v>
      </c>
      <c r="T8" s="38">
        <f t="shared" si="0"/>
        <v>5</v>
      </c>
      <c r="U8" s="38">
        <f t="shared" si="0"/>
        <v>37</v>
      </c>
      <c r="V8" s="38">
        <f t="shared" si="0"/>
        <v>530</v>
      </c>
      <c r="W8" s="38">
        <f t="shared" si="0"/>
        <v>1</v>
      </c>
      <c r="X8" s="38">
        <f t="shared" si="0"/>
        <v>2</v>
      </c>
      <c r="Y8" s="38">
        <f t="shared" si="0"/>
        <v>216</v>
      </c>
      <c r="Z8" s="38">
        <f t="shared" si="0"/>
        <v>5</v>
      </c>
      <c r="AA8" s="38">
        <f t="shared" si="0"/>
        <v>191</v>
      </c>
      <c r="AB8" s="38">
        <f t="shared" si="0"/>
        <v>20</v>
      </c>
      <c r="AC8" s="38">
        <f t="shared" si="0"/>
        <v>211</v>
      </c>
      <c r="AD8" s="38">
        <f t="shared" si="0"/>
        <v>15</v>
      </c>
      <c r="AE8" s="38">
        <f t="shared" si="0"/>
        <v>196</v>
      </c>
      <c r="AF8" s="38">
        <f t="shared" si="0"/>
        <v>0</v>
      </c>
      <c r="AG8" s="38">
        <f t="shared" si="0"/>
        <v>190</v>
      </c>
      <c r="AH8" s="38">
        <f t="shared" si="0"/>
        <v>2</v>
      </c>
      <c r="AI8" s="38">
        <f t="shared" si="0"/>
        <v>7</v>
      </c>
      <c r="AJ8" s="38">
        <f t="shared" si="0"/>
        <v>9</v>
      </c>
      <c r="AK8" s="38">
        <f t="shared" si="0"/>
        <v>3</v>
      </c>
      <c r="AL8" s="38">
        <f t="shared" si="0"/>
        <v>6</v>
      </c>
      <c r="AM8" s="38">
        <f t="shared" si="0"/>
        <v>0</v>
      </c>
      <c r="AN8" s="38">
        <f t="shared" si="0"/>
        <v>0</v>
      </c>
      <c r="AO8" s="38">
        <f t="shared" si="0"/>
        <v>0</v>
      </c>
      <c r="AP8" s="38">
        <f t="shared" si="0"/>
        <v>0</v>
      </c>
      <c r="AQ8" s="10">
        <f t="shared" ref="AQ8:BJ8" si="1">SUM(AQ9:AQ10)</f>
        <v>127</v>
      </c>
      <c r="AR8" s="10">
        <f t="shared" si="1"/>
        <v>127</v>
      </c>
      <c r="AS8" s="10">
        <f t="shared" si="1"/>
        <v>695</v>
      </c>
      <c r="AT8" s="10">
        <f t="shared" si="1"/>
        <v>695</v>
      </c>
      <c r="AU8" s="10">
        <f t="shared" si="1"/>
        <v>752</v>
      </c>
      <c r="AV8" s="10">
        <f>SUM(AV9:AV10)</f>
        <v>752</v>
      </c>
      <c r="AW8" s="10">
        <f t="shared" si="1"/>
        <v>488</v>
      </c>
      <c r="AX8" s="10">
        <f t="shared" si="1"/>
        <v>488</v>
      </c>
      <c r="AY8" s="10">
        <f t="shared" si="1"/>
        <v>42</v>
      </c>
      <c r="AZ8" s="10">
        <f t="shared" si="1"/>
        <v>42</v>
      </c>
      <c r="BA8" s="10">
        <f t="shared" si="1"/>
        <v>530</v>
      </c>
      <c r="BB8" s="10">
        <f t="shared" si="1"/>
        <v>530</v>
      </c>
      <c r="BC8" s="10">
        <f t="shared" si="1"/>
        <v>211</v>
      </c>
      <c r="BD8" s="10">
        <f t="shared" si="1"/>
        <v>211</v>
      </c>
      <c r="BE8" s="10">
        <f t="shared" si="1"/>
        <v>211</v>
      </c>
      <c r="BF8" s="10">
        <f t="shared" si="1"/>
        <v>211</v>
      </c>
      <c r="BG8" s="10">
        <f t="shared" si="1"/>
        <v>9</v>
      </c>
      <c r="BH8" s="10">
        <f t="shared" si="1"/>
        <v>9</v>
      </c>
      <c r="BI8" s="10">
        <f t="shared" si="1"/>
        <v>9</v>
      </c>
      <c r="BJ8" s="10">
        <f t="shared" si="1"/>
        <v>9</v>
      </c>
    </row>
    <row r="9" spans="1:62" ht="38.25" x14ac:dyDescent="0.25">
      <c r="A9" s="17" t="s">
        <v>44</v>
      </c>
      <c r="B9" s="81" t="s">
        <v>53</v>
      </c>
      <c r="C9" s="14">
        <v>115</v>
      </c>
      <c r="D9" s="14">
        <v>2</v>
      </c>
      <c r="E9" s="14">
        <f>C9-D9-F9-G9</f>
        <v>111</v>
      </c>
      <c r="F9" s="58">
        <v>0</v>
      </c>
      <c r="G9" s="14">
        <v>2</v>
      </c>
      <c r="H9" s="14">
        <v>630</v>
      </c>
      <c r="I9" s="14">
        <f>H9-J9-K9</f>
        <v>572</v>
      </c>
      <c r="J9" s="14">
        <v>42</v>
      </c>
      <c r="K9" s="14">
        <v>16</v>
      </c>
      <c r="L9" s="14">
        <v>5</v>
      </c>
      <c r="M9" s="14">
        <f>N9+O9+P9+Q9</f>
        <v>469</v>
      </c>
      <c r="N9" s="14">
        <v>280</v>
      </c>
      <c r="O9" s="14">
        <v>4</v>
      </c>
      <c r="P9" s="14">
        <v>185</v>
      </c>
      <c r="Q9" s="14">
        <v>0</v>
      </c>
      <c r="R9" s="14">
        <f>S9+T9+U9</f>
        <v>17</v>
      </c>
      <c r="S9" s="14">
        <v>0</v>
      </c>
      <c r="T9" s="14">
        <v>5</v>
      </c>
      <c r="U9" s="14">
        <v>12</v>
      </c>
      <c r="V9" s="14">
        <f>M9+R9</f>
        <v>486</v>
      </c>
      <c r="W9" s="59">
        <v>1</v>
      </c>
      <c r="X9" s="14">
        <v>1</v>
      </c>
      <c r="Y9" s="14">
        <f>D9+E9+I9-L9-V9-W9</f>
        <v>193</v>
      </c>
      <c r="Z9" s="14">
        <v>3</v>
      </c>
      <c r="AA9" s="14">
        <v>179</v>
      </c>
      <c r="AB9" s="14">
        <v>17</v>
      </c>
      <c r="AC9" s="14">
        <f>AA9+AB9</f>
        <v>196</v>
      </c>
      <c r="AD9" s="14">
        <v>14</v>
      </c>
      <c r="AE9" s="14">
        <v>182</v>
      </c>
      <c r="AF9" s="14"/>
      <c r="AG9" s="14">
        <v>178</v>
      </c>
      <c r="AH9" s="14">
        <v>2</v>
      </c>
      <c r="AI9" s="14">
        <v>5</v>
      </c>
      <c r="AJ9" s="14">
        <f>AH9+AI9</f>
        <v>7</v>
      </c>
      <c r="AK9" s="14">
        <v>2</v>
      </c>
      <c r="AL9" s="14">
        <v>5</v>
      </c>
      <c r="AM9" s="60"/>
      <c r="AN9" s="60"/>
      <c r="AO9" s="60"/>
      <c r="AP9" s="60"/>
      <c r="AQ9" s="19">
        <f>C9</f>
        <v>115</v>
      </c>
      <c r="AR9" s="19">
        <f>E9+F9+G9+D9</f>
        <v>115</v>
      </c>
      <c r="AS9" s="19">
        <f>H9</f>
        <v>630</v>
      </c>
      <c r="AT9" s="19">
        <f>I9+J9+K9</f>
        <v>630</v>
      </c>
      <c r="AU9" s="19">
        <f>D9+E9+I9</f>
        <v>685</v>
      </c>
      <c r="AV9" s="19">
        <f>L9+V9+W9+Y9</f>
        <v>685</v>
      </c>
      <c r="AW9" s="19">
        <f>M9</f>
        <v>469</v>
      </c>
      <c r="AX9" s="19">
        <f>N9+O9+P9+Q9</f>
        <v>469</v>
      </c>
      <c r="AY9" s="19">
        <f>R9</f>
        <v>17</v>
      </c>
      <c r="AZ9" s="19">
        <f>S9+T9+U9</f>
        <v>17</v>
      </c>
      <c r="BA9" s="19">
        <f>V9</f>
        <v>486</v>
      </c>
      <c r="BB9" s="19">
        <f>M9+R9</f>
        <v>486</v>
      </c>
      <c r="BC9" s="19">
        <f>AC9</f>
        <v>196</v>
      </c>
      <c r="BD9" s="19">
        <f>AA9+AB9</f>
        <v>196</v>
      </c>
      <c r="BE9" s="19">
        <f>AC9</f>
        <v>196</v>
      </c>
      <c r="BF9" s="19">
        <f>AD9+AE9</f>
        <v>196</v>
      </c>
      <c r="BG9" s="19">
        <f>AJ9</f>
        <v>7</v>
      </c>
      <c r="BH9" s="19">
        <f>AH9+AI9</f>
        <v>7</v>
      </c>
      <c r="BI9" s="19">
        <f>AJ9</f>
        <v>7</v>
      </c>
      <c r="BJ9" s="19">
        <f>AK9+AL9</f>
        <v>7</v>
      </c>
    </row>
    <row r="10" spans="1:62" ht="51" x14ac:dyDescent="0.25">
      <c r="A10" s="17" t="s">
        <v>45</v>
      </c>
      <c r="B10" s="81" t="s">
        <v>54</v>
      </c>
      <c r="C10" s="14">
        <v>12</v>
      </c>
      <c r="D10" s="58">
        <v>3</v>
      </c>
      <c r="E10" s="14">
        <f t="shared" ref="E10:E46" si="2">C10-D10-F10-G10</f>
        <v>9</v>
      </c>
      <c r="F10" s="58">
        <v>0</v>
      </c>
      <c r="G10" s="14">
        <v>0</v>
      </c>
      <c r="H10" s="14">
        <v>65</v>
      </c>
      <c r="I10" s="14">
        <f t="shared" ref="I10:I46" si="3">H10-J10-K10</f>
        <v>55</v>
      </c>
      <c r="J10" s="14">
        <v>5</v>
      </c>
      <c r="K10" s="14">
        <v>5</v>
      </c>
      <c r="L10" s="14">
        <v>0</v>
      </c>
      <c r="M10" s="14">
        <f t="shared" ref="M10:M46" si="4">N10+O10+P10+Q10</f>
        <v>19</v>
      </c>
      <c r="N10" s="14">
        <v>10</v>
      </c>
      <c r="O10" s="14">
        <v>3</v>
      </c>
      <c r="P10" s="14">
        <v>6</v>
      </c>
      <c r="Q10" s="14">
        <v>0</v>
      </c>
      <c r="R10" s="14">
        <f t="shared" ref="R10:R46" si="5">S10+T10+U10</f>
        <v>25</v>
      </c>
      <c r="S10" s="14">
        <v>0</v>
      </c>
      <c r="T10" s="14">
        <v>0</v>
      </c>
      <c r="U10" s="14">
        <v>25</v>
      </c>
      <c r="V10" s="14">
        <f t="shared" ref="V10:V46" si="6">M10+R10</f>
        <v>44</v>
      </c>
      <c r="W10" s="59">
        <v>0</v>
      </c>
      <c r="X10" s="58">
        <v>1</v>
      </c>
      <c r="Y10" s="14">
        <f t="shared" ref="Y10:Y47" si="7">D10+E10+I10-L10-V10-W10</f>
        <v>23</v>
      </c>
      <c r="Z10" s="58">
        <v>2</v>
      </c>
      <c r="AA10" s="14">
        <v>12</v>
      </c>
      <c r="AB10" s="14">
        <v>3</v>
      </c>
      <c r="AC10" s="14">
        <f t="shared" ref="AC10:AC46" si="8">AA10+AB10</f>
        <v>15</v>
      </c>
      <c r="AD10" s="14">
        <v>1</v>
      </c>
      <c r="AE10" s="14">
        <v>14</v>
      </c>
      <c r="AF10" s="14"/>
      <c r="AG10" s="14">
        <v>12</v>
      </c>
      <c r="AH10" s="14">
        <v>0</v>
      </c>
      <c r="AI10" s="14">
        <v>2</v>
      </c>
      <c r="AJ10" s="14">
        <f t="shared" ref="AJ10:AJ45" si="9">AH10+AI10</f>
        <v>2</v>
      </c>
      <c r="AK10" s="14">
        <v>1</v>
      </c>
      <c r="AL10" s="14">
        <v>1</v>
      </c>
      <c r="AM10" s="60"/>
      <c r="AN10" s="60"/>
      <c r="AO10" s="60"/>
      <c r="AP10" s="60"/>
      <c r="AQ10" s="19">
        <f t="shared" ref="AQ10:AQ46" si="10">C10</f>
        <v>12</v>
      </c>
      <c r="AR10" s="19">
        <f>E10+F10+G10+D10</f>
        <v>12</v>
      </c>
      <c r="AS10" s="19">
        <f t="shared" ref="AS10:AS46" si="11">H10</f>
        <v>65</v>
      </c>
      <c r="AT10" s="19">
        <f t="shared" ref="AT10:AT46" si="12">I10+J10+K10</f>
        <v>65</v>
      </c>
      <c r="AU10" s="19">
        <f t="shared" ref="AU10:AU47" si="13">D10+E10+I10</f>
        <v>67</v>
      </c>
      <c r="AV10" s="19">
        <f>L10+V10+W10+Y10</f>
        <v>67</v>
      </c>
      <c r="AW10" s="19">
        <f t="shared" ref="AW10:AW46" si="14">M10</f>
        <v>19</v>
      </c>
      <c r="AX10" s="19">
        <f>N10+O10+P10+Q10</f>
        <v>19</v>
      </c>
      <c r="AY10" s="19">
        <f t="shared" ref="AY10:AY46" si="15">R10</f>
        <v>25</v>
      </c>
      <c r="AZ10" s="19">
        <f t="shared" ref="AZ10:AZ46" si="16">S10+T10+U10</f>
        <v>25</v>
      </c>
      <c r="BA10" s="19">
        <f t="shared" ref="BA10:BA46" si="17">V10</f>
        <v>44</v>
      </c>
      <c r="BB10" s="19">
        <f t="shared" ref="BB10:BB46" si="18">M10+R10</f>
        <v>44</v>
      </c>
      <c r="BC10" s="19">
        <f t="shared" ref="BC10:BC46" si="19">AC10</f>
        <v>15</v>
      </c>
      <c r="BD10" s="19">
        <f t="shared" ref="BD10:BD46" si="20">AA10+AB10</f>
        <v>15</v>
      </c>
      <c r="BE10" s="19">
        <f t="shared" ref="BE10:BE46" si="21">AC10</f>
        <v>15</v>
      </c>
      <c r="BF10" s="19">
        <f t="shared" ref="BF10:BF46" si="22">AD10+AE10</f>
        <v>15</v>
      </c>
      <c r="BG10" s="19">
        <f t="shared" ref="BG10:BG46" si="23">AJ10</f>
        <v>2</v>
      </c>
      <c r="BH10" s="19">
        <f t="shared" ref="BH10:BH46" si="24">AH10+AI10</f>
        <v>2</v>
      </c>
      <c r="BI10" s="19">
        <f t="shared" ref="BI10:BI46" si="25">AJ10</f>
        <v>2</v>
      </c>
      <c r="BJ10" s="19">
        <f t="shared" ref="BJ10:BJ46" si="26">AK10+AL10</f>
        <v>2</v>
      </c>
    </row>
    <row r="11" spans="1:62" ht="63.75" x14ac:dyDescent="0.25">
      <c r="A11" s="38">
        <v>2</v>
      </c>
      <c r="B11" s="18" t="s">
        <v>55</v>
      </c>
      <c r="C11" s="38">
        <f>SUM(C12:C13)</f>
        <v>26</v>
      </c>
      <c r="D11" s="38">
        <f t="shared" ref="D11:AP11" si="27">SUM(D12:D13)</f>
        <v>1</v>
      </c>
      <c r="E11" s="38">
        <f t="shared" si="27"/>
        <v>25</v>
      </c>
      <c r="F11" s="38">
        <f t="shared" si="27"/>
        <v>0</v>
      </c>
      <c r="G11" s="38">
        <f t="shared" si="27"/>
        <v>0</v>
      </c>
      <c r="H11" s="38">
        <f t="shared" si="27"/>
        <v>41</v>
      </c>
      <c r="I11" s="38">
        <f t="shared" si="27"/>
        <v>33</v>
      </c>
      <c r="J11" s="38">
        <f t="shared" si="27"/>
        <v>4</v>
      </c>
      <c r="K11" s="38">
        <f t="shared" si="27"/>
        <v>4</v>
      </c>
      <c r="L11" s="38">
        <f t="shared" si="27"/>
        <v>0</v>
      </c>
      <c r="M11" s="38">
        <f t="shared" si="27"/>
        <v>28</v>
      </c>
      <c r="N11" s="38">
        <f t="shared" si="27"/>
        <v>17</v>
      </c>
      <c r="O11" s="38">
        <f t="shared" si="27"/>
        <v>1</v>
      </c>
      <c r="P11" s="38">
        <f t="shared" si="27"/>
        <v>10</v>
      </c>
      <c r="Q11" s="38">
        <f t="shared" si="27"/>
        <v>0</v>
      </c>
      <c r="R11" s="38">
        <f t="shared" si="27"/>
        <v>11</v>
      </c>
      <c r="S11" s="38">
        <f t="shared" si="27"/>
        <v>0</v>
      </c>
      <c r="T11" s="38">
        <f t="shared" si="27"/>
        <v>4</v>
      </c>
      <c r="U11" s="38">
        <f t="shared" si="27"/>
        <v>7</v>
      </c>
      <c r="V11" s="38">
        <f t="shared" si="27"/>
        <v>39</v>
      </c>
      <c r="W11" s="38">
        <f t="shared" si="27"/>
        <v>0</v>
      </c>
      <c r="X11" s="38">
        <f t="shared" si="27"/>
        <v>1</v>
      </c>
      <c r="Y11" s="38">
        <f t="shared" si="27"/>
        <v>20</v>
      </c>
      <c r="Z11" s="38">
        <f t="shared" si="27"/>
        <v>1</v>
      </c>
      <c r="AA11" s="38">
        <f t="shared" si="27"/>
        <v>6</v>
      </c>
      <c r="AB11" s="38">
        <f t="shared" si="27"/>
        <v>7</v>
      </c>
      <c r="AC11" s="38">
        <f t="shared" si="27"/>
        <v>13</v>
      </c>
      <c r="AD11" s="38">
        <f t="shared" si="27"/>
        <v>0</v>
      </c>
      <c r="AE11" s="38">
        <f t="shared" si="27"/>
        <v>13</v>
      </c>
      <c r="AF11" s="38">
        <f t="shared" si="27"/>
        <v>0</v>
      </c>
      <c r="AG11" s="38">
        <f t="shared" si="27"/>
        <v>11</v>
      </c>
      <c r="AH11" s="38">
        <f t="shared" si="27"/>
        <v>0</v>
      </c>
      <c r="AI11" s="38">
        <f t="shared" si="27"/>
        <v>0</v>
      </c>
      <c r="AJ11" s="38">
        <f t="shared" si="27"/>
        <v>0</v>
      </c>
      <c r="AK11" s="38">
        <f t="shared" si="27"/>
        <v>0</v>
      </c>
      <c r="AL11" s="38">
        <f t="shared" si="27"/>
        <v>0</v>
      </c>
      <c r="AM11" s="38">
        <f t="shared" si="27"/>
        <v>0</v>
      </c>
      <c r="AN11" s="38">
        <f t="shared" si="27"/>
        <v>0</v>
      </c>
      <c r="AO11" s="38">
        <f t="shared" si="27"/>
        <v>0</v>
      </c>
      <c r="AP11" s="38">
        <f t="shared" si="27"/>
        <v>0</v>
      </c>
      <c r="AQ11" s="10">
        <f t="shared" ref="AQ11:BJ11" si="28">SUM(AQ12:AQ13)</f>
        <v>26</v>
      </c>
      <c r="AR11" s="10">
        <f t="shared" si="28"/>
        <v>26</v>
      </c>
      <c r="AS11" s="10">
        <f t="shared" si="28"/>
        <v>41</v>
      </c>
      <c r="AT11" s="10">
        <f t="shared" si="28"/>
        <v>41</v>
      </c>
      <c r="AU11" s="19">
        <f t="shared" si="13"/>
        <v>59</v>
      </c>
      <c r="AV11" s="10">
        <f t="shared" si="28"/>
        <v>59</v>
      </c>
      <c r="AW11" s="10">
        <f t="shared" si="28"/>
        <v>28</v>
      </c>
      <c r="AX11" s="10">
        <f t="shared" si="28"/>
        <v>28</v>
      </c>
      <c r="AY11" s="10">
        <f t="shared" si="28"/>
        <v>11</v>
      </c>
      <c r="AZ11" s="10">
        <f t="shared" si="28"/>
        <v>11</v>
      </c>
      <c r="BA11" s="10">
        <f t="shared" si="28"/>
        <v>39</v>
      </c>
      <c r="BB11" s="10">
        <f t="shared" si="28"/>
        <v>39</v>
      </c>
      <c r="BC11" s="10">
        <f t="shared" si="28"/>
        <v>13</v>
      </c>
      <c r="BD11" s="10">
        <f t="shared" si="28"/>
        <v>13</v>
      </c>
      <c r="BE11" s="10">
        <f t="shared" si="28"/>
        <v>13</v>
      </c>
      <c r="BF11" s="10">
        <f t="shared" si="28"/>
        <v>13</v>
      </c>
      <c r="BG11" s="10">
        <f t="shared" si="28"/>
        <v>0</v>
      </c>
      <c r="BH11" s="10">
        <f t="shared" si="28"/>
        <v>0</v>
      </c>
      <c r="BI11" s="10">
        <f t="shared" si="28"/>
        <v>0</v>
      </c>
      <c r="BJ11" s="10">
        <f t="shared" si="28"/>
        <v>0</v>
      </c>
    </row>
    <row r="12" spans="1:62" ht="38.25" x14ac:dyDescent="0.2">
      <c r="A12" s="17" t="s">
        <v>4</v>
      </c>
      <c r="B12" s="81" t="s">
        <v>56</v>
      </c>
      <c r="C12" s="14">
        <v>23</v>
      </c>
      <c r="D12" s="14">
        <v>1</v>
      </c>
      <c r="E12" s="14">
        <f t="shared" si="2"/>
        <v>22</v>
      </c>
      <c r="F12" s="58">
        <v>0</v>
      </c>
      <c r="G12" s="14">
        <v>0</v>
      </c>
      <c r="H12" s="14">
        <v>32</v>
      </c>
      <c r="I12" s="14">
        <f t="shared" si="3"/>
        <v>27</v>
      </c>
      <c r="J12" s="14">
        <v>3</v>
      </c>
      <c r="K12" s="14">
        <v>2</v>
      </c>
      <c r="L12" s="14">
        <v>0</v>
      </c>
      <c r="M12" s="14">
        <f t="shared" si="4"/>
        <v>24</v>
      </c>
      <c r="N12" s="14">
        <v>16</v>
      </c>
      <c r="O12" s="14">
        <v>1</v>
      </c>
      <c r="P12" s="14">
        <v>7</v>
      </c>
      <c r="Q12" s="14">
        <v>0</v>
      </c>
      <c r="R12" s="14">
        <f t="shared" si="5"/>
        <v>9</v>
      </c>
      <c r="S12" s="14">
        <v>0</v>
      </c>
      <c r="T12" s="14">
        <v>3</v>
      </c>
      <c r="U12" s="14">
        <v>6</v>
      </c>
      <c r="V12" s="14">
        <f t="shared" si="6"/>
        <v>33</v>
      </c>
      <c r="W12" s="59">
        <v>0</v>
      </c>
      <c r="X12" s="14">
        <v>1</v>
      </c>
      <c r="Y12" s="14">
        <f t="shared" si="7"/>
        <v>17</v>
      </c>
      <c r="Z12" s="14">
        <v>1</v>
      </c>
      <c r="AA12" s="14">
        <v>4</v>
      </c>
      <c r="AB12" s="14">
        <v>6</v>
      </c>
      <c r="AC12" s="14">
        <f t="shared" si="8"/>
        <v>10</v>
      </c>
      <c r="AD12" s="14">
        <v>0</v>
      </c>
      <c r="AE12" s="14">
        <v>10</v>
      </c>
      <c r="AF12" s="14"/>
      <c r="AG12" s="14">
        <v>8</v>
      </c>
      <c r="AH12" s="14">
        <v>0</v>
      </c>
      <c r="AI12" s="14">
        <v>0</v>
      </c>
      <c r="AJ12" s="14">
        <f t="shared" si="9"/>
        <v>0</v>
      </c>
      <c r="AK12" s="14">
        <v>0</v>
      </c>
      <c r="AL12" s="14">
        <v>0</v>
      </c>
      <c r="AM12" s="122"/>
      <c r="AN12" s="122"/>
      <c r="AO12" s="122"/>
      <c r="AP12" s="122"/>
      <c r="AQ12" s="19">
        <f t="shared" si="10"/>
        <v>23</v>
      </c>
      <c r="AR12" s="19">
        <f>E12+F12+G12+D12</f>
        <v>23</v>
      </c>
      <c r="AS12" s="19">
        <f t="shared" si="11"/>
        <v>32</v>
      </c>
      <c r="AT12" s="19">
        <f t="shared" si="12"/>
        <v>32</v>
      </c>
      <c r="AU12" s="19">
        <f t="shared" si="13"/>
        <v>50</v>
      </c>
      <c r="AV12" s="19">
        <f>L12+V12+W12+Y12</f>
        <v>50</v>
      </c>
      <c r="AW12" s="19">
        <f t="shared" si="14"/>
        <v>24</v>
      </c>
      <c r="AX12" s="19">
        <f>N12+O12+P12+Q12</f>
        <v>24</v>
      </c>
      <c r="AY12" s="19">
        <f t="shared" si="15"/>
        <v>9</v>
      </c>
      <c r="AZ12" s="19">
        <f t="shared" si="16"/>
        <v>9</v>
      </c>
      <c r="BA12" s="19">
        <f t="shared" si="17"/>
        <v>33</v>
      </c>
      <c r="BB12" s="19">
        <f t="shared" si="18"/>
        <v>33</v>
      </c>
      <c r="BC12" s="19">
        <f t="shared" si="19"/>
        <v>10</v>
      </c>
      <c r="BD12" s="19">
        <f t="shared" si="20"/>
        <v>10</v>
      </c>
      <c r="BE12" s="19">
        <f t="shared" si="21"/>
        <v>10</v>
      </c>
      <c r="BF12" s="19">
        <f t="shared" si="22"/>
        <v>10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38.25" customHeight="1" x14ac:dyDescent="0.25">
      <c r="A13" s="17" t="s">
        <v>5</v>
      </c>
      <c r="B13" s="81" t="s">
        <v>57</v>
      </c>
      <c r="C13" s="14">
        <v>3</v>
      </c>
      <c r="D13" s="14">
        <v>0</v>
      </c>
      <c r="E13" s="14">
        <f t="shared" si="2"/>
        <v>3</v>
      </c>
      <c r="F13" s="58">
        <v>0</v>
      </c>
      <c r="G13" s="14">
        <v>0</v>
      </c>
      <c r="H13" s="14">
        <v>9</v>
      </c>
      <c r="I13" s="14">
        <f t="shared" si="3"/>
        <v>6</v>
      </c>
      <c r="J13" s="14">
        <v>1</v>
      </c>
      <c r="K13" s="14">
        <v>2</v>
      </c>
      <c r="L13" s="14">
        <v>0</v>
      </c>
      <c r="M13" s="14">
        <f t="shared" si="4"/>
        <v>4</v>
      </c>
      <c r="N13" s="14">
        <v>1</v>
      </c>
      <c r="O13" s="14">
        <v>0</v>
      </c>
      <c r="P13" s="14">
        <v>3</v>
      </c>
      <c r="Q13" s="14">
        <v>0</v>
      </c>
      <c r="R13" s="14">
        <f t="shared" si="5"/>
        <v>2</v>
      </c>
      <c r="S13" s="14">
        <v>0</v>
      </c>
      <c r="T13" s="14">
        <v>1</v>
      </c>
      <c r="U13" s="14">
        <v>1</v>
      </c>
      <c r="V13" s="14">
        <f t="shared" si="6"/>
        <v>6</v>
      </c>
      <c r="W13" s="59">
        <v>0</v>
      </c>
      <c r="X13" s="14">
        <v>0</v>
      </c>
      <c r="Y13" s="14">
        <f t="shared" si="7"/>
        <v>3</v>
      </c>
      <c r="Z13" s="14">
        <v>0</v>
      </c>
      <c r="AA13" s="14">
        <v>2</v>
      </c>
      <c r="AB13" s="14">
        <v>1</v>
      </c>
      <c r="AC13" s="14">
        <f t="shared" si="8"/>
        <v>3</v>
      </c>
      <c r="AD13" s="14">
        <v>0</v>
      </c>
      <c r="AE13" s="14">
        <v>3</v>
      </c>
      <c r="AF13" s="14"/>
      <c r="AG13" s="14">
        <v>3</v>
      </c>
      <c r="AH13" s="14">
        <v>0</v>
      </c>
      <c r="AI13" s="14">
        <v>0</v>
      </c>
      <c r="AJ13" s="14">
        <f t="shared" si="9"/>
        <v>0</v>
      </c>
      <c r="AK13" s="14">
        <v>0</v>
      </c>
      <c r="AL13" s="14">
        <v>0</v>
      </c>
      <c r="AM13" s="60"/>
      <c r="AN13" s="60"/>
      <c r="AO13" s="60"/>
      <c r="AP13" s="60"/>
      <c r="AQ13" s="19">
        <f t="shared" si="10"/>
        <v>3</v>
      </c>
      <c r="AR13" s="19">
        <f>E13+F13+G13+D13</f>
        <v>3</v>
      </c>
      <c r="AS13" s="19">
        <f t="shared" si="11"/>
        <v>9</v>
      </c>
      <c r="AT13" s="19">
        <f t="shared" si="12"/>
        <v>9</v>
      </c>
      <c r="AU13" s="19">
        <f t="shared" si="13"/>
        <v>9</v>
      </c>
      <c r="AV13" s="19">
        <f>L13+V13+W13+Y13</f>
        <v>9</v>
      </c>
      <c r="AW13" s="19">
        <f t="shared" si="14"/>
        <v>4</v>
      </c>
      <c r="AX13" s="19">
        <f>N13+O13+P13+Q13</f>
        <v>4</v>
      </c>
      <c r="AY13" s="19">
        <f t="shared" si="15"/>
        <v>2</v>
      </c>
      <c r="AZ13" s="19">
        <f t="shared" si="16"/>
        <v>2</v>
      </c>
      <c r="BA13" s="19">
        <f t="shared" si="17"/>
        <v>6</v>
      </c>
      <c r="BB13" s="19">
        <f t="shared" si="18"/>
        <v>6</v>
      </c>
      <c r="BC13" s="19">
        <f t="shared" si="19"/>
        <v>3</v>
      </c>
      <c r="BD13" s="19">
        <f t="shared" si="20"/>
        <v>3</v>
      </c>
      <c r="BE13" s="19">
        <f t="shared" si="21"/>
        <v>3</v>
      </c>
      <c r="BF13" s="19">
        <f t="shared" si="22"/>
        <v>3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18" t="s">
        <v>58</v>
      </c>
      <c r="C14" s="38">
        <f>SUM(C15:C16)</f>
        <v>36</v>
      </c>
      <c r="D14" s="38">
        <f t="shared" ref="D14:AP14" si="29">SUM(D15:D16)</f>
        <v>0</v>
      </c>
      <c r="E14" s="38">
        <f t="shared" si="29"/>
        <v>35</v>
      </c>
      <c r="F14" s="38">
        <f t="shared" si="29"/>
        <v>0</v>
      </c>
      <c r="G14" s="38">
        <f t="shared" si="29"/>
        <v>1</v>
      </c>
      <c r="H14" s="38">
        <f t="shared" si="29"/>
        <v>97</v>
      </c>
      <c r="I14" s="38">
        <f t="shared" si="29"/>
        <v>92</v>
      </c>
      <c r="J14" s="38">
        <f t="shared" si="29"/>
        <v>4</v>
      </c>
      <c r="K14" s="38">
        <f t="shared" si="29"/>
        <v>1</v>
      </c>
      <c r="L14" s="38">
        <f t="shared" si="29"/>
        <v>0</v>
      </c>
      <c r="M14" s="38">
        <f t="shared" si="29"/>
        <v>96</v>
      </c>
      <c r="N14" s="38">
        <f t="shared" si="29"/>
        <v>89</v>
      </c>
      <c r="O14" s="38">
        <f t="shared" si="29"/>
        <v>3</v>
      </c>
      <c r="P14" s="38">
        <f t="shared" si="29"/>
        <v>4</v>
      </c>
      <c r="Q14" s="38">
        <f t="shared" si="29"/>
        <v>0</v>
      </c>
      <c r="R14" s="38">
        <f t="shared" si="29"/>
        <v>18</v>
      </c>
      <c r="S14" s="38">
        <f t="shared" si="29"/>
        <v>0</v>
      </c>
      <c r="T14" s="38">
        <f t="shared" si="29"/>
        <v>4</v>
      </c>
      <c r="U14" s="38">
        <f t="shared" si="29"/>
        <v>14</v>
      </c>
      <c r="V14" s="38">
        <f t="shared" si="29"/>
        <v>114</v>
      </c>
      <c r="W14" s="38">
        <f t="shared" si="29"/>
        <v>0</v>
      </c>
      <c r="X14" s="38">
        <f t="shared" si="29"/>
        <v>0</v>
      </c>
      <c r="Y14" s="38">
        <f t="shared" si="29"/>
        <v>13</v>
      </c>
      <c r="Z14" s="38">
        <f t="shared" si="29"/>
        <v>0</v>
      </c>
      <c r="AA14" s="38">
        <f t="shared" si="29"/>
        <v>10</v>
      </c>
      <c r="AB14" s="38">
        <f t="shared" si="29"/>
        <v>1</v>
      </c>
      <c r="AC14" s="38">
        <f t="shared" si="29"/>
        <v>11</v>
      </c>
      <c r="AD14" s="38">
        <f t="shared" si="29"/>
        <v>1</v>
      </c>
      <c r="AE14" s="38">
        <f t="shared" si="29"/>
        <v>10</v>
      </c>
      <c r="AF14" s="38">
        <f t="shared" si="29"/>
        <v>0</v>
      </c>
      <c r="AG14" s="38">
        <f t="shared" si="29"/>
        <v>9</v>
      </c>
      <c r="AH14" s="38">
        <f t="shared" si="29"/>
        <v>0</v>
      </c>
      <c r="AI14" s="38">
        <f t="shared" si="29"/>
        <v>0</v>
      </c>
      <c r="AJ14" s="38">
        <f t="shared" si="29"/>
        <v>0</v>
      </c>
      <c r="AK14" s="38">
        <f t="shared" si="29"/>
        <v>0</v>
      </c>
      <c r="AL14" s="38">
        <f t="shared" si="29"/>
        <v>0</v>
      </c>
      <c r="AM14" s="38">
        <f t="shared" si="29"/>
        <v>0</v>
      </c>
      <c r="AN14" s="38">
        <f t="shared" si="29"/>
        <v>0</v>
      </c>
      <c r="AO14" s="38">
        <f t="shared" si="29"/>
        <v>0</v>
      </c>
      <c r="AP14" s="38">
        <f t="shared" si="29"/>
        <v>0</v>
      </c>
      <c r="AQ14" s="10">
        <f t="shared" ref="AQ14:BJ14" si="30">SUM(AQ15:AQ16)</f>
        <v>36</v>
      </c>
      <c r="AR14" s="10">
        <f t="shared" si="30"/>
        <v>36</v>
      </c>
      <c r="AS14" s="10">
        <f t="shared" si="30"/>
        <v>97</v>
      </c>
      <c r="AT14" s="10">
        <f t="shared" si="30"/>
        <v>97</v>
      </c>
      <c r="AU14" s="19">
        <f t="shared" si="13"/>
        <v>127</v>
      </c>
      <c r="AV14" s="10">
        <f t="shared" si="30"/>
        <v>127</v>
      </c>
      <c r="AW14" s="10">
        <f t="shared" si="30"/>
        <v>96</v>
      </c>
      <c r="AX14" s="10">
        <f t="shared" si="30"/>
        <v>96</v>
      </c>
      <c r="AY14" s="10">
        <f t="shared" si="30"/>
        <v>18</v>
      </c>
      <c r="AZ14" s="10">
        <f t="shared" si="30"/>
        <v>18</v>
      </c>
      <c r="BA14" s="10">
        <f t="shared" si="30"/>
        <v>114</v>
      </c>
      <c r="BB14" s="10">
        <f t="shared" si="30"/>
        <v>114</v>
      </c>
      <c r="BC14" s="10">
        <f t="shared" si="30"/>
        <v>11</v>
      </c>
      <c r="BD14" s="10">
        <f t="shared" si="30"/>
        <v>11</v>
      </c>
      <c r="BE14" s="10">
        <f t="shared" si="30"/>
        <v>11</v>
      </c>
      <c r="BF14" s="10">
        <f t="shared" si="30"/>
        <v>11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38.25" x14ac:dyDescent="0.25">
      <c r="A15" s="17" t="s">
        <v>6</v>
      </c>
      <c r="B15" s="81" t="s">
        <v>59</v>
      </c>
      <c r="C15" s="14">
        <v>27</v>
      </c>
      <c r="D15" s="14">
        <v>0</v>
      </c>
      <c r="E15" s="14">
        <f t="shared" si="2"/>
        <v>27</v>
      </c>
      <c r="F15" s="58">
        <v>0</v>
      </c>
      <c r="G15" s="60">
        <v>0</v>
      </c>
      <c r="H15" s="14">
        <v>51</v>
      </c>
      <c r="I15" s="14">
        <f t="shared" si="3"/>
        <v>49</v>
      </c>
      <c r="J15" s="14">
        <v>2</v>
      </c>
      <c r="K15" s="14">
        <v>0</v>
      </c>
      <c r="L15" s="14">
        <v>0</v>
      </c>
      <c r="M15" s="14">
        <f t="shared" si="4"/>
        <v>57</v>
      </c>
      <c r="N15" s="14">
        <v>55</v>
      </c>
      <c r="O15" s="14">
        <v>0</v>
      </c>
      <c r="P15" s="14">
        <v>2</v>
      </c>
      <c r="Q15" s="14">
        <v>0</v>
      </c>
      <c r="R15" s="14">
        <f t="shared" si="5"/>
        <v>13</v>
      </c>
      <c r="S15" s="14">
        <v>0</v>
      </c>
      <c r="T15" s="14">
        <v>1</v>
      </c>
      <c r="U15" s="14">
        <v>12</v>
      </c>
      <c r="V15" s="14">
        <f t="shared" si="6"/>
        <v>70</v>
      </c>
      <c r="W15" s="59">
        <v>0</v>
      </c>
      <c r="X15" s="14">
        <v>0</v>
      </c>
      <c r="Y15" s="14">
        <f t="shared" si="7"/>
        <v>6</v>
      </c>
      <c r="Z15" s="14">
        <v>0</v>
      </c>
      <c r="AA15" s="14">
        <v>4</v>
      </c>
      <c r="AB15" s="14">
        <v>0</v>
      </c>
      <c r="AC15" s="14">
        <f t="shared" si="8"/>
        <v>4</v>
      </c>
      <c r="AD15" s="14">
        <v>1</v>
      </c>
      <c r="AE15" s="14">
        <v>3</v>
      </c>
      <c r="AF15" s="14"/>
      <c r="AG15" s="14">
        <v>4</v>
      </c>
      <c r="AH15" s="14">
        <v>0</v>
      </c>
      <c r="AI15" s="14">
        <v>0</v>
      </c>
      <c r="AJ15" s="14">
        <f t="shared" si="9"/>
        <v>0</v>
      </c>
      <c r="AK15" s="14">
        <v>0</v>
      </c>
      <c r="AL15" s="14">
        <v>0</v>
      </c>
      <c r="AM15" s="60"/>
      <c r="AN15" s="60"/>
      <c r="AO15" s="60"/>
      <c r="AP15" s="60"/>
      <c r="AQ15" s="19">
        <f t="shared" si="10"/>
        <v>27</v>
      </c>
      <c r="AR15" s="19">
        <f>E15+F15+G15+D15</f>
        <v>27</v>
      </c>
      <c r="AS15" s="19">
        <f t="shared" si="11"/>
        <v>51</v>
      </c>
      <c r="AT15" s="19">
        <f t="shared" si="12"/>
        <v>51</v>
      </c>
      <c r="AU15" s="19">
        <f t="shared" si="13"/>
        <v>76</v>
      </c>
      <c r="AV15" s="19">
        <f>L15+V15+W15+Y15</f>
        <v>76</v>
      </c>
      <c r="AW15" s="19">
        <f t="shared" si="14"/>
        <v>57</v>
      </c>
      <c r="AX15" s="19">
        <f>N15+O15+P15+Q15</f>
        <v>57</v>
      </c>
      <c r="AY15" s="19">
        <f t="shared" si="15"/>
        <v>13</v>
      </c>
      <c r="AZ15" s="19">
        <f t="shared" si="16"/>
        <v>13</v>
      </c>
      <c r="BA15" s="19">
        <f t="shared" si="17"/>
        <v>70</v>
      </c>
      <c r="BB15" s="19">
        <f t="shared" si="18"/>
        <v>70</v>
      </c>
      <c r="BC15" s="19">
        <f t="shared" si="19"/>
        <v>4</v>
      </c>
      <c r="BD15" s="19">
        <f t="shared" si="20"/>
        <v>4</v>
      </c>
      <c r="BE15" s="19">
        <f t="shared" si="21"/>
        <v>4</v>
      </c>
      <c r="BF15" s="19">
        <f t="shared" si="22"/>
        <v>4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5">
      <c r="A16" s="17" t="s">
        <v>7</v>
      </c>
      <c r="B16" s="81" t="s">
        <v>60</v>
      </c>
      <c r="C16" s="14">
        <v>9</v>
      </c>
      <c r="D16" s="59">
        <v>0</v>
      </c>
      <c r="E16" s="14">
        <f t="shared" si="2"/>
        <v>8</v>
      </c>
      <c r="F16" s="58">
        <v>0</v>
      </c>
      <c r="G16" s="60">
        <v>1</v>
      </c>
      <c r="H16" s="14">
        <v>46</v>
      </c>
      <c r="I16" s="14">
        <f t="shared" si="3"/>
        <v>43</v>
      </c>
      <c r="J16" s="59">
        <v>2</v>
      </c>
      <c r="K16" s="59">
        <v>1</v>
      </c>
      <c r="L16" s="14">
        <v>0</v>
      </c>
      <c r="M16" s="14">
        <f t="shared" si="4"/>
        <v>39</v>
      </c>
      <c r="N16" s="59">
        <v>34</v>
      </c>
      <c r="O16" s="59">
        <v>3</v>
      </c>
      <c r="P16" s="59">
        <v>2</v>
      </c>
      <c r="Q16" s="14">
        <v>0</v>
      </c>
      <c r="R16" s="14">
        <f t="shared" si="5"/>
        <v>5</v>
      </c>
      <c r="S16" s="14">
        <v>0</v>
      </c>
      <c r="T16" s="59">
        <v>3</v>
      </c>
      <c r="U16" s="59">
        <v>2</v>
      </c>
      <c r="V16" s="14">
        <f t="shared" si="6"/>
        <v>44</v>
      </c>
      <c r="W16" s="59">
        <v>0</v>
      </c>
      <c r="X16" s="59">
        <v>0</v>
      </c>
      <c r="Y16" s="14">
        <f t="shared" si="7"/>
        <v>7</v>
      </c>
      <c r="Z16" s="59">
        <v>0</v>
      </c>
      <c r="AA16" s="14">
        <v>6</v>
      </c>
      <c r="AB16" s="14">
        <v>1</v>
      </c>
      <c r="AC16" s="14">
        <f t="shared" si="8"/>
        <v>7</v>
      </c>
      <c r="AD16" s="14">
        <v>0</v>
      </c>
      <c r="AE16" s="14">
        <v>7</v>
      </c>
      <c r="AF16" s="59"/>
      <c r="AG16" s="14">
        <v>5</v>
      </c>
      <c r="AH16" s="14">
        <v>0</v>
      </c>
      <c r="AI16" s="14">
        <v>0</v>
      </c>
      <c r="AJ16" s="14">
        <f t="shared" si="9"/>
        <v>0</v>
      </c>
      <c r="AK16" s="14">
        <v>0</v>
      </c>
      <c r="AL16" s="14">
        <v>0</v>
      </c>
      <c r="AM16" s="59"/>
      <c r="AN16" s="59"/>
      <c r="AO16" s="59"/>
      <c r="AP16" s="59"/>
      <c r="AQ16" s="19">
        <f t="shared" si="10"/>
        <v>9</v>
      </c>
      <c r="AR16" s="19">
        <f t="shared" ref="AR16:AR47" si="31">E16+F16+G16+D16</f>
        <v>9</v>
      </c>
      <c r="AS16" s="19">
        <f t="shared" si="11"/>
        <v>46</v>
      </c>
      <c r="AT16" s="19">
        <f t="shared" si="12"/>
        <v>46</v>
      </c>
      <c r="AU16" s="19">
        <f t="shared" si="13"/>
        <v>51</v>
      </c>
      <c r="AV16" s="19">
        <f>L16+V16+W16+Y16</f>
        <v>51</v>
      </c>
      <c r="AW16" s="19">
        <f t="shared" si="14"/>
        <v>39</v>
      </c>
      <c r="AX16" s="19">
        <f>N16+O16+P16+Q16</f>
        <v>39</v>
      </c>
      <c r="AY16" s="19">
        <f t="shared" si="15"/>
        <v>5</v>
      </c>
      <c r="AZ16" s="19">
        <f t="shared" si="16"/>
        <v>5</v>
      </c>
      <c r="BA16" s="19">
        <f t="shared" si="17"/>
        <v>44</v>
      </c>
      <c r="BB16" s="19">
        <f t="shared" si="18"/>
        <v>44</v>
      </c>
      <c r="BC16" s="19">
        <f t="shared" si="19"/>
        <v>7</v>
      </c>
      <c r="BD16" s="19">
        <f t="shared" si="20"/>
        <v>7</v>
      </c>
      <c r="BE16" s="19">
        <f t="shared" si="21"/>
        <v>7</v>
      </c>
      <c r="BF16" s="19">
        <f t="shared" si="22"/>
        <v>7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5">
      <c r="A17" s="17">
        <v>4</v>
      </c>
      <c r="B17" s="18" t="s">
        <v>84</v>
      </c>
      <c r="C17" s="14">
        <v>0</v>
      </c>
      <c r="D17" s="59">
        <v>0</v>
      </c>
      <c r="E17" s="14">
        <f t="shared" si="2"/>
        <v>0</v>
      </c>
      <c r="F17" s="58">
        <v>0</v>
      </c>
      <c r="G17" s="60">
        <v>0</v>
      </c>
      <c r="H17" s="14">
        <v>2</v>
      </c>
      <c r="I17" s="14">
        <f t="shared" si="3"/>
        <v>2</v>
      </c>
      <c r="J17" s="59">
        <v>0</v>
      </c>
      <c r="K17" s="59">
        <v>0</v>
      </c>
      <c r="L17" s="14">
        <v>0</v>
      </c>
      <c r="M17" s="14">
        <f t="shared" si="4"/>
        <v>0</v>
      </c>
      <c r="N17" s="59">
        <v>0</v>
      </c>
      <c r="O17" s="59">
        <v>0</v>
      </c>
      <c r="P17" s="59">
        <v>0</v>
      </c>
      <c r="Q17" s="14">
        <v>0</v>
      </c>
      <c r="R17" s="14">
        <f t="shared" si="5"/>
        <v>0</v>
      </c>
      <c r="S17" s="14">
        <v>0</v>
      </c>
      <c r="T17" s="59">
        <v>0</v>
      </c>
      <c r="U17" s="59">
        <v>0</v>
      </c>
      <c r="V17" s="14">
        <f t="shared" si="6"/>
        <v>0</v>
      </c>
      <c r="W17" s="59">
        <v>0</v>
      </c>
      <c r="X17" s="59">
        <v>0</v>
      </c>
      <c r="Y17" s="14">
        <f t="shared" si="7"/>
        <v>2</v>
      </c>
      <c r="Z17" s="59">
        <v>0</v>
      </c>
      <c r="AA17" s="14">
        <v>0</v>
      </c>
      <c r="AB17" s="14">
        <v>0</v>
      </c>
      <c r="AC17" s="14">
        <f t="shared" si="8"/>
        <v>0</v>
      </c>
      <c r="AD17" s="14">
        <v>0</v>
      </c>
      <c r="AE17" s="14">
        <v>0</v>
      </c>
      <c r="AF17" s="59"/>
      <c r="AG17" s="14">
        <v>0</v>
      </c>
      <c r="AH17" s="14">
        <v>0</v>
      </c>
      <c r="AI17" s="14">
        <v>0</v>
      </c>
      <c r="AJ17" s="14">
        <f t="shared" si="9"/>
        <v>0</v>
      </c>
      <c r="AK17" s="14">
        <v>0</v>
      </c>
      <c r="AL17" s="14">
        <v>0</v>
      </c>
      <c r="AM17" s="59"/>
      <c r="AN17" s="59"/>
      <c r="AO17" s="59"/>
      <c r="AP17" s="59"/>
      <c r="AQ17" s="19">
        <f t="shared" si="10"/>
        <v>0</v>
      </c>
      <c r="AR17" s="19">
        <f t="shared" si="31"/>
        <v>0</v>
      </c>
      <c r="AS17" s="19">
        <f t="shared" si="11"/>
        <v>2</v>
      </c>
      <c r="AT17" s="19">
        <f t="shared" si="12"/>
        <v>2</v>
      </c>
      <c r="AU17" s="19">
        <f t="shared" si="13"/>
        <v>2</v>
      </c>
      <c r="AV17" s="19">
        <f>L17+V17+W17+Y17+Z17</f>
        <v>2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5">
      <c r="A18" s="17">
        <v>5</v>
      </c>
      <c r="B18" s="18" t="s">
        <v>65</v>
      </c>
      <c r="C18" s="14">
        <v>2</v>
      </c>
      <c r="D18" s="59">
        <v>1</v>
      </c>
      <c r="E18" s="14">
        <f t="shared" si="2"/>
        <v>1</v>
      </c>
      <c r="F18" s="58">
        <v>0</v>
      </c>
      <c r="G18" s="60">
        <v>0</v>
      </c>
      <c r="H18" s="14">
        <v>0</v>
      </c>
      <c r="I18" s="14">
        <f t="shared" si="3"/>
        <v>0</v>
      </c>
      <c r="J18" s="59">
        <v>0</v>
      </c>
      <c r="K18" s="59">
        <v>0</v>
      </c>
      <c r="L18" s="14">
        <v>0</v>
      </c>
      <c r="M18" s="14">
        <f t="shared" si="4"/>
        <v>0</v>
      </c>
      <c r="N18" s="59">
        <v>0</v>
      </c>
      <c r="O18" s="59">
        <v>0</v>
      </c>
      <c r="P18" s="59">
        <v>0</v>
      </c>
      <c r="Q18" s="14">
        <v>0</v>
      </c>
      <c r="R18" s="14">
        <f t="shared" si="5"/>
        <v>0</v>
      </c>
      <c r="S18" s="14">
        <v>0</v>
      </c>
      <c r="T18" s="59">
        <v>0</v>
      </c>
      <c r="U18" s="59">
        <v>0</v>
      </c>
      <c r="V18" s="14">
        <f t="shared" si="6"/>
        <v>0</v>
      </c>
      <c r="W18" s="59">
        <v>0</v>
      </c>
      <c r="X18" s="59">
        <v>0</v>
      </c>
      <c r="Y18" s="14">
        <f t="shared" si="7"/>
        <v>2</v>
      </c>
      <c r="Z18" s="59">
        <v>0</v>
      </c>
      <c r="AA18" s="14">
        <v>0</v>
      </c>
      <c r="AB18" s="14">
        <v>0</v>
      </c>
      <c r="AC18" s="14">
        <f t="shared" si="8"/>
        <v>0</v>
      </c>
      <c r="AD18" s="14">
        <v>0</v>
      </c>
      <c r="AE18" s="14">
        <v>0</v>
      </c>
      <c r="AF18" s="59"/>
      <c r="AG18" s="14">
        <v>0</v>
      </c>
      <c r="AH18" s="14">
        <v>0</v>
      </c>
      <c r="AI18" s="14">
        <v>0</v>
      </c>
      <c r="AJ18" s="14">
        <f t="shared" si="9"/>
        <v>0</v>
      </c>
      <c r="AK18" s="14">
        <v>0</v>
      </c>
      <c r="AL18" s="14">
        <v>0</v>
      </c>
      <c r="AM18" s="59"/>
      <c r="AN18" s="59"/>
      <c r="AO18" s="59"/>
      <c r="AP18" s="59"/>
      <c r="AQ18" s="19">
        <f t="shared" si="10"/>
        <v>2</v>
      </c>
      <c r="AR18" s="19">
        <f t="shared" si="31"/>
        <v>2</v>
      </c>
      <c r="AS18" s="19">
        <f t="shared" si="11"/>
        <v>0</v>
      </c>
      <c r="AT18" s="19">
        <f t="shared" si="12"/>
        <v>0</v>
      </c>
      <c r="AU18" s="19">
        <f t="shared" si="13"/>
        <v>2</v>
      </c>
      <c r="AV18" s="19">
        <f>L18+V18+W18+Y18</f>
        <v>2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38">
        <f>SUM(C20:C26)</f>
        <v>1</v>
      </c>
      <c r="D19" s="38">
        <f t="shared" ref="D19:AP19" si="32">SUM(D20:D26)</f>
        <v>0</v>
      </c>
      <c r="E19" s="38">
        <f t="shared" si="32"/>
        <v>1</v>
      </c>
      <c r="F19" s="38">
        <f t="shared" si="32"/>
        <v>0</v>
      </c>
      <c r="G19" s="38">
        <f t="shared" si="32"/>
        <v>0</v>
      </c>
      <c r="H19" s="38">
        <f t="shared" si="32"/>
        <v>0</v>
      </c>
      <c r="I19" s="38">
        <f t="shared" si="32"/>
        <v>0</v>
      </c>
      <c r="J19" s="38">
        <f t="shared" si="32"/>
        <v>0</v>
      </c>
      <c r="K19" s="38">
        <f t="shared" si="32"/>
        <v>0</v>
      </c>
      <c r="L19" s="38">
        <f t="shared" si="32"/>
        <v>0</v>
      </c>
      <c r="M19" s="38">
        <f t="shared" si="32"/>
        <v>0</v>
      </c>
      <c r="N19" s="38">
        <f t="shared" si="32"/>
        <v>0</v>
      </c>
      <c r="O19" s="38">
        <f t="shared" si="32"/>
        <v>0</v>
      </c>
      <c r="P19" s="38">
        <f t="shared" si="32"/>
        <v>0</v>
      </c>
      <c r="Q19" s="38">
        <f t="shared" si="32"/>
        <v>0</v>
      </c>
      <c r="R19" s="38">
        <f t="shared" si="32"/>
        <v>0</v>
      </c>
      <c r="S19" s="38">
        <f t="shared" si="32"/>
        <v>0</v>
      </c>
      <c r="T19" s="38">
        <f t="shared" si="32"/>
        <v>0</v>
      </c>
      <c r="U19" s="38">
        <f t="shared" si="32"/>
        <v>0</v>
      </c>
      <c r="V19" s="38">
        <f t="shared" si="32"/>
        <v>0</v>
      </c>
      <c r="W19" s="38">
        <f t="shared" si="32"/>
        <v>0</v>
      </c>
      <c r="X19" s="38">
        <f t="shared" si="32"/>
        <v>0</v>
      </c>
      <c r="Y19" s="38">
        <f t="shared" si="32"/>
        <v>1</v>
      </c>
      <c r="Z19" s="38">
        <f t="shared" si="32"/>
        <v>0</v>
      </c>
      <c r="AA19" s="38">
        <f t="shared" si="32"/>
        <v>0</v>
      </c>
      <c r="AB19" s="38">
        <f t="shared" si="32"/>
        <v>0</v>
      </c>
      <c r="AC19" s="38">
        <f t="shared" si="32"/>
        <v>0</v>
      </c>
      <c r="AD19" s="38">
        <f t="shared" si="32"/>
        <v>0</v>
      </c>
      <c r="AE19" s="38">
        <f t="shared" si="32"/>
        <v>0</v>
      </c>
      <c r="AF19" s="38">
        <f t="shared" si="32"/>
        <v>0</v>
      </c>
      <c r="AG19" s="38">
        <f t="shared" si="32"/>
        <v>0</v>
      </c>
      <c r="AH19" s="38">
        <f t="shared" si="32"/>
        <v>0</v>
      </c>
      <c r="AI19" s="38">
        <f t="shared" si="32"/>
        <v>0</v>
      </c>
      <c r="AJ19" s="38">
        <f t="shared" si="32"/>
        <v>0</v>
      </c>
      <c r="AK19" s="38">
        <f t="shared" si="32"/>
        <v>0</v>
      </c>
      <c r="AL19" s="38">
        <f t="shared" si="32"/>
        <v>0</v>
      </c>
      <c r="AM19" s="38">
        <f t="shared" si="32"/>
        <v>0</v>
      </c>
      <c r="AN19" s="38">
        <f t="shared" si="32"/>
        <v>0</v>
      </c>
      <c r="AO19" s="38">
        <f t="shared" si="32"/>
        <v>0</v>
      </c>
      <c r="AP19" s="38">
        <f t="shared" si="32"/>
        <v>0</v>
      </c>
      <c r="AQ19" s="10">
        <f t="shared" ref="AQ19:BJ19" si="33">SUM(AQ20:AQ26)</f>
        <v>1</v>
      </c>
      <c r="AR19" s="10">
        <f t="shared" si="33"/>
        <v>1</v>
      </c>
      <c r="AS19" s="10">
        <f t="shared" si="33"/>
        <v>0</v>
      </c>
      <c r="AT19" s="10">
        <f t="shared" si="33"/>
        <v>0</v>
      </c>
      <c r="AU19" s="19">
        <f t="shared" si="13"/>
        <v>1</v>
      </c>
      <c r="AV19" s="10">
        <f t="shared" si="33"/>
        <v>1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5">
      <c r="A20" s="17" t="s">
        <v>8</v>
      </c>
      <c r="B20" s="81" t="s">
        <v>67</v>
      </c>
      <c r="C20" s="14">
        <v>0</v>
      </c>
      <c r="D20" s="59">
        <v>0</v>
      </c>
      <c r="E20" s="14">
        <f t="shared" si="2"/>
        <v>0</v>
      </c>
      <c r="F20" s="58">
        <v>0</v>
      </c>
      <c r="G20" s="60">
        <v>0</v>
      </c>
      <c r="H20" s="14">
        <v>0</v>
      </c>
      <c r="I20" s="14">
        <f t="shared" si="3"/>
        <v>0</v>
      </c>
      <c r="J20" s="59">
        <v>0</v>
      </c>
      <c r="K20" s="59">
        <v>0</v>
      </c>
      <c r="L20" s="14">
        <v>0</v>
      </c>
      <c r="M20" s="14">
        <f t="shared" si="4"/>
        <v>0</v>
      </c>
      <c r="N20" s="59">
        <v>0</v>
      </c>
      <c r="O20" s="59">
        <v>0</v>
      </c>
      <c r="P20" s="59">
        <v>0</v>
      </c>
      <c r="Q20" s="14">
        <v>0</v>
      </c>
      <c r="R20" s="14">
        <f t="shared" si="5"/>
        <v>0</v>
      </c>
      <c r="S20" s="14">
        <v>0</v>
      </c>
      <c r="T20" s="59">
        <v>0</v>
      </c>
      <c r="U20" s="59">
        <v>0</v>
      </c>
      <c r="V20" s="14">
        <f t="shared" si="6"/>
        <v>0</v>
      </c>
      <c r="W20" s="59">
        <v>0</v>
      </c>
      <c r="X20" s="59">
        <v>0</v>
      </c>
      <c r="Y20" s="14">
        <f t="shared" si="7"/>
        <v>0</v>
      </c>
      <c r="Z20" s="59">
        <v>0</v>
      </c>
      <c r="AA20" s="14">
        <v>0</v>
      </c>
      <c r="AB20" s="14">
        <v>0</v>
      </c>
      <c r="AC20" s="14">
        <f t="shared" si="8"/>
        <v>0</v>
      </c>
      <c r="AD20" s="14">
        <v>0</v>
      </c>
      <c r="AE20" s="14">
        <v>0</v>
      </c>
      <c r="AF20" s="59"/>
      <c r="AG20" s="14">
        <v>0</v>
      </c>
      <c r="AH20" s="14">
        <v>0</v>
      </c>
      <c r="AI20" s="14">
        <v>0</v>
      </c>
      <c r="AJ20" s="14">
        <f t="shared" si="9"/>
        <v>0</v>
      </c>
      <c r="AK20" s="14">
        <v>0</v>
      </c>
      <c r="AL20" s="14">
        <v>0</v>
      </c>
      <c r="AM20" s="59"/>
      <c r="AN20" s="59"/>
      <c r="AO20" s="59"/>
      <c r="AP20" s="59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81" t="s">
        <v>68</v>
      </c>
      <c r="C21" s="14">
        <v>0</v>
      </c>
      <c r="D21" s="59">
        <v>0</v>
      </c>
      <c r="E21" s="14">
        <f t="shared" si="2"/>
        <v>0</v>
      </c>
      <c r="F21" s="58">
        <v>0</v>
      </c>
      <c r="G21" s="60">
        <v>0</v>
      </c>
      <c r="H21" s="14">
        <v>0</v>
      </c>
      <c r="I21" s="14">
        <f t="shared" si="3"/>
        <v>0</v>
      </c>
      <c r="J21" s="59">
        <v>0</v>
      </c>
      <c r="K21" s="59">
        <v>0</v>
      </c>
      <c r="L21" s="14">
        <v>0</v>
      </c>
      <c r="M21" s="14">
        <f t="shared" si="4"/>
        <v>0</v>
      </c>
      <c r="N21" s="59">
        <v>0</v>
      </c>
      <c r="O21" s="59">
        <v>0</v>
      </c>
      <c r="P21" s="59">
        <v>0</v>
      </c>
      <c r="Q21" s="14">
        <v>0</v>
      </c>
      <c r="R21" s="14">
        <f t="shared" si="5"/>
        <v>0</v>
      </c>
      <c r="S21" s="14">
        <v>0</v>
      </c>
      <c r="T21" s="59">
        <v>0</v>
      </c>
      <c r="U21" s="59">
        <v>0</v>
      </c>
      <c r="V21" s="14">
        <f t="shared" si="6"/>
        <v>0</v>
      </c>
      <c r="W21" s="59">
        <v>0</v>
      </c>
      <c r="X21" s="59">
        <v>0</v>
      </c>
      <c r="Y21" s="14">
        <f t="shared" si="7"/>
        <v>0</v>
      </c>
      <c r="Z21" s="59">
        <v>0</v>
      </c>
      <c r="AA21" s="14">
        <v>0</v>
      </c>
      <c r="AB21" s="14">
        <v>0</v>
      </c>
      <c r="AC21" s="14">
        <f t="shared" si="8"/>
        <v>0</v>
      </c>
      <c r="AD21" s="14">
        <v>0</v>
      </c>
      <c r="AE21" s="14">
        <v>0</v>
      </c>
      <c r="AF21" s="59"/>
      <c r="AG21" s="14">
        <v>0</v>
      </c>
      <c r="AH21" s="14">
        <v>0</v>
      </c>
      <c r="AI21" s="14">
        <v>0</v>
      </c>
      <c r="AJ21" s="14">
        <f t="shared" si="9"/>
        <v>0</v>
      </c>
      <c r="AK21" s="14">
        <v>0</v>
      </c>
      <c r="AL21" s="14">
        <v>0</v>
      </c>
      <c r="AM21" s="59"/>
      <c r="AN21" s="59"/>
      <c r="AO21" s="59"/>
      <c r="AP21" s="59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81" t="s">
        <v>69</v>
      </c>
      <c r="C22" s="14">
        <v>1</v>
      </c>
      <c r="D22" s="59">
        <v>0</v>
      </c>
      <c r="E22" s="14">
        <f t="shared" si="2"/>
        <v>1</v>
      </c>
      <c r="F22" s="58">
        <v>0</v>
      </c>
      <c r="G22" s="60">
        <v>0</v>
      </c>
      <c r="H22" s="14">
        <v>0</v>
      </c>
      <c r="I22" s="14">
        <f t="shared" si="3"/>
        <v>0</v>
      </c>
      <c r="J22" s="59">
        <v>0</v>
      </c>
      <c r="K22" s="59">
        <v>0</v>
      </c>
      <c r="L22" s="14">
        <v>0</v>
      </c>
      <c r="M22" s="14">
        <f t="shared" si="4"/>
        <v>0</v>
      </c>
      <c r="N22" s="59">
        <v>0</v>
      </c>
      <c r="O22" s="59">
        <v>0</v>
      </c>
      <c r="P22" s="59">
        <v>0</v>
      </c>
      <c r="Q22" s="14">
        <v>0</v>
      </c>
      <c r="R22" s="14">
        <f t="shared" si="5"/>
        <v>0</v>
      </c>
      <c r="S22" s="14">
        <v>0</v>
      </c>
      <c r="T22" s="59">
        <v>0</v>
      </c>
      <c r="U22" s="59">
        <v>0</v>
      </c>
      <c r="V22" s="14">
        <f t="shared" si="6"/>
        <v>0</v>
      </c>
      <c r="W22" s="59">
        <v>0</v>
      </c>
      <c r="X22" s="59">
        <v>0</v>
      </c>
      <c r="Y22" s="14">
        <f t="shared" si="7"/>
        <v>1</v>
      </c>
      <c r="Z22" s="59">
        <v>0</v>
      </c>
      <c r="AA22" s="14">
        <v>0</v>
      </c>
      <c r="AB22" s="14">
        <v>0</v>
      </c>
      <c r="AC22" s="14">
        <f t="shared" si="8"/>
        <v>0</v>
      </c>
      <c r="AD22" s="14">
        <v>0</v>
      </c>
      <c r="AE22" s="14">
        <v>0</v>
      </c>
      <c r="AF22" s="59"/>
      <c r="AG22" s="14">
        <v>0</v>
      </c>
      <c r="AH22" s="14">
        <v>0</v>
      </c>
      <c r="AI22" s="14">
        <v>0</v>
      </c>
      <c r="AJ22" s="14">
        <f t="shared" si="9"/>
        <v>0</v>
      </c>
      <c r="AK22" s="14">
        <v>0</v>
      </c>
      <c r="AL22" s="14">
        <v>0</v>
      </c>
      <c r="AM22" s="59"/>
      <c r="AN22" s="59"/>
      <c r="AO22" s="59"/>
      <c r="AP22" s="59"/>
      <c r="AQ22" s="19">
        <f t="shared" si="10"/>
        <v>1</v>
      </c>
      <c r="AR22" s="19">
        <f t="shared" si="31"/>
        <v>1</v>
      </c>
      <c r="AS22" s="19">
        <f t="shared" si="11"/>
        <v>0</v>
      </c>
      <c r="AT22" s="19">
        <f t="shared" si="12"/>
        <v>0</v>
      </c>
      <c r="AU22" s="19">
        <f t="shared" si="13"/>
        <v>1</v>
      </c>
      <c r="AV22" s="19">
        <f t="shared" si="35"/>
        <v>1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81" t="s">
        <v>70</v>
      </c>
      <c r="C23" s="14">
        <v>0</v>
      </c>
      <c r="D23" s="59">
        <v>0</v>
      </c>
      <c r="E23" s="14">
        <f t="shared" si="2"/>
        <v>0</v>
      </c>
      <c r="F23" s="58">
        <v>0</v>
      </c>
      <c r="G23" s="60">
        <v>0</v>
      </c>
      <c r="H23" s="14">
        <v>0</v>
      </c>
      <c r="I23" s="14">
        <f t="shared" si="3"/>
        <v>0</v>
      </c>
      <c r="J23" s="59">
        <v>0</v>
      </c>
      <c r="K23" s="59">
        <v>0</v>
      </c>
      <c r="L23" s="14">
        <v>0</v>
      </c>
      <c r="M23" s="14">
        <f t="shared" si="4"/>
        <v>0</v>
      </c>
      <c r="N23" s="59">
        <v>0</v>
      </c>
      <c r="O23" s="59">
        <v>0</v>
      </c>
      <c r="P23" s="59">
        <v>0</v>
      </c>
      <c r="Q23" s="14">
        <v>0</v>
      </c>
      <c r="R23" s="14">
        <f t="shared" si="5"/>
        <v>0</v>
      </c>
      <c r="S23" s="14">
        <v>0</v>
      </c>
      <c r="T23" s="59">
        <v>0</v>
      </c>
      <c r="U23" s="59">
        <v>0</v>
      </c>
      <c r="V23" s="14">
        <f t="shared" si="6"/>
        <v>0</v>
      </c>
      <c r="W23" s="59">
        <v>0</v>
      </c>
      <c r="X23" s="59">
        <v>0</v>
      </c>
      <c r="Y23" s="14">
        <f t="shared" si="7"/>
        <v>0</v>
      </c>
      <c r="Z23" s="59">
        <v>0</v>
      </c>
      <c r="AA23" s="14">
        <v>0</v>
      </c>
      <c r="AB23" s="14">
        <v>0</v>
      </c>
      <c r="AC23" s="14">
        <f t="shared" si="8"/>
        <v>0</v>
      </c>
      <c r="AD23" s="14">
        <v>0</v>
      </c>
      <c r="AE23" s="14">
        <v>0</v>
      </c>
      <c r="AF23" s="59"/>
      <c r="AG23" s="14">
        <v>0</v>
      </c>
      <c r="AH23" s="14">
        <v>0</v>
      </c>
      <c r="AI23" s="14">
        <v>0</v>
      </c>
      <c r="AJ23" s="14">
        <f t="shared" si="9"/>
        <v>0</v>
      </c>
      <c r="AK23" s="14">
        <v>0</v>
      </c>
      <c r="AL23" s="14">
        <v>0</v>
      </c>
      <c r="AM23" s="59"/>
      <c r="AN23" s="59"/>
      <c r="AO23" s="59"/>
      <c r="AP23" s="59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81" t="s">
        <v>71</v>
      </c>
      <c r="C24" s="14">
        <v>0</v>
      </c>
      <c r="D24" s="59">
        <v>0</v>
      </c>
      <c r="E24" s="14">
        <f t="shared" si="2"/>
        <v>0</v>
      </c>
      <c r="F24" s="58">
        <v>0</v>
      </c>
      <c r="G24" s="60">
        <v>0</v>
      </c>
      <c r="H24" s="14">
        <v>0</v>
      </c>
      <c r="I24" s="14">
        <f t="shared" si="3"/>
        <v>0</v>
      </c>
      <c r="J24" s="59">
        <v>0</v>
      </c>
      <c r="K24" s="59">
        <v>0</v>
      </c>
      <c r="L24" s="14">
        <v>0</v>
      </c>
      <c r="M24" s="14">
        <f t="shared" si="4"/>
        <v>0</v>
      </c>
      <c r="N24" s="59">
        <v>0</v>
      </c>
      <c r="O24" s="59">
        <v>0</v>
      </c>
      <c r="P24" s="59">
        <v>0</v>
      </c>
      <c r="Q24" s="14">
        <v>0</v>
      </c>
      <c r="R24" s="14">
        <f t="shared" si="5"/>
        <v>0</v>
      </c>
      <c r="S24" s="14">
        <v>0</v>
      </c>
      <c r="T24" s="59">
        <v>0</v>
      </c>
      <c r="U24" s="59">
        <v>0</v>
      </c>
      <c r="V24" s="14">
        <f t="shared" si="6"/>
        <v>0</v>
      </c>
      <c r="W24" s="59">
        <v>0</v>
      </c>
      <c r="X24" s="59">
        <v>0</v>
      </c>
      <c r="Y24" s="14">
        <f t="shared" si="7"/>
        <v>0</v>
      </c>
      <c r="Z24" s="59">
        <v>0</v>
      </c>
      <c r="AA24" s="14">
        <v>0</v>
      </c>
      <c r="AB24" s="14">
        <v>0</v>
      </c>
      <c r="AC24" s="14">
        <f t="shared" si="8"/>
        <v>0</v>
      </c>
      <c r="AD24" s="14">
        <v>0</v>
      </c>
      <c r="AE24" s="14">
        <v>0</v>
      </c>
      <c r="AF24" s="59"/>
      <c r="AG24" s="14">
        <v>0</v>
      </c>
      <c r="AH24" s="14">
        <v>0</v>
      </c>
      <c r="AI24" s="14">
        <v>0</v>
      </c>
      <c r="AJ24" s="14">
        <f t="shared" si="9"/>
        <v>0</v>
      </c>
      <c r="AK24" s="14">
        <v>0</v>
      </c>
      <c r="AL24" s="14">
        <v>0</v>
      </c>
      <c r="AM24" s="59"/>
      <c r="AN24" s="59"/>
      <c r="AO24" s="59"/>
      <c r="AP24" s="59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81" t="s">
        <v>72</v>
      </c>
      <c r="C25" s="14">
        <v>0</v>
      </c>
      <c r="D25" s="59">
        <v>0</v>
      </c>
      <c r="E25" s="14">
        <f t="shared" si="2"/>
        <v>0</v>
      </c>
      <c r="F25" s="58">
        <v>0</v>
      </c>
      <c r="G25" s="60">
        <v>0</v>
      </c>
      <c r="H25" s="14">
        <v>0</v>
      </c>
      <c r="I25" s="14">
        <f t="shared" si="3"/>
        <v>0</v>
      </c>
      <c r="J25" s="59">
        <v>0</v>
      </c>
      <c r="K25" s="59">
        <v>0</v>
      </c>
      <c r="L25" s="14">
        <v>0</v>
      </c>
      <c r="M25" s="14">
        <f t="shared" si="4"/>
        <v>0</v>
      </c>
      <c r="N25" s="59">
        <v>0</v>
      </c>
      <c r="O25" s="59">
        <v>0</v>
      </c>
      <c r="P25" s="59">
        <v>0</v>
      </c>
      <c r="Q25" s="14">
        <v>0</v>
      </c>
      <c r="R25" s="14">
        <f t="shared" si="5"/>
        <v>0</v>
      </c>
      <c r="S25" s="14">
        <v>0</v>
      </c>
      <c r="T25" s="59">
        <v>0</v>
      </c>
      <c r="U25" s="59">
        <v>0</v>
      </c>
      <c r="V25" s="14">
        <f t="shared" si="6"/>
        <v>0</v>
      </c>
      <c r="W25" s="59">
        <v>0</v>
      </c>
      <c r="X25" s="59">
        <v>0</v>
      </c>
      <c r="Y25" s="14">
        <f t="shared" si="7"/>
        <v>0</v>
      </c>
      <c r="Z25" s="59">
        <v>0</v>
      </c>
      <c r="AA25" s="14">
        <v>0</v>
      </c>
      <c r="AB25" s="14">
        <v>0</v>
      </c>
      <c r="AC25" s="14">
        <f t="shared" si="8"/>
        <v>0</v>
      </c>
      <c r="AD25" s="14">
        <v>0</v>
      </c>
      <c r="AE25" s="14">
        <v>0</v>
      </c>
      <c r="AF25" s="59"/>
      <c r="AG25" s="14">
        <v>0</v>
      </c>
      <c r="AH25" s="14">
        <v>0</v>
      </c>
      <c r="AI25" s="14">
        <v>0</v>
      </c>
      <c r="AJ25" s="14">
        <f t="shared" si="9"/>
        <v>0</v>
      </c>
      <c r="AK25" s="14">
        <v>0</v>
      </c>
      <c r="AL25" s="14">
        <v>0</v>
      </c>
      <c r="AM25" s="59"/>
      <c r="AN25" s="59"/>
      <c r="AO25" s="59"/>
      <c r="AP25" s="59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81" t="s">
        <v>73</v>
      </c>
      <c r="C26" s="14">
        <v>0</v>
      </c>
      <c r="D26" s="59">
        <v>0</v>
      </c>
      <c r="E26" s="14">
        <f t="shared" si="2"/>
        <v>0</v>
      </c>
      <c r="F26" s="58">
        <v>0</v>
      </c>
      <c r="G26" s="60">
        <v>0</v>
      </c>
      <c r="H26" s="14">
        <v>0</v>
      </c>
      <c r="I26" s="14">
        <f t="shared" si="3"/>
        <v>0</v>
      </c>
      <c r="J26" s="59">
        <v>0</v>
      </c>
      <c r="K26" s="59">
        <v>0</v>
      </c>
      <c r="L26" s="14">
        <v>0</v>
      </c>
      <c r="M26" s="14">
        <f t="shared" si="4"/>
        <v>0</v>
      </c>
      <c r="N26" s="59">
        <v>0</v>
      </c>
      <c r="O26" s="59">
        <v>0</v>
      </c>
      <c r="P26" s="59">
        <v>0</v>
      </c>
      <c r="Q26" s="14">
        <v>0</v>
      </c>
      <c r="R26" s="14">
        <f t="shared" si="5"/>
        <v>0</v>
      </c>
      <c r="S26" s="14">
        <v>0</v>
      </c>
      <c r="T26" s="59">
        <v>0</v>
      </c>
      <c r="U26" s="59">
        <v>0</v>
      </c>
      <c r="V26" s="14">
        <f t="shared" si="6"/>
        <v>0</v>
      </c>
      <c r="W26" s="59">
        <v>0</v>
      </c>
      <c r="X26" s="59">
        <v>0</v>
      </c>
      <c r="Y26" s="14">
        <f t="shared" si="7"/>
        <v>0</v>
      </c>
      <c r="Z26" s="59">
        <v>0</v>
      </c>
      <c r="AA26" s="14">
        <v>0</v>
      </c>
      <c r="AB26" s="14">
        <v>0</v>
      </c>
      <c r="AC26" s="14">
        <f t="shared" si="8"/>
        <v>0</v>
      </c>
      <c r="AD26" s="14">
        <v>0</v>
      </c>
      <c r="AE26" s="14">
        <v>0</v>
      </c>
      <c r="AF26" s="59"/>
      <c r="AG26" s="14">
        <v>0</v>
      </c>
      <c r="AH26" s="14">
        <v>0</v>
      </c>
      <c r="AI26" s="14">
        <v>0</v>
      </c>
      <c r="AJ26" s="14">
        <f t="shared" si="9"/>
        <v>0</v>
      </c>
      <c r="AK26" s="14">
        <v>0</v>
      </c>
      <c r="AL26" s="14">
        <v>0</v>
      </c>
      <c r="AM26" s="59"/>
      <c r="AN26" s="59"/>
      <c r="AO26" s="59"/>
      <c r="AP26" s="59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38">
        <f>SUM(C29:C32)</f>
        <v>0</v>
      </c>
      <c r="D27" s="38">
        <f t="shared" ref="D27:AO27" si="36">SUM(D29:D32)</f>
        <v>0</v>
      </c>
      <c r="E27" s="38">
        <f t="shared" si="36"/>
        <v>0</v>
      </c>
      <c r="F27" s="38">
        <f t="shared" si="36"/>
        <v>0</v>
      </c>
      <c r="G27" s="38">
        <f t="shared" si="36"/>
        <v>0</v>
      </c>
      <c r="H27" s="38">
        <f t="shared" si="36"/>
        <v>7</v>
      </c>
      <c r="I27" s="38">
        <f t="shared" si="36"/>
        <v>6</v>
      </c>
      <c r="J27" s="38">
        <f t="shared" si="36"/>
        <v>1</v>
      </c>
      <c r="K27" s="38">
        <f t="shared" si="36"/>
        <v>0</v>
      </c>
      <c r="L27" s="38">
        <f t="shared" si="36"/>
        <v>0</v>
      </c>
      <c r="M27" s="38">
        <f t="shared" si="36"/>
        <v>2</v>
      </c>
      <c r="N27" s="38">
        <f t="shared" si="36"/>
        <v>0</v>
      </c>
      <c r="O27" s="38">
        <f t="shared" si="36"/>
        <v>0</v>
      </c>
      <c r="P27" s="38">
        <f t="shared" si="36"/>
        <v>2</v>
      </c>
      <c r="Q27" s="38">
        <f t="shared" si="36"/>
        <v>0</v>
      </c>
      <c r="R27" s="38">
        <f t="shared" si="36"/>
        <v>0</v>
      </c>
      <c r="S27" s="38">
        <f t="shared" si="36"/>
        <v>0</v>
      </c>
      <c r="T27" s="38">
        <f t="shared" si="36"/>
        <v>0</v>
      </c>
      <c r="U27" s="38">
        <f t="shared" si="36"/>
        <v>0</v>
      </c>
      <c r="V27" s="38">
        <f t="shared" si="36"/>
        <v>2</v>
      </c>
      <c r="W27" s="38">
        <f t="shared" si="36"/>
        <v>0</v>
      </c>
      <c r="X27" s="38">
        <f t="shared" si="36"/>
        <v>0</v>
      </c>
      <c r="Y27" s="38">
        <f t="shared" si="36"/>
        <v>4</v>
      </c>
      <c r="Z27" s="38">
        <f t="shared" si="36"/>
        <v>0</v>
      </c>
      <c r="AA27" s="38">
        <f t="shared" si="36"/>
        <v>1</v>
      </c>
      <c r="AB27" s="38">
        <f t="shared" si="36"/>
        <v>1</v>
      </c>
      <c r="AC27" s="38">
        <f t="shared" si="36"/>
        <v>2</v>
      </c>
      <c r="AD27" s="38">
        <f t="shared" si="36"/>
        <v>0</v>
      </c>
      <c r="AE27" s="38">
        <f t="shared" si="36"/>
        <v>2</v>
      </c>
      <c r="AF27" s="38">
        <f t="shared" si="36"/>
        <v>0</v>
      </c>
      <c r="AG27" s="38">
        <f t="shared" si="36"/>
        <v>2</v>
      </c>
      <c r="AH27" s="38">
        <f t="shared" si="36"/>
        <v>0</v>
      </c>
      <c r="AI27" s="38">
        <f t="shared" si="36"/>
        <v>0</v>
      </c>
      <c r="AJ27" s="38">
        <f t="shared" si="36"/>
        <v>0</v>
      </c>
      <c r="AK27" s="38">
        <f t="shared" si="36"/>
        <v>0</v>
      </c>
      <c r="AL27" s="38">
        <f t="shared" si="36"/>
        <v>0</v>
      </c>
      <c r="AM27" s="38">
        <f t="shared" si="36"/>
        <v>0</v>
      </c>
      <c r="AN27" s="38">
        <f t="shared" si="36"/>
        <v>0</v>
      </c>
      <c r="AO27" s="38">
        <f t="shared" si="36"/>
        <v>0</v>
      </c>
      <c r="AP27" s="38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7</v>
      </c>
      <c r="AT27" s="10">
        <f t="shared" si="37"/>
        <v>7</v>
      </c>
      <c r="AU27" s="19">
        <f t="shared" si="13"/>
        <v>6</v>
      </c>
      <c r="AV27" s="10">
        <f>SUM(AV28:AV32)</f>
        <v>6</v>
      </c>
      <c r="AW27" s="10">
        <f t="shared" si="37"/>
        <v>2</v>
      </c>
      <c r="AX27" s="10">
        <f>SUM(AX28:AX32)</f>
        <v>2</v>
      </c>
      <c r="AY27" s="10">
        <f t="shared" si="37"/>
        <v>0</v>
      </c>
      <c r="AZ27" s="10">
        <f t="shared" si="37"/>
        <v>0</v>
      </c>
      <c r="BA27" s="10">
        <f t="shared" si="37"/>
        <v>2</v>
      </c>
      <c r="BB27" s="10">
        <f t="shared" si="37"/>
        <v>2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1.75" customHeight="1" x14ac:dyDescent="0.25">
      <c r="A28" s="33" t="s">
        <v>14</v>
      </c>
      <c r="B28" s="81" t="s">
        <v>75</v>
      </c>
      <c r="C28" s="14">
        <v>0</v>
      </c>
      <c r="D28" s="59">
        <v>0</v>
      </c>
      <c r="E28" s="14">
        <f t="shared" si="2"/>
        <v>0</v>
      </c>
      <c r="F28" s="58">
        <v>0</v>
      </c>
      <c r="G28" s="60">
        <v>0</v>
      </c>
      <c r="H28" s="14">
        <v>0</v>
      </c>
      <c r="I28" s="14">
        <f t="shared" si="3"/>
        <v>0</v>
      </c>
      <c r="J28" s="59">
        <v>0</v>
      </c>
      <c r="K28" s="59">
        <v>0</v>
      </c>
      <c r="L28" s="14">
        <v>0</v>
      </c>
      <c r="M28" s="14">
        <f t="shared" si="4"/>
        <v>0</v>
      </c>
      <c r="N28" s="59">
        <v>0</v>
      </c>
      <c r="O28" s="59">
        <v>0</v>
      </c>
      <c r="P28" s="59">
        <v>0</v>
      </c>
      <c r="Q28" s="14">
        <v>0</v>
      </c>
      <c r="R28" s="14">
        <f t="shared" si="5"/>
        <v>0</v>
      </c>
      <c r="S28" s="14">
        <v>0</v>
      </c>
      <c r="T28" s="59">
        <v>0</v>
      </c>
      <c r="U28" s="59">
        <v>0</v>
      </c>
      <c r="V28" s="14">
        <f t="shared" si="6"/>
        <v>0</v>
      </c>
      <c r="W28" s="59">
        <v>0</v>
      </c>
      <c r="X28" s="59">
        <v>0</v>
      </c>
      <c r="Y28" s="14">
        <f t="shared" si="7"/>
        <v>0</v>
      </c>
      <c r="Z28" s="59">
        <v>0</v>
      </c>
      <c r="AA28" s="14">
        <v>0</v>
      </c>
      <c r="AB28" s="14">
        <v>0</v>
      </c>
      <c r="AC28" s="14">
        <f t="shared" si="8"/>
        <v>0</v>
      </c>
      <c r="AD28" s="14">
        <v>0</v>
      </c>
      <c r="AE28" s="14">
        <v>0</v>
      </c>
      <c r="AF28" s="59"/>
      <c r="AG28" s="14">
        <v>0</v>
      </c>
      <c r="AH28" s="14">
        <v>0</v>
      </c>
      <c r="AI28" s="14">
        <v>0</v>
      </c>
      <c r="AJ28" s="14">
        <f t="shared" si="9"/>
        <v>0</v>
      </c>
      <c r="AK28" s="14">
        <v>0</v>
      </c>
      <c r="AL28" s="14">
        <v>0</v>
      </c>
      <c r="AM28" s="59"/>
      <c r="AN28" s="59"/>
      <c r="AO28" s="59"/>
      <c r="AP28" s="59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3.25" customHeight="1" x14ac:dyDescent="0.25">
      <c r="A29" s="33" t="s">
        <v>15</v>
      </c>
      <c r="B29" s="81" t="s">
        <v>76</v>
      </c>
      <c r="C29" s="14">
        <v>0</v>
      </c>
      <c r="D29" s="59">
        <v>0</v>
      </c>
      <c r="E29" s="14">
        <f t="shared" si="2"/>
        <v>0</v>
      </c>
      <c r="F29" s="58">
        <v>0</v>
      </c>
      <c r="G29" s="60"/>
      <c r="H29" s="14">
        <v>0</v>
      </c>
      <c r="I29" s="14">
        <f t="shared" si="3"/>
        <v>0</v>
      </c>
      <c r="J29" s="59">
        <v>0</v>
      </c>
      <c r="K29" s="59">
        <v>0</v>
      </c>
      <c r="L29" s="14">
        <v>0</v>
      </c>
      <c r="M29" s="14">
        <f t="shared" si="4"/>
        <v>0</v>
      </c>
      <c r="N29" s="59">
        <v>0</v>
      </c>
      <c r="O29" s="59">
        <v>0</v>
      </c>
      <c r="P29" s="59">
        <v>0</v>
      </c>
      <c r="Q29" s="14">
        <v>0</v>
      </c>
      <c r="R29" s="14">
        <f t="shared" si="5"/>
        <v>0</v>
      </c>
      <c r="S29" s="14">
        <v>0</v>
      </c>
      <c r="T29" s="59">
        <v>0</v>
      </c>
      <c r="U29" s="59">
        <v>0</v>
      </c>
      <c r="V29" s="14">
        <f t="shared" si="6"/>
        <v>0</v>
      </c>
      <c r="W29" s="59">
        <v>0</v>
      </c>
      <c r="X29" s="59">
        <v>0</v>
      </c>
      <c r="Y29" s="14">
        <f t="shared" si="7"/>
        <v>0</v>
      </c>
      <c r="Z29" s="59">
        <v>0</v>
      </c>
      <c r="AA29" s="14">
        <v>0</v>
      </c>
      <c r="AB29" s="14">
        <v>0</v>
      </c>
      <c r="AC29" s="14">
        <f t="shared" si="8"/>
        <v>0</v>
      </c>
      <c r="AD29" s="14">
        <v>0</v>
      </c>
      <c r="AE29" s="14">
        <v>0</v>
      </c>
      <c r="AF29" s="59"/>
      <c r="AG29" s="14">
        <v>0</v>
      </c>
      <c r="AH29" s="14">
        <v>0</v>
      </c>
      <c r="AI29" s="14">
        <v>0</v>
      </c>
      <c r="AJ29" s="14">
        <f t="shared" si="9"/>
        <v>0</v>
      </c>
      <c r="AK29" s="14">
        <v>0</v>
      </c>
      <c r="AL29" s="14">
        <v>0</v>
      </c>
      <c r="AM29" s="59"/>
      <c r="AN29" s="59"/>
      <c r="AO29" s="59"/>
      <c r="AP29" s="59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5">
      <c r="A30" s="33" t="s">
        <v>48</v>
      </c>
      <c r="B30" s="81" t="s">
        <v>77</v>
      </c>
      <c r="C30" s="14">
        <v>0</v>
      </c>
      <c r="D30" s="59">
        <v>0</v>
      </c>
      <c r="E30" s="14">
        <f t="shared" si="2"/>
        <v>0</v>
      </c>
      <c r="F30" s="58">
        <v>0</v>
      </c>
      <c r="G30" s="60">
        <v>0</v>
      </c>
      <c r="H30" s="14">
        <v>0</v>
      </c>
      <c r="I30" s="14">
        <f t="shared" si="3"/>
        <v>0</v>
      </c>
      <c r="J30" s="59">
        <v>0</v>
      </c>
      <c r="K30" s="59">
        <v>0</v>
      </c>
      <c r="L30" s="14">
        <v>0</v>
      </c>
      <c r="M30" s="14">
        <f t="shared" si="4"/>
        <v>0</v>
      </c>
      <c r="N30" s="59">
        <v>0</v>
      </c>
      <c r="O30" s="59">
        <v>0</v>
      </c>
      <c r="P30" s="59">
        <v>0</v>
      </c>
      <c r="Q30" s="14">
        <v>0</v>
      </c>
      <c r="R30" s="14">
        <f t="shared" si="5"/>
        <v>0</v>
      </c>
      <c r="S30" s="14">
        <v>0</v>
      </c>
      <c r="T30" s="59">
        <v>0</v>
      </c>
      <c r="U30" s="59">
        <v>0</v>
      </c>
      <c r="V30" s="14">
        <f t="shared" si="6"/>
        <v>0</v>
      </c>
      <c r="W30" s="59">
        <v>0</v>
      </c>
      <c r="X30" s="59">
        <v>0</v>
      </c>
      <c r="Y30" s="14">
        <f t="shared" si="7"/>
        <v>0</v>
      </c>
      <c r="Z30" s="59">
        <v>0</v>
      </c>
      <c r="AA30" s="14">
        <v>0</v>
      </c>
      <c r="AB30" s="14">
        <v>0</v>
      </c>
      <c r="AC30" s="14">
        <f t="shared" si="8"/>
        <v>0</v>
      </c>
      <c r="AD30" s="14">
        <v>0</v>
      </c>
      <c r="AE30" s="14">
        <v>0</v>
      </c>
      <c r="AF30" s="59"/>
      <c r="AG30" s="14">
        <v>0</v>
      </c>
      <c r="AH30" s="14">
        <v>0</v>
      </c>
      <c r="AI30" s="14">
        <v>0</v>
      </c>
      <c r="AJ30" s="14">
        <f t="shared" si="9"/>
        <v>0</v>
      </c>
      <c r="AK30" s="14">
        <v>0</v>
      </c>
      <c r="AL30" s="14">
        <v>0</v>
      </c>
      <c r="AM30" s="59"/>
      <c r="AN30" s="59"/>
      <c r="AO30" s="59"/>
      <c r="AP30" s="59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9.25" customHeight="1" x14ac:dyDescent="0.25">
      <c r="A31" s="33" t="s">
        <v>49</v>
      </c>
      <c r="B31" s="81" t="s">
        <v>78</v>
      </c>
      <c r="C31" s="14">
        <v>0</v>
      </c>
      <c r="D31" s="59">
        <v>0</v>
      </c>
      <c r="E31" s="14">
        <f t="shared" si="2"/>
        <v>0</v>
      </c>
      <c r="F31" s="58">
        <v>0</v>
      </c>
      <c r="G31" s="60">
        <v>0</v>
      </c>
      <c r="H31" s="14">
        <v>0</v>
      </c>
      <c r="I31" s="14">
        <f t="shared" si="3"/>
        <v>0</v>
      </c>
      <c r="J31" s="59">
        <v>0</v>
      </c>
      <c r="K31" s="59">
        <v>0</v>
      </c>
      <c r="L31" s="14">
        <v>0</v>
      </c>
      <c r="M31" s="14">
        <f t="shared" si="4"/>
        <v>0</v>
      </c>
      <c r="N31" s="59">
        <v>0</v>
      </c>
      <c r="O31" s="59">
        <v>0</v>
      </c>
      <c r="P31" s="59">
        <v>0</v>
      </c>
      <c r="Q31" s="14">
        <v>0</v>
      </c>
      <c r="R31" s="14">
        <f t="shared" si="5"/>
        <v>0</v>
      </c>
      <c r="S31" s="14">
        <v>0</v>
      </c>
      <c r="T31" s="59">
        <v>0</v>
      </c>
      <c r="U31" s="59">
        <v>0</v>
      </c>
      <c r="V31" s="14">
        <f t="shared" si="6"/>
        <v>0</v>
      </c>
      <c r="W31" s="59">
        <v>0</v>
      </c>
      <c r="X31" s="59">
        <v>0</v>
      </c>
      <c r="Y31" s="14">
        <f t="shared" si="7"/>
        <v>0</v>
      </c>
      <c r="Z31" s="59">
        <v>0</v>
      </c>
      <c r="AA31" s="14">
        <v>0</v>
      </c>
      <c r="AB31" s="14">
        <v>0</v>
      </c>
      <c r="AC31" s="14">
        <f t="shared" si="8"/>
        <v>0</v>
      </c>
      <c r="AD31" s="14">
        <v>0</v>
      </c>
      <c r="AE31" s="14">
        <v>0</v>
      </c>
      <c r="AF31" s="59"/>
      <c r="AG31" s="14">
        <v>0</v>
      </c>
      <c r="AH31" s="14">
        <v>0</v>
      </c>
      <c r="AI31" s="14">
        <v>0</v>
      </c>
      <c r="AJ31" s="14">
        <f t="shared" si="9"/>
        <v>0</v>
      </c>
      <c r="AK31" s="14">
        <v>0</v>
      </c>
      <c r="AL31" s="14">
        <v>0</v>
      </c>
      <c r="AM31" s="59"/>
      <c r="AN31" s="59"/>
      <c r="AO31" s="59"/>
      <c r="AP31" s="59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7" customHeight="1" x14ac:dyDescent="0.25">
      <c r="A32" s="33" t="s">
        <v>50</v>
      </c>
      <c r="B32" s="81" t="s">
        <v>3</v>
      </c>
      <c r="C32" s="14">
        <v>0</v>
      </c>
      <c r="D32" s="59">
        <v>0</v>
      </c>
      <c r="E32" s="14">
        <f t="shared" si="2"/>
        <v>0</v>
      </c>
      <c r="F32" s="58">
        <v>0</v>
      </c>
      <c r="G32" s="60">
        <v>0</v>
      </c>
      <c r="H32" s="14">
        <v>7</v>
      </c>
      <c r="I32" s="14">
        <f t="shared" si="3"/>
        <v>6</v>
      </c>
      <c r="J32" s="59">
        <v>1</v>
      </c>
      <c r="K32" s="59">
        <v>0</v>
      </c>
      <c r="L32" s="14">
        <v>0</v>
      </c>
      <c r="M32" s="14">
        <f t="shared" si="4"/>
        <v>2</v>
      </c>
      <c r="N32" s="59">
        <v>0</v>
      </c>
      <c r="O32" s="59">
        <v>0</v>
      </c>
      <c r="P32" s="59">
        <v>2</v>
      </c>
      <c r="Q32" s="14">
        <v>0</v>
      </c>
      <c r="R32" s="14">
        <f t="shared" si="5"/>
        <v>0</v>
      </c>
      <c r="S32" s="14">
        <v>0</v>
      </c>
      <c r="T32" s="59">
        <v>0</v>
      </c>
      <c r="U32" s="59">
        <v>0</v>
      </c>
      <c r="V32" s="14">
        <f t="shared" si="6"/>
        <v>2</v>
      </c>
      <c r="W32" s="59">
        <v>0</v>
      </c>
      <c r="X32" s="59">
        <v>0</v>
      </c>
      <c r="Y32" s="14">
        <f t="shared" si="7"/>
        <v>4</v>
      </c>
      <c r="Z32" s="59">
        <v>0</v>
      </c>
      <c r="AA32" s="14">
        <v>1</v>
      </c>
      <c r="AB32" s="14">
        <v>1</v>
      </c>
      <c r="AC32" s="14">
        <f t="shared" si="8"/>
        <v>2</v>
      </c>
      <c r="AD32" s="14">
        <v>0</v>
      </c>
      <c r="AE32" s="14">
        <v>2</v>
      </c>
      <c r="AF32" s="59"/>
      <c r="AG32" s="14">
        <v>2</v>
      </c>
      <c r="AH32" s="14">
        <v>0</v>
      </c>
      <c r="AI32" s="14">
        <v>0</v>
      </c>
      <c r="AJ32" s="14">
        <f t="shared" si="9"/>
        <v>0</v>
      </c>
      <c r="AK32" s="14">
        <v>0</v>
      </c>
      <c r="AL32" s="14">
        <v>0</v>
      </c>
      <c r="AM32" s="59"/>
      <c r="AN32" s="59"/>
      <c r="AO32" s="59"/>
      <c r="AP32" s="59"/>
      <c r="AQ32" s="19">
        <f t="shared" si="10"/>
        <v>0</v>
      </c>
      <c r="AR32" s="19">
        <f t="shared" si="31"/>
        <v>0</v>
      </c>
      <c r="AS32" s="19">
        <f t="shared" si="11"/>
        <v>7</v>
      </c>
      <c r="AT32" s="19">
        <f t="shared" si="12"/>
        <v>7</v>
      </c>
      <c r="AU32" s="19">
        <f t="shared" si="13"/>
        <v>6</v>
      </c>
      <c r="AV32" s="19">
        <f t="shared" si="38"/>
        <v>6</v>
      </c>
      <c r="AW32" s="19">
        <f t="shared" si="14"/>
        <v>2</v>
      </c>
      <c r="AX32" s="19">
        <f t="shared" si="39"/>
        <v>2</v>
      </c>
      <c r="AY32" s="19">
        <f t="shared" si="15"/>
        <v>0</v>
      </c>
      <c r="AZ32" s="19">
        <f t="shared" si="16"/>
        <v>0</v>
      </c>
      <c r="BA32" s="19">
        <f t="shared" si="17"/>
        <v>2</v>
      </c>
      <c r="BB32" s="19">
        <f t="shared" si="18"/>
        <v>2</v>
      </c>
      <c r="BC32" s="19">
        <f t="shared" si="19"/>
        <v>2</v>
      </c>
      <c r="BD32" s="19">
        <f t="shared" si="20"/>
        <v>2</v>
      </c>
      <c r="BE32" s="19">
        <f t="shared" si="21"/>
        <v>2</v>
      </c>
      <c r="BF32" s="19">
        <f t="shared" si="22"/>
        <v>2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5">
      <c r="A33" s="33" t="s">
        <v>80</v>
      </c>
      <c r="B33" s="18" t="s">
        <v>91</v>
      </c>
      <c r="C33" s="14">
        <v>0</v>
      </c>
      <c r="D33" s="59">
        <v>0</v>
      </c>
      <c r="E33" s="14">
        <f t="shared" si="2"/>
        <v>0</v>
      </c>
      <c r="F33" s="58">
        <v>0</v>
      </c>
      <c r="G33" s="60">
        <v>0</v>
      </c>
      <c r="H33" s="14">
        <v>0</v>
      </c>
      <c r="I33" s="14">
        <f t="shared" si="3"/>
        <v>0</v>
      </c>
      <c r="J33" s="59">
        <v>0</v>
      </c>
      <c r="K33" s="59">
        <v>0</v>
      </c>
      <c r="L33" s="14">
        <v>0</v>
      </c>
      <c r="M33" s="14">
        <f t="shared" si="4"/>
        <v>0</v>
      </c>
      <c r="N33" s="59">
        <v>0</v>
      </c>
      <c r="O33" s="59">
        <v>0</v>
      </c>
      <c r="P33" s="59">
        <v>0</v>
      </c>
      <c r="Q33" s="14">
        <v>0</v>
      </c>
      <c r="R33" s="14">
        <f t="shared" si="5"/>
        <v>0</v>
      </c>
      <c r="S33" s="14">
        <v>0</v>
      </c>
      <c r="T33" s="59">
        <v>0</v>
      </c>
      <c r="U33" s="59">
        <v>0</v>
      </c>
      <c r="V33" s="14">
        <f t="shared" si="6"/>
        <v>0</v>
      </c>
      <c r="W33" s="59">
        <v>0</v>
      </c>
      <c r="X33" s="59">
        <v>0</v>
      </c>
      <c r="Y33" s="14">
        <f t="shared" si="7"/>
        <v>0</v>
      </c>
      <c r="Z33" s="59">
        <v>0</v>
      </c>
      <c r="AA33" s="14">
        <v>0</v>
      </c>
      <c r="AB33" s="14">
        <v>0</v>
      </c>
      <c r="AC33" s="14">
        <f t="shared" si="8"/>
        <v>0</v>
      </c>
      <c r="AD33" s="14">
        <v>0</v>
      </c>
      <c r="AE33" s="14">
        <v>0</v>
      </c>
      <c r="AF33" s="59"/>
      <c r="AG33" s="14">
        <v>0</v>
      </c>
      <c r="AH33" s="14">
        <v>0</v>
      </c>
      <c r="AI33" s="14">
        <v>0</v>
      </c>
      <c r="AJ33" s="14">
        <f t="shared" si="9"/>
        <v>0</v>
      </c>
      <c r="AK33" s="14">
        <v>0</v>
      </c>
      <c r="AL33" s="14">
        <v>0</v>
      </c>
      <c r="AM33" s="59"/>
      <c r="AN33" s="59"/>
      <c r="AO33" s="59"/>
      <c r="AP33" s="59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5">
      <c r="A34" s="33" t="s">
        <v>81</v>
      </c>
      <c r="B34" s="18" t="s">
        <v>61</v>
      </c>
      <c r="C34" s="14">
        <v>0</v>
      </c>
      <c r="D34" s="59">
        <v>0</v>
      </c>
      <c r="E34" s="14">
        <f t="shared" si="2"/>
        <v>0</v>
      </c>
      <c r="F34" s="58">
        <v>0</v>
      </c>
      <c r="G34" s="60">
        <v>0</v>
      </c>
      <c r="H34" s="14">
        <v>0</v>
      </c>
      <c r="I34" s="14">
        <f t="shared" si="3"/>
        <v>0</v>
      </c>
      <c r="J34" s="59">
        <v>0</v>
      </c>
      <c r="K34" s="59">
        <v>0</v>
      </c>
      <c r="L34" s="14">
        <v>0</v>
      </c>
      <c r="M34" s="14">
        <f t="shared" si="4"/>
        <v>0</v>
      </c>
      <c r="N34" s="59">
        <v>0</v>
      </c>
      <c r="O34" s="59">
        <v>0</v>
      </c>
      <c r="P34" s="59">
        <v>0</v>
      </c>
      <c r="Q34" s="14">
        <v>0</v>
      </c>
      <c r="R34" s="14">
        <f t="shared" si="5"/>
        <v>0</v>
      </c>
      <c r="S34" s="14">
        <v>0</v>
      </c>
      <c r="T34" s="59">
        <v>0</v>
      </c>
      <c r="U34" s="59">
        <v>0</v>
      </c>
      <c r="V34" s="14">
        <f t="shared" si="6"/>
        <v>0</v>
      </c>
      <c r="W34" s="59">
        <v>0</v>
      </c>
      <c r="X34" s="59">
        <v>0</v>
      </c>
      <c r="Y34" s="14">
        <f t="shared" si="7"/>
        <v>0</v>
      </c>
      <c r="Z34" s="59">
        <v>0</v>
      </c>
      <c r="AA34" s="14">
        <v>0</v>
      </c>
      <c r="AB34" s="14">
        <v>0</v>
      </c>
      <c r="AC34" s="14">
        <f t="shared" si="8"/>
        <v>0</v>
      </c>
      <c r="AD34" s="14">
        <v>0</v>
      </c>
      <c r="AE34" s="14">
        <v>0</v>
      </c>
      <c r="AF34" s="59"/>
      <c r="AG34" s="14">
        <v>0</v>
      </c>
      <c r="AH34" s="14">
        <v>0</v>
      </c>
      <c r="AI34" s="14">
        <v>0</v>
      </c>
      <c r="AJ34" s="14">
        <f t="shared" si="9"/>
        <v>0</v>
      </c>
      <c r="AK34" s="14">
        <v>0</v>
      </c>
      <c r="AL34" s="14">
        <v>0</v>
      </c>
      <c r="AM34" s="59"/>
      <c r="AN34" s="59"/>
      <c r="AO34" s="59"/>
      <c r="AP34" s="59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6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5">
      <c r="A35" s="33" t="s">
        <v>82</v>
      </c>
      <c r="B35" s="18" t="s">
        <v>62</v>
      </c>
      <c r="C35" s="14">
        <v>0</v>
      </c>
      <c r="D35" s="59">
        <v>0</v>
      </c>
      <c r="E35" s="14">
        <f t="shared" si="2"/>
        <v>0</v>
      </c>
      <c r="F35" s="58">
        <v>0</v>
      </c>
      <c r="G35" s="60">
        <v>0</v>
      </c>
      <c r="H35" s="14">
        <v>0</v>
      </c>
      <c r="I35" s="14">
        <f t="shared" si="3"/>
        <v>0</v>
      </c>
      <c r="J35" s="59">
        <v>0</v>
      </c>
      <c r="K35" s="59">
        <v>0</v>
      </c>
      <c r="L35" s="14">
        <v>0</v>
      </c>
      <c r="M35" s="14">
        <f t="shared" si="4"/>
        <v>0</v>
      </c>
      <c r="N35" s="59">
        <v>0</v>
      </c>
      <c r="O35" s="59">
        <v>0</v>
      </c>
      <c r="P35" s="59">
        <v>0</v>
      </c>
      <c r="Q35" s="14">
        <v>0</v>
      </c>
      <c r="R35" s="14">
        <f t="shared" si="5"/>
        <v>0</v>
      </c>
      <c r="S35" s="14">
        <v>0</v>
      </c>
      <c r="T35" s="59">
        <v>0</v>
      </c>
      <c r="U35" s="59">
        <v>0</v>
      </c>
      <c r="V35" s="14">
        <f t="shared" si="6"/>
        <v>0</v>
      </c>
      <c r="W35" s="59">
        <v>0</v>
      </c>
      <c r="X35" s="59">
        <v>0</v>
      </c>
      <c r="Y35" s="14">
        <f t="shared" si="7"/>
        <v>0</v>
      </c>
      <c r="Z35" s="59">
        <v>0</v>
      </c>
      <c r="AA35" s="14">
        <v>0</v>
      </c>
      <c r="AB35" s="14">
        <v>0</v>
      </c>
      <c r="AC35" s="14">
        <f t="shared" si="8"/>
        <v>0</v>
      </c>
      <c r="AD35" s="14">
        <v>0</v>
      </c>
      <c r="AE35" s="14">
        <v>0</v>
      </c>
      <c r="AF35" s="59"/>
      <c r="AG35" s="14">
        <v>0</v>
      </c>
      <c r="AH35" s="14">
        <v>0</v>
      </c>
      <c r="AI35" s="14">
        <v>0</v>
      </c>
      <c r="AJ35" s="14">
        <f t="shared" si="9"/>
        <v>0</v>
      </c>
      <c r="AK35" s="14">
        <v>0</v>
      </c>
      <c r="AL35" s="14">
        <v>0</v>
      </c>
      <c r="AM35" s="59"/>
      <c r="AN35" s="59"/>
      <c r="AO35" s="59"/>
      <c r="AP35" s="59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51" x14ac:dyDescent="0.25">
      <c r="A36" s="33" t="s">
        <v>83</v>
      </c>
      <c r="B36" s="18" t="s">
        <v>63</v>
      </c>
      <c r="C36" s="14">
        <v>0</v>
      </c>
      <c r="D36" s="59">
        <v>0</v>
      </c>
      <c r="E36" s="14">
        <f t="shared" si="2"/>
        <v>0</v>
      </c>
      <c r="F36" s="58">
        <v>0</v>
      </c>
      <c r="G36" s="60">
        <v>0</v>
      </c>
      <c r="H36" s="14">
        <v>0</v>
      </c>
      <c r="I36" s="14">
        <f t="shared" si="3"/>
        <v>0</v>
      </c>
      <c r="J36" s="59">
        <v>0</v>
      </c>
      <c r="K36" s="59">
        <v>0</v>
      </c>
      <c r="L36" s="14">
        <v>0</v>
      </c>
      <c r="M36" s="14">
        <f t="shared" si="4"/>
        <v>0</v>
      </c>
      <c r="N36" s="59">
        <v>0</v>
      </c>
      <c r="O36" s="59">
        <v>0</v>
      </c>
      <c r="P36" s="59">
        <v>0</v>
      </c>
      <c r="Q36" s="14">
        <v>0</v>
      </c>
      <c r="R36" s="14">
        <f t="shared" si="5"/>
        <v>0</v>
      </c>
      <c r="S36" s="14">
        <v>0</v>
      </c>
      <c r="T36" s="59">
        <v>0</v>
      </c>
      <c r="U36" s="59">
        <v>0</v>
      </c>
      <c r="V36" s="14">
        <f t="shared" si="6"/>
        <v>0</v>
      </c>
      <c r="W36" s="59">
        <v>0</v>
      </c>
      <c r="X36" s="59">
        <v>0</v>
      </c>
      <c r="Y36" s="14">
        <f t="shared" si="7"/>
        <v>0</v>
      </c>
      <c r="Z36" s="59">
        <v>0</v>
      </c>
      <c r="AA36" s="14">
        <v>0</v>
      </c>
      <c r="AB36" s="14">
        <v>0</v>
      </c>
      <c r="AC36" s="14">
        <f t="shared" si="8"/>
        <v>0</v>
      </c>
      <c r="AD36" s="14">
        <v>0</v>
      </c>
      <c r="AE36" s="14">
        <v>0</v>
      </c>
      <c r="AF36" s="59"/>
      <c r="AG36" s="14">
        <v>0</v>
      </c>
      <c r="AH36" s="14">
        <v>0</v>
      </c>
      <c r="AI36" s="14">
        <v>0</v>
      </c>
      <c r="AJ36" s="14">
        <f t="shared" si="9"/>
        <v>0</v>
      </c>
      <c r="AK36" s="14">
        <v>0</v>
      </c>
      <c r="AL36" s="14">
        <v>0</v>
      </c>
      <c r="AM36" s="59"/>
      <c r="AN36" s="59"/>
      <c r="AO36" s="59"/>
      <c r="AP36" s="59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5">
      <c r="A37" s="33" t="s">
        <v>92</v>
      </c>
      <c r="B37" s="18" t="s">
        <v>64</v>
      </c>
      <c r="C37" s="14">
        <v>0</v>
      </c>
      <c r="D37" s="59">
        <v>0</v>
      </c>
      <c r="E37" s="14">
        <f t="shared" si="2"/>
        <v>0</v>
      </c>
      <c r="F37" s="58">
        <v>0</v>
      </c>
      <c r="G37" s="60">
        <v>0</v>
      </c>
      <c r="H37" s="14">
        <v>0</v>
      </c>
      <c r="I37" s="14">
        <f t="shared" si="3"/>
        <v>0</v>
      </c>
      <c r="J37" s="59">
        <v>0</v>
      </c>
      <c r="K37" s="59">
        <v>0</v>
      </c>
      <c r="L37" s="14">
        <v>0</v>
      </c>
      <c r="M37" s="14">
        <f t="shared" si="4"/>
        <v>0</v>
      </c>
      <c r="N37" s="59">
        <v>0</v>
      </c>
      <c r="O37" s="59">
        <v>0</v>
      </c>
      <c r="P37" s="59">
        <v>0</v>
      </c>
      <c r="Q37" s="14">
        <v>0</v>
      </c>
      <c r="R37" s="14">
        <f t="shared" si="5"/>
        <v>0</v>
      </c>
      <c r="S37" s="14">
        <v>0</v>
      </c>
      <c r="T37" s="59">
        <v>0</v>
      </c>
      <c r="U37" s="59">
        <v>0</v>
      </c>
      <c r="V37" s="14">
        <f t="shared" si="6"/>
        <v>0</v>
      </c>
      <c r="W37" s="59">
        <v>0</v>
      </c>
      <c r="X37" s="59">
        <v>0</v>
      </c>
      <c r="Y37" s="14">
        <f t="shared" si="7"/>
        <v>0</v>
      </c>
      <c r="Z37" s="59">
        <v>0</v>
      </c>
      <c r="AA37" s="14">
        <v>0</v>
      </c>
      <c r="AB37" s="14">
        <v>0</v>
      </c>
      <c r="AC37" s="14">
        <f t="shared" si="8"/>
        <v>0</v>
      </c>
      <c r="AD37" s="14">
        <v>0</v>
      </c>
      <c r="AE37" s="14">
        <v>0</v>
      </c>
      <c r="AF37" s="59"/>
      <c r="AG37" s="14">
        <v>0</v>
      </c>
      <c r="AH37" s="14">
        <v>0</v>
      </c>
      <c r="AI37" s="14">
        <v>0</v>
      </c>
      <c r="AJ37" s="14">
        <f t="shared" si="9"/>
        <v>0</v>
      </c>
      <c r="AK37" s="14">
        <v>0</v>
      </c>
      <c r="AL37" s="14">
        <v>0</v>
      </c>
      <c r="AM37" s="59"/>
      <c r="AN37" s="59"/>
      <c r="AO37" s="59"/>
      <c r="AP37" s="59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8" t="s">
        <v>147</v>
      </c>
      <c r="C38" s="14">
        <v>2</v>
      </c>
      <c r="D38" s="59">
        <v>0</v>
      </c>
      <c r="E38" s="14">
        <f t="shared" si="2"/>
        <v>2</v>
      </c>
      <c r="F38" s="58">
        <v>0</v>
      </c>
      <c r="G38" s="60">
        <v>0</v>
      </c>
      <c r="H38" s="60">
        <v>0</v>
      </c>
      <c r="I38" s="14">
        <f t="shared" si="3"/>
        <v>0</v>
      </c>
      <c r="J38" s="59">
        <v>0</v>
      </c>
      <c r="K38" s="59">
        <v>0</v>
      </c>
      <c r="L38" s="14">
        <v>0</v>
      </c>
      <c r="M38" s="14">
        <f t="shared" si="4"/>
        <v>0</v>
      </c>
      <c r="N38" s="59">
        <v>0</v>
      </c>
      <c r="O38" s="59">
        <v>0</v>
      </c>
      <c r="P38" s="59">
        <v>0</v>
      </c>
      <c r="Q38" s="14">
        <v>0</v>
      </c>
      <c r="R38" s="14">
        <f t="shared" si="5"/>
        <v>2</v>
      </c>
      <c r="S38" s="14">
        <v>0</v>
      </c>
      <c r="T38" s="59">
        <v>2</v>
      </c>
      <c r="U38" s="59">
        <v>0</v>
      </c>
      <c r="V38" s="14">
        <f t="shared" si="6"/>
        <v>2</v>
      </c>
      <c r="W38" s="59">
        <v>0</v>
      </c>
      <c r="X38" s="59">
        <v>0</v>
      </c>
      <c r="Y38" s="14">
        <f t="shared" si="7"/>
        <v>0</v>
      </c>
      <c r="Z38" s="59">
        <v>0</v>
      </c>
      <c r="AA38" s="14">
        <v>0</v>
      </c>
      <c r="AB38" s="14">
        <v>0</v>
      </c>
      <c r="AC38" s="14">
        <f t="shared" si="8"/>
        <v>0</v>
      </c>
      <c r="AD38" s="14">
        <v>0</v>
      </c>
      <c r="AE38" s="14">
        <v>0</v>
      </c>
      <c r="AF38" s="59"/>
      <c r="AG38" s="14">
        <v>0</v>
      </c>
      <c r="AH38" s="14">
        <v>0</v>
      </c>
      <c r="AI38" s="14">
        <v>0</v>
      </c>
      <c r="AJ38" s="14">
        <f t="shared" si="9"/>
        <v>0</v>
      </c>
      <c r="AK38" s="14">
        <v>0</v>
      </c>
      <c r="AL38" s="14">
        <v>0</v>
      </c>
      <c r="AM38" s="59"/>
      <c r="AN38" s="59"/>
      <c r="AO38" s="59"/>
      <c r="AP38" s="59"/>
      <c r="AQ38" s="19">
        <f t="shared" si="10"/>
        <v>2</v>
      </c>
      <c r="AR38" s="19">
        <f t="shared" si="31"/>
        <v>2</v>
      </c>
      <c r="AS38" s="19">
        <f t="shared" si="11"/>
        <v>0</v>
      </c>
      <c r="AT38" s="19">
        <f t="shared" si="12"/>
        <v>0</v>
      </c>
      <c r="AU38" s="19">
        <f t="shared" si="13"/>
        <v>2</v>
      </c>
      <c r="AV38" s="19">
        <f t="shared" si="40"/>
        <v>2</v>
      </c>
      <c r="AW38" s="19">
        <f t="shared" si="14"/>
        <v>0</v>
      </c>
      <c r="AX38" s="19">
        <f t="shared" si="39"/>
        <v>0</v>
      </c>
      <c r="AY38" s="19">
        <f t="shared" si="15"/>
        <v>2</v>
      </c>
      <c r="AZ38" s="19">
        <f t="shared" si="16"/>
        <v>2</v>
      </c>
      <c r="BA38" s="19">
        <f t="shared" si="17"/>
        <v>2</v>
      </c>
      <c r="BB38" s="19">
        <f t="shared" si="18"/>
        <v>2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7" t="s">
        <v>134</v>
      </c>
      <c r="C39" s="14">
        <v>0</v>
      </c>
      <c r="D39" s="59">
        <v>0</v>
      </c>
      <c r="E39" s="14">
        <f t="shared" si="2"/>
        <v>0</v>
      </c>
      <c r="F39" s="58">
        <v>0</v>
      </c>
      <c r="G39" s="60">
        <v>0</v>
      </c>
      <c r="H39" s="14">
        <v>1</v>
      </c>
      <c r="I39" s="14">
        <f t="shared" si="3"/>
        <v>1</v>
      </c>
      <c r="J39" s="59">
        <v>0</v>
      </c>
      <c r="K39" s="59">
        <v>0</v>
      </c>
      <c r="L39" s="14">
        <v>0</v>
      </c>
      <c r="M39" s="14">
        <f t="shared" si="4"/>
        <v>1</v>
      </c>
      <c r="N39" s="59">
        <v>1</v>
      </c>
      <c r="O39" s="59">
        <v>0</v>
      </c>
      <c r="P39" s="59">
        <v>0</v>
      </c>
      <c r="Q39" s="14">
        <v>0</v>
      </c>
      <c r="R39" s="14">
        <f t="shared" si="5"/>
        <v>0</v>
      </c>
      <c r="S39" s="14">
        <v>0</v>
      </c>
      <c r="T39" s="59">
        <v>0</v>
      </c>
      <c r="U39" s="59">
        <v>0</v>
      </c>
      <c r="V39" s="14">
        <f t="shared" si="6"/>
        <v>1</v>
      </c>
      <c r="W39" s="59">
        <v>0</v>
      </c>
      <c r="X39" s="59">
        <v>0</v>
      </c>
      <c r="Y39" s="14">
        <f t="shared" si="7"/>
        <v>0</v>
      </c>
      <c r="Z39" s="59">
        <v>0</v>
      </c>
      <c r="AA39" s="14">
        <v>0</v>
      </c>
      <c r="AB39" s="14">
        <v>0</v>
      </c>
      <c r="AC39" s="14">
        <f t="shared" si="8"/>
        <v>0</v>
      </c>
      <c r="AD39" s="14">
        <v>0</v>
      </c>
      <c r="AE39" s="14">
        <v>0</v>
      </c>
      <c r="AF39" s="59"/>
      <c r="AG39" s="14">
        <v>0</v>
      </c>
      <c r="AH39" s="14">
        <v>0</v>
      </c>
      <c r="AI39" s="14">
        <v>1</v>
      </c>
      <c r="AJ39" s="14">
        <f t="shared" si="9"/>
        <v>1</v>
      </c>
      <c r="AK39" s="14">
        <v>1</v>
      </c>
      <c r="AL39" s="14">
        <v>0</v>
      </c>
      <c r="AM39" s="59"/>
      <c r="AN39" s="59"/>
      <c r="AO39" s="59"/>
      <c r="AP39" s="59"/>
      <c r="AQ39" s="19">
        <f t="shared" si="10"/>
        <v>0</v>
      </c>
      <c r="AR39" s="19">
        <f t="shared" si="31"/>
        <v>0</v>
      </c>
      <c r="AS39" s="19">
        <f t="shared" si="11"/>
        <v>1</v>
      </c>
      <c r="AT39" s="19">
        <f t="shared" si="12"/>
        <v>1</v>
      </c>
      <c r="AU39" s="19">
        <f t="shared" si="13"/>
        <v>1</v>
      </c>
      <c r="AV39" s="19">
        <f t="shared" si="40"/>
        <v>1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1</v>
      </c>
      <c r="BH39" s="19">
        <f t="shared" si="24"/>
        <v>1</v>
      </c>
      <c r="BI39" s="19">
        <f t="shared" si="25"/>
        <v>1</v>
      </c>
      <c r="BJ39" s="19">
        <f t="shared" si="26"/>
        <v>1</v>
      </c>
    </row>
    <row r="40" spans="1:62" ht="51" customHeight="1" x14ac:dyDescent="0.2">
      <c r="A40" s="33" t="s">
        <v>97</v>
      </c>
      <c r="B40" s="47" t="s">
        <v>133</v>
      </c>
      <c r="C40" s="14">
        <v>0</v>
      </c>
      <c r="D40" s="59">
        <v>0</v>
      </c>
      <c r="E40" s="14">
        <f t="shared" si="2"/>
        <v>0</v>
      </c>
      <c r="F40" s="58">
        <v>0</v>
      </c>
      <c r="G40" s="60">
        <v>0</v>
      </c>
      <c r="H40" s="14">
        <v>0</v>
      </c>
      <c r="I40" s="14">
        <f t="shared" si="3"/>
        <v>0</v>
      </c>
      <c r="J40" s="59">
        <v>0</v>
      </c>
      <c r="K40" s="59">
        <v>0</v>
      </c>
      <c r="L40" s="14">
        <v>0</v>
      </c>
      <c r="M40" s="14">
        <f t="shared" si="4"/>
        <v>0</v>
      </c>
      <c r="N40" s="59">
        <v>0</v>
      </c>
      <c r="O40" s="59">
        <v>0</v>
      </c>
      <c r="P40" s="59">
        <v>0</v>
      </c>
      <c r="Q40" s="14">
        <v>0</v>
      </c>
      <c r="R40" s="14">
        <f t="shared" si="5"/>
        <v>0</v>
      </c>
      <c r="S40" s="14">
        <v>0</v>
      </c>
      <c r="T40" s="59">
        <v>0</v>
      </c>
      <c r="U40" s="59">
        <v>0</v>
      </c>
      <c r="V40" s="14">
        <f t="shared" si="6"/>
        <v>0</v>
      </c>
      <c r="W40" s="59">
        <v>0</v>
      </c>
      <c r="X40" s="59">
        <v>0</v>
      </c>
      <c r="Y40" s="14">
        <f t="shared" si="7"/>
        <v>0</v>
      </c>
      <c r="Z40" s="59">
        <v>0</v>
      </c>
      <c r="AA40" s="14">
        <v>0</v>
      </c>
      <c r="AB40" s="14">
        <v>0</v>
      </c>
      <c r="AC40" s="14">
        <f t="shared" si="8"/>
        <v>0</v>
      </c>
      <c r="AD40" s="14">
        <v>0</v>
      </c>
      <c r="AE40" s="14">
        <v>0</v>
      </c>
      <c r="AF40" s="59"/>
      <c r="AG40" s="14">
        <v>0</v>
      </c>
      <c r="AH40" s="14">
        <v>0</v>
      </c>
      <c r="AI40" s="14">
        <v>0</v>
      </c>
      <c r="AJ40" s="14">
        <f t="shared" si="9"/>
        <v>0</v>
      </c>
      <c r="AK40" s="14">
        <v>0</v>
      </c>
      <c r="AL40" s="14">
        <v>0</v>
      </c>
      <c r="AM40" s="59"/>
      <c r="AN40" s="59"/>
      <c r="AO40" s="59"/>
      <c r="AP40" s="59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x14ac:dyDescent="0.25">
      <c r="A41" s="33" t="s">
        <v>176</v>
      </c>
      <c r="B41" s="48" t="s">
        <v>177</v>
      </c>
      <c r="C41" s="14">
        <v>0</v>
      </c>
      <c r="D41" s="59">
        <v>0</v>
      </c>
      <c r="E41" s="14">
        <f t="shared" si="2"/>
        <v>0</v>
      </c>
      <c r="F41" s="58">
        <v>0</v>
      </c>
      <c r="G41" s="60">
        <v>0</v>
      </c>
      <c r="H41" s="60">
        <v>0</v>
      </c>
      <c r="I41" s="14">
        <f t="shared" si="3"/>
        <v>0</v>
      </c>
      <c r="J41" s="59">
        <v>0</v>
      </c>
      <c r="K41" s="59">
        <v>0</v>
      </c>
      <c r="L41" s="14">
        <v>0</v>
      </c>
      <c r="M41" s="14">
        <f t="shared" si="4"/>
        <v>0</v>
      </c>
      <c r="N41" s="59">
        <v>0</v>
      </c>
      <c r="O41" s="59">
        <v>0</v>
      </c>
      <c r="P41" s="59">
        <v>0</v>
      </c>
      <c r="Q41" s="14">
        <v>0</v>
      </c>
      <c r="R41" s="14">
        <f t="shared" si="5"/>
        <v>0</v>
      </c>
      <c r="S41" s="14">
        <v>0</v>
      </c>
      <c r="T41" s="59">
        <v>0</v>
      </c>
      <c r="U41" s="59">
        <v>0</v>
      </c>
      <c r="V41" s="14">
        <f t="shared" si="6"/>
        <v>0</v>
      </c>
      <c r="W41" s="59">
        <v>0</v>
      </c>
      <c r="X41" s="59">
        <v>0</v>
      </c>
      <c r="Y41" s="14">
        <f t="shared" si="7"/>
        <v>0</v>
      </c>
      <c r="Z41" s="59">
        <v>0</v>
      </c>
      <c r="AA41" s="14">
        <v>0</v>
      </c>
      <c r="AB41" s="14">
        <v>0</v>
      </c>
      <c r="AC41" s="14">
        <f t="shared" si="8"/>
        <v>0</v>
      </c>
      <c r="AD41" s="14">
        <v>0</v>
      </c>
      <c r="AE41" s="14">
        <v>0</v>
      </c>
      <c r="AF41" s="59"/>
      <c r="AG41" s="14">
        <v>0</v>
      </c>
      <c r="AH41" s="14">
        <v>0</v>
      </c>
      <c r="AI41" s="14">
        <v>0</v>
      </c>
      <c r="AJ41" s="14">
        <f t="shared" si="9"/>
        <v>0</v>
      </c>
      <c r="AK41" s="14">
        <v>0</v>
      </c>
      <c r="AL41" s="14">
        <v>0</v>
      </c>
      <c r="AM41" s="59"/>
      <c r="AN41" s="59"/>
      <c r="AO41" s="59"/>
      <c r="AP41" s="59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14">
        <v>0</v>
      </c>
      <c r="D42" s="59">
        <v>0</v>
      </c>
      <c r="E42" s="14">
        <f t="shared" si="2"/>
        <v>0</v>
      </c>
      <c r="F42" s="58">
        <v>0</v>
      </c>
      <c r="G42" s="60">
        <v>0</v>
      </c>
      <c r="H42" s="60">
        <v>0</v>
      </c>
      <c r="I42" s="14">
        <f t="shared" si="3"/>
        <v>0</v>
      </c>
      <c r="J42" s="59">
        <v>0</v>
      </c>
      <c r="K42" s="59"/>
      <c r="L42" s="14">
        <v>0</v>
      </c>
      <c r="M42" s="14">
        <f t="shared" si="4"/>
        <v>0</v>
      </c>
      <c r="N42" s="59">
        <v>0</v>
      </c>
      <c r="O42" s="59">
        <v>0</v>
      </c>
      <c r="P42" s="59">
        <v>0</v>
      </c>
      <c r="Q42" s="14">
        <v>0</v>
      </c>
      <c r="R42" s="14">
        <f t="shared" si="5"/>
        <v>0</v>
      </c>
      <c r="S42" s="14">
        <v>0</v>
      </c>
      <c r="T42" s="59">
        <v>0</v>
      </c>
      <c r="U42" s="59">
        <v>0</v>
      </c>
      <c r="V42" s="14">
        <f t="shared" si="6"/>
        <v>0</v>
      </c>
      <c r="W42" s="59">
        <v>0</v>
      </c>
      <c r="X42" s="59">
        <v>0</v>
      </c>
      <c r="Y42" s="14">
        <f t="shared" si="7"/>
        <v>0</v>
      </c>
      <c r="Z42" s="59">
        <v>0</v>
      </c>
      <c r="AA42" s="14">
        <v>0</v>
      </c>
      <c r="AB42" s="14">
        <v>0</v>
      </c>
      <c r="AC42" s="14">
        <f t="shared" si="8"/>
        <v>0</v>
      </c>
      <c r="AD42" s="14">
        <v>0</v>
      </c>
      <c r="AE42" s="14">
        <v>0</v>
      </c>
      <c r="AF42" s="59"/>
      <c r="AG42" s="14">
        <v>0</v>
      </c>
      <c r="AH42" s="14">
        <v>0</v>
      </c>
      <c r="AI42" s="14">
        <v>0</v>
      </c>
      <c r="AJ42" s="14">
        <f t="shared" si="9"/>
        <v>0</v>
      </c>
      <c r="AK42" s="14">
        <v>0</v>
      </c>
      <c r="AL42" s="14">
        <v>0</v>
      </c>
      <c r="AM42" s="59"/>
      <c r="AN42" s="59"/>
      <c r="AO42" s="59"/>
      <c r="AP42" s="59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8" t="s">
        <v>135</v>
      </c>
      <c r="C43" s="14">
        <v>0</v>
      </c>
      <c r="D43" s="59">
        <v>0</v>
      </c>
      <c r="E43" s="14">
        <f t="shared" si="2"/>
        <v>0</v>
      </c>
      <c r="F43" s="58">
        <v>0</v>
      </c>
      <c r="G43" s="60">
        <v>0</v>
      </c>
      <c r="H43" s="60">
        <v>1</v>
      </c>
      <c r="I43" s="14">
        <f t="shared" si="3"/>
        <v>1</v>
      </c>
      <c r="J43" s="59">
        <v>0</v>
      </c>
      <c r="K43" s="59">
        <v>0</v>
      </c>
      <c r="L43" s="14">
        <v>0</v>
      </c>
      <c r="M43" s="14">
        <f t="shared" si="4"/>
        <v>0</v>
      </c>
      <c r="N43" s="59">
        <v>0</v>
      </c>
      <c r="O43" s="59">
        <v>0</v>
      </c>
      <c r="P43" s="59">
        <v>0</v>
      </c>
      <c r="Q43" s="14">
        <v>0</v>
      </c>
      <c r="R43" s="14">
        <f t="shared" si="5"/>
        <v>1</v>
      </c>
      <c r="S43" s="14">
        <v>0</v>
      </c>
      <c r="T43" s="59">
        <v>0</v>
      </c>
      <c r="U43" s="59">
        <v>1</v>
      </c>
      <c r="V43" s="14">
        <f t="shared" si="6"/>
        <v>1</v>
      </c>
      <c r="W43" s="59">
        <v>0</v>
      </c>
      <c r="X43" s="59">
        <v>0</v>
      </c>
      <c r="Y43" s="14">
        <f t="shared" si="7"/>
        <v>0</v>
      </c>
      <c r="Z43" s="59">
        <v>0</v>
      </c>
      <c r="AA43" s="14">
        <v>0</v>
      </c>
      <c r="AB43" s="14">
        <v>0</v>
      </c>
      <c r="AC43" s="14">
        <f t="shared" si="8"/>
        <v>0</v>
      </c>
      <c r="AD43" s="14">
        <v>0</v>
      </c>
      <c r="AE43" s="14">
        <v>0</v>
      </c>
      <c r="AF43" s="59"/>
      <c r="AG43" s="14">
        <v>0</v>
      </c>
      <c r="AH43" s="14">
        <v>0</v>
      </c>
      <c r="AI43" s="14">
        <v>0</v>
      </c>
      <c r="AJ43" s="14">
        <f t="shared" si="9"/>
        <v>0</v>
      </c>
      <c r="AK43" s="14">
        <v>0</v>
      </c>
      <c r="AL43" s="14">
        <v>0</v>
      </c>
      <c r="AM43" s="59"/>
      <c r="AN43" s="59"/>
      <c r="AO43" s="59"/>
      <c r="AP43" s="59"/>
      <c r="AQ43" s="19">
        <f>C43</f>
        <v>0</v>
      </c>
      <c r="AR43" s="19">
        <f t="shared" si="31"/>
        <v>0</v>
      </c>
      <c r="AS43" s="19">
        <f>H43</f>
        <v>1</v>
      </c>
      <c r="AT43" s="19">
        <f>I43+J43+K43</f>
        <v>1</v>
      </c>
      <c r="AU43" s="19">
        <f t="shared" si="13"/>
        <v>1</v>
      </c>
      <c r="AV43" s="19">
        <f t="shared" si="40"/>
        <v>1</v>
      </c>
      <c r="AW43" s="19">
        <f>M43</f>
        <v>0</v>
      </c>
      <c r="AX43" s="19">
        <f>N43+O43+P43+Q43</f>
        <v>0</v>
      </c>
      <c r="AY43" s="19">
        <f>R43</f>
        <v>1</v>
      </c>
      <c r="AZ43" s="19">
        <f>S43+T43+U43</f>
        <v>1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x14ac:dyDescent="0.25">
      <c r="A44" s="33" t="s">
        <v>99</v>
      </c>
      <c r="B44" s="50" t="s">
        <v>136</v>
      </c>
      <c r="C44" s="14">
        <v>0</v>
      </c>
      <c r="D44" s="59">
        <v>0</v>
      </c>
      <c r="E44" s="14">
        <f t="shared" si="2"/>
        <v>0</v>
      </c>
      <c r="F44" s="58">
        <v>0</v>
      </c>
      <c r="G44" s="60">
        <v>0</v>
      </c>
      <c r="H44" s="60">
        <v>0</v>
      </c>
      <c r="I44" s="14">
        <f t="shared" si="3"/>
        <v>0</v>
      </c>
      <c r="J44" s="59">
        <v>0</v>
      </c>
      <c r="K44" s="59">
        <v>0</v>
      </c>
      <c r="L44" s="14">
        <v>0</v>
      </c>
      <c r="M44" s="14">
        <f t="shared" si="4"/>
        <v>0</v>
      </c>
      <c r="N44" s="59">
        <v>0</v>
      </c>
      <c r="O44" s="59">
        <v>0</v>
      </c>
      <c r="P44" s="59">
        <v>0</v>
      </c>
      <c r="Q44" s="14">
        <v>0</v>
      </c>
      <c r="R44" s="14">
        <f t="shared" si="5"/>
        <v>0</v>
      </c>
      <c r="S44" s="14">
        <v>0</v>
      </c>
      <c r="T44" s="59">
        <v>0</v>
      </c>
      <c r="U44" s="59">
        <v>0</v>
      </c>
      <c r="V44" s="14">
        <f t="shared" si="6"/>
        <v>0</v>
      </c>
      <c r="W44" s="59">
        <v>0</v>
      </c>
      <c r="X44" s="59">
        <v>0</v>
      </c>
      <c r="Y44" s="14">
        <f t="shared" si="7"/>
        <v>0</v>
      </c>
      <c r="Z44" s="59">
        <v>0</v>
      </c>
      <c r="AA44" s="14">
        <v>0</v>
      </c>
      <c r="AB44" s="14">
        <v>0</v>
      </c>
      <c r="AC44" s="14">
        <f t="shared" si="8"/>
        <v>0</v>
      </c>
      <c r="AD44" s="14">
        <v>0</v>
      </c>
      <c r="AE44" s="14">
        <v>0</v>
      </c>
      <c r="AF44" s="59"/>
      <c r="AG44" s="14">
        <v>0</v>
      </c>
      <c r="AH44" s="14">
        <v>0</v>
      </c>
      <c r="AI44" s="14">
        <v>0</v>
      </c>
      <c r="AJ44" s="14">
        <f t="shared" si="9"/>
        <v>0</v>
      </c>
      <c r="AK44" s="14">
        <v>0</v>
      </c>
      <c r="AL44" s="14">
        <v>0</v>
      </c>
      <c r="AM44" s="59"/>
      <c r="AN44" s="59"/>
      <c r="AO44" s="59"/>
      <c r="AP44" s="59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53.25" customHeight="1" x14ac:dyDescent="0.25">
      <c r="A45" s="33" t="s">
        <v>161</v>
      </c>
      <c r="B45" s="48" t="s">
        <v>162</v>
      </c>
      <c r="C45" s="14">
        <v>0</v>
      </c>
      <c r="D45" s="59">
        <v>0</v>
      </c>
      <c r="E45" s="14">
        <f t="shared" si="2"/>
        <v>0</v>
      </c>
      <c r="F45" s="58">
        <v>0</v>
      </c>
      <c r="G45" s="60">
        <v>0</v>
      </c>
      <c r="H45" s="60">
        <v>0</v>
      </c>
      <c r="I45" s="14">
        <f t="shared" si="3"/>
        <v>0</v>
      </c>
      <c r="J45" s="59">
        <v>0</v>
      </c>
      <c r="K45" s="59">
        <v>0</v>
      </c>
      <c r="L45" s="14">
        <v>0</v>
      </c>
      <c r="M45" s="14">
        <f t="shared" si="4"/>
        <v>0</v>
      </c>
      <c r="N45" s="59">
        <v>0</v>
      </c>
      <c r="O45" s="59">
        <v>0</v>
      </c>
      <c r="P45" s="59">
        <v>0</v>
      </c>
      <c r="Q45" s="14">
        <v>0</v>
      </c>
      <c r="R45" s="14">
        <f t="shared" si="5"/>
        <v>0</v>
      </c>
      <c r="S45" s="14">
        <v>0</v>
      </c>
      <c r="T45" s="59">
        <v>0</v>
      </c>
      <c r="U45" s="59">
        <v>0</v>
      </c>
      <c r="V45" s="14">
        <f t="shared" si="6"/>
        <v>0</v>
      </c>
      <c r="W45" s="59">
        <v>0</v>
      </c>
      <c r="X45" s="59">
        <v>0</v>
      </c>
      <c r="Y45" s="14">
        <f t="shared" si="7"/>
        <v>0</v>
      </c>
      <c r="Z45" s="59">
        <v>0</v>
      </c>
      <c r="AA45" s="14">
        <v>0</v>
      </c>
      <c r="AB45" s="14">
        <v>0</v>
      </c>
      <c r="AC45" s="14">
        <f t="shared" si="8"/>
        <v>0</v>
      </c>
      <c r="AD45" s="14">
        <v>0</v>
      </c>
      <c r="AE45" s="14">
        <v>0</v>
      </c>
      <c r="AF45" s="59"/>
      <c r="AG45" s="14">
        <v>0</v>
      </c>
      <c r="AH45" s="14">
        <v>0</v>
      </c>
      <c r="AI45" s="14">
        <v>0</v>
      </c>
      <c r="AJ45" s="14">
        <f t="shared" si="9"/>
        <v>0</v>
      </c>
      <c r="AK45" s="14">
        <v>0</v>
      </c>
      <c r="AL45" s="14">
        <v>0</v>
      </c>
      <c r="AM45" s="59"/>
      <c r="AN45" s="59"/>
      <c r="AO45" s="59"/>
      <c r="AP45" s="59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7.25" customHeight="1" x14ac:dyDescent="0.25">
      <c r="A46" s="33" t="s">
        <v>51</v>
      </c>
      <c r="B46" s="18" t="s">
        <v>3</v>
      </c>
      <c r="C46" s="14">
        <v>1</v>
      </c>
      <c r="D46" s="59">
        <v>0</v>
      </c>
      <c r="E46" s="14">
        <f t="shared" si="2"/>
        <v>1</v>
      </c>
      <c r="F46" s="58">
        <v>0</v>
      </c>
      <c r="G46" s="60">
        <v>0</v>
      </c>
      <c r="H46" s="60">
        <v>2</v>
      </c>
      <c r="I46" s="14">
        <f t="shared" si="3"/>
        <v>1</v>
      </c>
      <c r="J46" s="59">
        <v>1</v>
      </c>
      <c r="K46" s="59">
        <v>0</v>
      </c>
      <c r="L46" s="14">
        <v>0</v>
      </c>
      <c r="M46" s="14">
        <f t="shared" si="4"/>
        <v>0</v>
      </c>
      <c r="N46" s="59">
        <v>0</v>
      </c>
      <c r="O46" s="59">
        <v>0</v>
      </c>
      <c r="P46" s="59">
        <v>0</v>
      </c>
      <c r="Q46" s="14">
        <v>0</v>
      </c>
      <c r="R46" s="14">
        <f t="shared" si="5"/>
        <v>1</v>
      </c>
      <c r="S46" s="14">
        <v>0</v>
      </c>
      <c r="T46" s="59">
        <v>1</v>
      </c>
      <c r="U46" s="59">
        <v>0</v>
      </c>
      <c r="V46" s="14">
        <f t="shared" si="6"/>
        <v>1</v>
      </c>
      <c r="W46" s="59">
        <v>0</v>
      </c>
      <c r="X46" s="59">
        <v>0</v>
      </c>
      <c r="Y46" s="14">
        <f t="shared" si="7"/>
        <v>1</v>
      </c>
      <c r="Z46" s="59">
        <v>0</v>
      </c>
      <c r="AA46" s="14">
        <v>0</v>
      </c>
      <c r="AB46" s="14">
        <v>1</v>
      </c>
      <c r="AC46" s="14">
        <f t="shared" si="8"/>
        <v>1</v>
      </c>
      <c r="AD46" s="14">
        <v>0</v>
      </c>
      <c r="AE46" s="14">
        <v>1</v>
      </c>
      <c r="AF46" s="59"/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59"/>
      <c r="AN46" s="59"/>
      <c r="AO46" s="59"/>
      <c r="AP46" s="59"/>
      <c r="AQ46" s="19">
        <f t="shared" si="10"/>
        <v>1</v>
      </c>
      <c r="AR46" s="19">
        <f t="shared" si="31"/>
        <v>1</v>
      </c>
      <c r="AS46" s="19">
        <f t="shared" si="11"/>
        <v>2</v>
      </c>
      <c r="AT46" s="19">
        <f t="shared" si="12"/>
        <v>2</v>
      </c>
      <c r="AU46" s="19">
        <f t="shared" si="13"/>
        <v>2</v>
      </c>
      <c r="AV46" s="19">
        <f t="shared" si="40"/>
        <v>2</v>
      </c>
      <c r="AW46" s="19">
        <f t="shared" si="14"/>
        <v>0</v>
      </c>
      <c r="AX46" s="19">
        <f t="shared" si="39"/>
        <v>0</v>
      </c>
      <c r="AY46" s="19">
        <f t="shared" si="15"/>
        <v>1</v>
      </c>
      <c r="AZ46" s="19">
        <f t="shared" si="16"/>
        <v>1</v>
      </c>
      <c r="BA46" s="19">
        <f t="shared" si="17"/>
        <v>1</v>
      </c>
      <c r="BB46" s="19">
        <f t="shared" si="18"/>
        <v>1</v>
      </c>
      <c r="BC46" s="19">
        <f t="shared" si="19"/>
        <v>1</v>
      </c>
      <c r="BD46" s="19">
        <f t="shared" si="20"/>
        <v>1</v>
      </c>
      <c r="BE46" s="19">
        <f t="shared" si="21"/>
        <v>1</v>
      </c>
      <c r="BF46" s="19">
        <f t="shared" si="22"/>
        <v>1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17.25" customHeight="1" x14ac:dyDescent="0.25">
      <c r="A47" s="33"/>
      <c r="B47" s="18" t="s">
        <v>16</v>
      </c>
      <c r="C47" s="38">
        <f>C9+C10+C12+C13+C15+C16+C17+C18+C20+C21+C22+C23+C24+C25+C26+C28+C29+C30+C31+C32+C33+C34+C35+C36+C37+C38+C39+C40+C41+C42+C43+C45+C44+C46</f>
        <v>195</v>
      </c>
      <c r="D47" s="38">
        <f t="shared" ref="D47:X47" si="41">D9+D10+D12+D13+D15+D16+D17+D18+D20+D21+D22+D23+D24+D25+D26+D28+D29+D30+D31+D32+D33+D34+D35+D36+D37+D38+D39+D40+D41+D42+D43+D45+D44+D46</f>
        <v>7</v>
      </c>
      <c r="E47" s="38">
        <f t="shared" si="41"/>
        <v>185</v>
      </c>
      <c r="F47" s="38">
        <f t="shared" si="41"/>
        <v>0</v>
      </c>
      <c r="G47" s="38">
        <f t="shared" si="41"/>
        <v>3</v>
      </c>
      <c r="H47" s="38">
        <f t="shared" si="41"/>
        <v>846</v>
      </c>
      <c r="I47" s="38">
        <f t="shared" si="41"/>
        <v>763</v>
      </c>
      <c r="J47" s="38">
        <f t="shared" si="41"/>
        <v>57</v>
      </c>
      <c r="K47" s="38">
        <f t="shared" si="41"/>
        <v>26</v>
      </c>
      <c r="L47" s="38">
        <v>5</v>
      </c>
      <c r="M47" s="38">
        <f t="shared" si="41"/>
        <v>615</v>
      </c>
      <c r="N47" s="38">
        <f t="shared" si="41"/>
        <v>397</v>
      </c>
      <c r="O47" s="38">
        <f t="shared" si="41"/>
        <v>11</v>
      </c>
      <c r="P47" s="38">
        <f t="shared" si="41"/>
        <v>207</v>
      </c>
      <c r="Q47" s="38">
        <f t="shared" si="41"/>
        <v>0</v>
      </c>
      <c r="R47" s="38">
        <f t="shared" si="41"/>
        <v>75</v>
      </c>
      <c r="S47" s="38">
        <f t="shared" si="41"/>
        <v>0</v>
      </c>
      <c r="T47" s="38">
        <f t="shared" si="41"/>
        <v>16</v>
      </c>
      <c r="U47" s="38">
        <f t="shared" si="41"/>
        <v>59</v>
      </c>
      <c r="V47" s="38">
        <f t="shared" si="41"/>
        <v>690</v>
      </c>
      <c r="W47" s="38">
        <f t="shared" si="41"/>
        <v>1</v>
      </c>
      <c r="X47" s="38">
        <f t="shared" si="41"/>
        <v>3</v>
      </c>
      <c r="Y47" s="14">
        <f t="shared" si="7"/>
        <v>259</v>
      </c>
      <c r="Z47" s="38">
        <f t="shared" ref="Z47:AP47" si="42">Z9+Z10+Z12+Z13+Z15+Z16+Z17+Z18+Z20+Z21+Z22+Z23+Z24+Z25+Z26+Z28+Z29+Z30+Z31+Z32+Z33+Z34+Z35+Z36+Z37+Z38+Z39+Z40+Z41+Z42+Z43+Z45+Z44+Z46</f>
        <v>6</v>
      </c>
      <c r="AA47" s="38">
        <f t="shared" si="42"/>
        <v>208</v>
      </c>
      <c r="AB47" s="38">
        <f t="shared" si="42"/>
        <v>30</v>
      </c>
      <c r="AC47" s="38">
        <f t="shared" si="42"/>
        <v>238</v>
      </c>
      <c r="AD47" s="38">
        <f t="shared" si="42"/>
        <v>16</v>
      </c>
      <c r="AE47" s="38">
        <f t="shared" si="42"/>
        <v>222</v>
      </c>
      <c r="AF47" s="38">
        <f t="shared" si="42"/>
        <v>0</v>
      </c>
      <c r="AG47" s="38">
        <f t="shared" si="42"/>
        <v>212</v>
      </c>
      <c r="AH47" s="38">
        <f t="shared" si="42"/>
        <v>2</v>
      </c>
      <c r="AI47" s="38">
        <f t="shared" si="42"/>
        <v>8</v>
      </c>
      <c r="AJ47" s="38">
        <f t="shared" si="42"/>
        <v>10</v>
      </c>
      <c r="AK47" s="38">
        <f t="shared" si="42"/>
        <v>4</v>
      </c>
      <c r="AL47" s="38">
        <f t="shared" si="42"/>
        <v>6</v>
      </c>
      <c r="AM47" s="38">
        <f t="shared" si="42"/>
        <v>0</v>
      </c>
      <c r="AN47" s="38">
        <f t="shared" si="42"/>
        <v>0</v>
      </c>
      <c r="AO47" s="38">
        <f t="shared" si="42"/>
        <v>0</v>
      </c>
      <c r="AP47" s="38">
        <f t="shared" si="42"/>
        <v>0</v>
      </c>
      <c r="AQ47" s="10">
        <f t="shared" ref="AQ47:BJ47" si="43">AQ8+AQ11+AQ14+AQ17+AQ18+AQ19+AQ27+AQ33+AQ34+AQ35+AQ36+AQ37+AQ42+AQ43+AQ38+AQ39+AQ40+AQ41+AQ44+AQ45+AQ46</f>
        <v>195</v>
      </c>
      <c r="AR47" s="19">
        <f t="shared" si="31"/>
        <v>195</v>
      </c>
      <c r="AS47" s="10">
        <f t="shared" si="43"/>
        <v>846</v>
      </c>
      <c r="AT47" s="10">
        <f t="shared" si="43"/>
        <v>846</v>
      </c>
      <c r="AU47" s="19">
        <f t="shared" si="13"/>
        <v>955</v>
      </c>
      <c r="AV47" s="19">
        <f>L47+V47+W47+Y47</f>
        <v>955</v>
      </c>
      <c r="AW47" s="10">
        <f t="shared" si="43"/>
        <v>615</v>
      </c>
      <c r="AX47" s="10">
        <f t="shared" si="43"/>
        <v>615</v>
      </c>
      <c r="AY47" s="10">
        <f t="shared" si="43"/>
        <v>75</v>
      </c>
      <c r="AZ47" s="10">
        <f t="shared" si="43"/>
        <v>75</v>
      </c>
      <c r="BA47" s="10">
        <f t="shared" si="43"/>
        <v>690</v>
      </c>
      <c r="BB47" s="10">
        <f t="shared" si="43"/>
        <v>690</v>
      </c>
      <c r="BC47" s="10">
        <f t="shared" si="43"/>
        <v>238</v>
      </c>
      <c r="BD47" s="10">
        <f t="shared" si="43"/>
        <v>238</v>
      </c>
      <c r="BE47" s="10">
        <f t="shared" si="43"/>
        <v>238</v>
      </c>
      <c r="BF47" s="10">
        <f t="shared" si="43"/>
        <v>238</v>
      </c>
      <c r="BG47" s="10">
        <f t="shared" si="43"/>
        <v>10</v>
      </c>
      <c r="BH47" s="10">
        <f t="shared" si="43"/>
        <v>10</v>
      </c>
      <c r="BI47" s="10">
        <f t="shared" si="43"/>
        <v>10</v>
      </c>
      <c r="BJ47" s="10">
        <f t="shared" si="43"/>
        <v>10</v>
      </c>
    </row>
    <row r="48" spans="1:62" x14ac:dyDescent="0.25">
      <c r="A48" s="36"/>
      <c r="B48" s="36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</row>
    <row r="49" spans="1:42" x14ac:dyDescent="0.25">
      <c r="A49" s="36"/>
      <c r="B49" s="36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</row>
    <row r="50" spans="1:42" x14ac:dyDescent="0.25">
      <c r="A50" s="36"/>
      <c r="B50" s="36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</row>
    <row r="51" spans="1:42" x14ac:dyDescent="0.25">
      <c r="A51" s="36"/>
      <c r="B51" s="36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</row>
    <row r="52" spans="1:42" x14ac:dyDescent="0.25">
      <c r="A52" s="36"/>
      <c r="B52" s="36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</row>
    <row r="53" spans="1:42" x14ac:dyDescent="0.25">
      <c r="A53" s="36"/>
      <c r="B53" s="36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</row>
    <row r="54" spans="1:42" x14ac:dyDescent="0.25">
      <c r="A54" s="36"/>
      <c r="B54" s="36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</row>
    <row r="55" spans="1:42" x14ac:dyDescent="0.25">
      <c r="A55" s="36"/>
      <c r="B55" s="36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</row>
    <row r="56" spans="1:42" x14ac:dyDescent="0.25">
      <c r="A56" s="36"/>
      <c r="B56" s="36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</row>
    <row r="57" spans="1:42" x14ac:dyDescent="0.25">
      <c r="A57" s="36"/>
      <c r="B57" s="36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</row>
    <row r="58" spans="1:42" x14ac:dyDescent="0.25">
      <c r="A58" s="36"/>
      <c r="B58" s="36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</row>
    <row r="59" spans="1:42" x14ac:dyDescent="0.25">
      <c r="A59" s="36"/>
      <c r="B59" s="36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</row>
    <row r="60" spans="1:42" x14ac:dyDescent="0.25">
      <c r="A60" s="36"/>
      <c r="B60" s="36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</row>
    <row r="61" spans="1:42" x14ac:dyDescent="0.25">
      <c r="A61" s="36"/>
      <c r="B61" s="36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</row>
    <row r="62" spans="1:42" x14ac:dyDescent="0.25">
      <c r="A62" s="36"/>
      <c r="B62" s="36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</row>
    <row r="63" spans="1:42" x14ac:dyDescent="0.25">
      <c r="A63" s="36"/>
      <c r="B63" s="36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</row>
    <row r="64" spans="1:42" x14ac:dyDescent="0.25">
      <c r="A64" s="36"/>
      <c r="B64" s="36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</row>
    <row r="65" spans="1:42" x14ac:dyDescent="0.25">
      <c r="A65" s="36"/>
      <c r="B65" s="36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</row>
    <row r="66" spans="1:42" x14ac:dyDescent="0.25">
      <c r="A66" s="36"/>
      <c r="B66" s="36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</row>
    <row r="67" spans="1:42" x14ac:dyDescent="0.25">
      <c r="A67" s="36"/>
      <c r="B67" s="36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</row>
    <row r="68" spans="1:42" x14ac:dyDescent="0.25">
      <c r="A68" s="36"/>
      <c r="B68" s="36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</row>
    <row r="69" spans="1:42" x14ac:dyDescent="0.25">
      <c r="A69" s="36"/>
      <c r="B69" s="36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</row>
    <row r="70" spans="1:42" x14ac:dyDescent="0.25">
      <c r="A70" s="36"/>
      <c r="B70" s="36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</row>
    <row r="71" spans="1:42" x14ac:dyDescent="0.25">
      <c r="A71" s="36"/>
      <c r="B71" s="36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</row>
    <row r="72" spans="1:42" x14ac:dyDescent="0.25">
      <c r="A72" s="36"/>
      <c r="B72" s="36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</row>
    <row r="73" spans="1:42" x14ac:dyDescent="0.25">
      <c r="A73" s="36"/>
      <c r="B73" s="36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</row>
    <row r="74" spans="1:42" x14ac:dyDescent="0.25">
      <c r="A74" s="36"/>
      <c r="B74" s="36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</row>
    <row r="75" spans="1:42" x14ac:dyDescent="0.25">
      <c r="A75" s="36"/>
      <c r="B75" s="36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</row>
    <row r="76" spans="1:42" x14ac:dyDescent="0.25">
      <c r="A76" s="36"/>
      <c r="B76" s="36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</row>
    <row r="77" spans="1:42" x14ac:dyDescent="0.25">
      <c r="A77" s="36"/>
      <c r="B77" s="36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</row>
    <row r="78" spans="1:42" x14ac:dyDescent="0.25">
      <c r="A78" s="36"/>
      <c r="B78" s="36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</row>
    <row r="79" spans="1:42" x14ac:dyDescent="0.25">
      <c r="A79" s="36"/>
      <c r="B79" s="36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</row>
    <row r="80" spans="1:42" x14ac:dyDescent="0.25">
      <c r="A80" s="36"/>
      <c r="B80" s="36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</row>
    <row r="81" spans="1:42" x14ac:dyDescent="0.25">
      <c r="A81" s="36"/>
      <c r="B81" s="36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</row>
    <row r="82" spans="1:42" x14ac:dyDescent="0.25">
      <c r="A82" s="36"/>
      <c r="B82" s="36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</row>
    <row r="83" spans="1:42" x14ac:dyDescent="0.25">
      <c r="A83" s="36"/>
      <c r="B83" s="36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</row>
    <row r="84" spans="1:42" x14ac:dyDescent="0.25">
      <c r="A84" s="36"/>
      <c r="B84" s="36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</row>
    <row r="85" spans="1:42" x14ac:dyDescent="0.25">
      <c r="A85" s="36"/>
      <c r="B85" s="36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</row>
    <row r="86" spans="1:42" x14ac:dyDescent="0.25">
      <c r="A86" s="36"/>
      <c r="B86" s="36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</row>
    <row r="87" spans="1:42" x14ac:dyDescent="0.25">
      <c r="A87" s="36"/>
      <c r="B87" s="36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</row>
    <row r="88" spans="1:42" x14ac:dyDescent="0.25">
      <c r="A88" s="36"/>
      <c r="B88" s="36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</row>
    <row r="89" spans="1:42" x14ac:dyDescent="0.25">
      <c r="A89" s="36"/>
      <c r="B89" s="36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</row>
    <row r="90" spans="1:42" x14ac:dyDescent="0.25">
      <c r="A90" s="36"/>
      <c r="B90" s="36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</row>
    <row r="91" spans="1:42" x14ac:dyDescent="0.25">
      <c r="A91" s="36"/>
      <c r="B91" s="36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</row>
    <row r="92" spans="1:42" x14ac:dyDescent="0.25">
      <c r="A92" s="36"/>
      <c r="B92" s="36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</row>
    <row r="93" spans="1:42" x14ac:dyDescent="0.25">
      <c r="A93" s="36"/>
      <c r="B93" s="36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</row>
    <row r="94" spans="1:42" x14ac:dyDescent="0.25">
      <c r="A94" s="36"/>
      <c r="B94" s="36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</row>
    <row r="95" spans="1:42" x14ac:dyDescent="0.25">
      <c r="A95" s="36"/>
      <c r="B95" s="36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</row>
    <row r="96" spans="1:42" x14ac:dyDescent="0.25">
      <c r="A96" s="36"/>
      <c r="B96" s="36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</row>
    <row r="97" spans="1:42" x14ac:dyDescent="0.25">
      <c r="A97" s="36"/>
      <c r="B97" s="36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</row>
    <row r="98" spans="1:42" x14ac:dyDescent="0.25">
      <c r="A98" s="36"/>
      <c r="B98" s="36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</row>
    <row r="99" spans="1:42" x14ac:dyDescent="0.25">
      <c r="A99" s="36"/>
      <c r="B99" s="36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</row>
    <row r="100" spans="1:42" x14ac:dyDescent="0.25">
      <c r="A100" s="36"/>
      <c r="B100" s="41"/>
      <c r="C100" s="62"/>
      <c r="D100" s="62"/>
      <c r="E100" s="62"/>
      <c r="F100" s="62"/>
      <c r="G100" s="62"/>
      <c r="H100" s="62"/>
      <c r="I100" s="62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</row>
    <row r="101" spans="1:42" x14ac:dyDescent="0.25">
      <c r="A101" s="36"/>
      <c r="B101" s="41"/>
      <c r="C101" s="62"/>
      <c r="D101" s="62"/>
      <c r="E101" s="62"/>
      <c r="F101" s="62"/>
      <c r="G101" s="62"/>
      <c r="H101" s="62"/>
      <c r="I101" s="62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</row>
    <row r="102" spans="1:42" x14ac:dyDescent="0.25">
      <c r="A102" s="36"/>
      <c r="B102" s="41"/>
      <c r="C102" s="62"/>
      <c r="D102" s="62"/>
      <c r="E102" s="62"/>
      <c r="F102" s="62"/>
      <c r="G102" s="62"/>
      <c r="H102" s="62"/>
      <c r="I102" s="62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</row>
    <row r="103" spans="1:42" x14ac:dyDescent="0.25">
      <c r="A103" s="36"/>
      <c r="B103" s="41"/>
      <c r="C103" s="62"/>
      <c r="D103" s="62"/>
      <c r="E103" s="62"/>
      <c r="F103" s="62"/>
      <c r="G103" s="62"/>
      <c r="H103" s="62"/>
      <c r="I103" s="62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</row>
    <row r="104" spans="1:42" x14ac:dyDescent="0.25">
      <c r="A104" s="36"/>
      <c r="B104" s="41"/>
      <c r="C104" s="62"/>
      <c r="D104" s="62"/>
      <c r="E104" s="62"/>
      <c r="F104" s="62"/>
      <c r="G104" s="62"/>
      <c r="H104" s="62"/>
      <c r="I104" s="62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</row>
    <row r="105" spans="1:42" x14ac:dyDescent="0.25">
      <c r="A105" s="36"/>
      <c r="B105" s="41"/>
      <c r="C105" s="62"/>
      <c r="D105" s="62"/>
      <c r="E105" s="62"/>
      <c r="F105" s="62"/>
      <c r="G105" s="62"/>
      <c r="H105" s="62"/>
      <c r="I105" s="62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</row>
    <row r="106" spans="1:42" x14ac:dyDescent="0.25">
      <c r="A106" s="36"/>
      <c r="B106" s="41"/>
      <c r="C106" s="62"/>
      <c r="D106" s="62"/>
      <c r="E106" s="62"/>
      <c r="F106" s="62"/>
      <c r="G106" s="62"/>
      <c r="H106" s="62"/>
      <c r="I106" s="62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</row>
    <row r="107" spans="1:42" x14ac:dyDescent="0.25">
      <c r="A107" s="36"/>
      <c r="B107" s="41"/>
      <c r="C107" s="62"/>
      <c r="D107" s="62"/>
      <c r="E107" s="62"/>
      <c r="F107" s="62"/>
      <c r="G107" s="62"/>
      <c r="H107" s="62"/>
      <c r="I107" s="62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</row>
    <row r="108" spans="1:42" x14ac:dyDescent="0.25">
      <c r="A108" s="36"/>
      <c r="B108" s="42"/>
      <c r="C108" s="63"/>
      <c r="D108" s="63"/>
      <c r="E108" s="63"/>
      <c r="F108" s="63"/>
      <c r="G108" s="63"/>
      <c r="H108" s="63"/>
      <c r="I108" s="62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</row>
    <row r="109" spans="1:42" x14ac:dyDescent="0.25">
      <c r="A109" s="36"/>
      <c r="B109" s="42"/>
      <c r="C109" s="63"/>
      <c r="D109" s="63"/>
      <c r="E109" s="63"/>
      <c r="F109" s="63"/>
      <c r="G109" s="63"/>
      <c r="H109" s="63"/>
      <c r="I109" s="62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</row>
    <row r="110" spans="1:42" x14ac:dyDescent="0.25">
      <c r="A110" s="36"/>
      <c r="B110" s="41"/>
      <c r="C110" s="62"/>
      <c r="D110" s="62"/>
      <c r="E110" s="62"/>
      <c r="F110" s="62"/>
      <c r="G110" s="62"/>
      <c r="H110" s="62"/>
      <c r="I110" s="62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</row>
    <row r="111" spans="1:42" x14ac:dyDescent="0.25">
      <c r="A111" s="51"/>
      <c r="B111" s="43"/>
      <c r="C111" s="64"/>
      <c r="D111" s="64"/>
      <c r="E111" s="64"/>
      <c r="F111" s="64"/>
      <c r="G111" s="64"/>
      <c r="H111" s="64"/>
      <c r="I111" s="65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</row>
    <row r="112" spans="1:42" x14ac:dyDescent="0.25">
      <c r="A112" s="36"/>
      <c r="B112" s="42"/>
      <c r="C112" s="63"/>
      <c r="D112" s="63"/>
      <c r="E112" s="63"/>
      <c r="F112" s="63"/>
      <c r="G112" s="63"/>
      <c r="H112" s="63"/>
      <c r="I112" s="62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</row>
    <row r="113" spans="1:42" x14ac:dyDescent="0.25">
      <c r="A113" s="36"/>
      <c r="B113" s="42"/>
      <c r="C113" s="63"/>
      <c r="D113" s="63"/>
      <c r="E113" s="63"/>
      <c r="F113" s="63"/>
      <c r="G113" s="63"/>
      <c r="H113" s="63"/>
      <c r="I113" s="62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</row>
    <row r="114" spans="1:42" x14ac:dyDescent="0.25">
      <c r="A114" s="36"/>
      <c r="B114" s="41"/>
      <c r="C114" s="62"/>
      <c r="D114" s="62"/>
      <c r="E114" s="62"/>
      <c r="F114" s="62"/>
      <c r="G114" s="62"/>
      <c r="H114" s="62"/>
      <c r="I114" s="62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</row>
    <row r="115" spans="1:42" x14ac:dyDescent="0.25">
      <c r="A115" s="51"/>
      <c r="B115" s="43"/>
      <c r="C115" s="64"/>
      <c r="D115" s="64"/>
      <c r="E115" s="64"/>
      <c r="F115" s="64"/>
      <c r="G115" s="64"/>
      <c r="H115" s="64"/>
      <c r="I115" s="65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</row>
    <row r="116" spans="1:42" x14ac:dyDescent="0.25">
      <c r="A116" s="36"/>
      <c r="B116" s="42"/>
      <c r="C116" s="63"/>
      <c r="D116" s="63"/>
      <c r="E116" s="63"/>
      <c r="F116" s="63"/>
      <c r="G116" s="63"/>
      <c r="H116" s="63"/>
      <c r="I116" s="62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</row>
    <row r="117" spans="1:42" x14ac:dyDescent="0.25">
      <c r="A117" s="36"/>
      <c r="B117" s="42"/>
      <c r="C117" s="63"/>
      <c r="D117" s="63"/>
      <c r="E117" s="63"/>
      <c r="F117" s="63"/>
      <c r="G117" s="63"/>
      <c r="H117" s="63"/>
      <c r="I117" s="62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</row>
    <row r="118" spans="1:42" x14ac:dyDescent="0.25">
      <c r="A118" s="36"/>
      <c r="B118" s="42"/>
      <c r="C118" s="63"/>
      <c r="D118" s="63"/>
      <c r="E118" s="63"/>
      <c r="F118" s="63"/>
      <c r="G118" s="63"/>
      <c r="H118" s="63"/>
      <c r="I118" s="62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</row>
    <row r="119" spans="1:42" x14ac:dyDescent="0.25">
      <c r="A119" s="36"/>
      <c r="B119" s="42"/>
      <c r="C119" s="63"/>
      <c r="D119" s="63"/>
      <c r="E119" s="63"/>
      <c r="F119" s="63"/>
      <c r="G119" s="63"/>
      <c r="H119" s="63"/>
      <c r="I119" s="62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</row>
    <row r="120" spans="1:42" x14ac:dyDescent="0.25">
      <c r="A120" s="36"/>
      <c r="B120" s="42"/>
      <c r="C120" s="63"/>
      <c r="D120" s="63"/>
      <c r="E120" s="63"/>
      <c r="F120" s="63"/>
      <c r="G120" s="63"/>
      <c r="H120" s="63"/>
      <c r="I120" s="62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</row>
    <row r="121" spans="1:42" x14ac:dyDescent="0.25">
      <c r="A121" s="36"/>
      <c r="B121" s="41"/>
      <c r="C121" s="62"/>
      <c r="D121" s="62"/>
      <c r="E121" s="62"/>
      <c r="F121" s="62"/>
      <c r="G121" s="62"/>
      <c r="H121" s="62"/>
      <c r="I121" s="62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</row>
    <row r="122" spans="1:42" x14ac:dyDescent="0.25">
      <c r="A122" s="51"/>
      <c r="B122" s="43"/>
      <c r="C122" s="64"/>
      <c r="D122" s="64"/>
      <c r="E122" s="64"/>
      <c r="F122" s="64"/>
      <c r="G122" s="64"/>
      <c r="H122" s="64"/>
      <c r="I122" s="65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</row>
    <row r="123" spans="1:42" x14ac:dyDescent="0.25">
      <c r="A123" s="36"/>
      <c r="B123" s="42"/>
      <c r="C123" s="63"/>
      <c r="D123" s="63"/>
      <c r="E123" s="63"/>
      <c r="F123" s="63"/>
      <c r="G123" s="63"/>
      <c r="H123" s="63"/>
      <c r="I123" s="62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</row>
    <row r="124" spans="1:42" x14ac:dyDescent="0.25">
      <c r="A124" s="36"/>
      <c r="B124" s="42"/>
      <c r="C124" s="63"/>
      <c r="D124" s="63"/>
      <c r="E124" s="63"/>
      <c r="F124" s="63"/>
      <c r="G124" s="63"/>
      <c r="H124" s="63"/>
      <c r="I124" s="62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</row>
    <row r="125" spans="1:42" x14ac:dyDescent="0.25">
      <c r="A125" s="36"/>
      <c r="B125" s="42"/>
      <c r="C125" s="64"/>
      <c r="D125" s="64"/>
      <c r="E125" s="64"/>
      <c r="F125" s="64"/>
      <c r="G125" s="64"/>
      <c r="H125" s="64"/>
      <c r="I125" s="65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</row>
    <row r="126" spans="1:42" x14ac:dyDescent="0.25">
      <c r="A126" s="36"/>
      <c r="B126" s="42"/>
      <c r="C126" s="64"/>
      <c r="D126" s="64"/>
      <c r="E126" s="64"/>
      <c r="F126" s="64"/>
      <c r="G126" s="64"/>
      <c r="H126" s="64"/>
      <c r="I126" s="65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</row>
    <row r="127" spans="1:42" x14ac:dyDescent="0.25">
      <c r="A127" s="36"/>
      <c r="B127" s="42"/>
      <c r="C127" s="63"/>
      <c r="D127" s="63"/>
      <c r="E127" s="63"/>
      <c r="F127" s="63"/>
      <c r="G127" s="63"/>
      <c r="H127" s="63"/>
      <c r="I127" s="62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</row>
    <row r="128" spans="1:42" x14ac:dyDescent="0.25">
      <c r="A128" s="36"/>
      <c r="B128" s="42"/>
      <c r="C128" s="63"/>
      <c r="D128" s="63"/>
      <c r="E128" s="63"/>
      <c r="F128" s="63"/>
      <c r="G128" s="63"/>
      <c r="H128" s="63"/>
      <c r="I128" s="62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</row>
    <row r="129" spans="1:42" x14ac:dyDescent="0.25">
      <c r="A129" s="36"/>
      <c r="B129" s="42"/>
      <c r="C129" s="63"/>
      <c r="D129" s="63"/>
      <c r="E129" s="63"/>
      <c r="F129" s="63"/>
      <c r="G129" s="63"/>
      <c r="H129" s="63"/>
      <c r="I129" s="62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</row>
    <row r="130" spans="1:42" x14ac:dyDescent="0.25">
      <c r="A130" s="36"/>
      <c r="B130" s="41"/>
      <c r="C130" s="62"/>
      <c r="D130" s="62"/>
      <c r="E130" s="62"/>
      <c r="F130" s="62"/>
      <c r="G130" s="62"/>
      <c r="H130" s="62"/>
      <c r="I130" s="62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</row>
    <row r="131" spans="1:42" x14ac:dyDescent="0.25">
      <c r="A131" s="52"/>
      <c r="B131" s="43"/>
      <c r="C131" s="62"/>
      <c r="D131" s="62"/>
      <c r="E131" s="62"/>
      <c r="F131" s="62"/>
      <c r="G131" s="62"/>
      <c r="H131" s="62"/>
      <c r="I131" s="62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</row>
    <row r="132" spans="1:42" x14ac:dyDescent="0.25">
      <c r="A132" s="36"/>
      <c r="B132" s="42"/>
      <c r="C132" s="64"/>
      <c r="D132" s="64"/>
      <c r="E132" s="64"/>
      <c r="F132" s="64"/>
      <c r="G132" s="64"/>
      <c r="H132" s="64"/>
      <c r="I132" s="65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</row>
    <row r="133" spans="1:42" x14ac:dyDescent="0.25">
      <c r="A133" s="36"/>
      <c r="B133" s="42"/>
      <c r="C133" s="63"/>
      <c r="D133" s="63"/>
      <c r="E133" s="63"/>
      <c r="F133" s="63"/>
      <c r="G133" s="63"/>
      <c r="H133" s="63"/>
      <c r="I133" s="62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</row>
    <row r="134" spans="1:42" x14ac:dyDescent="0.25">
      <c r="A134" s="36"/>
      <c r="B134" s="42"/>
      <c r="C134" s="63"/>
      <c r="D134" s="63"/>
      <c r="E134" s="63"/>
      <c r="F134" s="63"/>
      <c r="G134" s="63"/>
      <c r="H134" s="63"/>
      <c r="I134" s="62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</row>
    <row r="135" spans="1:42" x14ac:dyDescent="0.25">
      <c r="A135" s="36"/>
      <c r="B135" s="41"/>
      <c r="C135" s="62"/>
      <c r="D135" s="62"/>
      <c r="E135" s="62"/>
      <c r="F135" s="62"/>
      <c r="G135" s="62"/>
      <c r="H135" s="62"/>
      <c r="I135" s="62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</row>
    <row r="136" spans="1:42" x14ac:dyDescent="0.25">
      <c r="A136" s="52"/>
      <c r="B136" s="43"/>
      <c r="C136" s="64"/>
      <c r="D136" s="64"/>
      <c r="E136" s="64"/>
      <c r="F136" s="64"/>
      <c r="G136" s="64"/>
      <c r="H136" s="64"/>
      <c r="I136" s="65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</row>
    <row r="137" spans="1:42" x14ac:dyDescent="0.25">
      <c r="A137" s="52"/>
      <c r="B137" s="43"/>
      <c r="C137" s="64"/>
      <c r="D137" s="64"/>
      <c r="E137" s="64"/>
      <c r="F137" s="64"/>
      <c r="G137" s="64"/>
      <c r="H137" s="64"/>
      <c r="I137" s="65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BJ323"/>
  <sheetViews>
    <sheetView zoomScale="84" zoomScaleNormal="84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31.5" customHeight="1" x14ac:dyDescent="0.25">
      <c r="A2" s="189" t="s">
        <v>164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8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72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175" t="s">
        <v>178</v>
      </c>
      <c r="AR7" s="175"/>
      <c r="AS7" s="175" t="s">
        <v>137</v>
      </c>
      <c r="AT7" s="175"/>
      <c r="AU7" s="175" t="s">
        <v>215</v>
      </c>
      <c r="AV7" s="175"/>
      <c r="AW7" s="175" t="s">
        <v>144</v>
      </c>
      <c r="AX7" s="175"/>
      <c r="AY7" s="175" t="s">
        <v>138</v>
      </c>
      <c r="AZ7" s="175"/>
      <c r="BA7" s="175" t="s">
        <v>139</v>
      </c>
      <c r="BB7" s="175"/>
      <c r="BC7" s="175" t="s">
        <v>140</v>
      </c>
      <c r="BD7" s="175"/>
      <c r="BE7" s="175" t="s">
        <v>141</v>
      </c>
      <c r="BF7" s="175"/>
      <c r="BG7" s="175" t="s">
        <v>142</v>
      </c>
      <c r="BH7" s="175"/>
      <c r="BI7" s="175" t="s">
        <v>143</v>
      </c>
      <c r="BJ7" s="175"/>
    </row>
    <row r="8" spans="1:62" ht="76.5" x14ac:dyDescent="0.25">
      <c r="A8" s="38">
        <v>1</v>
      </c>
      <c r="B8" s="18" t="s">
        <v>52</v>
      </c>
      <c r="C8" s="10">
        <f>SUM(C9:C10)</f>
        <v>30</v>
      </c>
      <c r="D8" s="10">
        <f t="shared" ref="D8:AP8" si="0">SUM(D9:D10)</f>
        <v>0</v>
      </c>
      <c r="E8" s="10">
        <f t="shared" si="0"/>
        <v>30</v>
      </c>
      <c r="F8" s="10">
        <f t="shared" si="0"/>
        <v>0</v>
      </c>
      <c r="G8" s="10">
        <f t="shared" si="0"/>
        <v>0</v>
      </c>
      <c r="H8" s="10">
        <f t="shared" si="0"/>
        <v>49</v>
      </c>
      <c r="I8" s="10">
        <f t="shared" si="0"/>
        <v>40</v>
      </c>
      <c r="J8" s="10">
        <f t="shared" si="0"/>
        <v>3</v>
      </c>
      <c r="K8" s="10">
        <f t="shared" si="0"/>
        <v>6</v>
      </c>
      <c r="L8" s="10">
        <f t="shared" si="0"/>
        <v>1</v>
      </c>
      <c r="M8" s="10">
        <f t="shared" si="0"/>
        <v>40</v>
      </c>
      <c r="N8" s="10">
        <f t="shared" si="0"/>
        <v>25</v>
      </c>
      <c r="O8" s="10">
        <f t="shared" si="0"/>
        <v>1</v>
      </c>
      <c r="P8" s="10">
        <f t="shared" si="0"/>
        <v>14</v>
      </c>
      <c r="Q8" s="10">
        <f t="shared" si="0"/>
        <v>0</v>
      </c>
      <c r="R8" s="10">
        <f t="shared" si="0"/>
        <v>5</v>
      </c>
      <c r="S8" s="10">
        <f t="shared" si="0"/>
        <v>0</v>
      </c>
      <c r="T8" s="10">
        <f t="shared" si="0"/>
        <v>4</v>
      </c>
      <c r="U8" s="10">
        <f t="shared" si="0"/>
        <v>1</v>
      </c>
      <c r="V8" s="10">
        <f t="shared" si="0"/>
        <v>45</v>
      </c>
      <c r="W8" s="10">
        <f t="shared" si="0"/>
        <v>1</v>
      </c>
      <c r="X8" s="10">
        <f t="shared" si="0"/>
        <v>0</v>
      </c>
      <c r="Y8" s="10">
        <f t="shared" si="0"/>
        <v>23</v>
      </c>
      <c r="Z8" s="10">
        <f t="shared" si="0"/>
        <v>1</v>
      </c>
      <c r="AA8" s="10">
        <f t="shared" si="0"/>
        <v>12</v>
      </c>
      <c r="AB8" s="10">
        <f t="shared" si="0"/>
        <v>9</v>
      </c>
      <c r="AC8" s="10">
        <f t="shared" si="0"/>
        <v>21</v>
      </c>
      <c r="AD8" s="10">
        <f t="shared" si="0"/>
        <v>4</v>
      </c>
      <c r="AE8" s="10">
        <f t="shared" si="0"/>
        <v>17</v>
      </c>
      <c r="AF8" s="10">
        <f t="shared" si="0"/>
        <v>0</v>
      </c>
      <c r="AG8" s="10">
        <f t="shared" si="0"/>
        <v>21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47">
        <f t="shared" ref="AQ8:BJ8" si="1">SUM(AQ9:AQ10)</f>
        <v>30</v>
      </c>
      <c r="AR8" s="147">
        <f t="shared" si="1"/>
        <v>30</v>
      </c>
      <c r="AS8" s="147">
        <f t="shared" si="1"/>
        <v>49</v>
      </c>
      <c r="AT8" s="147">
        <f t="shared" si="1"/>
        <v>49</v>
      </c>
      <c r="AU8" s="147">
        <f t="shared" si="1"/>
        <v>70</v>
      </c>
      <c r="AV8" s="147">
        <f>SUM(AV9:AV10)</f>
        <v>70</v>
      </c>
      <c r="AW8" s="147">
        <f t="shared" si="1"/>
        <v>40</v>
      </c>
      <c r="AX8" s="147">
        <f t="shared" si="1"/>
        <v>40</v>
      </c>
      <c r="AY8" s="147">
        <f t="shared" si="1"/>
        <v>5</v>
      </c>
      <c r="AZ8" s="147">
        <f t="shared" si="1"/>
        <v>5</v>
      </c>
      <c r="BA8" s="147">
        <f t="shared" si="1"/>
        <v>45</v>
      </c>
      <c r="BB8" s="147">
        <f t="shared" si="1"/>
        <v>45</v>
      </c>
      <c r="BC8" s="147">
        <f t="shared" si="1"/>
        <v>21</v>
      </c>
      <c r="BD8" s="147">
        <f t="shared" si="1"/>
        <v>21</v>
      </c>
      <c r="BE8" s="147">
        <f t="shared" si="1"/>
        <v>21</v>
      </c>
      <c r="BF8" s="147">
        <f t="shared" si="1"/>
        <v>21</v>
      </c>
      <c r="BG8" s="147">
        <f t="shared" si="1"/>
        <v>0</v>
      </c>
      <c r="BH8" s="147">
        <f t="shared" si="1"/>
        <v>0</v>
      </c>
      <c r="BI8" s="147">
        <f t="shared" si="1"/>
        <v>0</v>
      </c>
      <c r="BJ8" s="147">
        <f t="shared" si="1"/>
        <v>0</v>
      </c>
    </row>
    <row r="9" spans="1:62" ht="38.25" x14ac:dyDescent="0.25">
      <c r="A9" s="17" t="s">
        <v>44</v>
      </c>
      <c r="B9" s="81" t="s">
        <v>53</v>
      </c>
      <c r="C9" s="15">
        <v>15</v>
      </c>
      <c r="D9" s="15">
        <v>0</v>
      </c>
      <c r="E9" s="15">
        <f>C9-D9-F9-G9</f>
        <v>15</v>
      </c>
      <c r="F9" s="15">
        <v>0</v>
      </c>
      <c r="G9" s="16">
        <v>0</v>
      </c>
      <c r="H9" s="15">
        <v>34</v>
      </c>
      <c r="I9" s="15">
        <f>H9-J9-K9</f>
        <v>29</v>
      </c>
      <c r="J9" s="15">
        <v>3</v>
      </c>
      <c r="K9" s="15">
        <v>2</v>
      </c>
      <c r="L9" s="15"/>
      <c r="M9" s="15">
        <f>N9+O9+P9+Q9</f>
        <v>30</v>
      </c>
      <c r="N9" s="123">
        <v>18</v>
      </c>
      <c r="O9" s="123">
        <v>1</v>
      </c>
      <c r="P9" s="123">
        <v>11</v>
      </c>
      <c r="Q9" s="123">
        <v>0</v>
      </c>
      <c r="R9" s="123">
        <f>S9+T9+U9</f>
        <v>3</v>
      </c>
      <c r="S9" s="123">
        <v>0</v>
      </c>
      <c r="T9" s="123">
        <v>2</v>
      </c>
      <c r="U9" s="123">
        <v>1</v>
      </c>
      <c r="V9" s="15">
        <f>M9+R9</f>
        <v>33</v>
      </c>
      <c r="W9" s="15">
        <v>0</v>
      </c>
      <c r="X9" s="15">
        <v>0</v>
      </c>
      <c r="Y9" s="15">
        <f>D9+E9+I9-L9-V9-W9</f>
        <v>11</v>
      </c>
      <c r="Z9" s="15">
        <v>0</v>
      </c>
      <c r="AA9" s="15">
        <v>9</v>
      </c>
      <c r="AB9" s="15">
        <v>2</v>
      </c>
      <c r="AC9" s="15">
        <f>AA9+AB9</f>
        <v>11</v>
      </c>
      <c r="AD9" s="15">
        <v>4</v>
      </c>
      <c r="AE9" s="15">
        <v>7</v>
      </c>
      <c r="AF9" s="15"/>
      <c r="AG9" s="15">
        <v>11</v>
      </c>
      <c r="AH9" s="15">
        <v>0</v>
      </c>
      <c r="AI9" s="15">
        <v>0</v>
      </c>
      <c r="AJ9" s="15">
        <f>AH9+AI9</f>
        <v>0</v>
      </c>
      <c r="AK9" s="15">
        <v>0</v>
      </c>
      <c r="AL9" s="15">
        <v>0</v>
      </c>
      <c r="AM9" s="16"/>
      <c r="AN9" s="16"/>
      <c r="AO9" s="16"/>
      <c r="AP9" s="16"/>
      <c r="AQ9" s="19">
        <f>C9</f>
        <v>15</v>
      </c>
      <c r="AR9" s="19">
        <f>E9+F9+G9+D9</f>
        <v>15</v>
      </c>
      <c r="AS9" s="19">
        <f>H9</f>
        <v>34</v>
      </c>
      <c r="AT9" s="19">
        <f>I9+J9+K9</f>
        <v>34</v>
      </c>
      <c r="AU9" s="19">
        <f>D9+E9+I9</f>
        <v>44</v>
      </c>
      <c r="AV9" s="19">
        <f>L9+V9+W9+Y9</f>
        <v>44</v>
      </c>
      <c r="AW9" s="19">
        <f>M9</f>
        <v>30</v>
      </c>
      <c r="AX9" s="19">
        <f>N9+O9+P9+Q9</f>
        <v>30</v>
      </c>
      <c r="AY9" s="19">
        <f>R9</f>
        <v>3</v>
      </c>
      <c r="AZ9" s="19">
        <f>S9+T9+U9</f>
        <v>3</v>
      </c>
      <c r="BA9" s="19">
        <f>V9</f>
        <v>33</v>
      </c>
      <c r="BB9" s="19">
        <f>M9+R9</f>
        <v>33</v>
      </c>
      <c r="BC9" s="19">
        <f>AC9</f>
        <v>11</v>
      </c>
      <c r="BD9" s="19">
        <f>AA9+AB9</f>
        <v>11</v>
      </c>
      <c r="BE9" s="19">
        <f>AC9</f>
        <v>11</v>
      </c>
      <c r="BF9" s="19">
        <f>AD9+AE9</f>
        <v>11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</row>
    <row r="10" spans="1:62" ht="51" x14ac:dyDescent="0.2">
      <c r="A10" s="17" t="s">
        <v>45</v>
      </c>
      <c r="B10" s="81" t="s">
        <v>54</v>
      </c>
      <c r="C10" s="15">
        <v>15</v>
      </c>
      <c r="D10" s="15">
        <v>0</v>
      </c>
      <c r="E10" s="15">
        <f t="shared" ref="E10:E46" si="2">C10-D10-F10-G10</f>
        <v>15</v>
      </c>
      <c r="F10" s="15">
        <v>0</v>
      </c>
      <c r="G10" s="16">
        <v>0</v>
      </c>
      <c r="H10" s="15">
        <v>15</v>
      </c>
      <c r="I10" s="15">
        <f t="shared" ref="I10:I47" si="3">H10-J10-K10</f>
        <v>11</v>
      </c>
      <c r="J10" s="15">
        <v>0</v>
      </c>
      <c r="K10" s="15">
        <v>4</v>
      </c>
      <c r="L10" s="15">
        <v>1</v>
      </c>
      <c r="M10" s="15">
        <f t="shared" ref="M10:M47" si="4">N10+O10+P10+Q10</f>
        <v>10</v>
      </c>
      <c r="N10" s="124">
        <v>7</v>
      </c>
      <c r="O10" s="124">
        <v>0</v>
      </c>
      <c r="P10" s="124">
        <v>3</v>
      </c>
      <c r="Q10" s="124">
        <v>0</v>
      </c>
      <c r="R10" s="123">
        <f t="shared" ref="R10:R47" si="5">S10+T10+U10</f>
        <v>2</v>
      </c>
      <c r="S10" s="124">
        <v>0</v>
      </c>
      <c r="T10" s="124">
        <v>2</v>
      </c>
      <c r="U10" s="124">
        <v>0</v>
      </c>
      <c r="V10" s="15">
        <f t="shared" ref="V10:V47" si="6">M10+R10</f>
        <v>12</v>
      </c>
      <c r="W10" s="15">
        <v>1</v>
      </c>
      <c r="X10" s="113">
        <v>0</v>
      </c>
      <c r="Y10" s="15">
        <f t="shared" ref="Y10:Y47" si="7">D10+E10+I10-L10-V10-W10</f>
        <v>12</v>
      </c>
      <c r="Z10" s="113">
        <v>1</v>
      </c>
      <c r="AA10" s="15">
        <v>3</v>
      </c>
      <c r="AB10" s="15">
        <v>7</v>
      </c>
      <c r="AC10" s="15">
        <f t="shared" ref="AC10:AC47" si="8">AA10+AB10</f>
        <v>10</v>
      </c>
      <c r="AD10" s="15">
        <v>0</v>
      </c>
      <c r="AE10" s="15">
        <v>10</v>
      </c>
      <c r="AF10" s="15"/>
      <c r="AG10" s="15">
        <v>10</v>
      </c>
      <c r="AH10" s="15">
        <v>0</v>
      </c>
      <c r="AI10" s="15">
        <v>0</v>
      </c>
      <c r="AJ10" s="15">
        <f t="shared" ref="AJ10:AJ46" si="9">AH10+AI10</f>
        <v>0</v>
      </c>
      <c r="AK10" s="15">
        <v>0</v>
      </c>
      <c r="AL10" s="15">
        <v>0</v>
      </c>
      <c r="AM10" s="16"/>
      <c r="AN10" s="16"/>
      <c r="AO10" s="16"/>
      <c r="AP10" s="16"/>
      <c r="AQ10" s="19">
        <f t="shared" ref="AQ10:AQ46" si="10">C10</f>
        <v>15</v>
      </c>
      <c r="AR10" s="19">
        <f>E10+F10+G10+D10</f>
        <v>15</v>
      </c>
      <c r="AS10" s="19">
        <f t="shared" ref="AS10:AS46" si="11">H10</f>
        <v>15</v>
      </c>
      <c r="AT10" s="19">
        <f t="shared" ref="AT10:AT46" si="12">I10+J10+K10</f>
        <v>15</v>
      </c>
      <c r="AU10" s="19">
        <f t="shared" ref="AU10:AU47" si="13">D10+E10+I10</f>
        <v>26</v>
      </c>
      <c r="AV10" s="19">
        <f t="shared" ref="AV10:AV46" si="14">L10+V10+W10+Y10</f>
        <v>26</v>
      </c>
      <c r="AW10" s="19">
        <f t="shared" ref="AW10:AW46" si="15">M10</f>
        <v>10</v>
      </c>
      <c r="AX10" s="19">
        <f>N10+O10+P10+Q10</f>
        <v>10</v>
      </c>
      <c r="AY10" s="19">
        <f t="shared" ref="AY10:AY46" si="16">R10</f>
        <v>2</v>
      </c>
      <c r="AZ10" s="19">
        <f t="shared" ref="AZ10:AZ46" si="17">S10+T10+U10</f>
        <v>2</v>
      </c>
      <c r="BA10" s="19">
        <f t="shared" ref="BA10:BA46" si="18">V10</f>
        <v>12</v>
      </c>
      <c r="BB10" s="19">
        <f t="shared" ref="BB10:BB46" si="19">M10+R10</f>
        <v>12</v>
      </c>
      <c r="BC10" s="19">
        <f t="shared" ref="BC10:BC46" si="20">AC10</f>
        <v>10</v>
      </c>
      <c r="BD10" s="19">
        <f t="shared" ref="BD10:BD46" si="21">AA10+AB10</f>
        <v>10</v>
      </c>
      <c r="BE10" s="19">
        <f t="shared" ref="BE10:BE46" si="22">AC10</f>
        <v>10</v>
      </c>
      <c r="BF10" s="19">
        <f t="shared" ref="BF10:BF46" si="23">AD10+AE10</f>
        <v>10</v>
      </c>
      <c r="BG10" s="19">
        <f t="shared" ref="BG10:BG46" si="24">AJ10</f>
        <v>0</v>
      </c>
      <c r="BH10" s="19">
        <f t="shared" ref="BH10:BH46" si="25">AH10+AI10</f>
        <v>0</v>
      </c>
      <c r="BI10" s="19">
        <f t="shared" ref="BI10:BI46" si="26">AJ10</f>
        <v>0</v>
      </c>
      <c r="BJ10" s="19">
        <f t="shared" ref="BJ10:BJ46" si="27">AK10+AL10</f>
        <v>0</v>
      </c>
    </row>
    <row r="11" spans="1:62" ht="76.5" x14ac:dyDescent="0.25">
      <c r="A11" s="38">
        <v>2</v>
      </c>
      <c r="B11" s="18" t="s">
        <v>55</v>
      </c>
      <c r="C11" s="15">
        <f>SUM(C12:C13)</f>
        <v>7</v>
      </c>
      <c r="D11" s="15">
        <f t="shared" ref="D11:AP11" si="28">SUM(D12:D13)</f>
        <v>0</v>
      </c>
      <c r="E11" s="15">
        <f t="shared" si="28"/>
        <v>7</v>
      </c>
      <c r="F11" s="15">
        <f t="shared" si="28"/>
        <v>0</v>
      </c>
      <c r="G11" s="15">
        <f t="shared" si="28"/>
        <v>0</v>
      </c>
      <c r="H11" s="15">
        <f t="shared" si="28"/>
        <v>14</v>
      </c>
      <c r="I11" s="15">
        <f t="shared" si="28"/>
        <v>12</v>
      </c>
      <c r="J11" s="15">
        <f t="shared" si="28"/>
        <v>2</v>
      </c>
      <c r="K11" s="15">
        <f t="shared" si="28"/>
        <v>0</v>
      </c>
      <c r="L11" s="15">
        <f t="shared" si="28"/>
        <v>0</v>
      </c>
      <c r="M11" s="15">
        <f t="shared" si="28"/>
        <v>7</v>
      </c>
      <c r="N11" s="15">
        <f t="shared" si="28"/>
        <v>3</v>
      </c>
      <c r="O11" s="15">
        <f t="shared" si="28"/>
        <v>0</v>
      </c>
      <c r="P11" s="15">
        <f t="shared" si="28"/>
        <v>4</v>
      </c>
      <c r="Q11" s="15">
        <f t="shared" si="28"/>
        <v>0</v>
      </c>
      <c r="R11" s="15">
        <f t="shared" si="28"/>
        <v>0</v>
      </c>
      <c r="S11" s="15">
        <f t="shared" si="28"/>
        <v>0</v>
      </c>
      <c r="T11" s="15">
        <f t="shared" si="28"/>
        <v>0</v>
      </c>
      <c r="U11" s="15">
        <f t="shared" si="28"/>
        <v>0</v>
      </c>
      <c r="V11" s="15">
        <f t="shared" si="28"/>
        <v>7</v>
      </c>
      <c r="W11" s="15">
        <f t="shared" si="28"/>
        <v>0</v>
      </c>
      <c r="X11" s="15">
        <f t="shared" si="28"/>
        <v>1</v>
      </c>
      <c r="Y11" s="15">
        <f t="shared" si="28"/>
        <v>12</v>
      </c>
      <c r="Z11" s="15">
        <f t="shared" si="28"/>
        <v>1</v>
      </c>
      <c r="AA11" s="15">
        <f t="shared" si="28"/>
        <v>2</v>
      </c>
      <c r="AB11" s="15">
        <f t="shared" si="28"/>
        <v>3</v>
      </c>
      <c r="AC11" s="15">
        <f t="shared" si="28"/>
        <v>5</v>
      </c>
      <c r="AD11" s="15">
        <f t="shared" si="28"/>
        <v>1</v>
      </c>
      <c r="AE11" s="15">
        <f t="shared" si="28"/>
        <v>4</v>
      </c>
      <c r="AF11" s="15">
        <f t="shared" si="28"/>
        <v>0</v>
      </c>
      <c r="AG11" s="15">
        <f t="shared" si="28"/>
        <v>3</v>
      </c>
      <c r="AH11" s="15">
        <f t="shared" si="28"/>
        <v>0</v>
      </c>
      <c r="AI11" s="15">
        <f t="shared" si="28"/>
        <v>0</v>
      </c>
      <c r="AJ11" s="15">
        <f t="shared" si="28"/>
        <v>0</v>
      </c>
      <c r="AK11" s="15">
        <f t="shared" si="28"/>
        <v>0</v>
      </c>
      <c r="AL11" s="15">
        <f t="shared" si="28"/>
        <v>0</v>
      </c>
      <c r="AM11" s="15">
        <f t="shared" si="28"/>
        <v>0</v>
      </c>
      <c r="AN11" s="15">
        <f t="shared" si="28"/>
        <v>0</v>
      </c>
      <c r="AO11" s="15">
        <f t="shared" si="28"/>
        <v>0</v>
      </c>
      <c r="AP11" s="15">
        <f t="shared" si="28"/>
        <v>0</v>
      </c>
      <c r="AQ11" s="147">
        <f t="shared" ref="AQ11:BJ11" si="29">SUM(AQ12:AQ13)</f>
        <v>7</v>
      </c>
      <c r="AR11" s="147">
        <f t="shared" si="29"/>
        <v>7</v>
      </c>
      <c r="AS11" s="147">
        <f t="shared" si="29"/>
        <v>14</v>
      </c>
      <c r="AT11" s="147">
        <f t="shared" si="29"/>
        <v>14</v>
      </c>
      <c r="AU11" s="19">
        <f t="shared" si="13"/>
        <v>19</v>
      </c>
      <c r="AV11" s="19">
        <f t="shared" si="14"/>
        <v>19</v>
      </c>
      <c r="AW11" s="147">
        <f t="shared" si="29"/>
        <v>7</v>
      </c>
      <c r="AX11" s="147">
        <f t="shared" si="29"/>
        <v>7</v>
      </c>
      <c r="AY11" s="147">
        <f t="shared" si="29"/>
        <v>0</v>
      </c>
      <c r="AZ11" s="147">
        <f t="shared" si="29"/>
        <v>0</v>
      </c>
      <c r="BA11" s="147">
        <f t="shared" si="29"/>
        <v>7</v>
      </c>
      <c r="BB11" s="147">
        <f t="shared" si="29"/>
        <v>7</v>
      </c>
      <c r="BC11" s="147">
        <f t="shared" si="29"/>
        <v>5</v>
      </c>
      <c r="BD11" s="147">
        <f t="shared" si="29"/>
        <v>5</v>
      </c>
      <c r="BE11" s="147">
        <f t="shared" si="29"/>
        <v>5</v>
      </c>
      <c r="BF11" s="147">
        <f t="shared" si="29"/>
        <v>5</v>
      </c>
      <c r="BG11" s="147">
        <f t="shared" si="29"/>
        <v>0</v>
      </c>
      <c r="BH11" s="147">
        <f t="shared" si="29"/>
        <v>0</v>
      </c>
      <c r="BI11" s="147">
        <f t="shared" si="29"/>
        <v>0</v>
      </c>
      <c r="BJ11" s="147">
        <f t="shared" si="29"/>
        <v>0</v>
      </c>
    </row>
    <row r="12" spans="1:62" ht="51" x14ac:dyDescent="0.2">
      <c r="A12" s="17" t="s">
        <v>4</v>
      </c>
      <c r="B12" s="81" t="s">
        <v>56</v>
      </c>
      <c r="C12" s="15">
        <v>6</v>
      </c>
      <c r="D12" s="15">
        <v>0</v>
      </c>
      <c r="E12" s="15">
        <f t="shared" si="2"/>
        <v>6</v>
      </c>
      <c r="F12" s="15">
        <v>0</v>
      </c>
      <c r="G12" s="16">
        <v>0</v>
      </c>
      <c r="H12" s="15">
        <v>3</v>
      </c>
      <c r="I12" s="15">
        <f t="shared" si="3"/>
        <v>3</v>
      </c>
      <c r="J12" s="15">
        <v>0</v>
      </c>
      <c r="K12" s="15">
        <v>0</v>
      </c>
      <c r="L12" s="15">
        <v>0</v>
      </c>
      <c r="M12" s="15">
        <f t="shared" si="4"/>
        <v>4</v>
      </c>
      <c r="N12" s="124">
        <v>2</v>
      </c>
      <c r="O12" s="124">
        <v>0</v>
      </c>
      <c r="P12" s="124">
        <v>2</v>
      </c>
      <c r="Q12" s="124">
        <v>0</v>
      </c>
      <c r="R12" s="123">
        <f t="shared" si="5"/>
        <v>0</v>
      </c>
      <c r="S12" s="124">
        <v>0</v>
      </c>
      <c r="T12" s="124">
        <v>0</v>
      </c>
      <c r="U12" s="124">
        <v>0</v>
      </c>
      <c r="V12" s="15">
        <f t="shared" si="6"/>
        <v>4</v>
      </c>
      <c r="W12" s="15">
        <v>0</v>
      </c>
      <c r="X12" s="15">
        <v>1</v>
      </c>
      <c r="Y12" s="15">
        <f t="shared" si="7"/>
        <v>5</v>
      </c>
      <c r="Z12" s="15">
        <v>1</v>
      </c>
      <c r="AA12" s="15">
        <v>2</v>
      </c>
      <c r="AB12" s="15">
        <v>3</v>
      </c>
      <c r="AC12" s="15">
        <f t="shared" si="8"/>
        <v>5</v>
      </c>
      <c r="AD12" s="15">
        <v>1</v>
      </c>
      <c r="AE12" s="15">
        <v>4</v>
      </c>
      <c r="AF12" s="15"/>
      <c r="AG12" s="15">
        <v>3</v>
      </c>
      <c r="AH12" s="15">
        <v>0</v>
      </c>
      <c r="AI12" s="15">
        <v>0</v>
      </c>
      <c r="AJ12" s="15">
        <f t="shared" si="9"/>
        <v>0</v>
      </c>
      <c r="AK12" s="15">
        <v>0</v>
      </c>
      <c r="AL12" s="15">
        <v>0</v>
      </c>
      <c r="AM12" s="16"/>
      <c r="AN12" s="16"/>
      <c r="AO12" s="16"/>
      <c r="AP12" s="16"/>
      <c r="AQ12" s="19">
        <f t="shared" si="10"/>
        <v>6</v>
      </c>
      <c r="AR12" s="19">
        <f>E12+F12+G12+D12</f>
        <v>6</v>
      </c>
      <c r="AS12" s="19">
        <f t="shared" si="11"/>
        <v>3</v>
      </c>
      <c r="AT12" s="19">
        <f t="shared" si="12"/>
        <v>3</v>
      </c>
      <c r="AU12" s="19">
        <f t="shared" si="13"/>
        <v>9</v>
      </c>
      <c r="AV12" s="19">
        <f t="shared" si="14"/>
        <v>9</v>
      </c>
      <c r="AW12" s="19">
        <f t="shared" si="15"/>
        <v>4</v>
      </c>
      <c r="AX12" s="19">
        <f>N12+O12+P12+Q12</f>
        <v>4</v>
      </c>
      <c r="AY12" s="19">
        <f t="shared" si="16"/>
        <v>0</v>
      </c>
      <c r="AZ12" s="19">
        <f t="shared" si="17"/>
        <v>0</v>
      </c>
      <c r="BA12" s="19">
        <f t="shared" si="18"/>
        <v>4</v>
      </c>
      <c r="BB12" s="19">
        <f t="shared" si="19"/>
        <v>4</v>
      </c>
      <c r="BC12" s="19">
        <f t="shared" si="20"/>
        <v>5</v>
      </c>
      <c r="BD12" s="19">
        <f t="shared" si="21"/>
        <v>5</v>
      </c>
      <c r="BE12" s="19">
        <f t="shared" si="22"/>
        <v>5</v>
      </c>
      <c r="BF12" s="19">
        <f t="shared" si="23"/>
        <v>5</v>
      </c>
      <c r="BG12" s="19">
        <f t="shared" si="24"/>
        <v>0</v>
      </c>
      <c r="BH12" s="19">
        <f t="shared" si="25"/>
        <v>0</v>
      </c>
      <c r="BI12" s="19">
        <f t="shared" si="26"/>
        <v>0</v>
      </c>
      <c r="BJ12" s="19">
        <f t="shared" si="27"/>
        <v>0</v>
      </c>
    </row>
    <row r="13" spans="1:62" ht="51" x14ac:dyDescent="0.2">
      <c r="A13" s="17" t="s">
        <v>5</v>
      </c>
      <c r="B13" s="81" t="s">
        <v>57</v>
      </c>
      <c r="C13" s="15">
        <v>1</v>
      </c>
      <c r="D13" s="15">
        <v>0</v>
      </c>
      <c r="E13" s="15">
        <f t="shared" si="2"/>
        <v>1</v>
      </c>
      <c r="F13" s="15">
        <v>0</v>
      </c>
      <c r="G13" s="16">
        <v>0</v>
      </c>
      <c r="H13" s="15">
        <v>11</v>
      </c>
      <c r="I13" s="15">
        <f t="shared" si="3"/>
        <v>9</v>
      </c>
      <c r="J13" s="15">
        <v>2</v>
      </c>
      <c r="K13" s="15">
        <v>0</v>
      </c>
      <c r="L13" s="15">
        <v>0</v>
      </c>
      <c r="M13" s="15">
        <f t="shared" si="4"/>
        <v>3</v>
      </c>
      <c r="N13" s="124">
        <v>1</v>
      </c>
      <c r="O13" s="124">
        <v>0</v>
      </c>
      <c r="P13" s="124">
        <v>2</v>
      </c>
      <c r="Q13" s="124">
        <v>0</v>
      </c>
      <c r="R13" s="123">
        <f t="shared" si="5"/>
        <v>0</v>
      </c>
      <c r="S13" s="124">
        <v>0</v>
      </c>
      <c r="T13" s="124">
        <v>0</v>
      </c>
      <c r="U13" s="124">
        <v>0</v>
      </c>
      <c r="V13" s="15">
        <f t="shared" si="6"/>
        <v>3</v>
      </c>
      <c r="W13" s="15">
        <v>0</v>
      </c>
      <c r="X13" s="15">
        <v>0</v>
      </c>
      <c r="Y13" s="15">
        <f t="shared" si="7"/>
        <v>7</v>
      </c>
      <c r="Z13" s="15">
        <v>0</v>
      </c>
      <c r="AA13" s="15">
        <v>0</v>
      </c>
      <c r="AB13" s="15">
        <v>0</v>
      </c>
      <c r="AC13" s="15">
        <f t="shared" si="8"/>
        <v>0</v>
      </c>
      <c r="AD13" s="15">
        <v>0</v>
      </c>
      <c r="AE13" s="15">
        <v>0</v>
      </c>
      <c r="AF13" s="15"/>
      <c r="AG13" s="15">
        <v>0</v>
      </c>
      <c r="AH13" s="15">
        <v>0</v>
      </c>
      <c r="AI13" s="15">
        <v>0</v>
      </c>
      <c r="AJ13" s="15">
        <f t="shared" si="9"/>
        <v>0</v>
      </c>
      <c r="AK13" s="15">
        <v>0</v>
      </c>
      <c r="AL13" s="15">
        <v>0</v>
      </c>
      <c r="AM13" s="16"/>
      <c r="AN13" s="16"/>
      <c r="AO13" s="16"/>
      <c r="AP13" s="16"/>
      <c r="AQ13" s="19">
        <f t="shared" si="10"/>
        <v>1</v>
      </c>
      <c r="AR13" s="19">
        <f>E13+F13+G13+D13</f>
        <v>1</v>
      </c>
      <c r="AS13" s="19">
        <f t="shared" si="11"/>
        <v>11</v>
      </c>
      <c r="AT13" s="19">
        <f t="shared" si="12"/>
        <v>11</v>
      </c>
      <c r="AU13" s="19">
        <f t="shared" si="13"/>
        <v>10</v>
      </c>
      <c r="AV13" s="19">
        <f t="shared" si="14"/>
        <v>10</v>
      </c>
      <c r="AW13" s="19">
        <f t="shared" si="15"/>
        <v>3</v>
      </c>
      <c r="AX13" s="19">
        <f>N13+O13+P13+Q13</f>
        <v>3</v>
      </c>
      <c r="AY13" s="19">
        <f t="shared" si="16"/>
        <v>0</v>
      </c>
      <c r="AZ13" s="19">
        <f t="shared" si="17"/>
        <v>0</v>
      </c>
      <c r="BA13" s="19">
        <f t="shared" si="18"/>
        <v>3</v>
      </c>
      <c r="BB13" s="19">
        <f t="shared" si="19"/>
        <v>3</v>
      </c>
      <c r="BC13" s="19">
        <f t="shared" si="20"/>
        <v>0</v>
      </c>
      <c r="BD13" s="19">
        <f t="shared" si="21"/>
        <v>0</v>
      </c>
      <c r="BE13" s="19">
        <f t="shared" si="22"/>
        <v>0</v>
      </c>
      <c r="BF13" s="19">
        <f t="shared" si="23"/>
        <v>0</v>
      </c>
      <c r="BG13" s="19">
        <f t="shared" si="24"/>
        <v>0</v>
      </c>
      <c r="BH13" s="19">
        <f t="shared" si="25"/>
        <v>0</v>
      </c>
      <c r="BI13" s="19">
        <f t="shared" si="26"/>
        <v>0</v>
      </c>
      <c r="BJ13" s="19">
        <f t="shared" si="27"/>
        <v>0</v>
      </c>
    </row>
    <row r="14" spans="1:62" ht="63.75" x14ac:dyDescent="0.25">
      <c r="A14" s="17" t="s">
        <v>46</v>
      </c>
      <c r="B14" s="18" t="s">
        <v>58</v>
      </c>
      <c r="C14" s="15">
        <f>SUM(C15:C16)</f>
        <v>79</v>
      </c>
      <c r="D14" s="15">
        <f t="shared" ref="D14:AP14" si="30">SUM(D15:D16)</f>
        <v>0</v>
      </c>
      <c r="E14" s="15">
        <f t="shared" si="30"/>
        <v>79</v>
      </c>
      <c r="F14" s="15">
        <f t="shared" si="30"/>
        <v>0</v>
      </c>
      <c r="G14" s="15">
        <f t="shared" si="30"/>
        <v>0</v>
      </c>
      <c r="H14" s="15">
        <f t="shared" si="30"/>
        <v>190</v>
      </c>
      <c r="I14" s="15">
        <f t="shared" si="30"/>
        <v>186</v>
      </c>
      <c r="J14" s="15">
        <f t="shared" si="30"/>
        <v>3</v>
      </c>
      <c r="K14" s="15">
        <f t="shared" si="30"/>
        <v>1</v>
      </c>
      <c r="L14" s="15">
        <f t="shared" si="30"/>
        <v>0</v>
      </c>
      <c r="M14" s="15">
        <f t="shared" si="30"/>
        <v>208</v>
      </c>
      <c r="N14" s="15">
        <f t="shared" si="30"/>
        <v>181</v>
      </c>
      <c r="O14" s="15">
        <f t="shared" si="30"/>
        <v>26</v>
      </c>
      <c r="P14" s="15">
        <f t="shared" si="30"/>
        <v>1</v>
      </c>
      <c r="Q14" s="15">
        <f t="shared" si="30"/>
        <v>0</v>
      </c>
      <c r="R14" s="15">
        <f t="shared" si="30"/>
        <v>30</v>
      </c>
      <c r="S14" s="15">
        <f t="shared" si="30"/>
        <v>0</v>
      </c>
      <c r="T14" s="15">
        <f t="shared" si="30"/>
        <v>6</v>
      </c>
      <c r="U14" s="15">
        <f t="shared" si="30"/>
        <v>24</v>
      </c>
      <c r="V14" s="15">
        <f t="shared" si="30"/>
        <v>238</v>
      </c>
      <c r="W14" s="15">
        <f t="shared" si="30"/>
        <v>0</v>
      </c>
      <c r="X14" s="15">
        <f t="shared" si="30"/>
        <v>0</v>
      </c>
      <c r="Y14" s="15">
        <f t="shared" si="30"/>
        <v>27</v>
      </c>
      <c r="Z14" s="15">
        <f t="shared" si="30"/>
        <v>0</v>
      </c>
      <c r="AA14" s="15">
        <f t="shared" si="30"/>
        <v>0</v>
      </c>
      <c r="AB14" s="15">
        <f t="shared" si="30"/>
        <v>0</v>
      </c>
      <c r="AC14" s="15">
        <f t="shared" si="30"/>
        <v>0</v>
      </c>
      <c r="AD14" s="15">
        <f t="shared" si="30"/>
        <v>0</v>
      </c>
      <c r="AE14" s="15">
        <f t="shared" si="30"/>
        <v>0</v>
      </c>
      <c r="AF14" s="15">
        <f t="shared" si="30"/>
        <v>0</v>
      </c>
      <c r="AG14" s="15">
        <f t="shared" si="30"/>
        <v>0</v>
      </c>
      <c r="AH14" s="15">
        <f t="shared" si="30"/>
        <v>0</v>
      </c>
      <c r="AI14" s="15">
        <f t="shared" si="30"/>
        <v>0</v>
      </c>
      <c r="AJ14" s="15">
        <f t="shared" si="30"/>
        <v>0</v>
      </c>
      <c r="AK14" s="15">
        <f t="shared" si="30"/>
        <v>0</v>
      </c>
      <c r="AL14" s="15">
        <f t="shared" si="30"/>
        <v>0</v>
      </c>
      <c r="AM14" s="15">
        <f t="shared" si="30"/>
        <v>0</v>
      </c>
      <c r="AN14" s="15">
        <f t="shared" si="30"/>
        <v>0</v>
      </c>
      <c r="AO14" s="15">
        <f t="shared" si="30"/>
        <v>0</v>
      </c>
      <c r="AP14" s="15">
        <f t="shared" si="30"/>
        <v>0</v>
      </c>
      <c r="AQ14" s="147">
        <f t="shared" ref="AQ14:BJ14" si="31">SUM(AQ15:AQ16)</f>
        <v>79</v>
      </c>
      <c r="AR14" s="147">
        <f t="shared" si="31"/>
        <v>79</v>
      </c>
      <c r="AS14" s="147">
        <f t="shared" si="31"/>
        <v>190</v>
      </c>
      <c r="AT14" s="147">
        <f t="shared" si="31"/>
        <v>190</v>
      </c>
      <c r="AU14" s="19">
        <f t="shared" si="13"/>
        <v>265</v>
      </c>
      <c r="AV14" s="19">
        <f t="shared" si="14"/>
        <v>265</v>
      </c>
      <c r="AW14" s="147">
        <f t="shared" si="31"/>
        <v>208</v>
      </c>
      <c r="AX14" s="147">
        <f t="shared" si="31"/>
        <v>208</v>
      </c>
      <c r="AY14" s="147">
        <f t="shared" si="31"/>
        <v>30</v>
      </c>
      <c r="AZ14" s="147">
        <f t="shared" si="31"/>
        <v>30</v>
      </c>
      <c r="BA14" s="147">
        <f t="shared" si="31"/>
        <v>238</v>
      </c>
      <c r="BB14" s="147">
        <f t="shared" si="31"/>
        <v>238</v>
      </c>
      <c r="BC14" s="147">
        <f t="shared" si="31"/>
        <v>0</v>
      </c>
      <c r="BD14" s="147">
        <f t="shared" si="31"/>
        <v>0</v>
      </c>
      <c r="BE14" s="147">
        <f t="shared" si="31"/>
        <v>0</v>
      </c>
      <c r="BF14" s="147">
        <f t="shared" si="31"/>
        <v>0</v>
      </c>
      <c r="BG14" s="147">
        <f t="shared" si="31"/>
        <v>0</v>
      </c>
      <c r="BH14" s="147">
        <f t="shared" si="31"/>
        <v>0</v>
      </c>
      <c r="BI14" s="147">
        <f t="shared" si="31"/>
        <v>0</v>
      </c>
      <c r="BJ14" s="147">
        <f t="shared" si="31"/>
        <v>0</v>
      </c>
    </row>
    <row r="15" spans="1:62" ht="51" x14ac:dyDescent="0.2">
      <c r="A15" s="17" t="s">
        <v>6</v>
      </c>
      <c r="B15" s="81" t="s">
        <v>59</v>
      </c>
      <c r="C15" s="15">
        <v>56</v>
      </c>
      <c r="D15" s="15">
        <v>0</v>
      </c>
      <c r="E15" s="15">
        <f t="shared" si="2"/>
        <v>56</v>
      </c>
      <c r="F15" s="16">
        <v>0</v>
      </c>
      <c r="G15" s="16">
        <v>0</v>
      </c>
      <c r="H15" s="15">
        <v>82</v>
      </c>
      <c r="I15" s="15">
        <f t="shared" si="3"/>
        <v>80</v>
      </c>
      <c r="J15" s="15">
        <v>1</v>
      </c>
      <c r="K15" s="15">
        <v>1</v>
      </c>
      <c r="L15" s="15">
        <v>0</v>
      </c>
      <c r="M15" s="15">
        <f t="shared" si="4"/>
        <v>110</v>
      </c>
      <c r="N15" s="124">
        <v>92</v>
      </c>
      <c r="O15" s="124">
        <v>18</v>
      </c>
      <c r="P15" s="124">
        <v>0</v>
      </c>
      <c r="Q15" s="124">
        <v>0</v>
      </c>
      <c r="R15" s="123">
        <f t="shared" si="5"/>
        <v>24</v>
      </c>
      <c r="S15" s="124">
        <v>0</v>
      </c>
      <c r="T15" s="124">
        <v>2</v>
      </c>
      <c r="U15" s="124">
        <v>22</v>
      </c>
      <c r="V15" s="15">
        <f t="shared" si="6"/>
        <v>134</v>
      </c>
      <c r="W15" s="15">
        <v>0</v>
      </c>
      <c r="X15" s="15">
        <v>0</v>
      </c>
      <c r="Y15" s="15">
        <f t="shared" si="7"/>
        <v>2</v>
      </c>
      <c r="Z15" s="15">
        <v>0</v>
      </c>
      <c r="AA15" s="15">
        <v>0</v>
      </c>
      <c r="AB15" s="15">
        <v>0</v>
      </c>
      <c r="AC15" s="15">
        <f t="shared" si="8"/>
        <v>0</v>
      </c>
      <c r="AD15" s="15">
        <v>0</v>
      </c>
      <c r="AE15" s="15">
        <v>0</v>
      </c>
      <c r="AF15" s="15"/>
      <c r="AG15" s="15">
        <v>0</v>
      </c>
      <c r="AH15" s="15">
        <v>0</v>
      </c>
      <c r="AI15" s="15">
        <v>0</v>
      </c>
      <c r="AJ15" s="15">
        <f t="shared" si="9"/>
        <v>0</v>
      </c>
      <c r="AK15" s="15">
        <v>0</v>
      </c>
      <c r="AL15" s="15">
        <v>0</v>
      </c>
      <c r="AM15" s="16"/>
      <c r="AN15" s="16"/>
      <c r="AO15" s="16"/>
      <c r="AP15" s="16"/>
      <c r="AQ15" s="19">
        <f t="shared" si="10"/>
        <v>56</v>
      </c>
      <c r="AR15" s="19">
        <f>E15+F15+G15+D15</f>
        <v>56</v>
      </c>
      <c r="AS15" s="19">
        <f t="shared" si="11"/>
        <v>82</v>
      </c>
      <c r="AT15" s="19">
        <f t="shared" si="12"/>
        <v>82</v>
      </c>
      <c r="AU15" s="19">
        <f t="shared" si="13"/>
        <v>136</v>
      </c>
      <c r="AV15" s="19">
        <f t="shared" si="14"/>
        <v>136</v>
      </c>
      <c r="AW15" s="19">
        <f t="shared" si="15"/>
        <v>110</v>
      </c>
      <c r="AX15" s="19">
        <f>N15+O15+P15+Q15</f>
        <v>110</v>
      </c>
      <c r="AY15" s="19">
        <f t="shared" si="16"/>
        <v>24</v>
      </c>
      <c r="AZ15" s="19">
        <f t="shared" si="17"/>
        <v>24</v>
      </c>
      <c r="BA15" s="19">
        <f t="shared" si="18"/>
        <v>134</v>
      </c>
      <c r="BB15" s="19">
        <f t="shared" si="19"/>
        <v>134</v>
      </c>
      <c r="BC15" s="19">
        <f t="shared" si="20"/>
        <v>0</v>
      </c>
      <c r="BD15" s="19">
        <f t="shared" si="21"/>
        <v>0</v>
      </c>
      <c r="BE15" s="19">
        <f t="shared" si="22"/>
        <v>0</v>
      </c>
      <c r="BF15" s="19">
        <f t="shared" si="23"/>
        <v>0</v>
      </c>
      <c r="BG15" s="19">
        <f t="shared" si="24"/>
        <v>0</v>
      </c>
      <c r="BH15" s="19">
        <f t="shared" si="25"/>
        <v>0</v>
      </c>
      <c r="BI15" s="19">
        <f t="shared" si="26"/>
        <v>0</v>
      </c>
      <c r="BJ15" s="19">
        <f t="shared" si="27"/>
        <v>0</v>
      </c>
    </row>
    <row r="16" spans="1:62" ht="38.25" x14ac:dyDescent="0.2">
      <c r="A16" s="17" t="s">
        <v>7</v>
      </c>
      <c r="B16" s="81" t="s">
        <v>60</v>
      </c>
      <c r="C16" s="15">
        <v>23</v>
      </c>
      <c r="D16" s="15">
        <v>0</v>
      </c>
      <c r="E16" s="15">
        <f t="shared" si="2"/>
        <v>23</v>
      </c>
      <c r="F16" s="16">
        <v>0</v>
      </c>
      <c r="G16" s="16">
        <v>0</v>
      </c>
      <c r="H16" s="15">
        <v>108</v>
      </c>
      <c r="I16" s="15">
        <f t="shared" si="3"/>
        <v>106</v>
      </c>
      <c r="J16" s="15">
        <v>2</v>
      </c>
      <c r="K16" s="15">
        <v>0</v>
      </c>
      <c r="L16" s="31">
        <v>0</v>
      </c>
      <c r="M16" s="15">
        <f t="shared" si="4"/>
        <v>98</v>
      </c>
      <c r="N16" s="124">
        <v>89</v>
      </c>
      <c r="O16" s="124">
        <v>8</v>
      </c>
      <c r="P16" s="124">
        <v>1</v>
      </c>
      <c r="Q16" s="124">
        <v>0</v>
      </c>
      <c r="R16" s="123">
        <f t="shared" si="5"/>
        <v>6</v>
      </c>
      <c r="S16" s="124">
        <v>0</v>
      </c>
      <c r="T16" s="124">
        <v>4</v>
      </c>
      <c r="U16" s="124">
        <v>2</v>
      </c>
      <c r="V16" s="15">
        <f t="shared" si="6"/>
        <v>104</v>
      </c>
      <c r="W16" s="15">
        <v>0</v>
      </c>
      <c r="X16" s="15">
        <v>0</v>
      </c>
      <c r="Y16" s="15">
        <f t="shared" si="7"/>
        <v>25</v>
      </c>
      <c r="Z16" s="15">
        <v>0</v>
      </c>
      <c r="AA16" s="15">
        <v>0</v>
      </c>
      <c r="AB16" s="15">
        <v>0</v>
      </c>
      <c r="AC16" s="15">
        <f t="shared" si="8"/>
        <v>0</v>
      </c>
      <c r="AD16" s="15">
        <v>0</v>
      </c>
      <c r="AE16" s="15">
        <v>0</v>
      </c>
      <c r="AF16" s="31"/>
      <c r="AG16" s="31">
        <v>0</v>
      </c>
      <c r="AH16" s="15">
        <v>0</v>
      </c>
      <c r="AI16" s="15">
        <v>0</v>
      </c>
      <c r="AJ16" s="15">
        <f t="shared" si="9"/>
        <v>0</v>
      </c>
      <c r="AK16" s="15">
        <v>0</v>
      </c>
      <c r="AL16" s="15">
        <v>0</v>
      </c>
      <c r="AM16" s="31"/>
      <c r="AN16" s="31"/>
      <c r="AO16" s="31"/>
      <c r="AP16" s="31"/>
      <c r="AQ16" s="19">
        <f t="shared" si="10"/>
        <v>23</v>
      </c>
      <c r="AR16" s="19">
        <f t="shared" ref="AR16:AR47" si="32">E16+F16+G16+D16</f>
        <v>23</v>
      </c>
      <c r="AS16" s="19">
        <f t="shared" si="11"/>
        <v>108</v>
      </c>
      <c r="AT16" s="19">
        <f t="shared" si="12"/>
        <v>108</v>
      </c>
      <c r="AU16" s="19">
        <f t="shared" si="13"/>
        <v>129</v>
      </c>
      <c r="AV16" s="19">
        <f t="shared" si="14"/>
        <v>129</v>
      </c>
      <c r="AW16" s="19">
        <f t="shared" si="15"/>
        <v>98</v>
      </c>
      <c r="AX16" s="19">
        <f>N16+O16+P16+Q16</f>
        <v>98</v>
      </c>
      <c r="AY16" s="19">
        <f t="shared" si="16"/>
        <v>6</v>
      </c>
      <c r="AZ16" s="19">
        <f t="shared" si="17"/>
        <v>6</v>
      </c>
      <c r="BA16" s="19">
        <f t="shared" si="18"/>
        <v>104</v>
      </c>
      <c r="BB16" s="19">
        <f t="shared" si="19"/>
        <v>104</v>
      </c>
      <c r="BC16" s="19">
        <f t="shared" si="20"/>
        <v>0</v>
      </c>
      <c r="BD16" s="19">
        <f t="shared" si="21"/>
        <v>0</v>
      </c>
      <c r="BE16" s="19">
        <f t="shared" si="22"/>
        <v>0</v>
      </c>
      <c r="BF16" s="19">
        <f t="shared" si="23"/>
        <v>0</v>
      </c>
      <c r="BG16" s="19">
        <f t="shared" si="24"/>
        <v>0</v>
      </c>
      <c r="BH16" s="19">
        <f t="shared" si="25"/>
        <v>0</v>
      </c>
      <c r="BI16" s="19">
        <f t="shared" si="26"/>
        <v>0</v>
      </c>
      <c r="BJ16" s="19">
        <f t="shared" si="27"/>
        <v>0</v>
      </c>
    </row>
    <row r="17" spans="1:62" ht="25.5" x14ac:dyDescent="0.2">
      <c r="A17" s="17">
        <v>4</v>
      </c>
      <c r="B17" s="18" t="s">
        <v>84</v>
      </c>
      <c r="C17" s="15">
        <v>0</v>
      </c>
      <c r="D17" s="15">
        <v>0</v>
      </c>
      <c r="E17" s="15">
        <f t="shared" si="2"/>
        <v>0</v>
      </c>
      <c r="F17" s="16">
        <v>0</v>
      </c>
      <c r="G17" s="16">
        <v>0</v>
      </c>
      <c r="H17" s="15">
        <v>0</v>
      </c>
      <c r="I17" s="15">
        <f t="shared" si="3"/>
        <v>0</v>
      </c>
      <c r="J17" s="15">
        <v>0</v>
      </c>
      <c r="K17" s="15">
        <v>0</v>
      </c>
      <c r="L17" s="31">
        <v>0</v>
      </c>
      <c r="M17" s="15">
        <f t="shared" si="4"/>
        <v>0</v>
      </c>
      <c r="N17" s="124">
        <v>0</v>
      </c>
      <c r="O17" s="124">
        <v>0</v>
      </c>
      <c r="P17" s="124">
        <v>0</v>
      </c>
      <c r="Q17" s="124">
        <v>0</v>
      </c>
      <c r="R17" s="123">
        <f t="shared" si="5"/>
        <v>0</v>
      </c>
      <c r="S17" s="124">
        <v>0</v>
      </c>
      <c r="T17" s="124">
        <v>0</v>
      </c>
      <c r="U17" s="124">
        <v>0</v>
      </c>
      <c r="V17" s="15">
        <f t="shared" si="6"/>
        <v>0</v>
      </c>
      <c r="W17" s="15">
        <v>0</v>
      </c>
      <c r="X17" s="15">
        <v>0</v>
      </c>
      <c r="Y17" s="15">
        <f t="shared" si="7"/>
        <v>0</v>
      </c>
      <c r="Z17" s="15">
        <v>0</v>
      </c>
      <c r="AA17" s="15">
        <v>0</v>
      </c>
      <c r="AB17" s="15">
        <v>0</v>
      </c>
      <c r="AC17" s="15">
        <f t="shared" si="8"/>
        <v>0</v>
      </c>
      <c r="AD17" s="15">
        <v>0</v>
      </c>
      <c r="AE17" s="15">
        <v>0</v>
      </c>
      <c r="AF17" s="31"/>
      <c r="AG17" s="31">
        <v>0</v>
      </c>
      <c r="AH17" s="15">
        <v>0</v>
      </c>
      <c r="AI17" s="15">
        <v>0</v>
      </c>
      <c r="AJ17" s="15">
        <f t="shared" si="9"/>
        <v>0</v>
      </c>
      <c r="AK17" s="15">
        <v>0</v>
      </c>
      <c r="AL17" s="15">
        <v>0</v>
      </c>
      <c r="AM17" s="31"/>
      <c r="AN17" s="31"/>
      <c r="AO17" s="31"/>
      <c r="AP17" s="31"/>
      <c r="AQ17" s="19">
        <f t="shared" si="10"/>
        <v>0</v>
      </c>
      <c r="AR17" s="19">
        <f t="shared" si="32"/>
        <v>0</v>
      </c>
      <c r="AS17" s="19">
        <f t="shared" si="11"/>
        <v>0</v>
      </c>
      <c r="AT17" s="19">
        <f t="shared" si="12"/>
        <v>0</v>
      </c>
      <c r="AU17" s="19">
        <f t="shared" si="13"/>
        <v>0</v>
      </c>
      <c r="AV17" s="19">
        <f t="shared" si="14"/>
        <v>0</v>
      </c>
      <c r="AW17" s="19">
        <f t="shared" si="15"/>
        <v>0</v>
      </c>
      <c r="AX17" s="19">
        <f>N17+O17+P17+Q17</f>
        <v>0</v>
      </c>
      <c r="AY17" s="19">
        <f t="shared" si="16"/>
        <v>0</v>
      </c>
      <c r="AZ17" s="19">
        <f t="shared" si="17"/>
        <v>0</v>
      </c>
      <c r="BA17" s="19">
        <f t="shared" si="18"/>
        <v>0</v>
      </c>
      <c r="BB17" s="19">
        <f t="shared" si="19"/>
        <v>0</v>
      </c>
      <c r="BC17" s="19">
        <f t="shared" si="20"/>
        <v>0</v>
      </c>
      <c r="BD17" s="19">
        <f t="shared" si="21"/>
        <v>0</v>
      </c>
      <c r="BE17" s="19">
        <f t="shared" si="22"/>
        <v>0</v>
      </c>
      <c r="BF17" s="19">
        <f t="shared" si="23"/>
        <v>0</v>
      </c>
      <c r="BG17" s="19">
        <f t="shared" si="24"/>
        <v>0</v>
      </c>
      <c r="BH17" s="19">
        <f t="shared" si="25"/>
        <v>0</v>
      </c>
      <c r="BI17" s="19">
        <f t="shared" si="26"/>
        <v>0</v>
      </c>
      <c r="BJ17" s="19">
        <f t="shared" si="27"/>
        <v>0</v>
      </c>
    </row>
    <row r="18" spans="1:62" ht="51" x14ac:dyDescent="0.2">
      <c r="A18" s="17">
        <v>5</v>
      </c>
      <c r="B18" s="18" t="s">
        <v>65</v>
      </c>
      <c r="C18" s="15">
        <v>0</v>
      </c>
      <c r="D18" s="15">
        <v>0</v>
      </c>
      <c r="E18" s="15">
        <f t="shared" si="2"/>
        <v>0</v>
      </c>
      <c r="F18" s="16">
        <v>0</v>
      </c>
      <c r="G18" s="16">
        <v>0</v>
      </c>
      <c r="H18" s="15">
        <v>0</v>
      </c>
      <c r="I18" s="15">
        <f t="shared" si="3"/>
        <v>0</v>
      </c>
      <c r="J18" s="15">
        <v>0</v>
      </c>
      <c r="K18" s="15">
        <v>0</v>
      </c>
      <c r="L18" s="31">
        <v>0</v>
      </c>
      <c r="M18" s="15">
        <f t="shared" si="4"/>
        <v>0</v>
      </c>
      <c r="N18" s="31">
        <v>0</v>
      </c>
      <c r="O18" s="124">
        <v>0</v>
      </c>
      <c r="P18" s="31">
        <v>0</v>
      </c>
      <c r="Q18" s="124">
        <v>0</v>
      </c>
      <c r="R18" s="123">
        <f t="shared" si="5"/>
        <v>0</v>
      </c>
      <c r="S18" s="124">
        <v>0</v>
      </c>
      <c r="T18" s="15">
        <v>0</v>
      </c>
      <c r="U18" s="124">
        <v>0</v>
      </c>
      <c r="V18" s="15">
        <f t="shared" si="6"/>
        <v>0</v>
      </c>
      <c r="W18" s="15">
        <v>0</v>
      </c>
      <c r="X18" s="15">
        <v>0</v>
      </c>
      <c r="Y18" s="15">
        <f t="shared" si="7"/>
        <v>0</v>
      </c>
      <c r="Z18" s="15">
        <v>0</v>
      </c>
      <c r="AA18" s="15">
        <v>1</v>
      </c>
      <c r="AB18" s="15">
        <v>0</v>
      </c>
      <c r="AC18" s="15">
        <f t="shared" si="8"/>
        <v>1</v>
      </c>
      <c r="AD18" s="15">
        <v>1</v>
      </c>
      <c r="AE18" s="15">
        <v>0</v>
      </c>
      <c r="AF18" s="31"/>
      <c r="AG18" s="31">
        <v>1</v>
      </c>
      <c r="AH18" s="15">
        <v>0</v>
      </c>
      <c r="AI18" s="15">
        <v>0</v>
      </c>
      <c r="AJ18" s="15">
        <f t="shared" si="9"/>
        <v>0</v>
      </c>
      <c r="AK18" s="15">
        <v>0</v>
      </c>
      <c r="AL18" s="15">
        <v>0</v>
      </c>
      <c r="AM18" s="31"/>
      <c r="AN18" s="31"/>
      <c r="AO18" s="31"/>
      <c r="AP18" s="31"/>
      <c r="AQ18" s="19">
        <f t="shared" si="10"/>
        <v>0</v>
      </c>
      <c r="AR18" s="19">
        <f t="shared" si="32"/>
        <v>0</v>
      </c>
      <c r="AS18" s="19">
        <f t="shared" si="11"/>
        <v>0</v>
      </c>
      <c r="AT18" s="19">
        <f t="shared" si="12"/>
        <v>0</v>
      </c>
      <c r="AU18" s="19">
        <f t="shared" si="13"/>
        <v>0</v>
      </c>
      <c r="AV18" s="19">
        <f t="shared" si="14"/>
        <v>0</v>
      </c>
      <c r="AW18" s="19">
        <f t="shared" si="15"/>
        <v>0</v>
      </c>
      <c r="AX18" s="19">
        <f>N18+O18+P18+Q18</f>
        <v>0</v>
      </c>
      <c r="AY18" s="19">
        <f t="shared" si="16"/>
        <v>0</v>
      </c>
      <c r="AZ18" s="19">
        <f t="shared" si="17"/>
        <v>0</v>
      </c>
      <c r="BA18" s="19">
        <f t="shared" si="18"/>
        <v>0</v>
      </c>
      <c r="BB18" s="19">
        <f t="shared" si="19"/>
        <v>0</v>
      </c>
      <c r="BC18" s="19">
        <f t="shared" si="20"/>
        <v>1</v>
      </c>
      <c r="BD18" s="19">
        <f t="shared" si="21"/>
        <v>1</v>
      </c>
      <c r="BE18" s="19">
        <f t="shared" si="22"/>
        <v>1</v>
      </c>
      <c r="BF18" s="19">
        <f t="shared" si="23"/>
        <v>1</v>
      </c>
      <c r="BG18" s="19">
        <f t="shared" si="24"/>
        <v>0</v>
      </c>
      <c r="BH18" s="19">
        <f t="shared" si="25"/>
        <v>0</v>
      </c>
      <c r="BI18" s="19">
        <f t="shared" si="26"/>
        <v>0</v>
      </c>
      <c r="BJ18" s="19">
        <f t="shared" si="27"/>
        <v>0</v>
      </c>
    </row>
    <row r="19" spans="1:62" ht="51" x14ac:dyDescent="0.25">
      <c r="A19" s="17">
        <v>6</v>
      </c>
      <c r="B19" s="18" t="s">
        <v>66</v>
      </c>
      <c r="C19" s="10">
        <f>SUM(C20:C26)</f>
        <v>0</v>
      </c>
      <c r="D19" s="10">
        <f t="shared" ref="D19:AP19" si="33">SUM(D20:D26)</f>
        <v>0</v>
      </c>
      <c r="E19" s="10">
        <f t="shared" si="33"/>
        <v>0</v>
      </c>
      <c r="F19" s="10">
        <f t="shared" si="33"/>
        <v>0</v>
      </c>
      <c r="G19" s="10">
        <f t="shared" si="33"/>
        <v>0</v>
      </c>
      <c r="H19" s="10">
        <f t="shared" si="33"/>
        <v>0</v>
      </c>
      <c r="I19" s="10">
        <f t="shared" si="33"/>
        <v>0</v>
      </c>
      <c r="J19" s="10">
        <f t="shared" si="33"/>
        <v>0</v>
      </c>
      <c r="K19" s="10">
        <f t="shared" si="33"/>
        <v>0</v>
      </c>
      <c r="L19" s="10">
        <f t="shared" si="33"/>
        <v>0</v>
      </c>
      <c r="M19" s="10">
        <f t="shared" si="33"/>
        <v>0</v>
      </c>
      <c r="N19" s="10">
        <f t="shared" si="33"/>
        <v>0</v>
      </c>
      <c r="O19" s="10">
        <f t="shared" si="33"/>
        <v>0</v>
      </c>
      <c r="P19" s="10">
        <f t="shared" si="33"/>
        <v>0</v>
      </c>
      <c r="Q19" s="10">
        <f t="shared" si="33"/>
        <v>0</v>
      </c>
      <c r="R19" s="10">
        <f t="shared" si="33"/>
        <v>0</v>
      </c>
      <c r="S19" s="10">
        <f t="shared" si="33"/>
        <v>0</v>
      </c>
      <c r="T19" s="10">
        <f t="shared" si="33"/>
        <v>0</v>
      </c>
      <c r="U19" s="10">
        <f t="shared" si="33"/>
        <v>0</v>
      </c>
      <c r="V19" s="10">
        <f t="shared" si="33"/>
        <v>0</v>
      </c>
      <c r="W19" s="10">
        <f t="shared" si="33"/>
        <v>0</v>
      </c>
      <c r="X19" s="10">
        <f t="shared" si="33"/>
        <v>0</v>
      </c>
      <c r="Y19" s="10">
        <f t="shared" si="33"/>
        <v>0</v>
      </c>
      <c r="Z19" s="10">
        <f t="shared" si="33"/>
        <v>0</v>
      </c>
      <c r="AA19" s="10">
        <f t="shared" si="33"/>
        <v>0</v>
      </c>
      <c r="AB19" s="10">
        <f t="shared" si="33"/>
        <v>0</v>
      </c>
      <c r="AC19" s="10">
        <f t="shared" si="33"/>
        <v>0</v>
      </c>
      <c r="AD19" s="10">
        <f t="shared" si="33"/>
        <v>0</v>
      </c>
      <c r="AE19" s="10">
        <f t="shared" si="33"/>
        <v>0</v>
      </c>
      <c r="AF19" s="10">
        <f t="shared" si="33"/>
        <v>0</v>
      </c>
      <c r="AG19" s="10">
        <f t="shared" si="33"/>
        <v>0</v>
      </c>
      <c r="AH19" s="10">
        <f t="shared" si="33"/>
        <v>0</v>
      </c>
      <c r="AI19" s="10">
        <f t="shared" si="33"/>
        <v>0</v>
      </c>
      <c r="AJ19" s="10">
        <f t="shared" si="33"/>
        <v>0</v>
      </c>
      <c r="AK19" s="10">
        <f t="shared" si="33"/>
        <v>0</v>
      </c>
      <c r="AL19" s="10">
        <f t="shared" si="33"/>
        <v>0</v>
      </c>
      <c r="AM19" s="10">
        <f t="shared" si="33"/>
        <v>0</v>
      </c>
      <c r="AN19" s="10">
        <f t="shared" si="33"/>
        <v>0</v>
      </c>
      <c r="AO19" s="10">
        <f t="shared" si="33"/>
        <v>0</v>
      </c>
      <c r="AP19" s="10">
        <f t="shared" si="33"/>
        <v>0</v>
      </c>
      <c r="AQ19" s="147">
        <f t="shared" ref="AQ19:BJ19" si="34">SUM(AQ20:AQ26)</f>
        <v>0</v>
      </c>
      <c r="AR19" s="147">
        <f t="shared" si="34"/>
        <v>0</v>
      </c>
      <c r="AS19" s="147">
        <f t="shared" si="34"/>
        <v>0</v>
      </c>
      <c r="AT19" s="147">
        <f t="shared" si="34"/>
        <v>0</v>
      </c>
      <c r="AU19" s="19">
        <f t="shared" si="13"/>
        <v>0</v>
      </c>
      <c r="AV19" s="19">
        <f t="shared" si="14"/>
        <v>0</v>
      </c>
      <c r="AW19" s="147">
        <f t="shared" si="34"/>
        <v>0</v>
      </c>
      <c r="AX19" s="147">
        <f t="shared" si="34"/>
        <v>0</v>
      </c>
      <c r="AY19" s="147">
        <f t="shared" si="34"/>
        <v>0</v>
      </c>
      <c r="AZ19" s="147">
        <f t="shared" si="34"/>
        <v>0</v>
      </c>
      <c r="BA19" s="147">
        <f t="shared" si="34"/>
        <v>0</v>
      </c>
      <c r="BB19" s="147">
        <f t="shared" si="34"/>
        <v>0</v>
      </c>
      <c r="BC19" s="147">
        <f t="shared" si="34"/>
        <v>0</v>
      </c>
      <c r="BD19" s="147">
        <f t="shared" si="34"/>
        <v>0</v>
      </c>
      <c r="BE19" s="147">
        <f t="shared" si="34"/>
        <v>0</v>
      </c>
      <c r="BF19" s="147">
        <f t="shared" si="34"/>
        <v>0</v>
      </c>
      <c r="BG19" s="147">
        <f t="shared" si="34"/>
        <v>0</v>
      </c>
      <c r="BH19" s="147">
        <f t="shared" si="34"/>
        <v>0</v>
      </c>
      <c r="BI19" s="147">
        <f t="shared" si="34"/>
        <v>0</v>
      </c>
      <c r="BJ19" s="147">
        <f t="shared" si="34"/>
        <v>0</v>
      </c>
    </row>
    <row r="20" spans="1:62" ht="38.25" x14ac:dyDescent="0.2">
      <c r="A20" s="17" t="s">
        <v>8</v>
      </c>
      <c r="B20" s="81" t="s">
        <v>67</v>
      </c>
      <c r="C20" s="15">
        <v>0</v>
      </c>
      <c r="D20" s="9">
        <v>0</v>
      </c>
      <c r="E20" s="15">
        <f t="shared" si="2"/>
        <v>0</v>
      </c>
      <c r="F20" s="16">
        <v>0</v>
      </c>
      <c r="G20" s="16">
        <v>0</v>
      </c>
      <c r="H20" s="9">
        <v>0</v>
      </c>
      <c r="I20" s="15">
        <f t="shared" si="3"/>
        <v>0</v>
      </c>
      <c r="J20" s="15">
        <v>0</v>
      </c>
      <c r="K20" s="15">
        <v>0</v>
      </c>
      <c r="L20" s="31">
        <v>0</v>
      </c>
      <c r="M20" s="15">
        <f t="shared" si="4"/>
        <v>0</v>
      </c>
      <c r="N20" s="12">
        <v>0</v>
      </c>
      <c r="O20" s="124">
        <v>0</v>
      </c>
      <c r="P20" s="10">
        <v>0</v>
      </c>
      <c r="Q20" s="124">
        <v>0</v>
      </c>
      <c r="R20" s="123">
        <f t="shared" si="5"/>
        <v>0</v>
      </c>
      <c r="S20" s="124">
        <v>0</v>
      </c>
      <c r="T20" s="10">
        <v>0</v>
      </c>
      <c r="U20" s="124">
        <v>0</v>
      </c>
      <c r="V20" s="15">
        <f t="shared" si="6"/>
        <v>0</v>
      </c>
      <c r="W20" s="15">
        <v>0</v>
      </c>
      <c r="X20" s="15">
        <v>0</v>
      </c>
      <c r="Y20" s="15">
        <f t="shared" si="7"/>
        <v>0</v>
      </c>
      <c r="Z20" s="15">
        <v>0</v>
      </c>
      <c r="AA20" s="15">
        <v>0</v>
      </c>
      <c r="AB20" s="15">
        <v>0</v>
      </c>
      <c r="AC20" s="15">
        <f t="shared" si="8"/>
        <v>0</v>
      </c>
      <c r="AD20" s="15">
        <v>0</v>
      </c>
      <c r="AE20" s="15">
        <v>0</v>
      </c>
      <c r="AF20" s="12"/>
      <c r="AG20" s="31">
        <v>0</v>
      </c>
      <c r="AH20" s="15">
        <v>0</v>
      </c>
      <c r="AI20" s="15">
        <v>0</v>
      </c>
      <c r="AJ20" s="15">
        <f t="shared" si="9"/>
        <v>0</v>
      </c>
      <c r="AK20" s="15">
        <v>0</v>
      </c>
      <c r="AL20" s="15">
        <v>0</v>
      </c>
      <c r="AM20" s="12"/>
      <c r="AN20" s="12"/>
      <c r="AO20" s="12"/>
      <c r="AP20" s="12"/>
      <c r="AQ20" s="19">
        <f t="shared" si="10"/>
        <v>0</v>
      </c>
      <c r="AR20" s="19">
        <f t="shared" si="32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 t="shared" si="14"/>
        <v>0</v>
      </c>
      <c r="AW20" s="19">
        <f t="shared" si="15"/>
        <v>0</v>
      </c>
      <c r="AX20" s="19">
        <f t="shared" ref="AX20:AX26" si="35">N20+O20+P20+Q20</f>
        <v>0</v>
      </c>
      <c r="AY20" s="19">
        <f t="shared" si="16"/>
        <v>0</v>
      </c>
      <c r="AZ20" s="19">
        <f t="shared" si="17"/>
        <v>0</v>
      </c>
      <c r="BA20" s="19">
        <f t="shared" si="18"/>
        <v>0</v>
      </c>
      <c r="BB20" s="19">
        <f t="shared" si="19"/>
        <v>0</v>
      </c>
      <c r="BC20" s="19">
        <f t="shared" si="20"/>
        <v>0</v>
      </c>
      <c r="BD20" s="19">
        <f t="shared" si="21"/>
        <v>0</v>
      </c>
      <c r="BE20" s="19">
        <f t="shared" si="22"/>
        <v>0</v>
      </c>
      <c r="BF20" s="19">
        <f t="shared" si="23"/>
        <v>0</v>
      </c>
      <c r="BG20" s="19">
        <f t="shared" si="24"/>
        <v>0</v>
      </c>
      <c r="BH20" s="19">
        <f t="shared" si="25"/>
        <v>0</v>
      </c>
      <c r="BI20" s="19">
        <f t="shared" si="26"/>
        <v>0</v>
      </c>
      <c r="BJ20" s="19">
        <f t="shared" si="27"/>
        <v>0</v>
      </c>
    </row>
    <row r="21" spans="1:62" ht="38.25" x14ac:dyDescent="0.2">
      <c r="A21" s="17" t="s">
        <v>9</v>
      </c>
      <c r="B21" s="81" t="s">
        <v>68</v>
      </c>
      <c r="C21" s="15">
        <v>0</v>
      </c>
      <c r="D21" s="9">
        <v>0</v>
      </c>
      <c r="E21" s="15">
        <f t="shared" si="2"/>
        <v>0</v>
      </c>
      <c r="F21" s="16">
        <v>0</v>
      </c>
      <c r="G21" s="16">
        <v>0</v>
      </c>
      <c r="H21" s="9">
        <v>0</v>
      </c>
      <c r="I21" s="15">
        <f t="shared" si="3"/>
        <v>0</v>
      </c>
      <c r="J21" s="15">
        <v>0</v>
      </c>
      <c r="K21" s="15">
        <v>0</v>
      </c>
      <c r="L21" s="31">
        <v>0</v>
      </c>
      <c r="M21" s="15">
        <f t="shared" si="4"/>
        <v>0</v>
      </c>
      <c r="N21" s="12"/>
      <c r="O21" s="124">
        <v>0</v>
      </c>
      <c r="P21" s="10">
        <v>0</v>
      </c>
      <c r="Q21" s="124">
        <v>0</v>
      </c>
      <c r="R21" s="123">
        <f t="shared" si="5"/>
        <v>0</v>
      </c>
      <c r="S21" s="124">
        <v>0</v>
      </c>
      <c r="T21" s="10">
        <v>0</v>
      </c>
      <c r="U21" s="124">
        <v>0</v>
      </c>
      <c r="V21" s="15">
        <f t="shared" si="6"/>
        <v>0</v>
      </c>
      <c r="W21" s="15">
        <v>0</v>
      </c>
      <c r="X21" s="15">
        <v>0</v>
      </c>
      <c r="Y21" s="15">
        <f t="shared" si="7"/>
        <v>0</v>
      </c>
      <c r="Z21" s="15">
        <v>0</v>
      </c>
      <c r="AA21" s="15">
        <v>0</v>
      </c>
      <c r="AB21" s="15">
        <v>0</v>
      </c>
      <c r="AC21" s="15">
        <f t="shared" si="8"/>
        <v>0</v>
      </c>
      <c r="AD21" s="15">
        <v>0</v>
      </c>
      <c r="AE21" s="15">
        <v>0</v>
      </c>
      <c r="AF21" s="12"/>
      <c r="AG21" s="31">
        <v>0</v>
      </c>
      <c r="AH21" s="15">
        <v>0</v>
      </c>
      <c r="AI21" s="15">
        <v>0</v>
      </c>
      <c r="AJ21" s="15">
        <f t="shared" si="9"/>
        <v>0</v>
      </c>
      <c r="AK21" s="15">
        <v>0</v>
      </c>
      <c r="AL21" s="15">
        <v>0</v>
      </c>
      <c r="AM21" s="12"/>
      <c r="AN21" s="12"/>
      <c r="AO21" s="12"/>
      <c r="AP21" s="12"/>
      <c r="AQ21" s="19">
        <f t="shared" si="10"/>
        <v>0</v>
      </c>
      <c r="AR21" s="19">
        <f t="shared" si="32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si="14"/>
        <v>0</v>
      </c>
      <c r="AW21" s="19">
        <f t="shared" si="15"/>
        <v>0</v>
      </c>
      <c r="AX21" s="19">
        <f t="shared" si="35"/>
        <v>0</v>
      </c>
      <c r="AY21" s="19">
        <f t="shared" si="16"/>
        <v>0</v>
      </c>
      <c r="AZ21" s="19">
        <f t="shared" si="17"/>
        <v>0</v>
      </c>
      <c r="BA21" s="19">
        <f t="shared" si="18"/>
        <v>0</v>
      </c>
      <c r="BB21" s="19">
        <f t="shared" si="19"/>
        <v>0</v>
      </c>
      <c r="BC21" s="19">
        <f t="shared" si="20"/>
        <v>0</v>
      </c>
      <c r="BD21" s="19">
        <f t="shared" si="21"/>
        <v>0</v>
      </c>
      <c r="BE21" s="19">
        <f t="shared" si="22"/>
        <v>0</v>
      </c>
      <c r="BF21" s="19">
        <f t="shared" si="23"/>
        <v>0</v>
      </c>
      <c r="BG21" s="19">
        <f t="shared" si="24"/>
        <v>0</v>
      </c>
      <c r="BH21" s="19">
        <f t="shared" si="25"/>
        <v>0</v>
      </c>
      <c r="BI21" s="19">
        <f t="shared" si="26"/>
        <v>0</v>
      </c>
      <c r="BJ21" s="19">
        <f t="shared" si="27"/>
        <v>0</v>
      </c>
    </row>
    <row r="22" spans="1:62" ht="38.25" x14ac:dyDescent="0.2">
      <c r="A22" s="17" t="s">
        <v>10</v>
      </c>
      <c r="B22" s="81" t="s">
        <v>69</v>
      </c>
      <c r="C22" s="15">
        <v>0</v>
      </c>
      <c r="D22" s="9">
        <v>0</v>
      </c>
      <c r="E22" s="15">
        <f t="shared" si="2"/>
        <v>0</v>
      </c>
      <c r="F22" s="16">
        <v>0</v>
      </c>
      <c r="G22" s="16">
        <v>0</v>
      </c>
      <c r="H22" s="9">
        <v>0</v>
      </c>
      <c r="I22" s="15">
        <f t="shared" si="3"/>
        <v>0</v>
      </c>
      <c r="J22" s="15">
        <v>0</v>
      </c>
      <c r="K22" s="15">
        <v>0</v>
      </c>
      <c r="L22" s="31">
        <v>0</v>
      </c>
      <c r="M22" s="15">
        <f t="shared" si="4"/>
        <v>0</v>
      </c>
      <c r="N22" s="12">
        <v>0</v>
      </c>
      <c r="O22" s="124">
        <v>0</v>
      </c>
      <c r="P22" s="10">
        <v>0</v>
      </c>
      <c r="Q22" s="124">
        <v>0</v>
      </c>
      <c r="R22" s="123">
        <f t="shared" si="5"/>
        <v>0</v>
      </c>
      <c r="S22" s="124">
        <v>0</v>
      </c>
      <c r="T22" s="10">
        <v>0</v>
      </c>
      <c r="U22" s="124">
        <v>0</v>
      </c>
      <c r="V22" s="15">
        <f t="shared" si="6"/>
        <v>0</v>
      </c>
      <c r="W22" s="15">
        <v>0</v>
      </c>
      <c r="X22" s="15">
        <v>0</v>
      </c>
      <c r="Y22" s="15">
        <f t="shared" si="7"/>
        <v>0</v>
      </c>
      <c r="Z22" s="15">
        <v>0</v>
      </c>
      <c r="AA22" s="15">
        <v>0</v>
      </c>
      <c r="AB22" s="15">
        <v>0</v>
      </c>
      <c r="AC22" s="15">
        <f t="shared" si="8"/>
        <v>0</v>
      </c>
      <c r="AD22" s="15">
        <v>0</v>
      </c>
      <c r="AE22" s="15">
        <v>0</v>
      </c>
      <c r="AF22" s="12"/>
      <c r="AG22" s="31">
        <v>0</v>
      </c>
      <c r="AH22" s="15">
        <v>0</v>
      </c>
      <c r="AI22" s="15">
        <v>0</v>
      </c>
      <c r="AJ22" s="15">
        <f t="shared" si="9"/>
        <v>0</v>
      </c>
      <c r="AK22" s="15">
        <v>0</v>
      </c>
      <c r="AL22" s="15">
        <v>0</v>
      </c>
      <c r="AM22" s="12"/>
      <c r="AN22" s="12"/>
      <c r="AO22" s="12"/>
      <c r="AP22" s="12"/>
      <c r="AQ22" s="19">
        <f t="shared" si="10"/>
        <v>0</v>
      </c>
      <c r="AR22" s="19">
        <f t="shared" si="32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14"/>
        <v>0</v>
      </c>
      <c r="AW22" s="19">
        <f t="shared" si="15"/>
        <v>0</v>
      </c>
      <c r="AX22" s="19">
        <f t="shared" si="35"/>
        <v>0</v>
      </c>
      <c r="AY22" s="19">
        <f t="shared" si="16"/>
        <v>0</v>
      </c>
      <c r="AZ22" s="19">
        <f t="shared" si="17"/>
        <v>0</v>
      </c>
      <c r="BA22" s="19">
        <f t="shared" si="18"/>
        <v>0</v>
      </c>
      <c r="BB22" s="19">
        <f t="shared" si="19"/>
        <v>0</v>
      </c>
      <c r="BC22" s="19">
        <f t="shared" si="20"/>
        <v>0</v>
      </c>
      <c r="BD22" s="19">
        <f t="shared" si="21"/>
        <v>0</v>
      </c>
      <c r="BE22" s="19">
        <f t="shared" si="22"/>
        <v>0</v>
      </c>
      <c r="BF22" s="19">
        <f t="shared" si="23"/>
        <v>0</v>
      </c>
      <c r="BG22" s="19">
        <f t="shared" si="24"/>
        <v>0</v>
      </c>
      <c r="BH22" s="19">
        <f t="shared" si="25"/>
        <v>0</v>
      </c>
      <c r="BI22" s="19">
        <f t="shared" si="26"/>
        <v>0</v>
      </c>
      <c r="BJ22" s="19">
        <f t="shared" si="27"/>
        <v>0</v>
      </c>
    </row>
    <row r="23" spans="1:62" ht="38.25" x14ac:dyDescent="0.2">
      <c r="A23" s="17" t="s">
        <v>11</v>
      </c>
      <c r="B23" s="81" t="s">
        <v>70</v>
      </c>
      <c r="C23" s="15">
        <v>0</v>
      </c>
      <c r="D23" s="9">
        <v>0</v>
      </c>
      <c r="E23" s="15">
        <f t="shared" si="2"/>
        <v>0</v>
      </c>
      <c r="F23" s="16">
        <v>0</v>
      </c>
      <c r="G23" s="16">
        <v>0</v>
      </c>
      <c r="H23" s="9">
        <v>0</v>
      </c>
      <c r="I23" s="15">
        <f t="shared" si="3"/>
        <v>0</v>
      </c>
      <c r="J23" s="15">
        <v>0</v>
      </c>
      <c r="K23" s="15">
        <v>0</v>
      </c>
      <c r="L23" s="31">
        <v>0</v>
      </c>
      <c r="M23" s="15">
        <f t="shared" si="4"/>
        <v>0</v>
      </c>
      <c r="N23" s="12">
        <v>0</v>
      </c>
      <c r="O23" s="124">
        <v>0</v>
      </c>
      <c r="P23" s="10">
        <v>0</v>
      </c>
      <c r="Q23" s="124">
        <v>0</v>
      </c>
      <c r="R23" s="123">
        <f t="shared" si="5"/>
        <v>0</v>
      </c>
      <c r="S23" s="124">
        <v>0</v>
      </c>
      <c r="T23" s="10">
        <v>0</v>
      </c>
      <c r="U23" s="124">
        <v>0</v>
      </c>
      <c r="V23" s="15">
        <f t="shared" si="6"/>
        <v>0</v>
      </c>
      <c r="W23" s="15">
        <v>0</v>
      </c>
      <c r="X23" s="15">
        <v>0</v>
      </c>
      <c r="Y23" s="15">
        <f t="shared" si="7"/>
        <v>0</v>
      </c>
      <c r="Z23" s="15">
        <v>0</v>
      </c>
      <c r="AA23" s="15">
        <v>0</v>
      </c>
      <c r="AB23" s="15">
        <v>0</v>
      </c>
      <c r="AC23" s="15">
        <f t="shared" si="8"/>
        <v>0</v>
      </c>
      <c r="AD23" s="15">
        <v>0</v>
      </c>
      <c r="AE23" s="15">
        <v>0</v>
      </c>
      <c r="AF23" s="12"/>
      <c r="AG23" s="31">
        <v>0</v>
      </c>
      <c r="AH23" s="15">
        <v>0</v>
      </c>
      <c r="AI23" s="15">
        <v>0</v>
      </c>
      <c r="AJ23" s="15">
        <f t="shared" si="9"/>
        <v>0</v>
      </c>
      <c r="AK23" s="15">
        <v>0</v>
      </c>
      <c r="AL23" s="15">
        <v>0</v>
      </c>
      <c r="AM23" s="12"/>
      <c r="AN23" s="12"/>
      <c r="AO23" s="12"/>
      <c r="AP23" s="12"/>
      <c r="AQ23" s="19">
        <f t="shared" si="10"/>
        <v>0</v>
      </c>
      <c r="AR23" s="19">
        <f t="shared" si="32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14"/>
        <v>0</v>
      </c>
      <c r="AW23" s="19">
        <f t="shared" si="15"/>
        <v>0</v>
      </c>
      <c r="AX23" s="19">
        <f t="shared" si="35"/>
        <v>0</v>
      </c>
      <c r="AY23" s="19">
        <f t="shared" si="16"/>
        <v>0</v>
      </c>
      <c r="AZ23" s="19">
        <f t="shared" si="17"/>
        <v>0</v>
      </c>
      <c r="BA23" s="19">
        <f t="shared" si="18"/>
        <v>0</v>
      </c>
      <c r="BB23" s="19">
        <f t="shared" si="19"/>
        <v>0</v>
      </c>
      <c r="BC23" s="19">
        <f t="shared" si="20"/>
        <v>0</v>
      </c>
      <c r="BD23" s="19">
        <f t="shared" si="21"/>
        <v>0</v>
      </c>
      <c r="BE23" s="19">
        <f t="shared" si="22"/>
        <v>0</v>
      </c>
      <c r="BF23" s="19">
        <f t="shared" si="23"/>
        <v>0</v>
      </c>
      <c r="BG23" s="19">
        <f t="shared" si="24"/>
        <v>0</v>
      </c>
      <c r="BH23" s="19">
        <f t="shared" si="25"/>
        <v>0</v>
      </c>
      <c r="BI23" s="19">
        <f t="shared" si="26"/>
        <v>0</v>
      </c>
      <c r="BJ23" s="19">
        <f t="shared" si="27"/>
        <v>0</v>
      </c>
    </row>
    <row r="24" spans="1:62" ht="38.25" x14ac:dyDescent="0.2">
      <c r="A24" s="17" t="s">
        <v>12</v>
      </c>
      <c r="B24" s="81" t="s">
        <v>71</v>
      </c>
      <c r="C24" s="15">
        <v>0</v>
      </c>
      <c r="D24" s="9">
        <v>0</v>
      </c>
      <c r="E24" s="15">
        <f t="shared" si="2"/>
        <v>0</v>
      </c>
      <c r="F24" s="16">
        <v>0</v>
      </c>
      <c r="G24" s="16">
        <v>0</v>
      </c>
      <c r="H24" s="9">
        <v>0</v>
      </c>
      <c r="I24" s="15">
        <f t="shared" si="3"/>
        <v>0</v>
      </c>
      <c r="J24" s="15">
        <v>0</v>
      </c>
      <c r="K24" s="15">
        <v>0</v>
      </c>
      <c r="L24" s="31">
        <v>0</v>
      </c>
      <c r="M24" s="15">
        <f t="shared" si="4"/>
        <v>0</v>
      </c>
      <c r="N24" s="12">
        <v>0</v>
      </c>
      <c r="O24" s="124">
        <v>0</v>
      </c>
      <c r="P24" s="10">
        <v>0</v>
      </c>
      <c r="Q24" s="124">
        <v>0</v>
      </c>
      <c r="R24" s="123">
        <f t="shared" si="5"/>
        <v>0</v>
      </c>
      <c r="S24" s="124">
        <v>0</v>
      </c>
      <c r="T24" s="10">
        <v>0</v>
      </c>
      <c r="U24" s="124">
        <v>0</v>
      </c>
      <c r="V24" s="15">
        <f t="shared" si="6"/>
        <v>0</v>
      </c>
      <c r="W24" s="15">
        <v>0</v>
      </c>
      <c r="X24" s="15">
        <v>0</v>
      </c>
      <c r="Y24" s="15">
        <f t="shared" si="7"/>
        <v>0</v>
      </c>
      <c r="Z24" s="15">
        <v>0</v>
      </c>
      <c r="AA24" s="15">
        <v>0</v>
      </c>
      <c r="AB24" s="15">
        <v>0</v>
      </c>
      <c r="AC24" s="15">
        <f t="shared" si="8"/>
        <v>0</v>
      </c>
      <c r="AD24" s="15">
        <v>0</v>
      </c>
      <c r="AE24" s="15">
        <v>0</v>
      </c>
      <c r="AF24" s="12"/>
      <c r="AG24" s="31">
        <v>0</v>
      </c>
      <c r="AH24" s="15">
        <v>0</v>
      </c>
      <c r="AI24" s="15">
        <v>0</v>
      </c>
      <c r="AJ24" s="15">
        <f t="shared" si="9"/>
        <v>0</v>
      </c>
      <c r="AK24" s="15">
        <v>0</v>
      </c>
      <c r="AL24" s="15">
        <v>0</v>
      </c>
      <c r="AM24" s="12"/>
      <c r="AN24" s="12"/>
      <c r="AO24" s="12"/>
      <c r="AP24" s="12"/>
      <c r="AQ24" s="19">
        <f t="shared" si="10"/>
        <v>0</v>
      </c>
      <c r="AR24" s="19">
        <f t="shared" si="32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14"/>
        <v>0</v>
      </c>
      <c r="AW24" s="19">
        <f t="shared" si="15"/>
        <v>0</v>
      </c>
      <c r="AX24" s="19">
        <f t="shared" si="35"/>
        <v>0</v>
      </c>
      <c r="AY24" s="19">
        <f t="shared" si="16"/>
        <v>0</v>
      </c>
      <c r="AZ24" s="19">
        <f t="shared" si="17"/>
        <v>0</v>
      </c>
      <c r="BA24" s="19">
        <f t="shared" si="18"/>
        <v>0</v>
      </c>
      <c r="BB24" s="19">
        <f t="shared" si="19"/>
        <v>0</v>
      </c>
      <c r="BC24" s="19">
        <f t="shared" si="20"/>
        <v>0</v>
      </c>
      <c r="BD24" s="19">
        <f t="shared" si="21"/>
        <v>0</v>
      </c>
      <c r="BE24" s="19">
        <f t="shared" si="22"/>
        <v>0</v>
      </c>
      <c r="BF24" s="19">
        <f t="shared" si="23"/>
        <v>0</v>
      </c>
      <c r="BG24" s="19">
        <f t="shared" si="24"/>
        <v>0</v>
      </c>
      <c r="BH24" s="19">
        <f t="shared" si="25"/>
        <v>0</v>
      </c>
      <c r="BI24" s="19">
        <f t="shared" si="26"/>
        <v>0</v>
      </c>
      <c r="BJ24" s="19">
        <f t="shared" si="27"/>
        <v>0</v>
      </c>
    </row>
    <row r="25" spans="1:62" ht="38.25" x14ac:dyDescent="0.2">
      <c r="A25" s="17" t="s">
        <v>13</v>
      </c>
      <c r="B25" s="81" t="s">
        <v>72</v>
      </c>
      <c r="C25" s="15">
        <v>0</v>
      </c>
      <c r="D25" s="9">
        <v>0</v>
      </c>
      <c r="E25" s="15">
        <f t="shared" si="2"/>
        <v>0</v>
      </c>
      <c r="F25" s="16">
        <v>0</v>
      </c>
      <c r="G25" s="16">
        <v>0</v>
      </c>
      <c r="H25" s="9">
        <v>0</v>
      </c>
      <c r="I25" s="15">
        <f t="shared" si="3"/>
        <v>0</v>
      </c>
      <c r="J25" s="15">
        <v>0</v>
      </c>
      <c r="K25" s="15">
        <v>0</v>
      </c>
      <c r="L25" s="31">
        <v>0</v>
      </c>
      <c r="M25" s="15">
        <f t="shared" si="4"/>
        <v>0</v>
      </c>
      <c r="N25" s="12">
        <v>0</v>
      </c>
      <c r="O25" s="124">
        <v>0</v>
      </c>
      <c r="P25" s="10">
        <v>0</v>
      </c>
      <c r="Q25" s="124">
        <v>0</v>
      </c>
      <c r="R25" s="123">
        <f t="shared" si="5"/>
        <v>0</v>
      </c>
      <c r="S25" s="124">
        <v>0</v>
      </c>
      <c r="T25" s="10">
        <v>0</v>
      </c>
      <c r="U25" s="124">
        <v>0</v>
      </c>
      <c r="V25" s="15">
        <f t="shared" si="6"/>
        <v>0</v>
      </c>
      <c r="W25" s="15">
        <v>0</v>
      </c>
      <c r="X25" s="15">
        <v>0</v>
      </c>
      <c r="Y25" s="15">
        <f t="shared" si="7"/>
        <v>0</v>
      </c>
      <c r="Z25" s="15">
        <v>0</v>
      </c>
      <c r="AA25" s="15">
        <v>0</v>
      </c>
      <c r="AB25" s="15">
        <v>0</v>
      </c>
      <c r="AC25" s="15">
        <f t="shared" si="8"/>
        <v>0</v>
      </c>
      <c r="AD25" s="15">
        <v>0</v>
      </c>
      <c r="AE25" s="15">
        <v>0</v>
      </c>
      <c r="AF25" s="12"/>
      <c r="AG25" s="31">
        <v>0</v>
      </c>
      <c r="AH25" s="15">
        <v>0</v>
      </c>
      <c r="AI25" s="15">
        <v>0</v>
      </c>
      <c r="AJ25" s="15">
        <f t="shared" si="9"/>
        <v>0</v>
      </c>
      <c r="AK25" s="15">
        <v>0</v>
      </c>
      <c r="AL25" s="15">
        <v>0</v>
      </c>
      <c r="AM25" s="12"/>
      <c r="AN25" s="12"/>
      <c r="AO25" s="12"/>
      <c r="AP25" s="12"/>
      <c r="AQ25" s="19">
        <f t="shared" si="10"/>
        <v>0</v>
      </c>
      <c r="AR25" s="19">
        <f t="shared" si="32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 t="shared" si="14"/>
        <v>0</v>
      </c>
      <c r="AW25" s="19">
        <f t="shared" si="15"/>
        <v>0</v>
      </c>
      <c r="AX25" s="19">
        <f t="shared" si="35"/>
        <v>0</v>
      </c>
      <c r="AY25" s="19">
        <f t="shared" si="16"/>
        <v>0</v>
      </c>
      <c r="AZ25" s="19">
        <f t="shared" si="17"/>
        <v>0</v>
      </c>
      <c r="BA25" s="19">
        <f t="shared" si="18"/>
        <v>0</v>
      </c>
      <c r="BB25" s="19">
        <f t="shared" si="19"/>
        <v>0</v>
      </c>
      <c r="BC25" s="19">
        <f t="shared" si="20"/>
        <v>0</v>
      </c>
      <c r="BD25" s="19">
        <f t="shared" si="21"/>
        <v>0</v>
      </c>
      <c r="BE25" s="19">
        <f t="shared" si="22"/>
        <v>0</v>
      </c>
      <c r="BF25" s="19">
        <f t="shared" si="23"/>
        <v>0</v>
      </c>
      <c r="BG25" s="19">
        <f t="shared" si="24"/>
        <v>0</v>
      </c>
      <c r="BH25" s="19">
        <f t="shared" si="25"/>
        <v>0</v>
      </c>
      <c r="BI25" s="19">
        <f t="shared" si="26"/>
        <v>0</v>
      </c>
      <c r="BJ25" s="19">
        <f t="shared" si="27"/>
        <v>0</v>
      </c>
    </row>
    <row r="26" spans="1:62" ht="38.25" x14ac:dyDescent="0.2">
      <c r="A26" s="17" t="s">
        <v>47</v>
      </c>
      <c r="B26" s="81" t="s">
        <v>73</v>
      </c>
      <c r="C26" s="15">
        <v>0</v>
      </c>
      <c r="D26" s="9">
        <v>0</v>
      </c>
      <c r="E26" s="15">
        <f t="shared" si="2"/>
        <v>0</v>
      </c>
      <c r="F26" s="16">
        <v>0</v>
      </c>
      <c r="G26" s="16">
        <v>0</v>
      </c>
      <c r="H26" s="9">
        <v>0</v>
      </c>
      <c r="I26" s="15">
        <f t="shared" si="3"/>
        <v>0</v>
      </c>
      <c r="J26" s="15">
        <v>0</v>
      </c>
      <c r="K26" s="15">
        <v>0</v>
      </c>
      <c r="L26" s="31">
        <v>0</v>
      </c>
      <c r="M26" s="15">
        <f t="shared" si="4"/>
        <v>0</v>
      </c>
      <c r="N26" s="12">
        <v>0</v>
      </c>
      <c r="O26" s="124">
        <v>0</v>
      </c>
      <c r="P26" s="10">
        <v>0</v>
      </c>
      <c r="Q26" s="124">
        <v>0</v>
      </c>
      <c r="R26" s="123">
        <f t="shared" si="5"/>
        <v>0</v>
      </c>
      <c r="S26" s="124">
        <v>0</v>
      </c>
      <c r="T26" s="10">
        <v>0</v>
      </c>
      <c r="U26" s="124">
        <v>0</v>
      </c>
      <c r="V26" s="15">
        <f t="shared" si="6"/>
        <v>0</v>
      </c>
      <c r="W26" s="15">
        <v>0</v>
      </c>
      <c r="X26" s="15">
        <v>0</v>
      </c>
      <c r="Y26" s="15">
        <f t="shared" si="7"/>
        <v>0</v>
      </c>
      <c r="Z26" s="15">
        <v>0</v>
      </c>
      <c r="AA26" s="15">
        <v>0</v>
      </c>
      <c r="AB26" s="15">
        <v>0</v>
      </c>
      <c r="AC26" s="15">
        <f t="shared" si="8"/>
        <v>0</v>
      </c>
      <c r="AD26" s="15">
        <v>0</v>
      </c>
      <c r="AE26" s="15">
        <v>0</v>
      </c>
      <c r="AF26" s="12"/>
      <c r="AG26" s="31">
        <v>0</v>
      </c>
      <c r="AH26" s="15">
        <v>0</v>
      </c>
      <c r="AI26" s="15">
        <v>0</v>
      </c>
      <c r="AJ26" s="15">
        <f t="shared" si="9"/>
        <v>0</v>
      </c>
      <c r="AK26" s="15">
        <v>0</v>
      </c>
      <c r="AL26" s="15">
        <v>0</v>
      </c>
      <c r="AM26" s="12"/>
      <c r="AN26" s="12"/>
      <c r="AO26" s="12"/>
      <c r="AP26" s="12"/>
      <c r="AQ26" s="19">
        <f t="shared" si="10"/>
        <v>0</v>
      </c>
      <c r="AR26" s="19">
        <f t="shared" si="32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14"/>
        <v>0</v>
      </c>
      <c r="AW26" s="19">
        <f t="shared" si="15"/>
        <v>0</v>
      </c>
      <c r="AX26" s="19">
        <f t="shared" si="35"/>
        <v>0</v>
      </c>
      <c r="AY26" s="19">
        <f t="shared" si="16"/>
        <v>0</v>
      </c>
      <c r="AZ26" s="19">
        <f t="shared" si="17"/>
        <v>0</v>
      </c>
      <c r="BA26" s="19">
        <f t="shared" si="18"/>
        <v>0</v>
      </c>
      <c r="BB26" s="19">
        <f t="shared" si="19"/>
        <v>0</v>
      </c>
      <c r="BC26" s="19">
        <f t="shared" si="20"/>
        <v>0</v>
      </c>
      <c r="BD26" s="19">
        <f t="shared" si="21"/>
        <v>0</v>
      </c>
      <c r="BE26" s="19">
        <f t="shared" si="22"/>
        <v>0</v>
      </c>
      <c r="BF26" s="19">
        <f t="shared" si="23"/>
        <v>0</v>
      </c>
      <c r="BG26" s="19">
        <f t="shared" si="24"/>
        <v>0</v>
      </c>
      <c r="BH26" s="19">
        <f t="shared" si="25"/>
        <v>0</v>
      </c>
      <c r="BI26" s="19">
        <f t="shared" si="26"/>
        <v>0</v>
      </c>
      <c r="BJ26" s="19">
        <f t="shared" si="27"/>
        <v>0</v>
      </c>
    </row>
    <row r="27" spans="1:62" ht="38.25" x14ac:dyDescent="0.25">
      <c r="A27" s="17">
        <v>7</v>
      </c>
      <c r="B27" s="18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0</v>
      </c>
      <c r="I27" s="15">
        <f t="shared" si="36"/>
        <v>0</v>
      </c>
      <c r="J27" s="15">
        <f t="shared" si="36"/>
        <v>0</v>
      </c>
      <c r="K27" s="15">
        <f t="shared" si="36"/>
        <v>0</v>
      </c>
      <c r="L27" s="15">
        <f t="shared" si="36"/>
        <v>0</v>
      </c>
      <c r="M27" s="15">
        <f t="shared" si="36"/>
        <v>0</v>
      </c>
      <c r="N27" s="15">
        <f t="shared" si="36"/>
        <v>0</v>
      </c>
      <c r="O27" s="15">
        <f t="shared" si="36"/>
        <v>0</v>
      </c>
      <c r="P27" s="15">
        <f t="shared" si="36"/>
        <v>0</v>
      </c>
      <c r="Q27" s="15">
        <f t="shared" si="36"/>
        <v>0</v>
      </c>
      <c r="R27" s="15">
        <f t="shared" si="36"/>
        <v>0</v>
      </c>
      <c r="S27" s="15">
        <f t="shared" si="36"/>
        <v>0</v>
      </c>
      <c r="T27" s="15">
        <f t="shared" si="36"/>
        <v>0</v>
      </c>
      <c r="U27" s="15">
        <f t="shared" si="36"/>
        <v>0</v>
      </c>
      <c r="V27" s="15">
        <f t="shared" si="36"/>
        <v>0</v>
      </c>
      <c r="W27" s="15">
        <f t="shared" si="36"/>
        <v>0</v>
      </c>
      <c r="X27" s="15">
        <f t="shared" si="36"/>
        <v>0</v>
      </c>
      <c r="Y27" s="15">
        <f t="shared" si="36"/>
        <v>0</v>
      </c>
      <c r="Z27" s="15">
        <f t="shared" si="36"/>
        <v>0</v>
      </c>
      <c r="AA27" s="15">
        <f t="shared" si="36"/>
        <v>0</v>
      </c>
      <c r="AB27" s="15">
        <f t="shared" si="36"/>
        <v>0</v>
      </c>
      <c r="AC27" s="15">
        <f t="shared" si="36"/>
        <v>0</v>
      </c>
      <c r="AD27" s="15">
        <f t="shared" si="36"/>
        <v>0</v>
      </c>
      <c r="AE27" s="15">
        <f t="shared" si="36"/>
        <v>0</v>
      </c>
      <c r="AF27" s="15">
        <f t="shared" si="36"/>
        <v>0</v>
      </c>
      <c r="AG27" s="15">
        <f t="shared" si="36"/>
        <v>0</v>
      </c>
      <c r="AH27" s="15">
        <f t="shared" si="36"/>
        <v>0</v>
      </c>
      <c r="AI27" s="15">
        <f t="shared" si="36"/>
        <v>0</v>
      </c>
      <c r="AJ27" s="15">
        <f t="shared" si="36"/>
        <v>0</v>
      </c>
      <c r="AK27" s="15">
        <f t="shared" si="36"/>
        <v>0</v>
      </c>
      <c r="AL27" s="15">
        <f t="shared" si="36"/>
        <v>0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47">
        <f t="shared" ref="AQ27:BJ27" si="37">SUM(AQ28:AQ32)</f>
        <v>0</v>
      </c>
      <c r="AR27" s="147">
        <f t="shared" si="37"/>
        <v>0</v>
      </c>
      <c r="AS27" s="147">
        <f t="shared" si="37"/>
        <v>0</v>
      </c>
      <c r="AT27" s="147">
        <f t="shared" si="37"/>
        <v>0</v>
      </c>
      <c r="AU27" s="19">
        <f t="shared" si="13"/>
        <v>0</v>
      </c>
      <c r="AV27" s="19">
        <f t="shared" si="14"/>
        <v>0</v>
      </c>
      <c r="AW27" s="147">
        <f t="shared" si="37"/>
        <v>0</v>
      </c>
      <c r="AX27" s="147">
        <f>SUM(AX28:AX32)</f>
        <v>0</v>
      </c>
      <c r="AY27" s="147">
        <f t="shared" si="37"/>
        <v>0</v>
      </c>
      <c r="AZ27" s="147">
        <f t="shared" si="37"/>
        <v>0</v>
      </c>
      <c r="BA27" s="147">
        <f t="shared" si="37"/>
        <v>0</v>
      </c>
      <c r="BB27" s="147">
        <f t="shared" si="37"/>
        <v>0</v>
      </c>
      <c r="BC27" s="147">
        <f t="shared" si="37"/>
        <v>0</v>
      </c>
      <c r="BD27" s="147">
        <f t="shared" si="37"/>
        <v>0</v>
      </c>
      <c r="BE27" s="147">
        <f t="shared" si="37"/>
        <v>0</v>
      </c>
      <c r="BF27" s="147">
        <f t="shared" si="37"/>
        <v>0</v>
      </c>
      <c r="BG27" s="147">
        <f t="shared" si="37"/>
        <v>0</v>
      </c>
      <c r="BH27" s="147">
        <f t="shared" si="37"/>
        <v>0</v>
      </c>
      <c r="BI27" s="147">
        <f t="shared" si="37"/>
        <v>0</v>
      </c>
      <c r="BJ27" s="147">
        <f t="shared" si="37"/>
        <v>0</v>
      </c>
    </row>
    <row r="28" spans="1:62" ht="18.75" customHeight="1" x14ac:dyDescent="0.2">
      <c r="A28" s="33" t="s">
        <v>14</v>
      </c>
      <c r="B28" s="81" t="s">
        <v>75</v>
      </c>
      <c r="C28" s="15">
        <v>0</v>
      </c>
      <c r="D28" s="15">
        <v>0</v>
      </c>
      <c r="E28" s="15">
        <f t="shared" si="2"/>
        <v>0</v>
      </c>
      <c r="F28" s="16">
        <v>0</v>
      </c>
      <c r="G28" s="16">
        <v>0</v>
      </c>
      <c r="H28" s="15">
        <v>0</v>
      </c>
      <c r="I28" s="15">
        <f t="shared" si="3"/>
        <v>0</v>
      </c>
      <c r="J28" s="15">
        <v>0</v>
      </c>
      <c r="K28" s="15">
        <v>0</v>
      </c>
      <c r="L28" s="31">
        <v>0</v>
      </c>
      <c r="M28" s="15">
        <f t="shared" si="4"/>
        <v>0</v>
      </c>
      <c r="N28" s="12">
        <v>0</v>
      </c>
      <c r="O28" s="124">
        <v>0</v>
      </c>
      <c r="P28" s="10">
        <v>0</v>
      </c>
      <c r="Q28" s="124">
        <v>0</v>
      </c>
      <c r="R28" s="123">
        <f t="shared" si="5"/>
        <v>0</v>
      </c>
      <c r="S28" s="124">
        <v>0</v>
      </c>
      <c r="T28" s="10">
        <v>0</v>
      </c>
      <c r="U28" s="124">
        <v>0</v>
      </c>
      <c r="V28" s="15">
        <f t="shared" si="6"/>
        <v>0</v>
      </c>
      <c r="W28" s="15">
        <v>0</v>
      </c>
      <c r="X28" s="15">
        <v>0</v>
      </c>
      <c r="Y28" s="15">
        <f t="shared" si="7"/>
        <v>0</v>
      </c>
      <c r="Z28" s="15">
        <v>0</v>
      </c>
      <c r="AA28" s="15">
        <v>0</v>
      </c>
      <c r="AB28" s="15">
        <v>0</v>
      </c>
      <c r="AC28" s="15">
        <f t="shared" si="8"/>
        <v>0</v>
      </c>
      <c r="AD28" s="15">
        <v>0</v>
      </c>
      <c r="AE28" s="15">
        <v>0</v>
      </c>
      <c r="AF28" s="31"/>
      <c r="AG28" s="31">
        <v>0</v>
      </c>
      <c r="AH28" s="15">
        <v>0</v>
      </c>
      <c r="AI28" s="15">
        <v>0</v>
      </c>
      <c r="AJ28" s="15">
        <f t="shared" si="9"/>
        <v>0</v>
      </c>
      <c r="AK28" s="15">
        <v>0</v>
      </c>
      <c r="AL28" s="15">
        <v>0</v>
      </c>
      <c r="AM28" s="31"/>
      <c r="AN28" s="31"/>
      <c r="AO28" s="31"/>
      <c r="AP28" s="31"/>
      <c r="AQ28" s="19">
        <f t="shared" si="10"/>
        <v>0</v>
      </c>
      <c r="AR28" s="19">
        <f t="shared" si="32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si="14"/>
        <v>0</v>
      </c>
      <c r="AW28" s="19">
        <f t="shared" si="15"/>
        <v>0</v>
      </c>
      <c r="AX28" s="19">
        <f t="shared" ref="AX28:AX46" si="38">N28+O28+P28+Q28</f>
        <v>0</v>
      </c>
      <c r="AY28" s="19">
        <f t="shared" si="16"/>
        <v>0</v>
      </c>
      <c r="AZ28" s="19">
        <f t="shared" si="17"/>
        <v>0</v>
      </c>
      <c r="BA28" s="19">
        <f t="shared" si="18"/>
        <v>0</v>
      </c>
      <c r="BB28" s="19">
        <f t="shared" si="19"/>
        <v>0</v>
      </c>
      <c r="BC28" s="19">
        <f t="shared" si="20"/>
        <v>0</v>
      </c>
      <c r="BD28" s="19">
        <f t="shared" si="21"/>
        <v>0</v>
      </c>
      <c r="BE28" s="19">
        <f t="shared" si="22"/>
        <v>0</v>
      </c>
      <c r="BF28" s="19">
        <f t="shared" si="23"/>
        <v>0</v>
      </c>
      <c r="BG28" s="19">
        <f t="shared" si="24"/>
        <v>0</v>
      </c>
      <c r="BH28" s="19">
        <f t="shared" si="25"/>
        <v>0</v>
      </c>
      <c r="BI28" s="19">
        <f t="shared" si="26"/>
        <v>0</v>
      </c>
      <c r="BJ28" s="19">
        <f t="shared" si="27"/>
        <v>0</v>
      </c>
    </row>
    <row r="29" spans="1:62" ht="25.5" customHeight="1" x14ac:dyDescent="0.2">
      <c r="A29" s="33" t="s">
        <v>15</v>
      </c>
      <c r="B29" s="81" t="s">
        <v>76</v>
      </c>
      <c r="C29" s="15">
        <v>0</v>
      </c>
      <c r="D29" s="15">
        <v>0</v>
      </c>
      <c r="E29" s="15">
        <f t="shared" si="2"/>
        <v>0</v>
      </c>
      <c r="F29" s="16">
        <v>0</v>
      </c>
      <c r="G29" s="16">
        <v>0</v>
      </c>
      <c r="H29" s="15">
        <v>0</v>
      </c>
      <c r="I29" s="15">
        <f t="shared" si="3"/>
        <v>0</v>
      </c>
      <c r="J29" s="15">
        <v>0</v>
      </c>
      <c r="K29" s="15">
        <v>0</v>
      </c>
      <c r="L29" s="31">
        <v>0</v>
      </c>
      <c r="M29" s="15">
        <f t="shared" si="4"/>
        <v>0</v>
      </c>
      <c r="N29" s="12">
        <v>0</v>
      </c>
      <c r="O29" s="124">
        <v>0</v>
      </c>
      <c r="P29" s="10">
        <v>0</v>
      </c>
      <c r="Q29" s="124">
        <v>0</v>
      </c>
      <c r="R29" s="123">
        <f t="shared" si="5"/>
        <v>0</v>
      </c>
      <c r="S29" s="124">
        <v>0</v>
      </c>
      <c r="T29" s="10">
        <v>0</v>
      </c>
      <c r="U29" s="124">
        <v>0</v>
      </c>
      <c r="V29" s="15">
        <f t="shared" si="6"/>
        <v>0</v>
      </c>
      <c r="W29" s="15">
        <v>0</v>
      </c>
      <c r="X29" s="15">
        <v>0</v>
      </c>
      <c r="Y29" s="15">
        <f t="shared" si="7"/>
        <v>0</v>
      </c>
      <c r="Z29" s="15">
        <v>0</v>
      </c>
      <c r="AA29" s="15">
        <v>0</v>
      </c>
      <c r="AB29" s="15">
        <v>0</v>
      </c>
      <c r="AC29" s="15">
        <f t="shared" si="8"/>
        <v>0</v>
      </c>
      <c r="AD29" s="15">
        <v>0</v>
      </c>
      <c r="AE29" s="15">
        <v>0</v>
      </c>
      <c r="AF29" s="31"/>
      <c r="AG29" s="31">
        <v>0</v>
      </c>
      <c r="AH29" s="15">
        <v>0</v>
      </c>
      <c r="AI29" s="15">
        <v>0</v>
      </c>
      <c r="AJ29" s="15">
        <f t="shared" si="9"/>
        <v>0</v>
      </c>
      <c r="AK29" s="15">
        <v>0</v>
      </c>
      <c r="AL29" s="15">
        <v>0</v>
      </c>
      <c r="AM29" s="31"/>
      <c r="AN29" s="31"/>
      <c r="AO29" s="31"/>
      <c r="AP29" s="31"/>
      <c r="AQ29" s="19">
        <f t="shared" si="10"/>
        <v>0</v>
      </c>
      <c r="AR29" s="19">
        <f t="shared" si="32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14"/>
        <v>0</v>
      </c>
      <c r="AW29" s="19">
        <f t="shared" si="15"/>
        <v>0</v>
      </c>
      <c r="AX29" s="19">
        <f t="shared" si="38"/>
        <v>0</v>
      </c>
      <c r="AY29" s="19">
        <f t="shared" si="16"/>
        <v>0</v>
      </c>
      <c r="AZ29" s="19">
        <f t="shared" si="17"/>
        <v>0</v>
      </c>
      <c r="BA29" s="19">
        <f t="shared" si="18"/>
        <v>0</v>
      </c>
      <c r="BB29" s="19">
        <f t="shared" si="19"/>
        <v>0</v>
      </c>
      <c r="BC29" s="19">
        <f t="shared" si="20"/>
        <v>0</v>
      </c>
      <c r="BD29" s="19">
        <f t="shared" si="21"/>
        <v>0</v>
      </c>
      <c r="BE29" s="19">
        <f t="shared" si="22"/>
        <v>0</v>
      </c>
      <c r="BF29" s="19">
        <f t="shared" si="23"/>
        <v>0</v>
      </c>
      <c r="BG29" s="19">
        <f t="shared" si="24"/>
        <v>0</v>
      </c>
      <c r="BH29" s="19">
        <f t="shared" si="25"/>
        <v>0</v>
      </c>
      <c r="BI29" s="19">
        <f t="shared" si="26"/>
        <v>0</v>
      </c>
      <c r="BJ29" s="19">
        <f t="shared" si="27"/>
        <v>0</v>
      </c>
    </row>
    <row r="30" spans="1:62" ht="25.5" x14ac:dyDescent="0.2">
      <c r="A30" s="33" t="s">
        <v>48</v>
      </c>
      <c r="B30" s="81" t="s">
        <v>77</v>
      </c>
      <c r="C30" s="15">
        <v>0</v>
      </c>
      <c r="D30" s="15">
        <v>0</v>
      </c>
      <c r="E30" s="15">
        <f t="shared" si="2"/>
        <v>0</v>
      </c>
      <c r="F30" s="16">
        <v>0</v>
      </c>
      <c r="G30" s="16">
        <v>0</v>
      </c>
      <c r="H30" s="15">
        <v>0</v>
      </c>
      <c r="I30" s="15">
        <f t="shared" si="3"/>
        <v>0</v>
      </c>
      <c r="J30" s="15">
        <v>0</v>
      </c>
      <c r="K30" s="15">
        <v>0</v>
      </c>
      <c r="L30" s="31">
        <v>0</v>
      </c>
      <c r="M30" s="15">
        <f t="shared" si="4"/>
        <v>0</v>
      </c>
      <c r="N30" s="12">
        <v>0</v>
      </c>
      <c r="O30" s="124">
        <v>0</v>
      </c>
      <c r="P30" s="10">
        <v>0</v>
      </c>
      <c r="Q30" s="124">
        <v>0</v>
      </c>
      <c r="R30" s="123">
        <f t="shared" si="5"/>
        <v>0</v>
      </c>
      <c r="S30" s="124">
        <v>0</v>
      </c>
      <c r="T30" s="10">
        <v>0</v>
      </c>
      <c r="U30" s="124">
        <v>0</v>
      </c>
      <c r="V30" s="15">
        <f t="shared" si="6"/>
        <v>0</v>
      </c>
      <c r="W30" s="15">
        <v>0</v>
      </c>
      <c r="X30" s="15">
        <v>0</v>
      </c>
      <c r="Y30" s="15">
        <f t="shared" si="7"/>
        <v>0</v>
      </c>
      <c r="Z30" s="15">
        <v>0</v>
      </c>
      <c r="AA30" s="15">
        <v>0</v>
      </c>
      <c r="AB30" s="15">
        <v>0</v>
      </c>
      <c r="AC30" s="15">
        <f t="shared" si="8"/>
        <v>0</v>
      </c>
      <c r="AD30" s="15">
        <v>0</v>
      </c>
      <c r="AE30" s="15">
        <v>0</v>
      </c>
      <c r="AF30" s="31"/>
      <c r="AG30" s="31">
        <v>0</v>
      </c>
      <c r="AH30" s="15">
        <v>0</v>
      </c>
      <c r="AI30" s="15">
        <v>0</v>
      </c>
      <c r="AJ30" s="15">
        <f t="shared" si="9"/>
        <v>0</v>
      </c>
      <c r="AK30" s="15">
        <v>0</v>
      </c>
      <c r="AL30" s="15">
        <v>0</v>
      </c>
      <c r="AM30" s="31"/>
      <c r="AN30" s="31"/>
      <c r="AO30" s="31"/>
      <c r="AP30" s="31"/>
      <c r="AQ30" s="19">
        <f t="shared" si="10"/>
        <v>0</v>
      </c>
      <c r="AR30" s="19">
        <f t="shared" si="32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14"/>
        <v>0</v>
      </c>
      <c r="AW30" s="19">
        <f t="shared" si="15"/>
        <v>0</v>
      </c>
      <c r="AX30" s="19">
        <f t="shared" si="38"/>
        <v>0</v>
      </c>
      <c r="AY30" s="19">
        <f t="shared" si="16"/>
        <v>0</v>
      </c>
      <c r="AZ30" s="19">
        <f t="shared" si="17"/>
        <v>0</v>
      </c>
      <c r="BA30" s="19">
        <f t="shared" si="18"/>
        <v>0</v>
      </c>
      <c r="BB30" s="19">
        <f t="shared" si="19"/>
        <v>0</v>
      </c>
      <c r="BC30" s="19">
        <f t="shared" si="20"/>
        <v>0</v>
      </c>
      <c r="BD30" s="19">
        <f t="shared" si="21"/>
        <v>0</v>
      </c>
      <c r="BE30" s="19">
        <f t="shared" si="22"/>
        <v>0</v>
      </c>
      <c r="BF30" s="19">
        <f t="shared" si="23"/>
        <v>0</v>
      </c>
      <c r="BG30" s="19">
        <f t="shared" si="24"/>
        <v>0</v>
      </c>
      <c r="BH30" s="19">
        <f t="shared" si="25"/>
        <v>0</v>
      </c>
      <c r="BI30" s="19">
        <f t="shared" si="26"/>
        <v>0</v>
      </c>
      <c r="BJ30" s="19">
        <f t="shared" si="27"/>
        <v>0</v>
      </c>
    </row>
    <row r="31" spans="1:62" ht="20.25" customHeight="1" x14ac:dyDescent="0.2">
      <c r="A31" s="33" t="s">
        <v>49</v>
      </c>
      <c r="B31" s="81" t="s">
        <v>78</v>
      </c>
      <c r="C31" s="15">
        <v>0</v>
      </c>
      <c r="D31" s="15">
        <v>0</v>
      </c>
      <c r="E31" s="15">
        <f t="shared" si="2"/>
        <v>0</v>
      </c>
      <c r="F31" s="16">
        <v>0</v>
      </c>
      <c r="G31" s="16">
        <v>0</v>
      </c>
      <c r="H31" s="15">
        <v>0</v>
      </c>
      <c r="I31" s="15">
        <f t="shared" si="3"/>
        <v>0</v>
      </c>
      <c r="J31" s="15">
        <v>0</v>
      </c>
      <c r="K31" s="15">
        <v>0</v>
      </c>
      <c r="L31" s="31">
        <v>0</v>
      </c>
      <c r="M31" s="15">
        <f t="shared" si="4"/>
        <v>0</v>
      </c>
      <c r="N31" s="12">
        <v>0</v>
      </c>
      <c r="O31" s="124">
        <v>0</v>
      </c>
      <c r="P31" s="10">
        <v>0</v>
      </c>
      <c r="Q31" s="124">
        <v>0</v>
      </c>
      <c r="R31" s="123">
        <f t="shared" si="5"/>
        <v>0</v>
      </c>
      <c r="S31" s="124">
        <v>0</v>
      </c>
      <c r="T31" s="10">
        <v>0</v>
      </c>
      <c r="U31" s="124">
        <v>0</v>
      </c>
      <c r="V31" s="15">
        <f t="shared" si="6"/>
        <v>0</v>
      </c>
      <c r="W31" s="15">
        <v>0</v>
      </c>
      <c r="X31" s="15">
        <v>0</v>
      </c>
      <c r="Y31" s="15">
        <f t="shared" si="7"/>
        <v>0</v>
      </c>
      <c r="Z31" s="15">
        <v>0</v>
      </c>
      <c r="AA31" s="15">
        <v>0</v>
      </c>
      <c r="AB31" s="15">
        <v>0</v>
      </c>
      <c r="AC31" s="15">
        <f t="shared" si="8"/>
        <v>0</v>
      </c>
      <c r="AD31" s="15">
        <v>0</v>
      </c>
      <c r="AE31" s="15">
        <v>0</v>
      </c>
      <c r="AF31" s="31"/>
      <c r="AG31" s="31">
        <v>0</v>
      </c>
      <c r="AH31" s="15">
        <v>0</v>
      </c>
      <c r="AI31" s="15">
        <v>0</v>
      </c>
      <c r="AJ31" s="15">
        <f t="shared" si="9"/>
        <v>0</v>
      </c>
      <c r="AK31" s="15">
        <v>0</v>
      </c>
      <c r="AL31" s="15">
        <v>0</v>
      </c>
      <c r="AM31" s="31"/>
      <c r="AN31" s="31"/>
      <c r="AO31" s="31"/>
      <c r="AP31" s="31"/>
      <c r="AQ31" s="19">
        <f t="shared" si="10"/>
        <v>0</v>
      </c>
      <c r="AR31" s="19">
        <f t="shared" si="32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14"/>
        <v>0</v>
      </c>
      <c r="AW31" s="19">
        <f t="shared" si="15"/>
        <v>0</v>
      </c>
      <c r="AX31" s="19">
        <f t="shared" si="38"/>
        <v>0</v>
      </c>
      <c r="AY31" s="19">
        <f t="shared" si="16"/>
        <v>0</v>
      </c>
      <c r="AZ31" s="19">
        <f t="shared" si="17"/>
        <v>0</v>
      </c>
      <c r="BA31" s="19">
        <f t="shared" si="18"/>
        <v>0</v>
      </c>
      <c r="BB31" s="19">
        <f t="shared" si="19"/>
        <v>0</v>
      </c>
      <c r="BC31" s="19">
        <f t="shared" si="20"/>
        <v>0</v>
      </c>
      <c r="BD31" s="19">
        <f t="shared" si="21"/>
        <v>0</v>
      </c>
      <c r="BE31" s="19">
        <f t="shared" si="22"/>
        <v>0</v>
      </c>
      <c r="BF31" s="19">
        <f t="shared" si="23"/>
        <v>0</v>
      </c>
      <c r="BG31" s="19">
        <f t="shared" si="24"/>
        <v>0</v>
      </c>
      <c r="BH31" s="19">
        <f t="shared" si="25"/>
        <v>0</v>
      </c>
      <c r="BI31" s="19">
        <f t="shared" si="26"/>
        <v>0</v>
      </c>
      <c r="BJ31" s="19">
        <f t="shared" si="27"/>
        <v>0</v>
      </c>
    </row>
    <row r="32" spans="1:62" ht="21" customHeight="1" x14ac:dyDescent="0.2">
      <c r="A32" s="33" t="s">
        <v>50</v>
      </c>
      <c r="B32" s="81" t="s">
        <v>3</v>
      </c>
      <c r="C32" s="15">
        <v>0</v>
      </c>
      <c r="D32" s="15">
        <v>0</v>
      </c>
      <c r="E32" s="15">
        <f t="shared" si="2"/>
        <v>0</v>
      </c>
      <c r="F32" s="16">
        <v>0</v>
      </c>
      <c r="G32" s="16">
        <v>0</v>
      </c>
      <c r="H32" s="15">
        <v>0</v>
      </c>
      <c r="I32" s="15">
        <f t="shared" si="3"/>
        <v>0</v>
      </c>
      <c r="J32" s="15">
        <v>0</v>
      </c>
      <c r="K32" s="15">
        <v>0</v>
      </c>
      <c r="L32" s="31">
        <v>0</v>
      </c>
      <c r="M32" s="15">
        <f t="shared" si="4"/>
        <v>0</v>
      </c>
      <c r="N32" s="12">
        <v>0</v>
      </c>
      <c r="O32" s="124">
        <v>0</v>
      </c>
      <c r="P32" s="10">
        <v>0</v>
      </c>
      <c r="Q32" s="124">
        <v>0</v>
      </c>
      <c r="R32" s="123">
        <f t="shared" si="5"/>
        <v>0</v>
      </c>
      <c r="S32" s="124">
        <v>0</v>
      </c>
      <c r="T32" s="10">
        <v>0</v>
      </c>
      <c r="U32" s="124">
        <v>0</v>
      </c>
      <c r="V32" s="15">
        <f t="shared" si="6"/>
        <v>0</v>
      </c>
      <c r="W32" s="15">
        <v>0</v>
      </c>
      <c r="X32" s="15">
        <v>0</v>
      </c>
      <c r="Y32" s="15">
        <f t="shared" si="7"/>
        <v>0</v>
      </c>
      <c r="Z32" s="15">
        <v>0</v>
      </c>
      <c r="AA32" s="15">
        <v>0</v>
      </c>
      <c r="AB32" s="15">
        <v>0</v>
      </c>
      <c r="AC32" s="15">
        <f t="shared" si="8"/>
        <v>0</v>
      </c>
      <c r="AD32" s="15">
        <v>0</v>
      </c>
      <c r="AE32" s="15">
        <v>0</v>
      </c>
      <c r="AF32" s="31"/>
      <c r="AG32" s="31">
        <v>0</v>
      </c>
      <c r="AH32" s="15">
        <v>0</v>
      </c>
      <c r="AI32" s="15">
        <v>0</v>
      </c>
      <c r="AJ32" s="15">
        <f t="shared" si="9"/>
        <v>0</v>
      </c>
      <c r="AK32" s="15">
        <v>0</v>
      </c>
      <c r="AL32" s="15">
        <v>0</v>
      </c>
      <c r="AM32" s="31"/>
      <c r="AN32" s="31"/>
      <c r="AO32" s="31"/>
      <c r="AP32" s="31"/>
      <c r="AQ32" s="19">
        <f t="shared" si="10"/>
        <v>0</v>
      </c>
      <c r="AR32" s="19">
        <f t="shared" si="32"/>
        <v>0</v>
      </c>
      <c r="AS32" s="19">
        <f t="shared" si="11"/>
        <v>0</v>
      </c>
      <c r="AT32" s="19">
        <f t="shared" si="12"/>
        <v>0</v>
      </c>
      <c r="AU32" s="19">
        <f t="shared" si="13"/>
        <v>0</v>
      </c>
      <c r="AV32" s="19">
        <f t="shared" si="14"/>
        <v>0</v>
      </c>
      <c r="AW32" s="19">
        <f t="shared" si="15"/>
        <v>0</v>
      </c>
      <c r="AX32" s="19">
        <f t="shared" si="38"/>
        <v>0</v>
      </c>
      <c r="AY32" s="19">
        <f t="shared" si="16"/>
        <v>0</v>
      </c>
      <c r="AZ32" s="19">
        <f t="shared" si="17"/>
        <v>0</v>
      </c>
      <c r="BA32" s="19">
        <f t="shared" si="18"/>
        <v>0</v>
      </c>
      <c r="BB32" s="19">
        <f t="shared" si="19"/>
        <v>0</v>
      </c>
      <c r="BC32" s="19">
        <f t="shared" si="20"/>
        <v>0</v>
      </c>
      <c r="BD32" s="19">
        <f t="shared" si="21"/>
        <v>0</v>
      </c>
      <c r="BE32" s="19">
        <f t="shared" si="22"/>
        <v>0</v>
      </c>
      <c r="BF32" s="19">
        <f t="shared" si="23"/>
        <v>0</v>
      </c>
      <c r="BG32" s="19">
        <f t="shared" si="24"/>
        <v>0</v>
      </c>
      <c r="BH32" s="19">
        <f t="shared" si="25"/>
        <v>0</v>
      </c>
      <c r="BI32" s="19">
        <f t="shared" si="26"/>
        <v>0</v>
      </c>
      <c r="BJ32" s="19">
        <f t="shared" si="27"/>
        <v>0</v>
      </c>
    </row>
    <row r="33" spans="1:62" ht="63.75" x14ac:dyDescent="0.2">
      <c r="A33" s="33" t="s">
        <v>80</v>
      </c>
      <c r="B33" s="18" t="s">
        <v>91</v>
      </c>
      <c r="C33" s="15">
        <v>0</v>
      </c>
      <c r="D33" s="15">
        <v>0</v>
      </c>
      <c r="E33" s="15">
        <f t="shared" si="2"/>
        <v>0</v>
      </c>
      <c r="F33" s="16">
        <v>0</v>
      </c>
      <c r="G33" s="16">
        <v>0</v>
      </c>
      <c r="H33" s="15">
        <v>0</v>
      </c>
      <c r="I33" s="15">
        <f t="shared" si="3"/>
        <v>0</v>
      </c>
      <c r="J33" s="15">
        <v>0</v>
      </c>
      <c r="K33" s="15">
        <v>0</v>
      </c>
      <c r="L33" s="31">
        <v>0</v>
      </c>
      <c r="M33" s="15">
        <f t="shared" si="4"/>
        <v>0</v>
      </c>
      <c r="N33" s="12">
        <v>0</v>
      </c>
      <c r="O33" s="124">
        <v>0</v>
      </c>
      <c r="P33" s="10">
        <v>0</v>
      </c>
      <c r="Q33" s="124">
        <v>0</v>
      </c>
      <c r="R33" s="123">
        <f t="shared" si="5"/>
        <v>0</v>
      </c>
      <c r="S33" s="124">
        <v>0</v>
      </c>
      <c r="T33" s="10">
        <v>0</v>
      </c>
      <c r="U33" s="124">
        <v>0</v>
      </c>
      <c r="V33" s="15">
        <f t="shared" si="6"/>
        <v>0</v>
      </c>
      <c r="W33" s="15">
        <v>0</v>
      </c>
      <c r="X33" s="15">
        <v>0</v>
      </c>
      <c r="Y33" s="15">
        <f t="shared" si="7"/>
        <v>0</v>
      </c>
      <c r="Z33" s="15">
        <v>0</v>
      </c>
      <c r="AA33" s="15">
        <v>0</v>
      </c>
      <c r="AB33" s="15">
        <v>0</v>
      </c>
      <c r="AC33" s="15">
        <f t="shared" si="8"/>
        <v>0</v>
      </c>
      <c r="AD33" s="15">
        <v>0</v>
      </c>
      <c r="AE33" s="15">
        <v>0</v>
      </c>
      <c r="AF33" s="31"/>
      <c r="AG33" s="31">
        <v>0</v>
      </c>
      <c r="AH33" s="15">
        <v>0</v>
      </c>
      <c r="AI33" s="15">
        <v>0</v>
      </c>
      <c r="AJ33" s="15">
        <f t="shared" si="9"/>
        <v>0</v>
      </c>
      <c r="AK33" s="15">
        <v>0</v>
      </c>
      <c r="AL33" s="15">
        <v>0</v>
      </c>
      <c r="AM33" s="31"/>
      <c r="AN33" s="31"/>
      <c r="AO33" s="31"/>
      <c r="AP33" s="31"/>
      <c r="AQ33" s="19">
        <f t="shared" si="10"/>
        <v>0</v>
      </c>
      <c r="AR33" s="19">
        <f t="shared" si="32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14"/>
        <v>0</v>
      </c>
      <c r="AW33" s="19">
        <f t="shared" si="15"/>
        <v>0</v>
      </c>
      <c r="AX33" s="19">
        <f t="shared" si="38"/>
        <v>0</v>
      </c>
      <c r="AY33" s="19">
        <f t="shared" si="16"/>
        <v>0</v>
      </c>
      <c r="AZ33" s="19">
        <f t="shared" si="17"/>
        <v>0</v>
      </c>
      <c r="BA33" s="19">
        <f t="shared" si="18"/>
        <v>0</v>
      </c>
      <c r="BB33" s="19">
        <f t="shared" si="19"/>
        <v>0</v>
      </c>
      <c r="BC33" s="19">
        <f t="shared" si="20"/>
        <v>0</v>
      </c>
      <c r="BD33" s="19">
        <f t="shared" si="21"/>
        <v>0</v>
      </c>
      <c r="BE33" s="19">
        <f t="shared" si="22"/>
        <v>0</v>
      </c>
      <c r="BF33" s="19">
        <f t="shared" si="23"/>
        <v>0</v>
      </c>
      <c r="BG33" s="19">
        <f t="shared" si="24"/>
        <v>0</v>
      </c>
      <c r="BH33" s="19">
        <f t="shared" si="25"/>
        <v>0</v>
      </c>
      <c r="BI33" s="19">
        <f t="shared" si="26"/>
        <v>0</v>
      </c>
      <c r="BJ33" s="19">
        <f t="shared" si="27"/>
        <v>0</v>
      </c>
    </row>
    <row r="34" spans="1:62" ht="51" x14ac:dyDescent="0.2">
      <c r="A34" s="33" t="s">
        <v>81</v>
      </c>
      <c r="B34" s="18" t="s">
        <v>61</v>
      </c>
      <c r="C34" s="15">
        <v>0</v>
      </c>
      <c r="D34" s="15">
        <v>0</v>
      </c>
      <c r="E34" s="15">
        <f t="shared" si="2"/>
        <v>0</v>
      </c>
      <c r="F34" s="16">
        <v>0</v>
      </c>
      <c r="G34" s="16">
        <v>0</v>
      </c>
      <c r="H34" s="15">
        <v>0</v>
      </c>
      <c r="I34" s="15">
        <f t="shared" si="3"/>
        <v>0</v>
      </c>
      <c r="J34" s="15">
        <v>0</v>
      </c>
      <c r="K34" s="15">
        <v>0</v>
      </c>
      <c r="L34" s="31">
        <v>0</v>
      </c>
      <c r="M34" s="15">
        <f t="shared" si="4"/>
        <v>0</v>
      </c>
      <c r="N34" s="12">
        <v>0</v>
      </c>
      <c r="O34" s="124">
        <v>0</v>
      </c>
      <c r="P34" s="10">
        <v>0</v>
      </c>
      <c r="Q34" s="124">
        <v>0</v>
      </c>
      <c r="R34" s="123">
        <f t="shared" si="5"/>
        <v>0</v>
      </c>
      <c r="S34" s="124">
        <v>0</v>
      </c>
      <c r="T34" s="10">
        <v>0</v>
      </c>
      <c r="U34" s="124">
        <v>0</v>
      </c>
      <c r="V34" s="15">
        <f t="shared" si="6"/>
        <v>0</v>
      </c>
      <c r="W34" s="15">
        <v>0</v>
      </c>
      <c r="X34" s="15">
        <v>0</v>
      </c>
      <c r="Y34" s="15">
        <f t="shared" si="7"/>
        <v>0</v>
      </c>
      <c r="Z34" s="15">
        <v>0</v>
      </c>
      <c r="AA34" s="15">
        <v>0</v>
      </c>
      <c r="AB34" s="15">
        <v>0</v>
      </c>
      <c r="AC34" s="15">
        <f t="shared" si="8"/>
        <v>0</v>
      </c>
      <c r="AD34" s="15">
        <v>0</v>
      </c>
      <c r="AE34" s="15">
        <v>0</v>
      </c>
      <c r="AF34" s="31"/>
      <c r="AG34" s="31">
        <v>0</v>
      </c>
      <c r="AH34" s="15">
        <v>0</v>
      </c>
      <c r="AI34" s="15">
        <v>0</v>
      </c>
      <c r="AJ34" s="15">
        <f t="shared" si="9"/>
        <v>0</v>
      </c>
      <c r="AK34" s="15">
        <v>0</v>
      </c>
      <c r="AL34" s="15">
        <v>0</v>
      </c>
      <c r="AM34" s="31"/>
      <c r="AN34" s="31"/>
      <c r="AO34" s="31"/>
      <c r="AP34" s="31"/>
      <c r="AQ34" s="19">
        <f t="shared" si="10"/>
        <v>0</v>
      </c>
      <c r="AR34" s="19">
        <f t="shared" si="32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si="14"/>
        <v>0</v>
      </c>
      <c r="AW34" s="19">
        <f t="shared" si="15"/>
        <v>0</v>
      </c>
      <c r="AX34" s="19">
        <f t="shared" si="38"/>
        <v>0</v>
      </c>
      <c r="AY34" s="19">
        <f t="shared" si="16"/>
        <v>0</v>
      </c>
      <c r="AZ34" s="19">
        <f t="shared" si="17"/>
        <v>0</v>
      </c>
      <c r="BA34" s="19">
        <f t="shared" si="18"/>
        <v>0</v>
      </c>
      <c r="BB34" s="19">
        <f t="shared" si="19"/>
        <v>0</v>
      </c>
      <c r="BC34" s="19">
        <f t="shared" si="20"/>
        <v>0</v>
      </c>
      <c r="BD34" s="19">
        <f t="shared" si="21"/>
        <v>0</v>
      </c>
      <c r="BE34" s="19">
        <f t="shared" si="22"/>
        <v>0</v>
      </c>
      <c r="BF34" s="19">
        <f t="shared" si="23"/>
        <v>0</v>
      </c>
      <c r="BG34" s="19">
        <f t="shared" si="24"/>
        <v>0</v>
      </c>
      <c r="BH34" s="19">
        <f t="shared" si="25"/>
        <v>0</v>
      </c>
      <c r="BI34" s="19">
        <f t="shared" si="26"/>
        <v>0</v>
      </c>
      <c r="BJ34" s="19">
        <f t="shared" si="27"/>
        <v>0</v>
      </c>
    </row>
    <row r="35" spans="1:62" ht="51" x14ac:dyDescent="0.2">
      <c r="A35" s="33" t="s">
        <v>82</v>
      </c>
      <c r="B35" s="18" t="s">
        <v>62</v>
      </c>
      <c r="C35" s="15">
        <v>0</v>
      </c>
      <c r="D35" s="15">
        <v>0</v>
      </c>
      <c r="E35" s="15">
        <f t="shared" si="2"/>
        <v>0</v>
      </c>
      <c r="F35" s="16">
        <v>0</v>
      </c>
      <c r="G35" s="16">
        <v>0</v>
      </c>
      <c r="H35" s="15">
        <v>0</v>
      </c>
      <c r="I35" s="15">
        <f t="shared" si="3"/>
        <v>0</v>
      </c>
      <c r="J35" s="15">
        <v>0</v>
      </c>
      <c r="K35" s="15">
        <v>0</v>
      </c>
      <c r="L35" s="31">
        <v>0</v>
      </c>
      <c r="M35" s="15">
        <f t="shared" si="4"/>
        <v>0</v>
      </c>
      <c r="N35" s="12">
        <v>0</v>
      </c>
      <c r="O35" s="124">
        <v>0</v>
      </c>
      <c r="P35" s="10">
        <v>0</v>
      </c>
      <c r="Q35" s="124">
        <v>0</v>
      </c>
      <c r="R35" s="123">
        <f t="shared" si="5"/>
        <v>0</v>
      </c>
      <c r="S35" s="124">
        <v>0</v>
      </c>
      <c r="T35" s="10">
        <v>0</v>
      </c>
      <c r="U35" s="124">
        <v>0</v>
      </c>
      <c r="V35" s="15">
        <f t="shared" si="6"/>
        <v>0</v>
      </c>
      <c r="W35" s="15">
        <v>0</v>
      </c>
      <c r="X35" s="15">
        <v>0</v>
      </c>
      <c r="Y35" s="15">
        <f t="shared" si="7"/>
        <v>0</v>
      </c>
      <c r="Z35" s="15">
        <v>0</v>
      </c>
      <c r="AA35" s="15">
        <v>0</v>
      </c>
      <c r="AB35" s="15">
        <v>0</v>
      </c>
      <c r="AC35" s="15">
        <f t="shared" si="8"/>
        <v>0</v>
      </c>
      <c r="AD35" s="15">
        <v>0</v>
      </c>
      <c r="AE35" s="15">
        <v>0</v>
      </c>
      <c r="AF35" s="31"/>
      <c r="AG35" s="31">
        <v>0</v>
      </c>
      <c r="AH35" s="15">
        <v>0</v>
      </c>
      <c r="AI35" s="15">
        <v>0</v>
      </c>
      <c r="AJ35" s="15">
        <f t="shared" si="9"/>
        <v>0</v>
      </c>
      <c r="AK35" s="15">
        <v>0</v>
      </c>
      <c r="AL35" s="15">
        <v>0</v>
      </c>
      <c r="AM35" s="31"/>
      <c r="AN35" s="31"/>
      <c r="AO35" s="31"/>
      <c r="AP35" s="31"/>
      <c r="AQ35" s="19">
        <f t="shared" si="10"/>
        <v>0</v>
      </c>
      <c r="AR35" s="19">
        <f t="shared" si="32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14"/>
        <v>0</v>
      </c>
      <c r="AW35" s="19">
        <f t="shared" si="15"/>
        <v>0</v>
      </c>
      <c r="AX35" s="19">
        <f t="shared" si="38"/>
        <v>0</v>
      </c>
      <c r="AY35" s="19">
        <f t="shared" si="16"/>
        <v>0</v>
      </c>
      <c r="AZ35" s="19">
        <f t="shared" si="17"/>
        <v>0</v>
      </c>
      <c r="BA35" s="19">
        <f t="shared" si="18"/>
        <v>0</v>
      </c>
      <c r="BB35" s="19">
        <f t="shared" si="19"/>
        <v>0</v>
      </c>
      <c r="BC35" s="19">
        <f t="shared" si="20"/>
        <v>0</v>
      </c>
      <c r="BD35" s="19">
        <f t="shared" si="21"/>
        <v>0</v>
      </c>
      <c r="BE35" s="19">
        <f t="shared" si="22"/>
        <v>0</v>
      </c>
      <c r="BF35" s="19">
        <f t="shared" si="23"/>
        <v>0</v>
      </c>
      <c r="BG35" s="19">
        <f t="shared" si="24"/>
        <v>0</v>
      </c>
      <c r="BH35" s="19">
        <f t="shared" si="25"/>
        <v>0</v>
      </c>
      <c r="BI35" s="19">
        <f t="shared" si="26"/>
        <v>0</v>
      </c>
      <c r="BJ35" s="19">
        <f t="shared" si="27"/>
        <v>0</v>
      </c>
    </row>
    <row r="36" spans="1:62" ht="63.75" x14ac:dyDescent="0.2">
      <c r="A36" s="33" t="s">
        <v>83</v>
      </c>
      <c r="B36" s="18" t="s">
        <v>63</v>
      </c>
      <c r="C36" s="15">
        <v>0</v>
      </c>
      <c r="D36" s="15">
        <v>0</v>
      </c>
      <c r="E36" s="15">
        <f t="shared" si="2"/>
        <v>0</v>
      </c>
      <c r="F36" s="16">
        <v>0</v>
      </c>
      <c r="G36" s="16">
        <v>0</v>
      </c>
      <c r="H36" s="15">
        <v>0</v>
      </c>
      <c r="I36" s="15">
        <f t="shared" si="3"/>
        <v>0</v>
      </c>
      <c r="J36" s="15">
        <v>0</v>
      </c>
      <c r="K36" s="15">
        <v>0</v>
      </c>
      <c r="L36" s="31">
        <v>0</v>
      </c>
      <c r="M36" s="15">
        <f t="shared" si="4"/>
        <v>0</v>
      </c>
      <c r="N36" s="12">
        <v>0</v>
      </c>
      <c r="O36" s="124">
        <v>0</v>
      </c>
      <c r="P36" s="10">
        <v>0</v>
      </c>
      <c r="Q36" s="124">
        <v>0</v>
      </c>
      <c r="R36" s="123">
        <f t="shared" si="5"/>
        <v>0</v>
      </c>
      <c r="S36" s="124">
        <v>0</v>
      </c>
      <c r="T36" s="10">
        <v>0</v>
      </c>
      <c r="U36" s="124">
        <v>0</v>
      </c>
      <c r="V36" s="15">
        <f t="shared" si="6"/>
        <v>0</v>
      </c>
      <c r="W36" s="15">
        <v>0</v>
      </c>
      <c r="X36" s="15">
        <v>0</v>
      </c>
      <c r="Y36" s="15">
        <f t="shared" si="7"/>
        <v>0</v>
      </c>
      <c r="Z36" s="15">
        <v>0</v>
      </c>
      <c r="AA36" s="15">
        <v>0</v>
      </c>
      <c r="AB36" s="15">
        <v>0</v>
      </c>
      <c r="AC36" s="15">
        <f t="shared" si="8"/>
        <v>0</v>
      </c>
      <c r="AD36" s="15">
        <v>0</v>
      </c>
      <c r="AE36" s="15">
        <v>0</v>
      </c>
      <c r="AF36" s="31"/>
      <c r="AG36" s="31">
        <v>0</v>
      </c>
      <c r="AH36" s="15">
        <v>0</v>
      </c>
      <c r="AI36" s="15">
        <v>0</v>
      </c>
      <c r="AJ36" s="15">
        <f t="shared" si="9"/>
        <v>0</v>
      </c>
      <c r="AK36" s="15">
        <v>0</v>
      </c>
      <c r="AL36" s="15">
        <v>0</v>
      </c>
      <c r="AM36" s="31"/>
      <c r="AN36" s="31"/>
      <c r="AO36" s="31"/>
      <c r="AP36" s="31"/>
      <c r="AQ36" s="19">
        <f t="shared" si="10"/>
        <v>0</v>
      </c>
      <c r="AR36" s="19">
        <f t="shared" si="32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14"/>
        <v>0</v>
      </c>
      <c r="AW36" s="19">
        <f t="shared" si="15"/>
        <v>0</v>
      </c>
      <c r="AX36" s="19">
        <f t="shared" si="38"/>
        <v>0</v>
      </c>
      <c r="AY36" s="19">
        <f t="shared" si="16"/>
        <v>0</v>
      </c>
      <c r="AZ36" s="19">
        <f t="shared" si="17"/>
        <v>0</v>
      </c>
      <c r="BA36" s="19">
        <f t="shared" si="18"/>
        <v>0</v>
      </c>
      <c r="BB36" s="19">
        <f t="shared" si="19"/>
        <v>0</v>
      </c>
      <c r="BC36" s="19">
        <f t="shared" si="20"/>
        <v>0</v>
      </c>
      <c r="BD36" s="19">
        <f t="shared" si="21"/>
        <v>0</v>
      </c>
      <c r="BE36" s="19">
        <f t="shared" si="22"/>
        <v>0</v>
      </c>
      <c r="BF36" s="19">
        <f t="shared" si="23"/>
        <v>0</v>
      </c>
      <c r="BG36" s="19">
        <f t="shared" si="24"/>
        <v>0</v>
      </c>
      <c r="BH36" s="19">
        <f t="shared" si="25"/>
        <v>0</v>
      </c>
      <c r="BI36" s="19">
        <f t="shared" si="26"/>
        <v>0</v>
      </c>
      <c r="BJ36" s="19">
        <f t="shared" si="27"/>
        <v>0</v>
      </c>
    </row>
    <row r="37" spans="1:62" ht="51" x14ac:dyDescent="0.2">
      <c r="A37" s="33" t="s">
        <v>92</v>
      </c>
      <c r="B37" s="18" t="s">
        <v>64</v>
      </c>
      <c r="C37" s="15">
        <v>0</v>
      </c>
      <c r="D37" s="15">
        <v>0</v>
      </c>
      <c r="E37" s="15">
        <f t="shared" si="2"/>
        <v>0</v>
      </c>
      <c r="F37" s="16">
        <v>0</v>
      </c>
      <c r="G37" s="16">
        <v>0</v>
      </c>
      <c r="H37" s="15">
        <v>0</v>
      </c>
      <c r="I37" s="15">
        <f t="shared" si="3"/>
        <v>0</v>
      </c>
      <c r="J37" s="15">
        <v>0</v>
      </c>
      <c r="K37" s="15">
        <v>0</v>
      </c>
      <c r="L37" s="31">
        <v>0</v>
      </c>
      <c r="M37" s="15">
        <f t="shared" si="4"/>
        <v>0</v>
      </c>
      <c r="N37" s="12">
        <v>0</v>
      </c>
      <c r="O37" s="124">
        <v>0</v>
      </c>
      <c r="P37" s="10">
        <v>0</v>
      </c>
      <c r="Q37" s="124">
        <v>0</v>
      </c>
      <c r="R37" s="123">
        <f t="shared" si="5"/>
        <v>0</v>
      </c>
      <c r="S37" s="124">
        <v>0</v>
      </c>
      <c r="T37" s="10">
        <v>0</v>
      </c>
      <c r="U37" s="124">
        <v>0</v>
      </c>
      <c r="V37" s="15">
        <f t="shared" si="6"/>
        <v>0</v>
      </c>
      <c r="W37" s="15">
        <v>0</v>
      </c>
      <c r="X37" s="15">
        <v>0</v>
      </c>
      <c r="Y37" s="15">
        <f t="shared" si="7"/>
        <v>0</v>
      </c>
      <c r="Z37" s="15">
        <v>0</v>
      </c>
      <c r="AA37" s="15">
        <v>0</v>
      </c>
      <c r="AB37" s="15">
        <v>0</v>
      </c>
      <c r="AC37" s="15">
        <f t="shared" si="8"/>
        <v>0</v>
      </c>
      <c r="AD37" s="15">
        <v>0</v>
      </c>
      <c r="AE37" s="15">
        <v>0</v>
      </c>
      <c r="AF37" s="31"/>
      <c r="AG37" s="31">
        <v>0</v>
      </c>
      <c r="AH37" s="15">
        <v>0</v>
      </c>
      <c r="AI37" s="15">
        <v>0</v>
      </c>
      <c r="AJ37" s="15">
        <f t="shared" si="9"/>
        <v>0</v>
      </c>
      <c r="AK37" s="15">
        <v>0</v>
      </c>
      <c r="AL37" s="15">
        <v>0</v>
      </c>
      <c r="AM37" s="31"/>
      <c r="AN37" s="31"/>
      <c r="AO37" s="31"/>
      <c r="AP37" s="31"/>
      <c r="AQ37" s="19">
        <f t="shared" si="10"/>
        <v>0</v>
      </c>
      <c r="AR37" s="19">
        <f t="shared" si="32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14"/>
        <v>0</v>
      </c>
      <c r="AW37" s="19">
        <f t="shared" si="15"/>
        <v>0</v>
      </c>
      <c r="AX37" s="19">
        <f t="shared" si="38"/>
        <v>0</v>
      </c>
      <c r="AY37" s="19">
        <f t="shared" si="16"/>
        <v>0</v>
      </c>
      <c r="AZ37" s="19">
        <f t="shared" si="17"/>
        <v>0</v>
      </c>
      <c r="BA37" s="19">
        <f t="shared" si="18"/>
        <v>0</v>
      </c>
      <c r="BB37" s="19">
        <f t="shared" si="19"/>
        <v>0</v>
      </c>
      <c r="BC37" s="19">
        <f t="shared" si="20"/>
        <v>0</v>
      </c>
      <c r="BD37" s="19">
        <f t="shared" si="21"/>
        <v>0</v>
      </c>
      <c r="BE37" s="19">
        <f t="shared" si="22"/>
        <v>0</v>
      </c>
      <c r="BF37" s="19">
        <f t="shared" si="23"/>
        <v>0</v>
      </c>
      <c r="BG37" s="19">
        <f t="shared" si="24"/>
        <v>0</v>
      </c>
      <c r="BH37" s="19">
        <f t="shared" si="25"/>
        <v>0</v>
      </c>
      <c r="BI37" s="19">
        <f t="shared" si="26"/>
        <v>0</v>
      </c>
      <c r="BJ37" s="19">
        <f t="shared" si="27"/>
        <v>0</v>
      </c>
    </row>
    <row r="38" spans="1:62" ht="34.5" customHeight="1" x14ac:dyDescent="0.2">
      <c r="A38" s="33" t="s">
        <v>146</v>
      </c>
      <c r="B38" s="48" t="s">
        <v>147</v>
      </c>
      <c r="C38" s="15">
        <v>0</v>
      </c>
      <c r="D38" s="15">
        <v>0</v>
      </c>
      <c r="E38" s="15">
        <f t="shared" si="2"/>
        <v>0</v>
      </c>
      <c r="F38" s="16">
        <v>0</v>
      </c>
      <c r="G38" s="16">
        <v>0</v>
      </c>
      <c r="H38" s="15">
        <v>0</v>
      </c>
      <c r="I38" s="15">
        <f t="shared" si="3"/>
        <v>0</v>
      </c>
      <c r="J38" s="15">
        <v>0</v>
      </c>
      <c r="K38" s="15">
        <v>0</v>
      </c>
      <c r="L38" s="31">
        <v>0</v>
      </c>
      <c r="M38" s="15">
        <f t="shared" si="4"/>
        <v>0</v>
      </c>
      <c r="N38" s="12">
        <v>0</v>
      </c>
      <c r="O38" s="124">
        <v>0</v>
      </c>
      <c r="P38" s="10">
        <v>0</v>
      </c>
      <c r="Q38" s="124">
        <v>0</v>
      </c>
      <c r="R38" s="123">
        <f t="shared" si="5"/>
        <v>0</v>
      </c>
      <c r="S38" s="124">
        <v>0</v>
      </c>
      <c r="T38" s="10">
        <v>0</v>
      </c>
      <c r="U38" s="124">
        <v>0</v>
      </c>
      <c r="V38" s="15">
        <f t="shared" si="6"/>
        <v>0</v>
      </c>
      <c r="W38" s="15">
        <v>0</v>
      </c>
      <c r="X38" s="15">
        <v>0</v>
      </c>
      <c r="Y38" s="15">
        <f t="shared" si="7"/>
        <v>0</v>
      </c>
      <c r="Z38" s="15">
        <v>0</v>
      </c>
      <c r="AA38" s="15">
        <v>0</v>
      </c>
      <c r="AB38" s="15">
        <v>0</v>
      </c>
      <c r="AC38" s="15">
        <f t="shared" si="8"/>
        <v>0</v>
      </c>
      <c r="AD38" s="15">
        <v>0</v>
      </c>
      <c r="AE38" s="15">
        <v>0</v>
      </c>
      <c r="AF38" s="31"/>
      <c r="AG38" s="31">
        <v>0</v>
      </c>
      <c r="AH38" s="15">
        <v>0</v>
      </c>
      <c r="AI38" s="15">
        <v>0</v>
      </c>
      <c r="AJ38" s="15">
        <f t="shared" si="9"/>
        <v>0</v>
      </c>
      <c r="AK38" s="15">
        <v>0</v>
      </c>
      <c r="AL38" s="15">
        <v>0</v>
      </c>
      <c r="AM38" s="31"/>
      <c r="AN38" s="31"/>
      <c r="AO38" s="31"/>
      <c r="AP38" s="31"/>
      <c r="AQ38" s="19">
        <f t="shared" si="10"/>
        <v>0</v>
      </c>
      <c r="AR38" s="19">
        <f t="shared" si="32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14"/>
        <v>0</v>
      </c>
      <c r="AW38" s="19">
        <f t="shared" si="15"/>
        <v>0</v>
      </c>
      <c r="AX38" s="19">
        <f t="shared" si="38"/>
        <v>0</v>
      </c>
      <c r="AY38" s="19">
        <f t="shared" si="16"/>
        <v>0</v>
      </c>
      <c r="AZ38" s="19">
        <f t="shared" si="17"/>
        <v>0</v>
      </c>
      <c r="BA38" s="19">
        <f t="shared" si="18"/>
        <v>0</v>
      </c>
      <c r="BB38" s="19">
        <f t="shared" si="19"/>
        <v>0</v>
      </c>
      <c r="BC38" s="19">
        <f t="shared" si="20"/>
        <v>0</v>
      </c>
      <c r="BD38" s="19">
        <f t="shared" si="21"/>
        <v>0</v>
      </c>
      <c r="BE38" s="19">
        <f t="shared" si="22"/>
        <v>0</v>
      </c>
      <c r="BF38" s="19">
        <f t="shared" si="23"/>
        <v>0</v>
      </c>
      <c r="BG38" s="19">
        <f t="shared" si="24"/>
        <v>0</v>
      </c>
      <c r="BH38" s="19">
        <f t="shared" si="25"/>
        <v>0</v>
      </c>
      <c r="BI38" s="19">
        <f t="shared" si="26"/>
        <v>0</v>
      </c>
      <c r="BJ38" s="19">
        <f t="shared" si="27"/>
        <v>0</v>
      </c>
    </row>
    <row r="39" spans="1:62" ht="34.5" customHeight="1" x14ac:dyDescent="0.2">
      <c r="A39" s="33" t="s">
        <v>96</v>
      </c>
      <c r="B39" s="47" t="s">
        <v>134</v>
      </c>
      <c r="C39" s="15">
        <v>0</v>
      </c>
      <c r="D39" s="15"/>
      <c r="E39" s="15">
        <f t="shared" si="2"/>
        <v>0</v>
      </c>
      <c r="F39" s="16">
        <v>0</v>
      </c>
      <c r="G39" s="16">
        <v>0</v>
      </c>
      <c r="H39" s="15">
        <v>0</v>
      </c>
      <c r="I39" s="15">
        <f t="shared" si="3"/>
        <v>0</v>
      </c>
      <c r="J39" s="15">
        <v>0</v>
      </c>
      <c r="K39" s="15">
        <v>0</v>
      </c>
      <c r="L39" s="31">
        <v>0</v>
      </c>
      <c r="M39" s="15">
        <f t="shared" si="4"/>
        <v>0</v>
      </c>
      <c r="N39" s="12">
        <v>0</v>
      </c>
      <c r="O39" s="124">
        <v>0</v>
      </c>
      <c r="P39" s="10">
        <v>0</v>
      </c>
      <c r="Q39" s="124">
        <v>0</v>
      </c>
      <c r="R39" s="123">
        <f t="shared" si="5"/>
        <v>0</v>
      </c>
      <c r="S39" s="124">
        <v>0</v>
      </c>
      <c r="T39" s="10">
        <v>0</v>
      </c>
      <c r="U39" s="124">
        <v>0</v>
      </c>
      <c r="V39" s="15">
        <f t="shared" si="6"/>
        <v>0</v>
      </c>
      <c r="W39" s="15">
        <v>0</v>
      </c>
      <c r="X39" s="15">
        <v>0</v>
      </c>
      <c r="Y39" s="15">
        <f t="shared" si="7"/>
        <v>0</v>
      </c>
      <c r="Z39" s="15">
        <v>0</v>
      </c>
      <c r="AA39" s="15">
        <v>0</v>
      </c>
      <c r="AB39" s="15">
        <v>0</v>
      </c>
      <c r="AC39" s="15">
        <f t="shared" si="8"/>
        <v>0</v>
      </c>
      <c r="AD39" s="15">
        <v>0</v>
      </c>
      <c r="AE39" s="15">
        <v>0</v>
      </c>
      <c r="AF39" s="31"/>
      <c r="AG39" s="31">
        <v>0</v>
      </c>
      <c r="AH39" s="15">
        <v>0</v>
      </c>
      <c r="AI39" s="15">
        <v>0</v>
      </c>
      <c r="AJ39" s="15">
        <f t="shared" si="9"/>
        <v>0</v>
      </c>
      <c r="AK39" s="15">
        <v>0</v>
      </c>
      <c r="AL39" s="15">
        <v>0</v>
      </c>
      <c r="AM39" s="31"/>
      <c r="AN39" s="31"/>
      <c r="AO39" s="31"/>
      <c r="AP39" s="31"/>
      <c r="AQ39" s="19">
        <f t="shared" si="10"/>
        <v>0</v>
      </c>
      <c r="AR39" s="19">
        <f t="shared" si="32"/>
        <v>0</v>
      </c>
      <c r="AS39" s="19">
        <f t="shared" si="11"/>
        <v>0</v>
      </c>
      <c r="AT39" s="19">
        <f t="shared" si="12"/>
        <v>0</v>
      </c>
      <c r="AU39" s="19">
        <f t="shared" si="13"/>
        <v>0</v>
      </c>
      <c r="AV39" s="19">
        <f t="shared" si="14"/>
        <v>0</v>
      </c>
      <c r="AW39" s="19">
        <f t="shared" si="15"/>
        <v>0</v>
      </c>
      <c r="AX39" s="19">
        <f t="shared" si="38"/>
        <v>0</v>
      </c>
      <c r="AY39" s="19">
        <f t="shared" si="16"/>
        <v>0</v>
      </c>
      <c r="AZ39" s="19">
        <f t="shared" si="17"/>
        <v>0</v>
      </c>
      <c r="BA39" s="19">
        <f t="shared" si="18"/>
        <v>0</v>
      </c>
      <c r="BB39" s="19">
        <f t="shared" si="19"/>
        <v>0</v>
      </c>
      <c r="BC39" s="19">
        <f t="shared" si="20"/>
        <v>0</v>
      </c>
      <c r="BD39" s="19">
        <f t="shared" si="21"/>
        <v>0</v>
      </c>
      <c r="BE39" s="19">
        <f t="shared" si="22"/>
        <v>0</v>
      </c>
      <c r="BF39" s="19">
        <f t="shared" si="23"/>
        <v>0</v>
      </c>
      <c r="BG39" s="19">
        <f t="shared" si="24"/>
        <v>0</v>
      </c>
      <c r="BH39" s="19">
        <f t="shared" si="25"/>
        <v>0</v>
      </c>
      <c r="BI39" s="19">
        <f t="shared" si="26"/>
        <v>0</v>
      </c>
      <c r="BJ39" s="19">
        <f t="shared" si="27"/>
        <v>0</v>
      </c>
    </row>
    <row r="40" spans="1:62" ht="34.5" customHeight="1" x14ac:dyDescent="0.2">
      <c r="A40" s="33" t="s">
        <v>97</v>
      </c>
      <c r="B40" s="47" t="s">
        <v>133</v>
      </c>
      <c r="C40" s="15">
        <v>0</v>
      </c>
      <c r="D40" s="15">
        <v>0</v>
      </c>
      <c r="E40" s="15">
        <f t="shared" si="2"/>
        <v>0</v>
      </c>
      <c r="F40" s="16">
        <v>0</v>
      </c>
      <c r="G40" s="16">
        <v>0</v>
      </c>
      <c r="H40" s="15">
        <v>0</v>
      </c>
      <c r="I40" s="15">
        <f t="shared" si="3"/>
        <v>0</v>
      </c>
      <c r="J40" s="15">
        <v>0</v>
      </c>
      <c r="K40" s="15">
        <v>0</v>
      </c>
      <c r="L40" s="31">
        <v>0</v>
      </c>
      <c r="M40" s="15">
        <f t="shared" si="4"/>
        <v>0</v>
      </c>
      <c r="N40" s="12">
        <v>0</v>
      </c>
      <c r="O40" s="124">
        <v>0</v>
      </c>
      <c r="P40" s="10">
        <v>0</v>
      </c>
      <c r="Q40" s="124">
        <v>0</v>
      </c>
      <c r="R40" s="123">
        <f t="shared" si="5"/>
        <v>0</v>
      </c>
      <c r="S40" s="124">
        <v>0</v>
      </c>
      <c r="T40" s="10">
        <v>0</v>
      </c>
      <c r="U40" s="124">
        <v>0</v>
      </c>
      <c r="V40" s="15">
        <f t="shared" si="6"/>
        <v>0</v>
      </c>
      <c r="W40" s="15">
        <v>0</v>
      </c>
      <c r="X40" s="15">
        <v>0</v>
      </c>
      <c r="Y40" s="15">
        <f t="shared" si="7"/>
        <v>0</v>
      </c>
      <c r="Z40" s="15">
        <v>0</v>
      </c>
      <c r="AA40" s="15">
        <v>0</v>
      </c>
      <c r="AB40" s="15">
        <v>0</v>
      </c>
      <c r="AC40" s="15">
        <f t="shared" si="8"/>
        <v>0</v>
      </c>
      <c r="AD40" s="15">
        <v>0</v>
      </c>
      <c r="AE40" s="15">
        <v>0</v>
      </c>
      <c r="AF40" s="31"/>
      <c r="AG40" s="31">
        <v>0</v>
      </c>
      <c r="AH40" s="15">
        <v>0</v>
      </c>
      <c r="AI40" s="15">
        <v>0</v>
      </c>
      <c r="AJ40" s="15">
        <f t="shared" si="9"/>
        <v>0</v>
      </c>
      <c r="AK40" s="15">
        <v>0</v>
      </c>
      <c r="AL40" s="15">
        <v>0</v>
      </c>
      <c r="AM40" s="31"/>
      <c r="AN40" s="31"/>
      <c r="AO40" s="31"/>
      <c r="AP40" s="31"/>
      <c r="AQ40" s="19">
        <f t="shared" si="10"/>
        <v>0</v>
      </c>
      <c r="AR40" s="19">
        <f t="shared" si="32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14"/>
        <v>0</v>
      </c>
      <c r="AW40" s="19">
        <f t="shared" si="15"/>
        <v>0</v>
      </c>
      <c r="AX40" s="19">
        <f t="shared" si="38"/>
        <v>0</v>
      </c>
      <c r="AY40" s="19">
        <f t="shared" si="16"/>
        <v>0</v>
      </c>
      <c r="AZ40" s="19">
        <f t="shared" si="17"/>
        <v>0</v>
      </c>
      <c r="BA40" s="19">
        <f t="shared" si="18"/>
        <v>0</v>
      </c>
      <c r="BB40" s="19">
        <f t="shared" si="19"/>
        <v>0</v>
      </c>
      <c r="BC40" s="19">
        <f t="shared" si="20"/>
        <v>0</v>
      </c>
      <c r="BD40" s="19">
        <f t="shared" si="21"/>
        <v>0</v>
      </c>
      <c r="BE40" s="19">
        <f t="shared" si="22"/>
        <v>0</v>
      </c>
      <c r="BF40" s="19">
        <f t="shared" si="23"/>
        <v>0</v>
      </c>
      <c r="BG40" s="19">
        <f t="shared" si="24"/>
        <v>0</v>
      </c>
      <c r="BH40" s="19">
        <f t="shared" si="25"/>
        <v>0</v>
      </c>
      <c r="BI40" s="19">
        <f t="shared" si="26"/>
        <v>0</v>
      </c>
      <c r="BJ40" s="19">
        <f t="shared" si="27"/>
        <v>0</v>
      </c>
    </row>
    <row r="41" spans="1:62" ht="34.5" customHeight="1" x14ac:dyDescent="0.2">
      <c r="A41" s="33" t="s">
        <v>176</v>
      </c>
      <c r="B41" s="48" t="s">
        <v>177</v>
      </c>
      <c r="C41" s="15">
        <v>0</v>
      </c>
      <c r="D41" s="15">
        <v>0</v>
      </c>
      <c r="E41" s="15">
        <f t="shared" si="2"/>
        <v>0</v>
      </c>
      <c r="F41" s="16">
        <v>0</v>
      </c>
      <c r="G41" s="16">
        <v>0</v>
      </c>
      <c r="H41" s="15">
        <v>0</v>
      </c>
      <c r="I41" s="15">
        <f t="shared" si="3"/>
        <v>0</v>
      </c>
      <c r="J41" s="15">
        <v>0</v>
      </c>
      <c r="K41" s="15">
        <v>0</v>
      </c>
      <c r="L41" s="31">
        <v>0</v>
      </c>
      <c r="M41" s="15">
        <f t="shared" si="4"/>
        <v>0</v>
      </c>
      <c r="N41" s="12">
        <v>0</v>
      </c>
      <c r="O41" s="124">
        <v>0</v>
      </c>
      <c r="P41" s="10">
        <v>0</v>
      </c>
      <c r="Q41" s="124">
        <v>0</v>
      </c>
      <c r="R41" s="123">
        <f t="shared" si="5"/>
        <v>0</v>
      </c>
      <c r="S41" s="124">
        <v>0</v>
      </c>
      <c r="T41" s="10">
        <v>0</v>
      </c>
      <c r="U41" s="124">
        <v>0</v>
      </c>
      <c r="V41" s="15">
        <f t="shared" si="6"/>
        <v>0</v>
      </c>
      <c r="W41" s="15">
        <v>0</v>
      </c>
      <c r="X41" s="15">
        <v>0</v>
      </c>
      <c r="Y41" s="15">
        <f t="shared" si="7"/>
        <v>0</v>
      </c>
      <c r="Z41" s="15">
        <v>0</v>
      </c>
      <c r="AA41" s="15">
        <v>0</v>
      </c>
      <c r="AB41" s="15">
        <v>0</v>
      </c>
      <c r="AC41" s="15">
        <f t="shared" si="8"/>
        <v>0</v>
      </c>
      <c r="AD41" s="15">
        <v>0</v>
      </c>
      <c r="AE41" s="15">
        <v>0</v>
      </c>
      <c r="AF41" s="31"/>
      <c r="AG41" s="31">
        <v>0</v>
      </c>
      <c r="AH41" s="15">
        <v>0</v>
      </c>
      <c r="AI41" s="15">
        <v>0</v>
      </c>
      <c r="AJ41" s="15">
        <f t="shared" si="9"/>
        <v>0</v>
      </c>
      <c r="AK41" s="15">
        <v>0</v>
      </c>
      <c r="AL41" s="15">
        <v>0</v>
      </c>
      <c r="AM41" s="31"/>
      <c r="AN41" s="31"/>
      <c r="AO41" s="31"/>
      <c r="AP41" s="31"/>
      <c r="AQ41" s="19">
        <f t="shared" si="10"/>
        <v>0</v>
      </c>
      <c r="AR41" s="19">
        <f t="shared" si="32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14"/>
        <v>0</v>
      </c>
      <c r="AW41" s="19">
        <f t="shared" si="15"/>
        <v>0</v>
      </c>
      <c r="AX41" s="19">
        <f t="shared" si="38"/>
        <v>0</v>
      </c>
      <c r="AY41" s="19">
        <f t="shared" si="16"/>
        <v>0</v>
      </c>
      <c r="AZ41" s="19">
        <f t="shared" si="17"/>
        <v>0</v>
      </c>
      <c r="BA41" s="19">
        <f t="shared" si="18"/>
        <v>0</v>
      </c>
      <c r="BB41" s="19">
        <f t="shared" si="19"/>
        <v>0</v>
      </c>
      <c r="BC41" s="19">
        <f t="shared" si="20"/>
        <v>0</v>
      </c>
      <c r="BD41" s="19">
        <f t="shared" si="21"/>
        <v>0</v>
      </c>
      <c r="BE41" s="19">
        <f t="shared" si="22"/>
        <v>0</v>
      </c>
      <c r="BF41" s="19">
        <f t="shared" si="23"/>
        <v>0</v>
      </c>
      <c r="BG41" s="19">
        <f t="shared" si="24"/>
        <v>0</v>
      </c>
      <c r="BH41" s="19">
        <f t="shared" si="25"/>
        <v>0</v>
      </c>
      <c r="BI41" s="19">
        <f t="shared" si="26"/>
        <v>0</v>
      </c>
      <c r="BJ41" s="19">
        <f t="shared" si="27"/>
        <v>0</v>
      </c>
    </row>
    <row r="42" spans="1:62" ht="25.5" x14ac:dyDescent="0.2">
      <c r="A42" s="33" t="s">
        <v>157</v>
      </c>
      <c r="B42" s="49" t="s">
        <v>158</v>
      </c>
      <c r="C42" s="15">
        <v>0</v>
      </c>
      <c r="D42" s="9">
        <v>0</v>
      </c>
      <c r="E42" s="15">
        <f t="shared" si="2"/>
        <v>0</v>
      </c>
      <c r="F42" s="16">
        <v>0</v>
      </c>
      <c r="G42" s="16">
        <v>0</v>
      </c>
      <c r="H42" s="15">
        <v>0</v>
      </c>
      <c r="I42" s="15">
        <f t="shared" si="3"/>
        <v>0</v>
      </c>
      <c r="J42" s="15">
        <v>0</v>
      </c>
      <c r="K42" s="15">
        <v>0</v>
      </c>
      <c r="L42" s="31">
        <v>0</v>
      </c>
      <c r="M42" s="15">
        <f t="shared" si="4"/>
        <v>0</v>
      </c>
      <c r="N42" s="12">
        <v>0</v>
      </c>
      <c r="O42" s="124">
        <v>0</v>
      </c>
      <c r="P42" s="10">
        <v>0</v>
      </c>
      <c r="Q42" s="124">
        <v>0</v>
      </c>
      <c r="R42" s="123">
        <f t="shared" si="5"/>
        <v>0</v>
      </c>
      <c r="S42" s="124">
        <v>0</v>
      </c>
      <c r="T42" s="10">
        <v>0</v>
      </c>
      <c r="U42" s="124">
        <v>0</v>
      </c>
      <c r="V42" s="15">
        <f t="shared" si="6"/>
        <v>0</v>
      </c>
      <c r="W42" s="15">
        <v>0</v>
      </c>
      <c r="X42" s="15">
        <v>0</v>
      </c>
      <c r="Y42" s="15">
        <f t="shared" si="7"/>
        <v>0</v>
      </c>
      <c r="Z42" s="15">
        <v>0</v>
      </c>
      <c r="AA42" s="15">
        <v>0</v>
      </c>
      <c r="AB42" s="15">
        <v>0</v>
      </c>
      <c r="AC42" s="15">
        <f t="shared" si="8"/>
        <v>0</v>
      </c>
      <c r="AD42" s="15">
        <v>0</v>
      </c>
      <c r="AE42" s="15">
        <v>0</v>
      </c>
      <c r="AF42" s="12"/>
      <c r="AG42" s="31">
        <v>0</v>
      </c>
      <c r="AH42" s="15">
        <v>0</v>
      </c>
      <c r="AI42" s="15">
        <v>0</v>
      </c>
      <c r="AJ42" s="15">
        <f t="shared" si="9"/>
        <v>0</v>
      </c>
      <c r="AK42" s="15">
        <v>0</v>
      </c>
      <c r="AL42" s="15">
        <v>0</v>
      </c>
      <c r="AM42" s="12"/>
      <c r="AN42" s="12"/>
      <c r="AO42" s="12"/>
      <c r="AP42" s="12"/>
      <c r="AQ42" s="19">
        <f>C42</f>
        <v>0</v>
      </c>
      <c r="AR42" s="19">
        <f t="shared" si="32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14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6.25" customHeight="1" x14ac:dyDescent="0.2">
      <c r="A43" s="33" t="s">
        <v>98</v>
      </c>
      <c r="B43" s="48" t="s">
        <v>135</v>
      </c>
      <c r="C43" s="15">
        <v>1</v>
      </c>
      <c r="D43" s="15">
        <v>0</v>
      </c>
      <c r="E43" s="15">
        <f t="shared" si="2"/>
        <v>1</v>
      </c>
      <c r="F43" s="16">
        <v>0</v>
      </c>
      <c r="G43" s="16">
        <v>0</v>
      </c>
      <c r="H43" s="15">
        <v>2</v>
      </c>
      <c r="I43" s="15">
        <f t="shared" si="3"/>
        <v>2</v>
      </c>
      <c r="J43" s="15">
        <v>0</v>
      </c>
      <c r="K43" s="15">
        <v>0</v>
      </c>
      <c r="L43" s="31">
        <v>0</v>
      </c>
      <c r="M43" s="15">
        <f t="shared" si="4"/>
        <v>1</v>
      </c>
      <c r="N43" s="12">
        <v>1</v>
      </c>
      <c r="O43" s="124">
        <v>0</v>
      </c>
      <c r="P43" s="10">
        <v>0</v>
      </c>
      <c r="Q43" s="124">
        <v>0</v>
      </c>
      <c r="R43" s="123">
        <f t="shared" si="5"/>
        <v>0</v>
      </c>
      <c r="S43" s="124">
        <v>0</v>
      </c>
      <c r="T43" s="10">
        <v>0</v>
      </c>
      <c r="U43" s="124">
        <v>0</v>
      </c>
      <c r="V43" s="15">
        <f t="shared" si="6"/>
        <v>1</v>
      </c>
      <c r="W43" s="15">
        <v>0</v>
      </c>
      <c r="X43" s="15">
        <v>0</v>
      </c>
      <c r="Y43" s="15">
        <f t="shared" si="7"/>
        <v>2</v>
      </c>
      <c r="Z43" s="15">
        <v>0</v>
      </c>
      <c r="AA43" s="15">
        <v>1</v>
      </c>
      <c r="AB43" s="15">
        <v>0</v>
      </c>
      <c r="AC43" s="15">
        <f t="shared" si="8"/>
        <v>1</v>
      </c>
      <c r="AD43" s="15">
        <v>0</v>
      </c>
      <c r="AE43" s="15">
        <v>1</v>
      </c>
      <c r="AF43" s="31"/>
      <c r="AG43" s="31">
        <v>1</v>
      </c>
      <c r="AH43" s="15">
        <v>0</v>
      </c>
      <c r="AI43" s="15">
        <v>0</v>
      </c>
      <c r="AJ43" s="15">
        <f t="shared" si="9"/>
        <v>0</v>
      </c>
      <c r="AK43" s="15">
        <v>0</v>
      </c>
      <c r="AL43" s="15">
        <v>0</v>
      </c>
      <c r="AM43" s="31"/>
      <c r="AN43" s="31"/>
      <c r="AO43" s="31"/>
      <c r="AP43" s="31"/>
      <c r="AQ43" s="19">
        <f>C43</f>
        <v>1</v>
      </c>
      <c r="AR43" s="19">
        <f t="shared" si="32"/>
        <v>1</v>
      </c>
      <c r="AS43" s="19">
        <f>H43</f>
        <v>2</v>
      </c>
      <c r="AT43" s="19">
        <f>I43+J43+K43</f>
        <v>2</v>
      </c>
      <c r="AU43" s="19">
        <f t="shared" si="13"/>
        <v>3</v>
      </c>
      <c r="AV43" s="19">
        <f t="shared" si="14"/>
        <v>3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7.75" customHeight="1" x14ac:dyDescent="0.2">
      <c r="A44" s="33" t="s">
        <v>99</v>
      </c>
      <c r="B44" s="50" t="s">
        <v>136</v>
      </c>
      <c r="C44" s="15">
        <v>0</v>
      </c>
      <c r="D44" s="15">
        <v>0</v>
      </c>
      <c r="E44" s="15">
        <f t="shared" si="2"/>
        <v>0</v>
      </c>
      <c r="F44" s="16">
        <v>0</v>
      </c>
      <c r="G44" s="16">
        <v>0</v>
      </c>
      <c r="H44" s="15">
        <v>0</v>
      </c>
      <c r="I44" s="15">
        <f t="shared" si="3"/>
        <v>0</v>
      </c>
      <c r="J44" s="15">
        <v>0</v>
      </c>
      <c r="K44" s="15">
        <v>0</v>
      </c>
      <c r="L44" s="31">
        <v>0</v>
      </c>
      <c r="M44" s="15">
        <f t="shared" si="4"/>
        <v>0</v>
      </c>
      <c r="N44" s="124">
        <v>0</v>
      </c>
      <c r="O44" s="124">
        <v>0</v>
      </c>
      <c r="P44" s="10">
        <v>0</v>
      </c>
      <c r="Q44" s="124">
        <v>0</v>
      </c>
      <c r="R44" s="123">
        <f t="shared" si="5"/>
        <v>0</v>
      </c>
      <c r="S44" s="124">
        <v>0</v>
      </c>
      <c r="T44" s="10">
        <v>0</v>
      </c>
      <c r="U44" s="124">
        <v>0</v>
      </c>
      <c r="V44" s="15">
        <f t="shared" si="6"/>
        <v>0</v>
      </c>
      <c r="W44" s="15">
        <v>0</v>
      </c>
      <c r="X44" s="15">
        <v>0</v>
      </c>
      <c r="Y44" s="15">
        <f t="shared" si="7"/>
        <v>0</v>
      </c>
      <c r="Z44" s="15">
        <v>0</v>
      </c>
      <c r="AA44" s="15">
        <v>0</v>
      </c>
      <c r="AB44" s="15">
        <v>0</v>
      </c>
      <c r="AC44" s="15">
        <f t="shared" si="8"/>
        <v>0</v>
      </c>
      <c r="AD44" s="15">
        <v>0</v>
      </c>
      <c r="AE44" s="15">
        <v>0</v>
      </c>
      <c r="AF44" s="31"/>
      <c r="AG44" s="31">
        <v>0</v>
      </c>
      <c r="AH44" s="15">
        <v>0</v>
      </c>
      <c r="AI44" s="15">
        <v>0</v>
      </c>
      <c r="AJ44" s="15">
        <f t="shared" si="9"/>
        <v>0</v>
      </c>
      <c r="AK44" s="15">
        <v>0</v>
      </c>
      <c r="AL44" s="15">
        <v>0</v>
      </c>
      <c r="AM44" s="31"/>
      <c r="AN44" s="31"/>
      <c r="AO44" s="31"/>
      <c r="AP44" s="31"/>
      <c r="AQ44" s="19">
        <f>C44</f>
        <v>0</v>
      </c>
      <c r="AR44" s="19">
        <f t="shared" si="32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14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23.25" customHeight="1" x14ac:dyDescent="0.2">
      <c r="A45" s="33" t="s">
        <v>161</v>
      </c>
      <c r="B45" s="48" t="s">
        <v>162</v>
      </c>
      <c r="C45" s="15">
        <v>0</v>
      </c>
      <c r="D45" s="9">
        <v>0</v>
      </c>
      <c r="E45" s="15">
        <f t="shared" si="2"/>
        <v>0</v>
      </c>
      <c r="F45" s="16">
        <v>0</v>
      </c>
      <c r="G45" s="16">
        <v>0</v>
      </c>
      <c r="H45" s="15">
        <v>0</v>
      </c>
      <c r="I45" s="15">
        <f t="shared" si="3"/>
        <v>0</v>
      </c>
      <c r="J45" s="15">
        <v>0</v>
      </c>
      <c r="K45" s="15">
        <v>0</v>
      </c>
      <c r="L45" s="31">
        <v>0</v>
      </c>
      <c r="M45" s="15">
        <f t="shared" si="4"/>
        <v>0</v>
      </c>
      <c r="N45" s="12">
        <v>0</v>
      </c>
      <c r="O45" s="124">
        <v>0</v>
      </c>
      <c r="P45" s="10">
        <v>0</v>
      </c>
      <c r="Q45" s="124">
        <v>0</v>
      </c>
      <c r="R45" s="123">
        <f t="shared" si="5"/>
        <v>0</v>
      </c>
      <c r="S45" s="124">
        <v>0</v>
      </c>
      <c r="T45" s="10">
        <v>0</v>
      </c>
      <c r="U45" s="124">
        <v>0</v>
      </c>
      <c r="V45" s="15">
        <f t="shared" si="6"/>
        <v>0</v>
      </c>
      <c r="W45" s="15">
        <v>0</v>
      </c>
      <c r="X45" s="15">
        <v>0</v>
      </c>
      <c r="Y45" s="15">
        <f t="shared" si="7"/>
        <v>0</v>
      </c>
      <c r="Z45" s="15">
        <v>0</v>
      </c>
      <c r="AA45" s="15">
        <v>0</v>
      </c>
      <c r="AB45" s="15">
        <v>0</v>
      </c>
      <c r="AC45" s="15">
        <f t="shared" si="8"/>
        <v>0</v>
      </c>
      <c r="AD45" s="15">
        <v>0</v>
      </c>
      <c r="AE45" s="15">
        <v>0</v>
      </c>
      <c r="AF45" s="12"/>
      <c r="AG45" s="31">
        <v>0</v>
      </c>
      <c r="AH45" s="15">
        <v>0</v>
      </c>
      <c r="AI45" s="15">
        <v>0</v>
      </c>
      <c r="AJ45" s="15">
        <f t="shared" si="9"/>
        <v>0</v>
      </c>
      <c r="AK45" s="15">
        <v>0</v>
      </c>
      <c r="AL45" s="15">
        <v>0</v>
      </c>
      <c r="AM45" s="12"/>
      <c r="AN45" s="12"/>
      <c r="AO45" s="12"/>
      <c r="AP45" s="12"/>
      <c r="AQ45" s="19">
        <f>C45</f>
        <v>0</v>
      </c>
      <c r="AR45" s="19">
        <f t="shared" si="32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14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1.75" customHeight="1" x14ac:dyDescent="0.2">
      <c r="A46" s="33" t="s">
        <v>51</v>
      </c>
      <c r="B46" s="18" t="s">
        <v>3</v>
      </c>
      <c r="C46" s="15">
        <v>0</v>
      </c>
      <c r="D46" s="15">
        <v>0</v>
      </c>
      <c r="E46" s="15">
        <f t="shared" si="2"/>
        <v>0</v>
      </c>
      <c r="F46" s="16">
        <v>0</v>
      </c>
      <c r="G46" s="16">
        <v>0</v>
      </c>
      <c r="H46" s="15">
        <v>2</v>
      </c>
      <c r="I46" s="15">
        <f t="shared" si="3"/>
        <v>0</v>
      </c>
      <c r="J46" s="15">
        <v>1</v>
      </c>
      <c r="K46" s="15">
        <v>1</v>
      </c>
      <c r="L46" s="31">
        <v>0</v>
      </c>
      <c r="M46" s="15">
        <f t="shared" si="4"/>
        <v>0</v>
      </c>
      <c r="N46" s="31">
        <v>0</v>
      </c>
      <c r="O46" s="124">
        <v>0</v>
      </c>
      <c r="P46" s="10">
        <v>0</v>
      </c>
      <c r="Q46" s="124">
        <v>0</v>
      </c>
      <c r="R46" s="123">
        <f t="shared" si="5"/>
        <v>0</v>
      </c>
      <c r="S46" s="124">
        <v>0</v>
      </c>
      <c r="T46" s="10">
        <v>0</v>
      </c>
      <c r="U46" s="124">
        <v>0</v>
      </c>
      <c r="V46" s="15">
        <f t="shared" si="6"/>
        <v>0</v>
      </c>
      <c r="W46" s="15">
        <v>0</v>
      </c>
      <c r="X46" s="15">
        <v>0</v>
      </c>
      <c r="Y46" s="15">
        <f t="shared" si="7"/>
        <v>0</v>
      </c>
      <c r="Z46" s="15">
        <v>0</v>
      </c>
      <c r="AA46" s="15">
        <v>0</v>
      </c>
      <c r="AB46" s="15">
        <v>0</v>
      </c>
      <c r="AC46" s="15">
        <f t="shared" si="8"/>
        <v>0</v>
      </c>
      <c r="AD46" s="15">
        <v>0</v>
      </c>
      <c r="AE46" s="15">
        <v>0</v>
      </c>
      <c r="AF46" s="31"/>
      <c r="AG46" s="31">
        <v>0</v>
      </c>
      <c r="AH46" s="15">
        <v>0</v>
      </c>
      <c r="AI46" s="15">
        <v>0</v>
      </c>
      <c r="AJ46" s="15">
        <f t="shared" si="9"/>
        <v>0</v>
      </c>
      <c r="AK46" s="15">
        <v>0</v>
      </c>
      <c r="AL46" s="15">
        <v>0</v>
      </c>
      <c r="AM46" s="31"/>
      <c r="AN46" s="31"/>
      <c r="AO46" s="31"/>
      <c r="AP46" s="31"/>
      <c r="AQ46" s="19">
        <f t="shared" si="10"/>
        <v>0</v>
      </c>
      <c r="AR46" s="19">
        <f t="shared" si="32"/>
        <v>0</v>
      </c>
      <c r="AS46" s="19">
        <f t="shared" si="11"/>
        <v>2</v>
      </c>
      <c r="AT46" s="19">
        <f t="shared" si="12"/>
        <v>2</v>
      </c>
      <c r="AU46" s="19">
        <f t="shared" si="13"/>
        <v>0</v>
      </c>
      <c r="AV46" s="19">
        <f t="shared" si="14"/>
        <v>0</v>
      </c>
      <c r="AW46" s="19">
        <f t="shared" si="15"/>
        <v>0</v>
      </c>
      <c r="AX46" s="19">
        <f t="shared" si="38"/>
        <v>0</v>
      </c>
      <c r="AY46" s="19">
        <f t="shared" si="16"/>
        <v>0</v>
      </c>
      <c r="AZ46" s="19">
        <f t="shared" si="17"/>
        <v>0</v>
      </c>
      <c r="BA46" s="19">
        <f t="shared" si="18"/>
        <v>0</v>
      </c>
      <c r="BB46" s="19">
        <f t="shared" si="19"/>
        <v>0</v>
      </c>
      <c r="BC46" s="19">
        <f t="shared" si="20"/>
        <v>0</v>
      </c>
      <c r="BD46" s="19">
        <f t="shared" si="21"/>
        <v>0</v>
      </c>
      <c r="BE46" s="19">
        <f t="shared" si="22"/>
        <v>0</v>
      </c>
      <c r="BF46" s="19">
        <f t="shared" si="23"/>
        <v>0</v>
      </c>
      <c r="BG46" s="19">
        <f t="shared" si="24"/>
        <v>0</v>
      </c>
      <c r="BH46" s="19">
        <f t="shared" si="25"/>
        <v>0</v>
      </c>
      <c r="BI46" s="19">
        <f t="shared" si="26"/>
        <v>0</v>
      </c>
      <c r="BJ46" s="19">
        <f t="shared" si="27"/>
        <v>0</v>
      </c>
    </row>
    <row r="47" spans="1:62" s="116" customFormat="1" ht="28.5" customHeight="1" x14ac:dyDescent="0.25">
      <c r="A47" s="33"/>
      <c r="B47" s="18" t="s">
        <v>16</v>
      </c>
      <c r="C47" s="149">
        <v>117</v>
      </c>
      <c r="D47" s="149">
        <f>D9+D10+D12+D13+D15+D16+D17+D18+D44</f>
        <v>0</v>
      </c>
      <c r="E47" s="150">
        <f>C47-D47-F47-G47</f>
        <v>117</v>
      </c>
      <c r="F47" s="149">
        <f>F9+F10+F12+F13+F15+F16+F17+F18+F44</f>
        <v>0</v>
      </c>
      <c r="G47" s="149">
        <f t="shared" ref="G47:AP47" si="39">G9+G10+G12+G13+G15+G16+G17+G18+G44</f>
        <v>0</v>
      </c>
      <c r="H47" s="149">
        <f>SUM(H9:H46)</f>
        <v>461</v>
      </c>
      <c r="I47" s="150">
        <f t="shared" si="3"/>
        <v>444</v>
      </c>
      <c r="J47" s="149">
        <f>J9+J10+J12+J13+J15+J16+J17+J18+J46</f>
        <v>9</v>
      </c>
      <c r="K47" s="149">
        <v>8</v>
      </c>
      <c r="L47" s="149">
        <f t="shared" si="39"/>
        <v>1</v>
      </c>
      <c r="M47" s="150">
        <f t="shared" si="4"/>
        <v>256</v>
      </c>
      <c r="N47" s="149">
        <v>210</v>
      </c>
      <c r="O47" s="149">
        <f t="shared" si="39"/>
        <v>27</v>
      </c>
      <c r="P47" s="149">
        <f t="shared" si="39"/>
        <v>19</v>
      </c>
      <c r="Q47" s="149">
        <f t="shared" si="39"/>
        <v>0</v>
      </c>
      <c r="R47" s="151">
        <f t="shared" si="5"/>
        <v>35</v>
      </c>
      <c r="S47" s="149">
        <f t="shared" si="39"/>
        <v>0</v>
      </c>
      <c r="T47" s="149">
        <f t="shared" si="39"/>
        <v>10</v>
      </c>
      <c r="U47" s="149">
        <f t="shared" si="39"/>
        <v>25</v>
      </c>
      <c r="V47" s="15">
        <f t="shared" si="6"/>
        <v>291</v>
      </c>
      <c r="W47" s="149">
        <f t="shared" si="39"/>
        <v>1</v>
      </c>
      <c r="X47" s="149">
        <f t="shared" si="39"/>
        <v>1</v>
      </c>
      <c r="Y47" s="15">
        <f t="shared" si="7"/>
        <v>268</v>
      </c>
      <c r="Z47" s="149">
        <f t="shared" si="39"/>
        <v>2</v>
      </c>
      <c r="AA47" s="149">
        <v>16</v>
      </c>
      <c r="AB47" s="149">
        <f t="shared" si="39"/>
        <v>12</v>
      </c>
      <c r="AC47" s="15">
        <f t="shared" si="8"/>
        <v>28</v>
      </c>
      <c r="AD47" s="149">
        <f t="shared" si="39"/>
        <v>6</v>
      </c>
      <c r="AE47" s="149">
        <v>22</v>
      </c>
      <c r="AF47" s="149">
        <f t="shared" si="39"/>
        <v>0</v>
      </c>
      <c r="AG47" s="149">
        <v>26</v>
      </c>
      <c r="AH47" s="149">
        <f t="shared" si="39"/>
        <v>0</v>
      </c>
      <c r="AI47" s="149">
        <f t="shared" si="39"/>
        <v>0</v>
      </c>
      <c r="AJ47" s="149">
        <f t="shared" si="39"/>
        <v>0</v>
      </c>
      <c r="AK47" s="149">
        <f t="shared" si="39"/>
        <v>0</v>
      </c>
      <c r="AL47" s="149">
        <f t="shared" si="39"/>
        <v>0</v>
      </c>
      <c r="AM47" s="149">
        <f t="shared" si="39"/>
        <v>0</v>
      </c>
      <c r="AN47" s="149">
        <f t="shared" si="39"/>
        <v>0</v>
      </c>
      <c r="AO47" s="149">
        <f t="shared" si="39"/>
        <v>0</v>
      </c>
      <c r="AP47" s="149">
        <f t="shared" si="39"/>
        <v>0</v>
      </c>
      <c r="AQ47" s="147">
        <f t="shared" ref="AQ47:BJ47" si="40">AQ8+AQ11+AQ14+AQ17+AQ18+AQ19+AQ27+AQ33+AQ34+AQ35+AQ36+AQ37+AQ42+AQ43+AQ38+AQ39+AQ40+AQ41+AQ44+AQ45+AQ46</f>
        <v>117</v>
      </c>
      <c r="AR47" s="19">
        <f t="shared" si="32"/>
        <v>117</v>
      </c>
      <c r="AS47" s="147">
        <f t="shared" si="40"/>
        <v>257</v>
      </c>
      <c r="AT47" s="147">
        <f t="shared" si="40"/>
        <v>257</v>
      </c>
      <c r="AU47" s="19">
        <f t="shared" si="13"/>
        <v>561</v>
      </c>
      <c r="AV47" s="19">
        <v>355</v>
      </c>
      <c r="AW47" s="147">
        <f t="shared" si="40"/>
        <v>256</v>
      </c>
      <c r="AX47" s="147">
        <f t="shared" si="40"/>
        <v>256</v>
      </c>
      <c r="AY47" s="147">
        <f t="shared" si="40"/>
        <v>35</v>
      </c>
      <c r="AZ47" s="147">
        <f t="shared" si="40"/>
        <v>35</v>
      </c>
      <c r="BA47" s="147">
        <f t="shared" si="40"/>
        <v>291</v>
      </c>
      <c r="BB47" s="147">
        <f t="shared" si="40"/>
        <v>291</v>
      </c>
      <c r="BC47" s="147">
        <f t="shared" si="40"/>
        <v>28</v>
      </c>
      <c r="BD47" s="147">
        <f t="shared" si="40"/>
        <v>28</v>
      </c>
      <c r="BE47" s="147">
        <f t="shared" si="40"/>
        <v>28</v>
      </c>
      <c r="BF47" s="147">
        <f t="shared" si="40"/>
        <v>28</v>
      </c>
      <c r="BG47" s="147">
        <f t="shared" si="40"/>
        <v>0</v>
      </c>
      <c r="BH47" s="147">
        <f t="shared" si="40"/>
        <v>0</v>
      </c>
      <c r="BI47" s="147">
        <f t="shared" si="40"/>
        <v>0</v>
      </c>
      <c r="BJ47" s="147">
        <f t="shared" si="40"/>
        <v>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15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5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5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5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5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5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5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</row>
    <row r="55" spans="1:51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5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5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5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</row>
    <row r="59" spans="1:5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51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</row>
    <row r="61" spans="1:5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</row>
    <row r="62" spans="1:51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</row>
    <row r="63" spans="1:51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</row>
    <row r="64" spans="1:51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</row>
    <row r="65" spans="1:51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</row>
    <row r="66" spans="1:5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</row>
    <row r="67" spans="1:51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</row>
    <row r="68" spans="1:5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</row>
    <row r="69" spans="1:51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</row>
    <row r="70" spans="1:51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</row>
    <row r="71" spans="1:51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</row>
    <row r="72" spans="1:51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</row>
    <row r="73" spans="1:5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</row>
    <row r="74" spans="1:51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</row>
    <row r="75" spans="1:51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</row>
    <row r="76" spans="1:51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</row>
    <row r="77" spans="1:5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</row>
    <row r="78" spans="1:51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</row>
    <row r="79" spans="1:51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</row>
    <row r="80" spans="1:51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</row>
    <row r="81" spans="1:51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</row>
    <row r="82" spans="1:51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</row>
    <row r="83" spans="1:51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</row>
    <row r="84" spans="1:51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</row>
    <row r="85" spans="1:5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</row>
    <row r="86" spans="1:51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</row>
    <row r="87" spans="1:51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</row>
    <row r="88" spans="1:51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</row>
    <row r="89" spans="1:5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</row>
    <row r="90" spans="1:51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</row>
    <row r="91" spans="1:51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</row>
    <row r="92" spans="1:51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</row>
    <row r="93" spans="1:51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</row>
    <row r="94" spans="1:51" x14ac:dyDescent="0.25">
      <c r="A94" s="36"/>
      <c r="B94" s="41"/>
      <c r="C94" s="41"/>
      <c r="D94" s="41"/>
      <c r="E94" s="41"/>
      <c r="F94" s="41"/>
      <c r="G94" s="41"/>
      <c r="H94" s="41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</row>
    <row r="95" spans="1:51" x14ac:dyDescent="0.25">
      <c r="A95" s="36"/>
      <c r="B95" s="41"/>
      <c r="C95" s="41"/>
      <c r="D95" s="41"/>
      <c r="E95" s="41"/>
      <c r="F95" s="41"/>
      <c r="G95" s="41"/>
      <c r="H95" s="41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</row>
    <row r="96" spans="1:51" x14ac:dyDescent="0.25">
      <c r="A96" s="36"/>
      <c r="B96" s="41"/>
      <c r="C96" s="41"/>
      <c r="D96" s="41"/>
      <c r="E96" s="41"/>
      <c r="F96" s="41"/>
      <c r="G96" s="41"/>
      <c r="H96" s="41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</row>
    <row r="97" spans="1:51" x14ac:dyDescent="0.25">
      <c r="A97" s="36"/>
      <c r="B97" s="41"/>
      <c r="C97" s="41"/>
      <c r="D97" s="41"/>
      <c r="E97" s="41"/>
      <c r="F97" s="41"/>
      <c r="G97" s="41"/>
      <c r="H97" s="41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</row>
    <row r="98" spans="1:51" x14ac:dyDescent="0.25">
      <c r="A98" s="36"/>
      <c r="B98" s="41"/>
      <c r="C98" s="41"/>
      <c r="D98" s="41"/>
      <c r="E98" s="41"/>
      <c r="F98" s="41"/>
      <c r="G98" s="41"/>
      <c r="H98" s="41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</row>
    <row r="99" spans="1:51" x14ac:dyDescent="0.25">
      <c r="A99" s="36"/>
      <c r="B99" s="41"/>
      <c r="C99" s="41"/>
      <c r="D99" s="41"/>
      <c r="E99" s="41"/>
      <c r="F99" s="41"/>
      <c r="G99" s="41"/>
      <c r="H99" s="41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</row>
    <row r="100" spans="1:51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</row>
    <row r="101" spans="1:51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</row>
    <row r="102" spans="1:51" x14ac:dyDescent="0.25">
      <c r="A102" s="36"/>
      <c r="B102" s="42"/>
      <c r="C102" s="42"/>
      <c r="D102" s="42"/>
      <c r="E102" s="42"/>
      <c r="F102" s="42"/>
      <c r="G102" s="42"/>
      <c r="H102" s="42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</row>
    <row r="103" spans="1:51" x14ac:dyDescent="0.25">
      <c r="A103" s="36"/>
      <c r="B103" s="42"/>
      <c r="C103" s="42"/>
      <c r="D103" s="42"/>
      <c r="E103" s="42"/>
      <c r="F103" s="42"/>
      <c r="G103" s="42"/>
      <c r="H103" s="42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</row>
    <row r="104" spans="1:51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</row>
    <row r="105" spans="1:51" x14ac:dyDescent="0.25">
      <c r="A105" s="36"/>
      <c r="B105" s="43"/>
      <c r="C105" s="43"/>
      <c r="D105" s="43"/>
      <c r="E105" s="43"/>
      <c r="F105" s="43"/>
      <c r="G105" s="43"/>
      <c r="H105" s="43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</row>
    <row r="106" spans="1:51" x14ac:dyDescent="0.25">
      <c r="A106" s="36"/>
      <c r="B106" s="42"/>
      <c r="C106" s="42"/>
      <c r="D106" s="42"/>
      <c r="E106" s="42"/>
      <c r="F106" s="42"/>
      <c r="G106" s="42"/>
      <c r="H106" s="42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</row>
    <row r="107" spans="1:51" x14ac:dyDescent="0.25">
      <c r="A107" s="36"/>
      <c r="B107" s="42"/>
      <c r="C107" s="42"/>
      <c r="D107" s="42"/>
      <c r="E107" s="42"/>
      <c r="F107" s="42"/>
      <c r="G107" s="42"/>
      <c r="H107" s="42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</row>
    <row r="108" spans="1:51" x14ac:dyDescent="0.25">
      <c r="A108" s="36"/>
      <c r="B108" s="41"/>
      <c r="C108" s="41"/>
      <c r="D108" s="41"/>
      <c r="E108" s="41"/>
      <c r="F108" s="41"/>
      <c r="G108" s="41"/>
      <c r="H108" s="41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</row>
    <row r="109" spans="1:51" x14ac:dyDescent="0.25">
      <c r="A109" s="36"/>
      <c r="B109" s="43"/>
      <c r="C109" s="43"/>
      <c r="D109" s="43"/>
      <c r="E109" s="43"/>
      <c r="F109" s="43"/>
      <c r="G109" s="43"/>
      <c r="H109" s="43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</row>
    <row r="110" spans="1:51" x14ac:dyDescent="0.25">
      <c r="A110" s="36"/>
      <c r="B110" s="42"/>
      <c r="C110" s="42"/>
      <c r="D110" s="42"/>
      <c r="E110" s="42"/>
      <c r="F110" s="42"/>
      <c r="G110" s="42"/>
      <c r="H110" s="42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</row>
    <row r="111" spans="1:51" x14ac:dyDescent="0.25">
      <c r="A111" s="51"/>
      <c r="B111" s="42"/>
      <c r="C111" s="42"/>
      <c r="D111" s="42"/>
      <c r="E111" s="42"/>
      <c r="F111" s="42"/>
      <c r="G111" s="42"/>
      <c r="H111" s="42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</row>
    <row r="112" spans="1:51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</row>
    <row r="113" spans="1:51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</row>
    <row r="114" spans="1:51" x14ac:dyDescent="0.25">
      <c r="A114" s="36"/>
      <c r="B114" s="42"/>
      <c r="C114" s="42"/>
      <c r="D114" s="42"/>
      <c r="E114" s="42"/>
      <c r="F114" s="42"/>
      <c r="G114" s="42"/>
      <c r="H114" s="42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</row>
    <row r="115" spans="1:51" x14ac:dyDescent="0.25">
      <c r="A115" s="51"/>
      <c r="B115" s="41"/>
      <c r="C115" s="41"/>
      <c r="D115" s="41"/>
      <c r="E115" s="41"/>
      <c r="F115" s="41"/>
      <c r="G115" s="41"/>
      <c r="H115" s="41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</row>
    <row r="116" spans="1:51" x14ac:dyDescent="0.25">
      <c r="A116" s="36"/>
      <c r="B116" s="43"/>
      <c r="C116" s="43"/>
      <c r="D116" s="43"/>
      <c r="E116" s="43"/>
      <c r="F116" s="43"/>
      <c r="G116" s="43"/>
      <c r="H116" s="43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</row>
    <row r="117" spans="1:51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</row>
    <row r="118" spans="1:51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</row>
    <row r="119" spans="1:51" x14ac:dyDescent="0.25">
      <c r="A119" s="36"/>
      <c r="B119" s="42"/>
      <c r="C119" s="43"/>
      <c r="D119" s="43"/>
      <c r="E119" s="43"/>
      <c r="F119" s="43"/>
      <c r="G119" s="43"/>
      <c r="H119" s="43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</row>
    <row r="120" spans="1:51" x14ac:dyDescent="0.25">
      <c r="A120" s="36"/>
      <c r="B120" s="42"/>
      <c r="C120" s="43"/>
      <c r="D120" s="43"/>
      <c r="E120" s="43"/>
      <c r="F120" s="43"/>
      <c r="G120" s="43"/>
      <c r="H120" s="43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</row>
    <row r="121" spans="1:51" x14ac:dyDescent="0.25">
      <c r="A121" s="36"/>
      <c r="B121" s="42"/>
      <c r="C121" s="42"/>
      <c r="D121" s="42"/>
      <c r="E121" s="42"/>
      <c r="F121" s="42"/>
      <c r="G121" s="42"/>
      <c r="H121" s="42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</row>
    <row r="122" spans="1:51" x14ac:dyDescent="0.25">
      <c r="A122" s="51"/>
      <c r="B122" s="42"/>
      <c r="C122" s="42"/>
      <c r="D122" s="42"/>
      <c r="E122" s="42"/>
      <c r="F122" s="42"/>
      <c r="G122" s="42"/>
      <c r="H122" s="42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</row>
    <row r="123" spans="1:51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</row>
    <row r="124" spans="1:51" x14ac:dyDescent="0.25">
      <c r="A124" s="36"/>
      <c r="B124" s="41"/>
      <c r="C124" s="41"/>
      <c r="D124" s="41"/>
      <c r="E124" s="41"/>
      <c r="F124" s="41"/>
      <c r="G124" s="41"/>
      <c r="H124" s="41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</row>
    <row r="125" spans="1:51" x14ac:dyDescent="0.25">
      <c r="A125" s="36"/>
      <c r="B125" s="43"/>
      <c r="C125" s="41"/>
      <c r="D125" s="41"/>
      <c r="E125" s="41"/>
      <c r="F125" s="41"/>
      <c r="G125" s="41"/>
      <c r="H125" s="41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</row>
    <row r="126" spans="1:51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</row>
    <row r="127" spans="1:51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</row>
    <row r="128" spans="1:51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</row>
    <row r="129" spans="1:51" x14ac:dyDescent="0.25">
      <c r="A129" s="36"/>
      <c r="B129" s="41"/>
      <c r="C129" s="41"/>
      <c r="D129" s="41"/>
      <c r="E129" s="41"/>
      <c r="F129" s="41"/>
      <c r="G129" s="41"/>
      <c r="H129" s="41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</row>
    <row r="130" spans="1:51" x14ac:dyDescent="0.25">
      <c r="A130" s="36"/>
      <c r="B130" s="43"/>
      <c r="C130" s="43"/>
      <c r="D130" s="43"/>
      <c r="E130" s="43"/>
      <c r="F130" s="43"/>
      <c r="G130" s="43"/>
      <c r="H130" s="43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</row>
    <row r="131" spans="1:51" x14ac:dyDescent="0.25">
      <c r="A131" s="52"/>
      <c r="B131" s="43"/>
      <c r="C131" s="43"/>
      <c r="D131" s="43"/>
      <c r="E131" s="43"/>
      <c r="F131" s="43"/>
      <c r="G131" s="43"/>
      <c r="H131" s="43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</row>
    <row r="132" spans="1:51" x14ac:dyDescent="0.25">
      <c r="A132" s="36"/>
      <c r="C132" s="37"/>
      <c r="D132" s="37"/>
      <c r="E132" s="37"/>
      <c r="F132" s="37"/>
      <c r="G132" s="37"/>
      <c r="H132" s="37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</row>
    <row r="133" spans="1:51" x14ac:dyDescent="0.25">
      <c r="A133" s="36"/>
      <c r="C133" s="37"/>
      <c r="D133" s="37"/>
      <c r="E133" s="37"/>
      <c r="F133" s="37"/>
      <c r="G133" s="37"/>
      <c r="H133" s="37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</row>
    <row r="134" spans="1:51" x14ac:dyDescent="0.25">
      <c r="A134" s="36"/>
      <c r="C134" s="37"/>
      <c r="D134" s="37"/>
      <c r="E134" s="37"/>
      <c r="F134" s="37"/>
      <c r="G134" s="37"/>
      <c r="H134" s="37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</row>
    <row r="135" spans="1:51" x14ac:dyDescent="0.25">
      <c r="A135" s="36"/>
      <c r="C135" s="37"/>
      <c r="D135" s="37"/>
      <c r="E135" s="37"/>
      <c r="F135" s="37"/>
      <c r="G135" s="37"/>
      <c r="H135" s="37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</row>
    <row r="136" spans="1:51" x14ac:dyDescent="0.25">
      <c r="A136" s="52"/>
      <c r="C136" s="37"/>
      <c r="D136" s="37"/>
      <c r="E136" s="37"/>
      <c r="F136" s="37"/>
      <c r="G136" s="37"/>
      <c r="H136" s="37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</row>
    <row r="137" spans="1:51" x14ac:dyDescent="0.25">
      <c r="A137" s="52"/>
      <c r="C137" s="37"/>
      <c r="D137" s="37"/>
      <c r="E137" s="37"/>
      <c r="F137" s="37"/>
      <c r="G137" s="37"/>
      <c r="H137" s="37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</row>
    <row r="138" spans="1:51" x14ac:dyDescent="0.25"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</row>
    <row r="139" spans="1:51" x14ac:dyDescent="0.25"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</row>
    <row r="140" spans="1:51" x14ac:dyDescent="0.25"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</row>
    <row r="141" spans="1:51" x14ac:dyDescent="0.25"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</row>
    <row r="142" spans="1:51" x14ac:dyDescent="0.25"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</row>
    <row r="143" spans="1:51" x14ac:dyDescent="0.25"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</row>
    <row r="144" spans="1:51" x14ac:dyDescent="0.25"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</row>
    <row r="145" spans="3:51" x14ac:dyDescent="0.25"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</row>
    <row r="146" spans="3:51" x14ac:dyDescent="0.25"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</row>
    <row r="147" spans="3:51" x14ac:dyDescent="0.25"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</row>
    <row r="148" spans="3:51" x14ac:dyDescent="0.25"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</row>
    <row r="149" spans="3:51" x14ac:dyDescent="0.25"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</row>
    <row r="150" spans="3:51" x14ac:dyDescent="0.25"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</row>
    <row r="151" spans="3:51" x14ac:dyDescent="0.25"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</row>
    <row r="152" spans="3:51" x14ac:dyDescent="0.25"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</row>
    <row r="153" spans="3:51" x14ac:dyDescent="0.25"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</row>
    <row r="154" spans="3:51" x14ac:dyDescent="0.25"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</row>
    <row r="155" spans="3:51" x14ac:dyDescent="0.25"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</row>
    <row r="156" spans="3:51" x14ac:dyDescent="0.25"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</row>
    <row r="157" spans="3:51" x14ac:dyDescent="0.25"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</row>
    <row r="158" spans="3:51" x14ac:dyDescent="0.25"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</row>
    <row r="159" spans="3:51" x14ac:dyDescent="0.25"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</row>
    <row r="160" spans="3:51" x14ac:dyDescent="0.25"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</row>
    <row r="161" spans="3:51" x14ac:dyDescent="0.25"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</row>
    <row r="162" spans="3:51" x14ac:dyDescent="0.25"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</row>
    <row r="163" spans="3:51" x14ac:dyDescent="0.25"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</row>
    <row r="164" spans="3:51" x14ac:dyDescent="0.25"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</row>
    <row r="165" spans="3:51" x14ac:dyDescent="0.25"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</row>
    <row r="166" spans="3:51" x14ac:dyDescent="0.25"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</row>
    <row r="167" spans="3:51" x14ac:dyDescent="0.25"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</row>
    <row r="168" spans="3:51" x14ac:dyDescent="0.25"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</row>
    <row r="169" spans="3:51" x14ac:dyDescent="0.25"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</row>
    <row r="170" spans="3:51" x14ac:dyDescent="0.25"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</row>
    <row r="171" spans="3:51" x14ac:dyDescent="0.25"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</row>
    <row r="172" spans="3:51" x14ac:dyDescent="0.25"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</row>
    <row r="173" spans="3:51" x14ac:dyDescent="0.25"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</row>
    <row r="174" spans="3:51" x14ac:dyDescent="0.25"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</row>
    <row r="175" spans="3:51" x14ac:dyDescent="0.25"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</row>
    <row r="176" spans="3:51" x14ac:dyDescent="0.25"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</row>
    <row r="177" spans="3:51" x14ac:dyDescent="0.25"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</row>
    <row r="178" spans="3:51" x14ac:dyDescent="0.25"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</row>
    <row r="179" spans="3:51" x14ac:dyDescent="0.25"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</row>
    <row r="180" spans="3:51" x14ac:dyDescent="0.25"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</row>
    <row r="181" spans="3:51" x14ac:dyDescent="0.25"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</row>
    <row r="182" spans="3:51" x14ac:dyDescent="0.25"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</row>
    <row r="183" spans="3:51" x14ac:dyDescent="0.25"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</row>
    <row r="184" spans="3:51" x14ac:dyDescent="0.25"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</row>
    <row r="185" spans="3:51" x14ac:dyDescent="0.25"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</row>
    <row r="186" spans="3:51" x14ac:dyDescent="0.25"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</row>
    <row r="187" spans="3:51" x14ac:dyDescent="0.25"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</row>
    <row r="188" spans="3:51" x14ac:dyDescent="0.25"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</row>
    <row r="189" spans="3:51" x14ac:dyDescent="0.25"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</row>
    <row r="190" spans="3:51" x14ac:dyDescent="0.25"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</row>
    <row r="191" spans="3:51" x14ac:dyDescent="0.25"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</row>
    <row r="192" spans="3:51" x14ac:dyDescent="0.25"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</row>
    <row r="193" spans="3:51" x14ac:dyDescent="0.25"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</row>
    <row r="194" spans="3:51" x14ac:dyDescent="0.25"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</row>
    <row r="195" spans="3:51" x14ac:dyDescent="0.25"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</row>
    <row r="196" spans="3:51" x14ac:dyDescent="0.25"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</row>
    <row r="197" spans="3:51" x14ac:dyDescent="0.25"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</row>
    <row r="198" spans="3:51" x14ac:dyDescent="0.25"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</row>
    <row r="199" spans="3:51" x14ac:dyDescent="0.25"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</row>
    <row r="200" spans="3:51" x14ac:dyDescent="0.25"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</row>
    <row r="201" spans="3:51" x14ac:dyDescent="0.25"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</row>
    <row r="202" spans="3:51" x14ac:dyDescent="0.25"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</row>
    <row r="203" spans="3:51" x14ac:dyDescent="0.25"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</row>
    <row r="204" spans="3:51" x14ac:dyDescent="0.25"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</row>
    <row r="205" spans="3:51" x14ac:dyDescent="0.25"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</row>
    <row r="206" spans="3:51" x14ac:dyDescent="0.25"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</row>
    <row r="207" spans="3:51" x14ac:dyDescent="0.25"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</row>
    <row r="208" spans="3:51" x14ac:dyDescent="0.25"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</row>
    <row r="209" spans="3:51" x14ac:dyDescent="0.25"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</row>
    <row r="210" spans="3:51" x14ac:dyDescent="0.25"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</row>
    <row r="211" spans="3:51" x14ac:dyDescent="0.25"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</row>
    <row r="212" spans="3:51" x14ac:dyDescent="0.25"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</row>
    <row r="213" spans="3:51" x14ac:dyDescent="0.25"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</row>
    <row r="214" spans="3:51" x14ac:dyDescent="0.25"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</row>
    <row r="215" spans="3:51" x14ac:dyDescent="0.25"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</row>
    <row r="216" spans="3:51" x14ac:dyDescent="0.25"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</row>
    <row r="217" spans="3:51" x14ac:dyDescent="0.25"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</row>
    <row r="218" spans="3:51" x14ac:dyDescent="0.25"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</row>
    <row r="219" spans="3:51" x14ac:dyDescent="0.25"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</row>
    <row r="220" spans="3:51" x14ac:dyDescent="0.25"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</row>
    <row r="221" spans="3:51" x14ac:dyDescent="0.25"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</row>
    <row r="222" spans="3:51" x14ac:dyDescent="0.25"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</row>
    <row r="223" spans="3:51" x14ac:dyDescent="0.25"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</row>
    <row r="224" spans="3:51" x14ac:dyDescent="0.25"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</row>
    <row r="225" spans="3:51" x14ac:dyDescent="0.25"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</row>
    <row r="226" spans="3:51" x14ac:dyDescent="0.25"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</row>
    <row r="227" spans="3:51" x14ac:dyDescent="0.25"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</row>
    <row r="228" spans="3:51" x14ac:dyDescent="0.25"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</row>
    <row r="229" spans="3:51" x14ac:dyDescent="0.25"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</row>
    <row r="230" spans="3:51" x14ac:dyDescent="0.25"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</row>
    <row r="231" spans="3:51" x14ac:dyDescent="0.25"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</row>
    <row r="232" spans="3:51" x14ac:dyDescent="0.25"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</row>
    <row r="233" spans="3:51" x14ac:dyDescent="0.25"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</row>
    <row r="234" spans="3:51" x14ac:dyDescent="0.25"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</row>
    <row r="235" spans="3:51" x14ac:dyDescent="0.25"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</row>
    <row r="236" spans="3:51" x14ac:dyDescent="0.25"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</row>
    <row r="237" spans="3:51" x14ac:dyDescent="0.25"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</row>
    <row r="238" spans="3:51" x14ac:dyDescent="0.25"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</row>
    <row r="239" spans="3:51" x14ac:dyDescent="0.25"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</row>
    <row r="240" spans="3:51" x14ac:dyDescent="0.25"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</row>
    <row r="241" spans="3:51" x14ac:dyDescent="0.25"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</row>
    <row r="242" spans="3:51" x14ac:dyDescent="0.25"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</row>
    <row r="243" spans="3:51" x14ac:dyDescent="0.25"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</row>
    <row r="244" spans="3:51" x14ac:dyDescent="0.25"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</row>
    <row r="245" spans="3:51" x14ac:dyDescent="0.25"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</row>
    <row r="246" spans="3:51" x14ac:dyDescent="0.25"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</row>
    <row r="247" spans="3:51" x14ac:dyDescent="0.25"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</row>
    <row r="248" spans="3:51" x14ac:dyDescent="0.25"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</row>
    <row r="249" spans="3:51" x14ac:dyDescent="0.25"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</row>
    <row r="250" spans="3:51" x14ac:dyDescent="0.25"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</row>
    <row r="251" spans="3:51" x14ac:dyDescent="0.25"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</row>
    <row r="252" spans="3:51" x14ac:dyDescent="0.25"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</row>
    <row r="253" spans="3:51" x14ac:dyDescent="0.25"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</row>
    <row r="254" spans="3:51" x14ac:dyDescent="0.25"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</row>
    <row r="255" spans="3:51" x14ac:dyDescent="0.25"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</row>
    <row r="256" spans="3:51" x14ac:dyDescent="0.25"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</row>
    <row r="257" spans="3:51" x14ac:dyDescent="0.25"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</row>
    <row r="258" spans="3:51" x14ac:dyDescent="0.25"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</row>
    <row r="259" spans="3:51" x14ac:dyDescent="0.25"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</row>
    <row r="260" spans="3:51" x14ac:dyDescent="0.25"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</row>
    <row r="261" spans="3:51" x14ac:dyDescent="0.25"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</row>
    <row r="262" spans="3:51" x14ac:dyDescent="0.25"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</row>
    <row r="263" spans="3:51" x14ac:dyDescent="0.25"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</row>
    <row r="264" spans="3:51" x14ac:dyDescent="0.25"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</row>
    <row r="265" spans="3:51" x14ac:dyDescent="0.25"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</row>
    <row r="266" spans="3:51" x14ac:dyDescent="0.25"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</row>
    <row r="267" spans="3:51" x14ac:dyDescent="0.25"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</row>
    <row r="268" spans="3:51" x14ac:dyDescent="0.25"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</row>
    <row r="269" spans="3:51" x14ac:dyDescent="0.25"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</row>
    <row r="270" spans="3:51" x14ac:dyDescent="0.25"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</row>
    <row r="271" spans="3:51" x14ac:dyDescent="0.25"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</row>
    <row r="272" spans="3:51" x14ac:dyDescent="0.25"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</row>
    <row r="273" spans="3:51" x14ac:dyDescent="0.25"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</row>
    <row r="274" spans="3:51" x14ac:dyDescent="0.25"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</row>
    <row r="275" spans="3:51" x14ac:dyDescent="0.25"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</row>
    <row r="276" spans="3:51" x14ac:dyDescent="0.25"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</row>
    <row r="277" spans="3:51" x14ac:dyDescent="0.25"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</row>
    <row r="278" spans="3:51" x14ac:dyDescent="0.25"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</row>
    <row r="279" spans="3:51" x14ac:dyDescent="0.25"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</row>
    <row r="280" spans="3:51" x14ac:dyDescent="0.25"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</row>
    <row r="281" spans="3:51" x14ac:dyDescent="0.25"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</row>
    <row r="282" spans="3:51" x14ac:dyDescent="0.25"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</row>
    <row r="283" spans="3:51" x14ac:dyDescent="0.25"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</row>
    <row r="284" spans="3:51" x14ac:dyDescent="0.25"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</row>
    <row r="285" spans="3:51" x14ac:dyDescent="0.25"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</row>
    <row r="286" spans="3:51" x14ac:dyDescent="0.25"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</row>
    <row r="287" spans="3:51" x14ac:dyDescent="0.25"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</row>
    <row r="288" spans="3:51" x14ac:dyDescent="0.25"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</row>
    <row r="289" spans="3:51" x14ac:dyDescent="0.25"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</row>
    <row r="290" spans="3:51" x14ac:dyDescent="0.25"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</row>
    <row r="291" spans="3:51" x14ac:dyDescent="0.25"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</row>
    <row r="292" spans="3:51" x14ac:dyDescent="0.25"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</row>
    <row r="293" spans="3:51" x14ac:dyDescent="0.25"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</row>
    <row r="294" spans="3:51" x14ac:dyDescent="0.25"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</row>
    <row r="295" spans="3:51" x14ac:dyDescent="0.25"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</row>
    <row r="296" spans="3:51" x14ac:dyDescent="0.25"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</row>
    <row r="297" spans="3:51" x14ac:dyDescent="0.25"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</row>
    <row r="298" spans="3:51" x14ac:dyDescent="0.25"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</row>
    <row r="299" spans="3:51" x14ac:dyDescent="0.25"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</row>
    <row r="300" spans="3:51" x14ac:dyDescent="0.25"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</row>
    <row r="301" spans="3:51" x14ac:dyDescent="0.25"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</row>
    <row r="302" spans="3:51" x14ac:dyDescent="0.25"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</row>
    <row r="303" spans="3:51" x14ac:dyDescent="0.25"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</row>
    <row r="304" spans="3:51" x14ac:dyDescent="0.25"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</row>
    <row r="305" spans="3:51" x14ac:dyDescent="0.25"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</row>
    <row r="306" spans="3:51" x14ac:dyDescent="0.25"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</row>
    <row r="307" spans="3:51" x14ac:dyDescent="0.25"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</row>
    <row r="308" spans="3:51" x14ac:dyDescent="0.25"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</row>
    <row r="309" spans="3:51" x14ac:dyDescent="0.25"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</row>
    <row r="310" spans="3:51" x14ac:dyDescent="0.25"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</row>
    <row r="311" spans="3:51" x14ac:dyDescent="0.25"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</row>
    <row r="312" spans="3:51" x14ac:dyDescent="0.25"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</row>
    <row r="313" spans="3:51" x14ac:dyDescent="0.25"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</row>
    <row r="314" spans="3:51" x14ac:dyDescent="0.25"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</row>
    <row r="315" spans="3:51" x14ac:dyDescent="0.25"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</row>
    <row r="316" spans="3:51" x14ac:dyDescent="0.25"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</row>
    <row r="317" spans="3:51" x14ac:dyDescent="0.25"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</row>
    <row r="318" spans="3:51" x14ac:dyDescent="0.25"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</row>
    <row r="319" spans="3:51" x14ac:dyDescent="0.25"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</row>
    <row r="320" spans="3:51" x14ac:dyDescent="0.25"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</row>
    <row r="321" spans="9:51" x14ac:dyDescent="0.25"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</row>
    <row r="322" spans="9:51" x14ac:dyDescent="0.25"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</row>
    <row r="323" spans="9:51" x14ac:dyDescent="0.25"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2" zoomScaleNormal="82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3.425781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6.5703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19.5" customHeight="1" x14ac:dyDescent="0.25">
      <c r="A2" s="189" t="s">
        <v>165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9.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45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51" x14ac:dyDescent="0.25">
      <c r="A8" s="38">
        <v>1</v>
      </c>
      <c r="B8" s="18" t="s">
        <v>52</v>
      </c>
      <c r="C8" s="10">
        <f>SUM(C9:C10)</f>
        <v>165</v>
      </c>
      <c r="D8" s="10">
        <f t="shared" ref="D8:AP8" si="0">SUM(D9:D10)</f>
        <v>1</v>
      </c>
      <c r="E8" s="10">
        <f t="shared" si="0"/>
        <v>164</v>
      </c>
      <c r="F8" s="10">
        <f t="shared" si="0"/>
        <v>0</v>
      </c>
      <c r="G8" s="10">
        <f t="shared" si="0"/>
        <v>0</v>
      </c>
      <c r="H8" s="10">
        <f t="shared" si="0"/>
        <v>636</v>
      </c>
      <c r="I8" s="10">
        <f t="shared" si="0"/>
        <v>587</v>
      </c>
      <c r="J8" s="10">
        <f t="shared" si="0"/>
        <v>41</v>
      </c>
      <c r="K8" s="10">
        <f t="shared" si="0"/>
        <v>8</v>
      </c>
      <c r="L8" s="10">
        <f t="shared" si="0"/>
        <v>1</v>
      </c>
      <c r="M8" s="10">
        <f t="shared" si="0"/>
        <v>369</v>
      </c>
      <c r="N8" s="10">
        <f t="shared" si="0"/>
        <v>204</v>
      </c>
      <c r="O8" s="10">
        <f t="shared" si="0"/>
        <v>6</v>
      </c>
      <c r="P8" s="10">
        <f t="shared" si="0"/>
        <v>159</v>
      </c>
      <c r="Q8" s="10">
        <f t="shared" si="0"/>
        <v>0</v>
      </c>
      <c r="R8" s="10">
        <f t="shared" si="0"/>
        <v>38</v>
      </c>
      <c r="S8" s="10">
        <f t="shared" si="0"/>
        <v>0</v>
      </c>
      <c r="T8" s="10">
        <f t="shared" si="0"/>
        <v>5</v>
      </c>
      <c r="U8" s="10">
        <f t="shared" si="0"/>
        <v>33</v>
      </c>
      <c r="V8" s="10">
        <f t="shared" si="0"/>
        <v>407</v>
      </c>
      <c r="W8" s="10">
        <f t="shared" si="0"/>
        <v>0</v>
      </c>
      <c r="X8" s="10">
        <f t="shared" si="0"/>
        <v>2</v>
      </c>
      <c r="Y8" s="10">
        <f t="shared" si="0"/>
        <v>344</v>
      </c>
      <c r="Z8" s="10">
        <f t="shared" si="0"/>
        <v>3</v>
      </c>
      <c r="AA8" s="10">
        <f t="shared" si="0"/>
        <v>77</v>
      </c>
      <c r="AB8" s="10">
        <f t="shared" si="0"/>
        <v>28</v>
      </c>
      <c r="AC8" s="10">
        <f t="shared" si="0"/>
        <v>105</v>
      </c>
      <c r="AD8" s="10">
        <f t="shared" si="0"/>
        <v>6</v>
      </c>
      <c r="AE8" s="10">
        <f t="shared" si="0"/>
        <v>99</v>
      </c>
      <c r="AF8" s="10">
        <f t="shared" si="0"/>
        <v>0</v>
      </c>
      <c r="AG8" s="10">
        <f t="shared" si="0"/>
        <v>94</v>
      </c>
      <c r="AH8" s="10">
        <f t="shared" si="0"/>
        <v>0</v>
      </c>
      <c r="AI8" s="10">
        <f t="shared" si="0"/>
        <v>2</v>
      </c>
      <c r="AJ8" s="10">
        <f t="shared" si="0"/>
        <v>2</v>
      </c>
      <c r="AK8" s="10">
        <f t="shared" si="0"/>
        <v>2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165</v>
      </c>
      <c r="AR8" s="10">
        <f t="shared" si="1"/>
        <v>165</v>
      </c>
      <c r="AS8" s="10">
        <f t="shared" si="1"/>
        <v>636</v>
      </c>
      <c r="AT8" s="10">
        <f t="shared" si="1"/>
        <v>636</v>
      </c>
      <c r="AU8" s="10">
        <f t="shared" si="1"/>
        <v>752</v>
      </c>
      <c r="AV8" s="10">
        <f>SUM(AV9:AV10)</f>
        <v>752</v>
      </c>
      <c r="AW8" s="10">
        <f t="shared" si="1"/>
        <v>369</v>
      </c>
      <c r="AX8" s="10">
        <f t="shared" si="1"/>
        <v>369</v>
      </c>
      <c r="AY8" s="10">
        <f t="shared" si="1"/>
        <v>38</v>
      </c>
      <c r="AZ8" s="10">
        <f t="shared" si="1"/>
        <v>38</v>
      </c>
      <c r="BA8" s="10">
        <f t="shared" si="1"/>
        <v>407</v>
      </c>
      <c r="BB8" s="10">
        <f t="shared" si="1"/>
        <v>407</v>
      </c>
      <c r="BC8" s="10">
        <f t="shared" si="1"/>
        <v>105</v>
      </c>
      <c r="BD8" s="10">
        <f t="shared" si="1"/>
        <v>105</v>
      </c>
      <c r="BE8" s="10">
        <f t="shared" si="1"/>
        <v>105</v>
      </c>
      <c r="BF8" s="10">
        <f t="shared" si="1"/>
        <v>105</v>
      </c>
      <c r="BG8" s="10">
        <f t="shared" si="1"/>
        <v>2</v>
      </c>
      <c r="BH8" s="10">
        <f t="shared" si="1"/>
        <v>2</v>
      </c>
      <c r="BI8" s="10">
        <f t="shared" si="1"/>
        <v>2</v>
      </c>
      <c r="BJ8" s="10">
        <f t="shared" si="1"/>
        <v>2</v>
      </c>
    </row>
    <row r="9" spans="1:62" ht="38.25" x14ac:dyDescent="0.25">
      <c r="A9" s="17" t="s">
        <v>44</v>
      </c>
      <c r="B9" s="81" t="s">
        <v>53</v>
      </c>
      <c r="C9" s="15">
        <v>154</v>
      </c>
      <c r="D9" s="16">
        <v>1</v>
      </c>
      <c r="E9" s="16">
        <f>C9-D9-F9-G9</f>
        <v>153</v>
      </c>
      <c r="F9" s="16">
        <v>0</v>
      </c>
      <c r="G9" s="16">
        <v>0</v>
      </c>
      <c r="H9" s="16">
        <v>581</v>
      </c>
      <c r="I9" s="15">
        <f>H9-J9-K9</f>
        <v>534</v>
      </c>
      <c r="J9" s="16">
        <v>39</v>
      </c>
      <c r="K9" s="16">
        <v>8</v>
      </c>
      <c r="L9" s="16">
        <v>0</v>
      </c>
      <c r="M9" s="16">
        <f>N9+O9+P9+Q9</f>
        <v>355</v>
      </c>
      <c r="N9" s="112">
        <v>197</v>
      </c>
      <c r="O9" s="112">
        <v>3</v>
      </c>
      <c r="P9" s="112">
        <v>155</v>
      </c>
      <c r="Q9" s="112">
        <v>0</v>
      </c>
      <c r="R9" s="112">
        <f>S9+T9+U9</f>
        <v>21</v>
      </c>
      <c r="S9" s="112">
        <v>0</v>
      </c>
      <c r="T9" s="112">
        <v>4</v>
      </c>
      <c r="U9" s="112">
        <v>17</v>
      </c>
      <c r="V9" s="112">
        <f>M9+R9</f>
        <v>376</v>
      </c>
      <c r="W9" s="31">
        <v>0</v>
      </c>
      <c r="X9" s="16">
        <v>2</v>
      </c>
      <c r="Y9" s="15">
        <f>D9+E9+I9-L9-V9-W9</f>
        <v>312</v>
      </c>
      <c r="Z9" s="16">
        <v>3</v>
      </c>
      <c r="AA9" s="16">
        <v>72</v>
      </c>
      <c r="AB9" s="16">
        <v>12</v>
      </c>
      <c r="AC9" s="16">
        <f>AA9+AB9</f>
        <v>84</v>
      </c>
      <c r="AD9" s="16">
        <v>6</v>
      </c>
      <c r="AE9" s="16">
        <v>78</v>
      </c>
      <c r="AF9" s="16"/>
      <c r="AG9" s="16">
        <v>74</v>
      </c>
      <c r="AH9" s="16">
        <v>0</v>
      </c>
      <c r="AI9" s="16">
        <v>1</v>
      </c>
      <c r="AJ9" s="16">
        <f>AH9+AI9</f>
        <v>1</v>
      </c>
      <c r="AK9" s="16">
        <v>1</v>
      </c>
      <c r="AL9" s="16">
        <v>0</v>
      </c>
      <c r="AM9" s="16"/>
      <c r="AN9" s="16"/>
      <c r="AO9" s="16"/>
      <c r="AP9" s="16"/>
      <c r="AQ9" s="19">
        <f>C9</f>
        <v>154</v>
      </c>
      <c r="AR9" s="19">
        <f>E9+F9+G9+D9</f>
        <v>154</v>
      </c>
      <c r="AS9" s="19">
        <f>H9</f>
        <v>581</v>
      </c>
      <c r="AT9" s="19">
        <f>I9+J9+K9</f>
        <v>581</v>
      </c>
      <c r="AU9" s="19">
        <f>D9+E9+I9</f>
        <v>688</v>
      </c>
      <c r="AV9" s="19">
        <f>L9+V9+W9+Y9</f>
        <v>688</v>
      </c>
      <c r="AW9" s="19">
        <f>M9</f>
        <v>355</v>
      </c>
      <c r="AX9" s="19">
        <f>N9+O9+P9+Q9</f>
        <v>355</v>
      </c>
      <c r="AY9" s="19">
        <f>R9</f>
        <v>21</v>
      </c>
      <c r="AZ9" s="19">
        <f>S9+T9+U9</f>
        <v>21</v>
      </c>
      <c r="BA9" s="19">
        <f>V9</f>
        <v>376</v>
      </c>
      <c r="BB9" s="19">
        <f>M9+R9</f>
        <v>376</v>
      </c>
      <c r="BC9" s="19">
        <f>AC9</f>
        <v>84</v>
      </c>
      <c r="BD9" s="19">
        <f>AA9+AB9</f>
        <v>84</v>
      </c>
      <c r="BE9" s="19">
        <f>AC9</f>
        <v>84</v>
      </c>
      <c r="BF9" s="19">
        <f>AD9+AE9</f>
        <v>84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38.25" x14ac:dyDescent="0.2">
      <c r="A10" s="17" t="s">
        <v>45</v>
      </c>
      <c r="B10" s="81" t="s">
        <v>54</v>
      </c>
      <c r="C10" s="15">
        <v>11</v>
      </c>
      <c r="D10" s="16">
        <v>0</v>
      </c>
      <c r="E10" s="16">
        <f t="shared" ref="E10:E46" si="2">C10-D10-F10-G10</f>
        <v>11</v>
      </c>
      <c r="F10" s="16">
        <v>0</v>
      </c>
      <c r="G10" s="16">
        <v>0</v>
      </c>
      <c r="H10" s="16">
        <v>55</v>
      </c>
      <c r="I10" s="15">
        <f t="shared" ref="I10:I46" si="3">H10-J10-K10</f>
        <v>53</v>
      </c>
      <c r="J10" s="16">
        <v>2</v>
      </c>
      <c r="K10" s="16">
        <v>0</v>
      </c>
      <c r="L10" s="16">
        <v>1</v>
      </c>
      <c r="M10" s="16">
        <f t="shared" ref="M10:M46" si="4">N10+O10+P10+Q10</f>
        <v>14</v>
      </c>
      <c r="N10" s="32">
        <v>7</v>
      </c>
      <c r="O10" s="32">
        <v>3</v>
      </c>
      <c r="P10" s="32">
        <v>4</v>
      </c>
      <c r="Q10" s="32">
        <v>0</v>
      </c>
      <c r="R10" s="112">
        <f t="shared" ref="R10:R46" si="5">S10+T10+U10</f>
        <v>17</v>
      </c>
      <c r="S10" s="32">
        <v>0</v>
      </c>
      <c r="T10" s="32">
        <v>1</v>
      </c>
      <c r="U10" s="32">
        <v>16</v>
      </c>
      <c r="V10" s="112">
        <f t="shared" ref="V10:V46" si="6">M10+R10</f>
        <v>31</v>
      </c>
      <c r="W10" s="31">
        <v>0</v>
      </c>
      <c r="X10" s="16">
        <v>0</v>
      </c>
      <c r="Y10" s="15">
        <f t="shared" ref="Y10:Y47" si="7">D10+E10+I10-L10-V10-W10</f>
        <v>32</v>
      </c>
      <c r="Z10" s="16">
        <v>0</v>
      </c>
      <c r="AA10" s="16">
        <v>5</v>
      </c>
      <c r="AB10" s="16">
        <v>16</v>
      </c>
      <c r="AC10" s="16">
        <f t="shared" ref="AC10:AC46" si="8">AA10+AB10</f>
        <v>21</v>
      </c>
      <c r="AD10" s="16">
        <v>0</v>
      </c>
      <c r="AE10" s="16">
        <v>21</v>
      </c>
      <c r="AF10" s="16"/>
      <c r="AG10" s="16">
        <v>20</v>
      </c>
      <c r="AH10" s="16">
        <v>0</v>
      </c>
      <c r="AI10" s="16">
        <v>1</v>
      </c>
      <c r="AJ10" s="16">
        <f t="shared" ref="AJ10:AJ46" si="9">AH10+AI10</f>
        <v>1</v>
      </c>
      <c r="AK10" s="16">
        <v>1</v>
      </c>
      <c r="AL10" s="16">
        <v>0</v>
      </c>
      <c r="AM10" s="16"/>
      <c r="AN10" s="16"/>
      <c r="AO10" s="16"/>
      <c r="AP10" s="16"/>
      <c r="AQ10" s="19">
        <f t="shared" ref="AQ10:AQ46" si="10">C10</f>
        <v>11</v>
      </c>
      <c r="AR10" s="19">
        <f>E10+F10+G10+D10</f>
        <v>11</v>
      </c>
      <c r="AS10" s="19">
        <f t="shared" ref="AS10:AS46" si="11">H10</f>
        <v>55</v>
      </c>
      <c r="AT10" s="19">
        <f t="shared" ref="AT10:AT46" si="12">I10+J10+K10</f>
        <v>55</v>
      </c>
      <c r="AU10" s="19">
        <f t="shared" ref="AU10:AU47" si="13">D10+E10+I10</f>
        <v>64</v>
      </c>
      <c r="AV10" s="19">
        <f>L10+V10+W10+Y10</f>
        <v>64</v>
      </c>
      <c r="AW10" s="19">
        <f t="shared" ref="AW10:AW46" si="14">M10</f>
        <v>14</v>
      </c>
      <c r="AX10" s="19">
        <f>N10+O10+P10+Q10</f>
        <v>14</v>
      </c>
      <c r="AY10" s="19">
        <f t="shared" ref="AY10:AY46" si="15">R10</f>
        <v>17</v>
      </c>
      <c r="AZ10" s="19">
        <f t="shared" ref="AZ10:AZ46" si="16">S10+T10+U10</f>
        <v>17</v>
      </c>
      <c r="BA10" s="19">
        <f t="shared" ref="BA10:BA46" si="17">V10</f>
        <v>31</v>
      </c>
      <c r="BB10" s="19">
        <f t="shared" ref="BB10:BB46" si="18">M10+R10</f>
        <v>31</v>
      </c>
      <c r="BC10" s="19">
        <f t="shared" ref="BC10:BC46" si="19">AC10</f>
        <v>21</v>
      </c>
      <c r="BD10" s="19">
        <f t="shared" ref="BD10:BD46" si="20">AA10+AB10</f>
        <v>21</v>
      </c>
      <c r="BE10" s="19">
        <f t="shared" ref="BE10:BE46" si="21">AC10</f>
        <v>21</v>
      </c>
      <c r="BF10" s="19">
        <f t="shared" ref="BF10:BF46" si="22">AD10+AE10</f>
        <v>21</v>
      </c>
      <c r="BG10" s="19">
        <f t="shared" ref="BG10:BG46" si="23">AJ10</f>
        <v>1</v>
      </c>
      <c r="BH10" s="19">
        <f t="shared" ref="BH10:BH46" si="24">AH10+AI10</f>
        <v>1</v>
      </c>
      <c r="BI10" s="19">
        <f t="shared" ref="BI10:BI46" si="25">AJ10</f>
        <v>1</v>
      </c>
      <c r="BJ10" s="19">
        <f t="shared" ref="BJ10:BJ46" si="26">AK10+AL10</f>
        <v>1</v>
      </c>
    </row>
    <row r="11" spans="1:62" ht="63.75" x14ac:dyDescent="0.25">
      <c r="A11" s="38">
        <v>2</v>
      </c>
      <c r="B11" s="18" t="s">
        <v>55</v>
      </c>
      <c r="C11" s="15">
        <f>SUM(C12:C13)</f>
        <v>28</v>
      </c>
      <c r="D11" s="15">
        <f t="shared" ref="D11:AP11" si="27">SUM(D12:D13)</f>
        <v>0</v>
      </c>
      <c r="E11" s="15">
        <f t="shared" si="27"/>
        <v>27</v>
      </c>
      <c r="F11" s="15">
        <f t="shared" si="27"/>
        <v>1</v>
      </c>
      <c r="G11" s="15">
        <f t="shared" si="27"/>
        <v>0</v>
      </c>
      <c r="H11" s="15">
        <f t="shared" si="27"/>
        <v>47</v>
      </c>
      <c r="I11" s="15">
        <f t="shared" si="27"/>
        <v>34</v>
      </c>
      <c r="J11" s="15">
        <f t="shared" si="27"/>
        <v>9</v>
      </c>
      <c r="K11" s="15">
        <f t="shared" si="27"/>
        <v>4</v>
      </c>
      <c r="L11" s="15">
        <f t="shared" si="27"/>
        <v>0</v>
      </c>
      <c r="M11" s="15">
        <f t="shared" si="27"/>
        <v>25</v>
      </c>
      <c r="N11" s="15">
        <f t="shared" si="27"/>
        <v>12</v>
      </c>
      <c r="O11" s="15">
        <f t="shared" si="27"/>
        <v>2</v>
      </c>
      <c r="P11" s="15">
        <f t="shared" si="27"/>
        <v>11</v>
      </c>
      <c r="Q11" s="15">
        <f t="shared" si="27"/>
        <v>0</v>
      </c>
      <c r="R11" s="15">
        <f t="shared" si="27"/>
        <v>9</v>
      </c>
      <c r="S11" s="15">
        <f t="shared" si="27"/>
        <v>0</v>
      </c>
      <c r="T11" s="15">
        <f t="shared" si="27"/>
        <v>7</v>
      </c>
      <c r="U11" s="15">
        <f t="shared" si="27"/>
        <v>2</v>
      </c>
      <c r="V11" s="15">
        <f t="shared" si="27"/>
        <v>34</v>
      </c>
      <c r="W11" s="15">
        <f t="shared" si="27"/>
        <v>0</v>
      </c>
      <c r="X11" s="15">
        <f t="shared" si="27"/>
        <v>0</v>
      </c>
      <c r="Y11" s="15">
        <f t="shared" si="27"/>
        <v>27</v>
      </c>
      <c r="Z11" s="15">
        <f t="shared" si="27"/>
        <v>2</v>
      </c>
      <c r="AA11" s="15">
        <f t="shared" si="27"/>
        <v>14</v>
      </c>
      <c r="AB11" s="15">
        <f t="shared" si="27"/>
        <v>2</v>
      </c>
      <c r="AC11" s="15">
        <f t="shared" si="27"/>
        <v>16</v>
      </c>
      <c r="AD11" s="15">
        <f t="shared" si="27"/>
        <v>3</v>
      </c>
      <c r="AE11" s="15">
        <f t="shared" si="27"/>
        <v>13</v>
      </c>
      <c r="AF11" s="15">
        <f t="shared" si="27"/>
        <v>0</v>
      </c>
      <c r="AG11" s="15">
        <f t="shared" si="27"/>
        <v>11</v>
      </c>
      <c r="AH11" s="15">
        <f t="shared" si="27"/>
        <v>0</v>
      </c>
      <c r="AI11" s="15">
        <f t="shared" si="27"/>
        <v>1</v>
      </c>
      <c r="AJ11" s="15">
        <f t="shared" si="27"/>
        <v>1</v>
      </c>
      <c r="AK11" s="15">
        <f t="shared" si="27"/>
        <v>0</v>
      </c>
      <c r="AL11" s="15">
        <f t="shared" si="27"/>
        <v>1</v>
      </c>
      <c r="AM11" s="15">
        <f t="shared" si="27"/>
        <v>0</v>
      </c>
      <c r="AN11" s="15">
        <f t="shared" si="27"/>
        <v>0</v>
      </c>
      <c r="AO11" s="15">
        <f t="shared" si="27"/>
        <v>0</v>
      </c>
      <c r="AP11" s="15">
        <f t="shared" si="27"/>
        <v>0</v>
      </c>
      <c r="AQ11" s="10">
        <f t="shared" ref="AQ11:BJ11" si="28">SUM(AQ12:AQ13)</f>
        <v>28</v>
      </c>
      <c r="AR11" s="10">
        <f t="shared" si="28"/>
        <v>28</v>
      </c>
      <c r="AS11" s="10">
        <f t="shared" si="28"/>
        <v>47</v>
      </c>
      <c r="AT11" s="10">
        <f t="shared" si="28"/>
        <v>47</v>
      </c>
      <c r="AU11" s="19">
        <f t="shared" si="13"/>
        <v>61</v>
      </c>
      <c r="AV11" s="10">
        <f t="shared" si="28"/>
        <v>61</v>
      </c>
      <c r="AW11" s="10">
        <f t="shared" si="28"/>
        <v>25</v>
      </c>
      <c r="AX11" s="10">
        <f t="shared" si="28"/>
        <v>25</v>
      </c>
      <c r="AY11" s="10">
        <f t="shared" si="28"/>
        <v>9</v>
      </c>
      <c r="AZ11" s="10">
        <f t="shared" si="28"/>
        <v>9</v>
      </c>
      <c r="BA11" s="10">
        <f t="shared" si="28"/>
        <v>34</v>
      </c>
      <c r="BB11" s="10">
        <f t="shared" si="28"/>
        <v>34</v>
      </c>
      <c r="BC11" s="10">
        <f t="shared" si="28"/>
        <v>16</v>
      </c>
      <c r="BD11" s="10">
        <f t="shared" si="28"/>
        <v>16</v>
      </c>
      <c r="BE11" s="10">
        <f t="shared" si="28"/>
        <v>16</v>
      </c>
      <c r="BF11" s="10">
        <f t="shared" si="28"/>
        <v>16</v>
      </c>
      <c r="BG11" s="10">
        <f t="shared" si="28"/>
        <v>1</v>
      </c>
      <c r="BH11" s="10">
        <f t="shared" si="28"/>
        <v>1</v>
      </c>
      <c r="BI11" s="10">
        <f t="shared" si="28"/>
        <v>1</v>
      </c>
      <c r="BJ11" s="10">
        <f t="shared" si="28"/>
        <v>1</v>
      </c>
    </row>
    <row r="12" spans="1:62" ht="38.25" x14ac:dyDescent="0.2">
      <c r="A12" s="17" t="s">
        <v>4</v>
      </c>
      <c r="B12" s="81" t="s">
        <v>56</v>
      </c>
      <c r="C12" s="15">
        <v>21</v>
      </c>
      <c r="D12" s="16">
        <v>0</v>
      </c>
      <c r="E12" s="16">
        <f t="shared" si="2"/>
        <v>20</v>
      </c>
      <c r="F12" s="16">
        <v>1</v>
      </c>
      <c r="G12" s="16">
        <v>0</v>
      </c>
      <c r="H12" s="125">
        <v>42</v>
      </c>
      <c r="I12" s="15">
        <f t="shared" si="3"/>
        <v>32</v>
      </c>
      <c r="J12" s="16">
        <v>7</v>
      </c>
      <c r="K12" s="16">
        <v>3</v>
      </c>
      <c r="L12" s="16">
        <v>0</v>
      </c>
      <c r="M12" s="16">
        <f t="shared" si="4"/>
        <v>21</v>
      </c>
      <c r="N12" s="32">
        <v>10</v>
      </c>
      <c r="O12" s="32">
        <v>2</v>
      </c>
      <c r="P12" s="32">
        <v>9</v>
      </c>
      <c r="Q12" s="32">
        <v>0</v>
      </c>
      <c r="R12" s="112">
        <f t="shared" si="5"/>
        <v>6</v>
      </c>
      <c r="S12" s="32">
        <v>0</v>
      </c>
      <c r="T12" s="32">
        <v>4</v>
      </c>
      <c r="U12" s="32">
        <v>2</v>
      </c>
      <c r="V12" s="112">
        <f t="shared" si="6"/>
        <v>27</v>
      </c>
      <c r="W12" s="31">
        <v>0</v>
      </c>
      <c r="X12" s="16">
        <v>0</v>
      </c>
      <c r="Y12" s="15">
        <f t="shared" si="7"/>
        <v>25</v>
      </c>
      <c r="Z12" s="16">
        <v>2</v>
      </c>
      <c r="AA12" s="16">
        <v>11</v>
      </c>
      <c r="AB12" s="16">
        <v>2</v>
      </c>
      <c r="AC12" s="16">
        <f t="shared" si="8"/>
        <v>13</v>
      </c>
      <c r="AD12" s="16">
        <v>3</v>
      </c>
      <c r="AE12" s="16">
        <v>10</v>
      </c>
      <c r="AF12" s="16"/>
      <c r="AG12" s="16">
        <v>8</v>
      </c>
      <c r="AH12" s="16">
        <v>0</v>
      </c>
      <c r="AI12" s="16">
        <v>1</v>
      </c>
      <c r="AJ12" s="16">
        <f t="shared" si="9"/>
        <v>1</v>
      </c>
      <c r="AK12" s="16">
        <v>0</v>
      </c>
      <c r="AL12" s="16">
        <v>1</v>
      </c>
      <c r="AM12" s="16"/>
      <c r="AN12" s="16"/>
      <c r="AO12" s="16"/>
      <c r="AP12" s="16"/>
      <c r="AQ12" s="19">
        <f t="shared" si="10"/>
        <v>21</v>
      </c>
      <c r="AR12" s="19">
        <f>E12+F12+G12+D12</f>
        <v>21</v>
      </c>
      <c r="AS12" s="19">
        <f t="shared" si="11"/>
        <v>42</v>
      </c>
      <c r="AT12" s="19">
        <f t="shared" si="12"/>
        <v>42</v>
      </c>
      <c r="AU12" s="19">
        <f t="shared" si="13"/>
        <v>52</v>
      </c>
      <c r="AV12" s="19">
        <f>L12+V12+W12+Y12</f>
        <v>52</v>
      </c>
      <c r="AW12" s="19">
        <f t="shared" si="14"/>
        <v>21</v>
      </c>
      <c r="AX12" s="19">
        <f>N12+O12+P12+Q12</f>
        <v>21</v>
      </c>
      <c r="AY12" s="19">
        <f t="shared" si="15"/>
        <v>6</v>
      </c>
      <c r="AZ12" s="19">
        <f t="shared" si="16"/>
        <v>6</v>
      </c>
      <c r="BA12" s="19">
        <f t="shared" si="17"/>
        <v>27</v>
      </c>
      <c r="BB12" s="19">
        <f t="shared" si="18"/>
        <v>27</v>
      </c>
      <c r="BC12" s="19">
        <f t="shared" si="19"/>
        <v>13</v>
      </c>
      <c r="BD12" s="19">
        <f t="shared" si="20"/>
        <v>13</v>
      </c>
      <c r="BE12" s="19">
        <f t="shared" si="21"/>
        <v>13</v>
      </c>
      <c r="BF12" s="19">
        <f t="shared" si="22"/>
        <v>13</v>
      </c>
      <c r="BG12" s="19">
        <f t="shared" si="23"/>
        <v>1</v>
      </c>
      <c r="BH12" s="19">
        <f t="shared" si="24"/>
        <v>1</v>
      </c>
      <c r="BI12" s="19">
        <f t="shared" si="25"/>
        <v>1</v>
      </c>
      <c r="BJ12" s="19">
        <f t="shared" si="26"/>
        <v>1</v>
      </c>
    </row>
    <row r="13" spans="1:62" ht="51" x14ac:dyDescent="0.2">
      <c r="A13" s="17" t="s">
        <v>5</v>
      </c>
      <c r="B13" s="81" t="s">
        <v>57</v>
      </c>
      <c r="C13" s="15">
        <v>7</v>
      </c>
      <c r="D13" s="16">
        <v>0</v>
      </c>
      <c r="E13" s="16">
        <f t="shared" si="2"/>
        <v>7</v>
      </c>
      <c r="F13" s="16">
        <v>0</v>
      </c>
      <c r="G13" s="16">
        <v>0</v>
      </c>
      <c r="H13" s="16">
        <v>5</v>
      </c>
      <c r="I13" s="15">
        <f t="shared" si="3"/>
        <v>2</v>
      </c>
      <c r="J13" s="16">
        <v>2</v>
      </c>
      <c r="K13" s="16">
        <v>1</v>
      </c>
      <c r="L13" s="16">
        <v>0</v>
      </c>
      <c r="M13" s="16">
        <f t="shared" si="4"/>
        <v>4</v>
      </c>
      <c r="N13" s="126">
        <v>2</v>
      </c>
      <c r="O13" s="126">
        <v>0</v>
      </c>
      <c r="P13" s="126">
        <v>2</v>
      </c>
      <c r="Q13" s="126">
        <v>0</v>
      </c>
      <c r="R13" s="112">
        <f t="shared" si="5"/>
        <v>3</v>
      </c>
      <c r="S13" s="126">
        <v>0</v>
      </c>
      <c r="T13" s="126">
        <v>3</v>
      </c>
      <c r="U13" s="126">
        <v>0</v>
      </c>
      <c r="V13" s="112">
        <f t="shared" si="6"/>
        <v>7</v>
      </c>
      <c r="W13" s="31">
        <v>0</v>
      </c>
      <c r="X13" s="16">
        <v>0</v>
      </c>
      <c r="Y13" s="15">
        <f t="shared" si="7"/>
        <v>2</v>
      </c>
      <c r="Z13" s="16">
        <v>0</v>
      </c>
      <c r="AA13" s="16">
        <v>3</v>
      </c>
      <c r="AB13" s="16">
        <v>0</v>
      </c>
      <c r="AC13" s="16">
        <f t="shared" si="8"/>
        <v>3</v>
      </c>
      <c r="AD13" s="16">
        <v>0</v>
      </c>
      <c r="AE13" s="16">
        <v>3</v>
      </c>
      <c r="AF13" s="16"/>
      <c r="AG13" s="16">
        <v>3</v>
      </c>
      <c r="AH13" s="16">
        <v>0</v>
      </c>
      <c r="AI13" s="16">
        <v>0</v>
      </c>
      <c r="AJ13" s="16">
        <f t="shared" si="9"/>
        <v>0</v>
      </c>
      <c r="AK13" s="16">
        <v>0</v>
      </c>
      <c r="AL13" s="16">
        <v>0</v>
      </c>
      <c r="AM13" s="16"/>
      <c r="AN13" s="16"/>
      <c r="AO13" s="16"/>
      <c r="AP13" s="16"/>
      <c r="AQ13" s="19">
        <f t="shared" si="10"/>
        <v>7</v>
      </c>
      <c r="AR13" s="19">
        <f>E13+F13+G13+D13</f>
        <v>7</v>
      </c>
      <c r="AS13" s="19">
        <f t="shared" si="11"/>
        <v>5</v>
      </c>
      <c r="AT13" s="19">
        <f t="shared" si="12"/>
        <v>5</v>
      </c>
      <c r="AU13" s="19">
        <f t="shared" si="13"/>
        <v>9</v>
      </c>
      <c r="AV13" s="19">
        <f>L13+V13+W13+Y13</f>
        <v>9</v>
      </c>
      <c r="AW13" s="19">
        <f t="shared" si="14"/>
        <v>4</v>
      </c>
      <c r="AX13" s="19">
        <f>N13+O13+P13+Q13</f>
        <v>4</v>
      </c>
      <c r="AY13" s="19">
        <f t="shared" si="15"/>
        <v>3</v>
      </c>
      <c r="AZ13" s="19">
        <f t="shared" si="16"/>
        <v>3</v>
      </c>
      <c r="BA13" s="19">
        <f t="shared" si="17"/>
        <v>7</v>
      </c>
      <c r="BB13" s="19">
        <f t="shared" si="18"/>
        <v>7</v>
      </c>
      <c r="BC13" s="19">
        <f t="shared" si="19"/>
        <v>3</v>
      </c>
      <c r="BD13" s="19">
        <f t="shared" si="20"/>
        <v>3</v>
      </c>
      <c r="BE13" s="19">
        <f t="shared" si="21"/>
        <v>3</v>
      </c>
      <c r="BF13" s="19">
        <f t="shared" si="22"/>
        <v>3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18" t="s">
        <v>58</v>
      </c>
      <c r="C14" s="15">
        <f>SUM(C15:C16)</f>
        <v>48</v>
      </c>
      <c r="D14" s="15">
        <f t="shared" ref="D14:AP14" si="29">SUM(D15:D16)</f>
        <v>1</v>
      </c>
      <c r="E14" s="15">
        <f t="shared" si="29"/>
        <v>47</v>
      </c>
      <c r="F14" s="15">
        <f t="shared" si="29"/>
        <v>0</v>
      </c>
      <c r="G14" s="15">
        <f t="shared" si="29"/>
        <v>0</v>
      </c>
      <c r="H14" s="15">
        <f t="shared" si="29"/>
        <v>100</v>
      </c>
      <c r="I14" s="15">
        <f t="shared" si="29"/>
        <v>88</v>
      </c>
      <c r="J14" s="15">
        <f t="shared" si="29"/>
        <v>9</v>
      </c>
      <c r="K14" s="15">
        <f t="shared" si="29"/>
        <v>3</v>
      </c>
      <c r="L14" s="15">
        <f t="shared" si="29"/>
        <v>0</v>
      </c>
      <c r="M14" s="15">
        <f t="shared" si="29"/>
        <v>102</v>
      </c>
      <c r="N14" s="15">
        <f t="shared" si="29"/>
        <v>95</v>
      </c>
      <c r="O14" s="15">
        <f t="shared" si="29"/>
        <v>2</v>
      </c>
      <c r="P14" s="15">
        <f t="shared" si="29"/>
        <v>5</v>
      </c>
      <c r="Q14" s="15">
        <f t="shared" si="29"/>
        <v>0</v>
      </c>
      <c r="R14" s="15">
        <f t="shared" si="29"/>
        <v>9</v>
      </c>
      <c r="S14" s="15">
        <f t="shared" si="29"/>
        <v>0</v>
      </c>
      <c r="T14" s="15">
        <f t="shared" si="29"/>
        <v>1</v>
      </c>
      <c r="U14" s="15">
        <f t="shared" si="29"/>
        <v>8</v>
      </c>
      <c r="V14" s="15">
        <f t="shared" si="29"/>
        <v>111</v>
      </c>
      <c r="W14" s="15">
        <f t="shared" si="29"/>
        <v>0</v>
      </c>
      <c r="X14" s="15">
        <f t="shared" si="29"/>
        <v>0</v>
      </c>
      <c r="Y14" s="15">
        <f t="shared" si="29"/>
        <v>25</v>
      </c>
      <c r="Z14" s="15">
        <f t="shared" si="29"/>
        <v>6</v>
      </c>
      <c r="AA14" s="15">
        <f t="shared" si="29"/>
        <v>4</v>
      </c>
      <c r="AB14" s="15">
        <f t="shared" si="29"/>
        <v>5</v>
      </c>
      <c r="AC14" s="15">
        <f t="shared" si="29"/>
        <v>9</v>
      </c>
      <c r="AD14" s="15">
        <f t="shared" si="29"/>
        <v>0</v>
      </c>
      <c r="AE14" s="15">
        <f t="shared" si="29"/>
        <v>9</v>
      </c>
      <c r="AF14" s="15">
        <f t="shared" si="29"/>
        <v>0</v>
      </c>
      <c r="AG14" s="15">
        <f t="shared" si="29"/>
        <v>1</v>
      </c>
      <c r="AH14" s="15">
        <f t="shared" si="29"/>
        <v>0</v>
      </c>
      <c r="AI14" s="15">
        <f t="shared" si="29"/>
        <v>0</v>
      </c>
      <c r="AJ14" s="15">
        <f t="shared" si="29"/>
        <v>0</v>
      </c>
      <c r="AK14" s="15">
        <f t="shared" si="29"/>
        <v>0</v>
      </c>
      <c r="AL14" s="15">
        <f t="shared" si="29"/>
        <v>0</v>
      </c>
      <c r="AM14" s="15">
        <f t="shared" si="29"/>
        <v>0</v>
      </c>
      <c r="AN14" s="15">
        <f t="shared" si="29"/>
        <v>0</v>
      </c>
      <c r="AO14" s="15">
        <f t="shared" si="29"/>
        <v>0</v>
      </c>
      <c r="AP14" s="15">
        <f t="shared" si="29"/>
        <v>0</v>
      </c>
      <c r="AQ14" s="10">
        <f t="shared" ref="AQ14:BJ14" si="30">SUM(AQ15:AQ16)</f>
        <v>48</v>
      </c>
      <c r="AR14" s="10">
        <f t="shared" si="30"/>
        <v>48</v>
      </c>
      <c r="AS14" s="10">
        <f t="shared" si="30"/>
        <v>100</v>
      </c>
      <c r="AT14" s="10">
        <f t="shared" si="30"/>
        <v>100</v>
      </c>
      <c r="AU14" s="19">
        <f t="shared" si="13"/>
        <v>136</v>
      </c>
      <c r="AV14" s="10">
        <f t="shared" si="30"/>
        <v>136</v>
      </c>
      <c r="AW14" s="10">
        <f t="shared" si="30"/>
        <v>102</v>
      </c>
      <c r="AX14" s="10">
        <f t="shared" si="30"/>
        <v>102</v>
      </c>
      <c r="AY14" s="10">
        <f t="shared" si="30"/>
        <v>9</v>
      </c>
      <c r="AZ14" s="10">
        <f t="shared" si="30"/>
        <v>9</v>
      </c>
      <c r="BA14" s="10">
        <f t="shared" si="30"/>
        <v>111</v>
      </c>
      <c r="BB14" s="10">
        <f t="shared" si="30"/>
        <v>111</v>
      </c>
      <c r="BC14" s="10">
        <f t="shared" si="30"/>
        <v>9</v>
      </c>
      <c r="BD14" s="10">
        <f t="shared" si="30"/>
        <v>9</v>
      </c>
      <c r="BE14" s="10">
        <f t="shared" si="30"/>
        <v>9</v>
      </c>
      <c r="BF14" s="10">
        <f t="shared" si="30"/>
        <v>9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38.25" x14ac:dyDescent="0.2">
      <c r="A15" s="17" t="s">
        <v>6</v>
      </c>
      <c r="B15" s="81" t="s">
        <v>59</v>
      </c>
      <c r="C15" s="15">
        <v>30</v>
      </c>
      <c r="D15" s="16">
        <v>1</v>
      </c>
      <c r="E15" s="16">
        <f t="shared" si="2"/>
        <v>29</v>
      </c>
      <c r="F15" s="16">
        <v>0</v>
      </c>
      <c r="G15" s="16">
        <v>0</v>
      </c>
      <c r="H15" s="16">
        <v>48</v>
      </c>
      <c r="I15" s="15">
        <f t="shared" si="3"/>
        <v>40</v>
      </c>
      <c r="J15" s="16">
        <v>7</v>
      </c>
      <c r="K15" s="16">
        <v>1</v>
      </c>
      <c r="L15" s="16">
        <v>0</v>
      </c>
      <c r="M15" s="16">
        <f t="shared" si="4"/>
        <v>58</v>
      </c>
      <c r="N15" s="126">
        <v>57</v>
      </c>
      <c r="O15" s="126">
        <v>0</v>
      </c>
      <c r="P15" s="126">
        <v>1</v>
      </c>
      <c r="Q15" s="126">
        <v>0</v>
      </c>
      <c r="R15" s="112">
        <f t="shared" si="5"/>
        <v>6</v>
      </c>
      <c r="S15" s="126">
        <v>0</v>
      </c>
      <c r="T15" s="126">
        <v>0</v>
      </c>
      <c r="U15" s="126">
        <v>6</v>
      </c>
      <c r="V15" s="112">
        <f t="shared" si="6"/>
        <v>64</v>
      </c>
      <c r="W15" s="31">
        <v>0</v>
      </c>
      <c r="X15" s="16">
        <v>0</v>
      </c>
      <c r="Y15" s="15">
        <f t="shared" si="7"/>
        <v>6</v>
      </c>
      <c r="Z15" s="16">
        <v>6</v>
      </c>
      <c r="AA15" s="16">
        <v>1</v>
      </c>
      <c r="AB15" s="16">
        <v>5</v>
      </c>
      <c r="AC15" s="16">
        <f t="shared" si="8"/>
        <v>6</v>
      </c>
      <c r="AD15" s="16">
        <v>0</v>
      </c>
      <c r="AE15" s="16">
        <v>6</v>
      </c>
      <c r="AF15" s="16"/>
      <c r="AG15" s="16">
        <v>1</v>
      </c>
      <c r="AH15" s="16">
        <v>0</v>
      </c>
      <c r="AI15" s="16">
        <v>0</v>
      </c>
      <c r="AJ15" s="16">
        <f t="shared" si="9"/>
        <v>0</v>
      </c>
      <c r="AK15" s="16">
        <v>0</v>
      </c>
      <c r="AL15" s="16">
        <v>0</v>
      </c>
      <c r="AM15" s="16"/>
      <c r="AN15" s="16"/>
      <c r="AO15" s="16"/>
      <c r="AP15" s="16"/>
      <c r="AQ15" s="19">
        <f t="shared" si="10"/>
        <v>30</v>
      </c>
      <c r="AR15" s="19">
        <f>E15+F15+G15+D15</f>
        <v>30</v>
      </c>
      <c r="AS15" s="19">
        <f t="shared" si="11"/>
        <v>48</v>
      </c>
      <c r="AT15" s="19">
        <f t="shared" si="12"/>
        <v>48</v>
      </c>
      <c r="AU15" s="19">
        <f t="shared" si="13"/>
        <v>70</v>
      </c>
      <c r="AV15" s="19">
        <f>L15+V15+W15+Y15</f>
        <v>70</v>
      </c>
      <c r="AW15" s="19">
        <f t="shared" si="14"/>
        <v>58</v>
      </c>
      <c r="AX15" s="19">
        <f>N15+O15+P15+Q15</f>
        <v>58</v>
      </c>
      <c r="AY15" s="19">
        <f t="shared" si="15"/>
        <v>6</v>
      </c>
      <c r="AZ15" s="19">
        <f t="shared" si="16"/>
        <v>6</v>
      </c>
      <c r="BA15" s="19">
        <f t="shared" si="17"/>
        <v>64</v>
      </c>
      <c r="BB15" s="19">
        <f t="shared" si="18"/>
        <v>64</v>
      </c>
      <c r="BC15" s="19">
        <f t="shared" si="19"/>
        <v>6</v>
      </c>
      <c r="BD15" s="19">
        <f t="shared" si="20"/>
        <v>6</v>
      </c>
      <c r="BE15" s="19">
        <f t="shared" si="21"/>
        <v>6</v>
      </c>
      <c r="BF15" s="19">
        <f t="shared" si="22"/>
        <v>6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81" t="s">
        <v>60</v>
      </c>
      <c r="C16" s="15">
        <v>18</v>
      </c>
      <c r="D16" s="16">
        <v>0</v>
      </c>
      <c r="E16" s="16">
        <f t="shared" si="2"/>
        <v>18</v>
      </c>
      <c r="F16" s="16">
        <v>0</v>
      </c>
      <c r="G16" s="16">
        <v>0</v>
      </c>
      <c r="H16" s="16">
        <v>52</v>
      </c>
      <c r="I16" s="15">
        <f t="shared" si="3"/>
        <v>48</v>
      </c>
      <c r="J16" s="31">
        <v>2</v>
      </c>
      <c r="K16" s="31">
        <v>2</v>
      </c>
      <c r="L16" s="31">
        <v>0</v>
      </c>
      <c r="M16" s="16">
        <f t="shared" si="4"/>
        <v>44</v>
      </c>
      <c r="N16" s="126">
        <v>38</v>
      </c>
      <c r="O16" s="126">
        <v>2</v>
      </c>
      <c r="P16" s="126">
        <v>4</v>
      </c>
      <c r="Q16" s="126">
        <v>0</v>
      </c>
      <c r="R16" s="112">
        <f t="shared" si="5"/>
        <v>3</v>
      </c>
      <c r="S16" s="126">
        <v>0</v>
      </c>
      <c r="T16" s="126">
        <v>1</v>
      </c>
      <c r="U16" s="126">
        <v>2</v>
      </c>
      <c r="V16" s="112">
        <f t="shared" si="6"/>
        <v>47</v>
      </c>
      <c r="W16" s="31">
        <v>0</v>
      </c>
      <c r="X16" s="31">
        <v>0</v>
      </c>
      <c r="Y16" s="15">
        <f t="shared" si="7"/>
        <v>19</v>
      </c>
      <c r="Z16" s="31">
        <v>0</v>
      </c>
      <c r="AA16" s="16">
        <v>3</v>
      </c>
      <c r="AB16" s="16">
        <v>0</v>
      </c>
      <c r="AC16" s="16">
        <f t="shared" si="8"/>
        <v>3</v>
      </c>
      <c r="AD16" s="16">
        <v>0</v>
      </c>
      <c r="AE16" s="16">
        <v>3</v>
      </c>
      <c r="AF16" s="31"/>
      <c r="AG16" s="31">
        <v>0</v>
      </c>
      <c r="AH16" s="16">
        <v>0</v>
      </c>
      <c r="AI16" s="16">
        <v>0</v>
      </c>
      <c r="AJ16" s="16">
        <f t="shared" si="9"/>
        <v>0</v>
      </c>
      <c r="AK16" s="16">
        <v>0</v>
      </c>
      <c r="AL16" s="16">
        <v>0</v>
      </c>
      <c r="AM16" s="31"/>
      <c r="AN16" s="31"/>
      <c r="AO16" s="31"/>
      <c r="AP16" s="31"/>
      <c r="AQ16" s="19">
        <f t="shared" si="10"/>
        <v>18</v>
      </c>
      <c r="AR16" s="19">
        <f t="shared" ref="AR16:AR47" si="31">E16+F16+G16+D16</f>
        <v>18</v>
      </c>
      <c r="AS16" s="19">
        <f t="shared" si="11"/>
        <v>52</v>
      </c>
      <c r="AT16" s="19">
        <f t="shared" si="12"/>
        <v>52</v>
      </c>
      <c r="AU16" s="19">
        <f t="shared" si="13"/>
        <v>66</v>
      </c>
      <c r="AV16" s="19">
        <f>L16+V16+W16+Y16</f>
        <v>66</v>
      </c>
      <c r="AW16" s="19">
        <f t="shared" si="14"/>
        <v>44</v>
      </c>
      <c r="AX16" s="19">
        <f>N16+O16+P16+Q16</f>
        <v>44</v>
      </c>
      <c r="AY16" s="19">
        <f t="shared" si="15"/>
        <v>3</v>
      </c>
      <c r="AZ16" s="19">
        <f t="shared" si="16"/>
        <v>3</v>
      </c>
      <c r="BA16" s="19">
        <f t="shared" si="17"/>
        <v>47</v>
      </c>
      <c r="BB16" s="19">
        <f t="shared" si="18"/>
        <v>47</v>
      </c>
      <c r="BC16" s="19">
        <f t="shared" si="19"/>
        <v>3</v>
      </c>
      <c r="BD16" s="19">
        <f t="shared" si="20"/>
        <v>3</v>
      </c>
      <c r="BE16" s="19">
        <f t="shared" si="21"/>
        <v>3</v>
      </c>
      <c r="BF16" s="19">
        <f t="shared" si="22"/>
        <v>3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45" customHeight="1" x14ac:dyDescent="0.2">
      <c r="A17" s="17">
        <v>4</v>
      </c>
      <c r="B17" s="18" t="s">
        <v>84</v>
      </c>
      <c r="C17" s="15">
        <v>0</v>
      </c>
      <c r="D17" s="16">
        <v>0</v>
      </c>
      <c r="E17" s="16">
        <f t="shared" si="2"/>
        <v>0</v>
      </c>
      <c r="F17" s="16">
        <v>0</v>
      </c>
      <c r="G17" s="16">
        <v>0</v>
      </c>
      <c r="H17" s="16">
        <v>1</v>
      </c>
      <c r="I17" s="15">
        <f t="shared" si="3"/>
        <v>1</v>
      </c>
      <c r="J17" s="31">
        <v>0</v>
      </c>
      <c r="K17" s="31">
        <v>0</v>
      </c>
      <c r="L17" s="31">
        <v>0</v>
      </c>
      <c r="M17" s="16">
        <f t="shared" si="4"/>
        <v>0</v>
      </c>
      <c r="N17" s="32">
        <v>0</v>
      </c>
      <c r="O17" s="32">
        <v>0</v>
      </c>
      <c r="P17" s="32">
        <v>0</v>
      </c>
      <c r="Q17" s="126">
        <v>0</v>
      </c>
      <c r="R17" s="112">
        <f t="shared" si="5"/>
        <v>0</v>
      </c>
      <c r="S17" s="126">
        <v>0</v>
      </c>
      <c r="T17" s="32">
        <v>0</v>
      </c>
      <c r="U17" s="32">
        <v>0</v>
      </c>
      <c r="V17" s="112">
        <f t="shared" si="6"/>
        <v>0</v>
      </c>
      <c r="W17" s="31">
        <v>0</v>
      </c>
      <c r="X17" s="31">
        <v>0</v>
      </c>
      <c r="Y17" s="15">
        <f t="shared" si="7"/>
        <v>1</v>
      </c>
      <c r="Z17" s="31">
        <v>0</v>
      </c>
      <c r="AA17" s="16">
        <v>0</v>
      </c>
      <c r="AB17" s="16">
        <v>0</v>
      </c>
      <c r="AC17" s="16">
        <f t="shared" si="8"/>
        <v>0</v>
      </c>
      <c r="AD17" s="16">
        <v>0</v>
      </c>
      <c r="AE17" s="16">
        <v>0</v>
      </c>
      <c r="AF17" s="31"/>
      <c r="AG17" s="31">
        <v>0</v>
      </c>
      <c r="AH17" s="16">
        <v>0</v>
      </c>
      <c r="AI17" s="16">
        <v>2</v>
      </c>
      <c r="AJ17" s="16">
        <f t="shared" si="9"/>
        <v>2</v>
      </c>
      <c r="AK17" s="16">
        <v>2</v>
      </c>
      <c r="AL17" s="16">
        <v>0</v>
      </c>
      <c r="AM17" s="31"/>
      <c r="AN17" s="31"/>
      <c r="AO17" s="31"/>
      <c r="AP17" s="31"/>
      <c r="AQ17" s="19">
        <f t="shared" si="10"/>
        <v>0</v>
      </c>
      <c r="AR17" s="19">
        <f t="shared" si="31"/>
        <v>0</v>
      </c>
      <c r="AS17" s="19">
        <f t="shared" si="11"/>
        <v>1</v>
      </c>
      <c r="AT17" s="19">
        <f t="shared" si="12"/>
        <v>1</v>
      </c>
      <c r="AU17" s="19">
        <f t="shared" si="13"/>
        <v>1</v>
      </c>
      <c r="AV17" s="19">
        <f>L17+V17+W17+Y17+Z17</f>
        <v>1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2</v>
      </c>
      <c r="BH17" s="19">
        <f t="shared" si="24"/>
        <v>2</v>
      </c>
      <c r="BI17" s="19">
        <f t="shared" si="25"/>
        <v>2</v>
      </c>
      <c r="BJ17" s="19">
        <f t="shared" si="26"/>
        <v>2</v>
      </c>
    </row>
    <row r="18" spans="1:62" ht="38.25" x14ac:dyDescent="0.2">
      <c r="A18" s="17">
        <v>5</v>
      </c>
      <c r="B18" s="18" t="s">
        <v>65</v>
      </c>
      <c r="C18" s="15">
        <v>0</v>
      </c>
      <c r="D18" s="16">
        <v>0</v>
      </c>
      <c r="E18" s="16">
        <f t="shared" si="2"/>
        <v>0</v>
      </c>
      <c r="F18" s="16">
        <v>0</v>
      </c>
      <c r="G18" s="16">
        <v>0</v>
      </c>
      <c r="H18" s="16">
        <v>1</v>
      </c>
      <c r="I18" s="15">
        <f t="shared" si="3"/>
        <v>0</v>
      </c>
      <c r="J18" s="31">
        <v>0</v>
      </c>
      <c r="K18" s="31">
        <v>1</v>
      </c>
      <c r="L18" s="31">
        <v>0</v>
      </c>
      <c r="M18" s="16">
        <f t="shared" si="4"/>
        <v>0</v>
      </c>
      <c r="N18" s="32">
        <v>0</v>
      </c>
      <c r="O18" s="32">
        <v>0</v>
      </c>
      <c r="P18" s="32">
        <v>0</v>
      </c>
      <c r="Q18" s="126">
        <v>0</v>
      </c>
      <c r="R18" s="112">
        <f t="shared" si="5"/>
        <v>0</v>
      </c>
      <c r="S18" s="126">
        <v>0</v>
      </c>
      <c r="T18" s="31">
        <v>0</v>
      </c>
      <c r="U18" s="31">
        <v>0</v>
      </c>
      <c r="V18" s="112">
        <f t="shared" si="6"/>
        <v>0</v>
      </c>
      <c r="W18" s="31">
        <v>0</v>
      </c>
      <c r="X18" s="31">
        <v>0</v>
      </c>
      <c r="Y18" s="15">
        <f t="shared" si="7"/>
        <v>0</v>
      </c>
      <c r="Z18" s="31">
        <v>0</v>
      </c>
      <c r="AA18" s="16">
        <v>0</v>
      </c>
      <c r="AB18" s="16">
        <v>1</v>
      </c>
      <c r="AC18" s="16">
        <f t="shared" si="8"/>
        <v>1</v>
      </c>
      <c r="AD18" s="16">
        <v>0</v>
      </c>
      <c r="AE18" s="16">
        <v>1</v>
      </c>
      <c r="AF18" s="31"/>
      <c r="AG18" s="31">
        <v>1</v>
      </c>
      <c r="AH18" s="16">
        <v>0</v>
      </c>
      <c r="AI18" s="16">
        <v>0</v>
      </c>
      <c r="AJ18" s="16">
        <f t="shared" si="9"/>
        <v>0</v>
      </c>
      <c r="AK18" s="16">
        <v>0</v>
      </c>
      <c r="AL18" s="16">
        <v>0</v>
      </c>
      <c r="AM18" s="31"/>
      <c r="AN18" s="31"/>
      <c r="AO18" s="31"/>
      <c r="AP18" s="31"/>
      <c r="AQ18" s="19">
        <f t="shared" si="10"/>
        <v>0</v>
      </c>
      <c r="AR18" s="19">
        <f t="shared" si="31"/>
        <v>0</v>
      </c>
      <c r="AS18" s="19">
        <f t="shared" si="11"/>
        <v>1</v>
      </c>
      <c r="AT18" s="19">
        <f t="shared" si="12"/>
        <v>1</v>
      </c>
      <c r="AU18" s="19">
        <f t="shared" si="13"/>
        <v>0</v>
      </c>
      <c r="AV18" s="19">
        <f>L18+V18+W18+Y18+Z18</f>
        <v>0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1</v>
      </c>
      <c r="BD18" s="19">
        <f t="shared" si="20"/>
        <v>1</v>
      </c>
      <c r="BE18" s="19">
        <f t="shared" si="21"/>
        <v>1</v>
      </c>
      <c r="BF18" s="19">
        <f t="shared" si="22"/>
        <v>1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1</v>
      </c>
      <c r="I19" s="15">
        <f t="shared" si="32"/>
        <v>1</v>
      </c>
      <c r="J19" s="15">
        <f t="shared" si="32"/>
        <v>0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1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1</v>
      </c>
      <c r="AT19" s="10">
        <f t="shared" si="33"/>
        <v>1</v>
      </c>
      <c r="AU19" s="19">
        <f t="shared" si="13"/>
        <v>1</v>
      </c>
      <c r="AV19" s="10">
        <f t="shared" si="33"/>
        <v>1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81" t="s">
        <v>67</v>
      </c>
      <c r="C20" s="15">
        <v>0</v>
      </c>
      <c r="D20" s="11">
        <v>0</v>
      </c>
      <c r="E20" s="16">
        <f t="shared" si="2"/>
        <v>0</v>
      </c>
      <c r="F20" s="16">
        <v>0</v>
      </c>
      <c r="G20" s="16">
        <v>0</v>
      </c>
      <c r="H20" s="11">
        <v>0</v>
      </c>
      <c r="I20" s="15">
        <f t="shared" si="3"/>
        <v>0</v>
      </c>
      <c r="J20" s="12">
        <v>0</v>
      </c>
      <c r="K20" s="31">
        <v>0</v>
      </c>
      <c r="L20" s="31">
        <v>0</v>
      </c>
      <c r="M20" s="16">
        <f t="shared" si="4"/>
        <v>0</v>
      </c>
      <c r="N20" s="32">
        <v>0</v>
      </c>
      <c r="O20" s="32">
        <v>0</v>
      </c>
      <c r="P20" s="32">
        <v>0</v>
      </c>
      <c r="Q20" s="126">
        <v>0</v>
      </c>
      <c r="R20" s="112">
        <f t="shared" si="5"/>
        <v>0</v>
      </c>
      <c r="S20" s="126">
        <v>0</v>
      </c>
      <c r="T20" s="31">
        <v>0</v>
      </c>
      <c r="U20" s="31">
        <v>0</v>
      </c>
      <c r="V20" s="112">
        <f t="shared" si="6"/>
        <v>0</v>
      </c>
      <c r="W20" s="31">
        <v>0</v>
      </c>
      <c r="X20" s="31">
        <v>0</v>
      </c>
      <c r="Y20" s="15">
        <f t="shared" si="7"/>
        <v>0</v>
      </c>
      <c r="Z20" s="31">
        <v>0</v>
      </c>
      <c r="AA20" s="16">
        <v>0</v>
      </c>
      <c r="AB20" s="16">
        <v>0</v>
      </c>
      <c r="AC20" s="16">
        <f t="shared" si="8"/>
        <v>0</v>
      </c>
      <c r="AD20" s="16">
        <v>0</v>
      </c>
      <c r="AE20" s="16">
        <v>0</v>
      </c>
      <c r="AF20" s="12"/>
      <c r="AG20" s="12">
        <v>0</v>
      </c>
      <c r="AH20" s="16">
        <v>0</v>
      </c>
      <c r="AI20" s="16">
        <v>0</v>
      </c>
      <c r="AJ20" s="16">
        <f t="shared" si="9"/>
        <v>0</v>
      </c>
      <c r="AK20" s="16">
        <v>0</v>
      </c>
      <c r="AL20" s="16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81" t="s">
        <v>68</v>
      </c>
      <c r="C21" s="15">
        <v>0</v>
      </c>
      <c r="D21" s="11">
        <v>0</v>
      </c>
      <c r="E21" s="16">
        <f t="shared" si="2"/>
        <v>0</v>
      </c>
      <c r="F21" s="16">
        <v>0</v>
      </c>
      <c r="G21" s="16">
        <v>0</v>
      </c>
      <c r="H21" s="11">
        <v>0</v>
      </c>
      <c r="I21" s="15">
        <f t="shared" si="3"/>
        <v>0</v>
      </c>
      <c r="J21" s="12">
        <v>0</v>
      </c>
      <c r="K21" s="31">
        <v>0</v>
      </c>
      <c r="L21" s="31">
        <v>0</v>
      </c>
      <c r="M21" s="16">
        <f t="shared" si="4"/>
        <v>0</v>
      </c>
      <c r="N21" s="32">
        <v>0</v>
      </c>
      <c r="O21" s="32">
        <v>0</v>
      </c>
      <c r="P21" s="32">
        <v>0</v>
      </c>
      <c r="Q21" s="126">
        <v>0</v>
      </c>
      <c r="R21" s="112">
        <f t="shared" si="5"/>
        <v>0</v>
      </c>
      <c r="S21" s="126">
        <v>0</v>
      </c>
      <c r="T21" s="31">
        <v>0</v>
      </c>
      <c r="U21" s="31">
        <v>0</v>
      </c>
      <c r="V21" s="112">
        <f t="shared" si="6"/>
        <v>0</v>
      </c>
      <c r="W21" s="31">
        <v>0</v>
      </c>
      <c r="X21" s="31">
        <v>0</v>
      </c>
      <c r="Y21" s="15">
        <f t="shared" si="7"/>
        <v>0</v>
      </c>
      <c r="Z21" s="31">
        <v>0</v>
      </c>
      <c r="AA21" s="16">
        <v>0</v>
      </c>
      <c r="AB21" s="16">
        <v>0</v>
      </c>
      <c r="AC21" s="16">
        <f t="shared" si="8"/>
        <v>0</v>
      </c>
      <c r="AD21" s="16">
        <v>0</v>
      </c>
      <c r="AE21" s="16">
        <v>0</v>
      </c>
      <c r="AF21" s="12"/>
      <c r="AG21" s="12">
        <v>0</v>
      </c>
      <c r="AH21" s="16">
        <v>0</v>
      </c>
      <c r="AI21" s="16">
        <v>0</v>
      </c>
      <c r="AJ21" s="16">
        <f t="shared" si="9"/>
        <v>0</v>
      </c>
      <c r="AK21" s="16">
        <v>0</v>
      </c>
      <c r="AL21" s="16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81" t="s">
        <v>69</v>
      </c>
      <c r="C22" s="15">
        <v>0</v>
      </c>
      <c r="D22" s="11">
        <v>0</v>
      </c>
      <c r="E22" s="16">
        <f t="shared" si="2"/>
        <v>0</v>
      </c>
      <c r="F22" s="16">
        <v>0</v>
      </c>
      <c r="G22" s="16">
        <v>0</v>
      </c>
      <c r="H22" s="11">
        <v>1</v>
      </c>
      <c r="I22" s="15">
        <f t="shared" si="3"/>
        <v>1</v>
      </c>
      <c r="J22" s="12">
        <v>0</v>
      </c>
      <c r="K22" s="31">
        <v>0</v>
      </c>
      <c r="L22" s="31">
        <v>0</v>
      </c>
      <c r="M22" s="16">
        <f t="shared" si="4"/>
        <v>0</v>
      </c>
      <c r="N22" s="32">
        <v>0</v>
      </c>
      <c r="O22" s="32">
        <v>0</v>
      </c>
      <c r="P22" s="32">
        <v>0</v>
      </c>
      <c r="Q22" s="126">
        <v>0</v>
      </c>
      <c r="R22" s="112">
        <f t="shared" si="5"/>
        <v>0</v>
      </c>
      <c r="S22" s="126">
        <v>0</v>
      </c>
      <c r="T22" s="31">
        <v>0</v>
      </c>
      <c r="U22" s="31">
        <v>0</v>
      </c>
      <c r="V22" s="112">
        <f t="shared" si="6"/>
        <v>0</v>
      </c>
      <c r="W22" s="31">
        <v>0</v>
      </c>
      <c r="X22" s="31">
        <v>0</v>
      </c>
      <c r="Y22" s="15">
        <f t="shared" si="7"/>
        <v>1</v>
      </c>
      <c r="Z22" s="31">
        <v>0</v>
      </c>
      <c r="AA22" s="16">
        <v>0</v>
      </c>
      <c r="AB22" s="16">
        <v>0</v>
      </c>
      <c r="AC22" s="16">
        <f t="shared" si="8"/>
        <v>0</v>
      </c>
      <c r="AD22" s="16">
        <v>0</v>
      </c>
      <c r="AE22" s="16">
        <v>0</v>
      </c>
      <c r="AF22" s="12"/>
      <c r="AG22" s="12">
        <v>0</v>
      </c>
      <c r="AH22" s="16">
        <v>0</v>
      </c>
      <c r="AI22" s="16">
        <v>0</v>
      </c>
      <c r="AJ22" s="16">
        <f t="shared" si="9"/>
        <v>0</v>
      </c>
      <c r="AK22" s="16">
        <v>0</v>
      </c>
      <c r="AL22" s="16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1</v>
      </c>
      <c r="AT22" s="19">
        <f t="shared" si="12"/>
        <v>1</v>
      </c>
      <c r="AU22" s="19">
        <f t="shared" si="13"/>
        <v>1</v>
      </c>
      <c r="AV22" s="19">
        <f t="shared" si="35"/>
        <v>1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81" t="s">
        <v>70</v>
      </c>
      <c r="C23" s="15">
        <v>0</v>
      </c>
      <c r="D23" s="11">
        <v>0</v>
      </c>
      <c r="E23" s="16">
        <f t="shared" si="2"/>
        <v>0</v>
      </c>
      <c r="F23" s="16">
        <v>0</v>
      </c>
      <c r="G23" s="16">
        <v>0</v>
      </c>
      <c r="H23" s="11">
        <v>0</v>
      </c>
      <c r="I23" s="15">
        <f t="shared" si="3"/>
        <v>0</v>
      </c>
      <c r="J23" s="12">
        <v>0</v>
      </c>
      <c r="K23" s="31">
        <v>0</v>
      </c>
      <c r="L23" s="31">
        <v>0</v>
      </c>
      <c r="M23" s="16">
        <f t="shared" si="4"/>
        <v>0</v>
      </c>
      <c r="N23" s="32">
        <v>0</v>
      </c>
      <c r="O23" s="32">
        <v>0</v>
      </c>
      <c r="P23" s="32">
        <v>0</v>
      </c>
      <c r="Q23" s="126">
        <v>0</v>
      </c>
      <c r="R23" s="112">
        <f t="shared" si="5"/>
        <v>0</v>
      </c>
      <c r="S23" s="126">
        <v>0</v>
      </c>
      <c r="T23" s="31">
        <v>0</v>
      </c>
      <c r="U23" s="31">
        <v>0</v>
      </c>
      <c r="V23" s="112">
        <f t="shared" si="6"/>
        <v>0</v>
      </c>
      <c r="W23" s="31">
        <v>0</v>
      </c>
      <c r="X23" s="31">
        <v>0</v>
      </c>
      <c r="Y23" s="15">
        <f t="shared" si="7"/>
        <v>0</v>
      </c>
      <c r="Z23" s="31">
        <v>0</v>
      </c>
      <c r="AA23" s="16">
        <v>0</v>
      </c>
      <c r="AB23" s="16">
        <v>0</v>
      </c>
      <c r="AC23" s="16">
        <f t="shared" si="8"/>
        <v>0</v>
      </c>
      <c r="AD23" s="16">
        <v>0</v>
      </c>
      <c r="AE23" s="16">
        <v>0</v>
      </c>
      <c r="AF23" s="12"/>
      <c r="AG23" s="12">
        <v>0</v>
      </c>
      <c r="AH23" s="16">
        <v>0</v>
      </c>
      <c r="AI23" s="16">
        <v>0</v>
      </c>
      <c r="AJ23" s="16">
        <f t="shared" si="9"/>
        <v>0</v>
      </c>
      <c r="AK23" s="16">
        <v>0</v>
      </c>
      <c r="AL23" s="16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81" t="s">
        <v>71</v>
      </c>
      <c r="C24" s="15">
        <v>0</v>
      </c>
      <c r="D24" s="11">
        <v>0</v>
      </c>
      <c r="E24" s="16">
        <f t="shared" si="2"/>
        <v>0</v>
      </c>
      <c r="F24" s="16">
        <v>0</v>
      </c>
      <c r="G24" s="16">
        <v>0</v>
      </c>
      <c r="H24" s="11">
        <v>0</v>
      </c>
      <c r="I24" s="15">
        <f t="shared" si="3"/>
        <v>0</v>
      </c>
      <c r="J24" s="12">
        <v>0</v>
      </c>
      <c r="K24" s="31">
        <v>0</v>
      </c>
      <c r="L24" s="31">
        <v>0</v>
      </c>
      <c r="M24" s="16">
        <f t="shared" si="4"/>
        <v>0</v>
      </c>
      <c r="N24" s="32">
        <v>0</v>
      </c>
      <c r="O24" s="32">
        <v>0</v>
      </c>
      <c r="P24" s="32">
        <v>0</v>
      </c>
      <c r="Q24" s="126">
        <v>0</v>
      </c>
      <c r="R24" s="112">
        <f t="shared" si="5"/>
        <v>0</v>
      </c>
      <c r="S24" s="126">
        <v>0</v>
      </c>
      <c r="T24" s="31">
        <v>0</v>
      </c>
      <c r="U24" s="31">
        <v>0</v>
      </c>
      <c r="V24" s="112">
        <f t="shared" si="6"/>
        <v>0</v>
      </c>
      <c r="W24" s="31">
        <v>0</v>
      </c>
      <c r="X24" s="31">
        <v>0</v>
      </c>
      <c r="Y24" s="15">
        <f t="shared" si="7"/>
        <v>0</v>
      </c>
      <c r="Z24" s="31">
        <v>0</v>
      </c>
      <c r="AA24" s="16">
        <v>0</v>
      </c>
      <c r="AB24" s="16">
        <v>0</v>
      </c>
      <c r="AC24" s="16">
        <f t="shared" si="8"/>
        <v>0</v>
      </c>
      <c r="AD24" s="16">
        <v>0</v>
      </c>
      <c r="AE24" s="16">
        <v>0</v>
      </c>
      <c r="AF24" s="12"/>
      <c r="AG24" s="12">
        <v>0</v>
      </c>
      <c r="AH24" s="16">
        <v>0</v>
      </c>
      <c r="AI24" s="16">
        <v>0</v>
      </c>
      <c r="AJ24" s="16">
        <f t="shared" si="9"/>
        <v>0</v>
      </c>
      <c r="AK24" s="16">
        <v>0</v>
      </c>
      <c r="AL24" s="16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81" t="s">
        <v>72</v>
      </c>
      <c r="C25" s="15">
        <v>0</v>
      </c>
      <c r="D25" s="11">
        <v>0</v>
      </c>
      <c r="E25" s="16">
        <f t="shared" si="2"/>
        <v>0</v>
      </c>
      <c r="F25" s="16">
        <v>0</v>
      </c>
      <c r="G25" s="16">
        <v>0</v>
      </c>
      <c r="H25" s="11">
        <v>0</v>
      </c>
      <c r="I25" s="15">
        <f t="shared" si="3"/>
        <v>0</v>
      </c>
      <c r="J25" s="12">
        <v>0</v>
      </c>
      <c r="K25" s="31">
        <v>0</v>
      </c>
      <c r="L25" s="31">
        <v>0</v>
      </c>
      <c r="M25" s="16">
        <f t="shared" si="4"/>
        <v>0</v>
      </c>
      <c r="N25" s="32">
        <v>0</v>
      </c>
      <c r="O25" s="32">
        <v>0</v>
      </c>
      <c r="P25" s="32">
        <v>0</v>
      </c>
      <c r="Q25" s="126">
        <v>0</v>
      </c>
      <c r="R25" s="112">
        <f t="shared" si="5"/>
        <v>0</v>
      </c>
      <c r="S25" s="126">
        <v>0</v>
      </c>
      <c r="T25" s="31">
        <v>0</v>
      </c>
      <c r="U25" s="31">
        <v>0</v>
      </c>
      <c r="V25" s="112">
        <f t="shared" si="6"/>
        <v>0</v>
      </c>
      <c r="W25" s="31">
        <v>0</v>
      </c>
      <c r="X25" s="31">
        <v>0</v>
      </c>
      <c r="Y25" s="15">
        <f t="shared" si="7"/>
        <v>0</v>
      </c>
      <c r="Z25" s="31">
        <v>0</v>
      </c>
      <c r="AA25" s="16">
        <v>0</v>
      </c>
      <c r="AB25" s="16">
        <v>0</v>
      </c>
      <c r="AC25" s="16">
        <f t="shared" si="8"/>
        <v>0</v>
      </c>
      <c r="AD25" s="16">
        <v>0</v>
      </c>
      <c r="AE25" s="16">
        <v>0</v>
      </c>
      <c r="AF25" s="12"/>
      <c r="AG25" s="12">
        <v>0</v>
      </c>
      <c r="AH25" s="16">
        <v>0</v>
      </c>
      <c r="AI25" s="16">
        <v>0</v>
      </c>
      <c r="AJ25" s="16">
        <f t="shared" si="9"/>
        <v>0</v>
      </c>
      <c r="AK25" s="16">
        <v>0</v>
      </c>
      <c r="AL25" s="16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81" t="s">
        <v>73</v>
      </c>
      <c r="C26" s="15">
        <v>0</v>
      </c>
      <c r="D26" s="11">
        <v>0</v>
      </c>
      <c r="E26" s="16">
        <f t="shared" si="2"/>
        <v>0</v>
      </c>
      <c r="F26" s="16">
        <v>0</v>
      </c>
      <c r="G26" s="16">
        <v>0</v>
      </c>
      <c r="H26" s="11">
        <v>0</v>
      </c>
      <c r="I26" s="15">
        <f t="shared" si="3"/>
        <v>0</v>
      </c>
      <c r="J26" s="12">
        <v>0</v>
      </c>
      <c r="K26" s="31">
        <v>0</v>
      </c>
      <c r="L26" s="31">
        <v>0</v>
      </c>
      <c r="M26" s="16">
        <f t="shared" si="4"/>
        <v>0</v>
      </c>
      <c r="N26" s="32">
        <v>0</v>
      </c>
      <c r="O26" s="32">
        <v>0</v>
      </c>
      <c r="P26" s="32">
        <v>0</v>
      </c>
      <c r="Q26" s="126">
        <v>0</v>
      </c>
      <c r="R26" s="112">
        <f t="shared" si="5"/>
        <v>0</v>
      </c>
      <c r="S26" s="126">
        <v>0</v>
      </c>
      <c r="T26" s="31">
        <v>0</v>
      </c>
      <c r="U26" s="31">
        <v>0</v>
      </c>
      <c r="V26" s="112">
        <f t="shared" si="6"/>
        <v>0</v>
      </c>
      <c r="W26" s="31">
        <v>0</v>
      </c>
      <c r="X26" s="31">
        <v>0</v>
      </c>
      <c r="Y26" s="15">
        <f t="shared" si="7"/>
        <v>0</v>
      </c>
      <c r="Z26" s="31">
        <v>0</v>
      </c>
      <c r="AA26" s="16">
        <v>0</v>
      </c>
      <c r="AB26" s="16">
        <v>0</v>
      </c>
      <c r="AC26" s="16">
        <f t="shared" si="8"/>
        <v>0</v>
      </c>
      <c r="AD26" s="16">
        <v>0</v>
      </c>
      <c r="AE26" s="16">
        <v>0</v>
      </c>
      <c r="AF26" s="12"/>
      <c r="AG26" s="12">
        <v>0</v>
      </c>
      <c r="AH26" s="16">
        <v>0</v>
      </c>
      <c r="AI26" s="16">
        <v>0</v>
      </c>
      <c r="AJ26" s="16">
        <f t="shared" si="9"/>
        <v>0</v>
      </c>
      <c r="AK26" s="16">
        <v>0</v>
      </c>
      <c r="AL26" s="16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25.5" x14ac:dyDescent="0.25">
      <c r="A27" s="17">
        <v>7</v>
      </c>
      <c r="B27" s="18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11</v>
      </c>
      <c r="I27" s="15">
        <f t="shared" si="36"/>
        <v>8</v>
      </c>
      <c r="J27" s="15">
        <f t="shared" si="36"/>
        <v>3</v>
      </c>
      <c r="K27" s="15">
        <f t="shared" si="36"/>
        <v>0</v>
      </c>
      <c r="L27" s="15">
        <f t="shared" si="36"/>
        <v>0</v>
      </c>
      <c r="M27" s="15">
        <f t="shared" si="36"/>
        <v>1</v>
      </c>
      <c r="N27" s="15">
        <f t="shared" si="36"/>
        <v>0</v>
      </c>
      <c r="O27" s="15">
        <f t="shared" si="36"/>
        <v>0</v>
      </c>
      <c r="P27" s="15">
        <f t="shared" si="36"/>
        <v>1</v>
      </c>
      <c r="Q27" s="15">
        <f t="shared" si="36"/>
        <v>0</v>
      </c>
      <c r="R27" s="15">
        <f t="shared" si="36"/>
        <v>0</v>
      </c>
      <c r="S27" s="15">
        <f t="shared" si="36"/>
        <v>0</v>
      </c>
      <c r="T27" s="15">
        <f t="shared" si="36"/>
        <v>0</v>
      </c>
      <c r="U27" s="15">
        <f t="shared" si="36"/>
        <v>0</v>
      </c>
      <c r="V27" s="15">
        <f t="shared" si="36"/>
        <v>1</v>
      </c>
      <c r="W27" s="15">
        <f t="shared" si="36"/>
        <v>0</v>
      </c>
      <c r="X27" s="15">
        <f t="shared" si="36"/>
        <v>0</v>
      </c>
      <c r="Y27" s="15">
        <f t="shared" si="36"/>
        <v>7</v>
      </c>
      <c r="Z27" s="15">
        <f t="shared" si="36"/>
        <v>0</v>
      </c>
      <c r="AA27" s="15">
        <f t="shared" si="36"/>
        <v>0</v>
      </c>
      <c r="AB27" s="15">
        <f t="shared" si="36"/>
        <v>2</v>
      </c>
      <c r="AC27" s="15">
        <f t="shared" si="36"/>
        <v>2</v>
      </c>
      <c r="AD27" s="15">
        <f t="shared" si="36"/>
        <v>0</v>
      </c>
      <c r="AE27" s="15">
        <f t="shared" si="36"/>
        <v>2</v>
      </c>
      <c r="AF27" s="15">
        <f t="shared" si="36"/>
        <v>0</v>
      </c>
      <c r="AG27" s="15">
        <f t="shared" si="36"/>
        <v>0</v>
      </c>
      <c r="AH27" s="15">
        <f t="shared" si="36"/>
        <v>0</v>
      </c>
      <c r="AI27" s="15">
        <f t="shared" si="36"/>
        <v>0</v>
      </c>
      <c r="AJ27" s="15">
        <f t="shared" si="36"/>
        <v>0</v>
      </c>
      <c r="AK27" s="15">
        <f t="shared" si="36"/>
        <v>0</v>
      </c>
      <c r="AL27" s="15">
        <f t="shared" si="36"/>
        <v>0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11</v>
      </c>
      <c r="AT27" s="10">
        <f t="shared" si="37"/>
        <v>11</v>
      </c>
      <c r="AU27" s="19">
        <f t="shared" si="13"/>
        <v>8</v>
      </c>
      <c r="AV27" s="10">
        <f>SUM(AV28:AV32)</f>
        <v>8</v>
      </c>
      <c r="AW27" s="10">
        <f t="shared" si="37"/>
        <v>1</v>
      </c>
      <c r="AX27" s="10">
        <f t="shared" si="37"/>
        <v>1</v>
      </c>
      <c r="AY27" s="10">
        <f t="shared" si="37"/>
        <v>0</v>
      </c>
      <c r="AZ27" s="10">
        <f t="shared" si="37"/>
        <v>0</v>
      </c>
      <c r="BA27" s="10">
        <f t="shared" si="37"/>
        <v>1</v>
      </c>
      <c r="BB27" s="10">
        <f t="shared" si="37"/>
        <v>1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4" customHeight="1" x14ac:dyDescent="0.2">
      <c r="A28" s="33" t="s">
        <v>14</v>
      </c>
      <c r="B28" s="81" t="s">
        <v>75</v>
      </c>
      <c r="C28" s="15">
        <v>0</v>
      </c>
      <c r="D28" s="16">
        <v>0</v>
      </c>
      <c r="E28" s="16">
        <f t="shared" si="2"/>
        <v>0</v>
      </c>
      <c r="F28" s="16">
        <v>0</v>
      </c>
      <c r="G28" s="16">
        <v>0</v>
      </c>
      <c r="H28" s="16">
        <v>0</v>
      </c>
      <c r="I28" s="15">
        <f t="shared" si="3"/>
        <v>0</v>
      </c>
      <c r="J28" s="12">
        <v>0</v>
      </c>
      <c r="K28" s="31">
        <v>0</v>
      </c>
      <c r="L28" s="31">
        <v>0</v>
      </c>
      <c r="M28" s="16">
        <f t="shared" si="4"/>
        <v>0</v>
      </c>
      <c r="N28" s="32">
        <v>0</v>
      </c>
      <c r="O28" s="32">
        <v>0</v>
      </c>
      <c r="P28" s="32">
        <v>0</v>
      </c>
      <c r="Q28" s="126">
        <v>0</v>
      </c>
      <c r="R28" s="112">
        <f t="shared" si="5"/>
        <v>0</v>
      </c>
      <c r="S28" s="126">
        <v>0</v>
      </c>
      <c r="T28" s="31">
        <v>0</v>
      </c>
      <c r="U28" s="31">
        <v>0</v>
      </c>
      <c r="V28" s="112">
        <f t="shared" si="6"/>
        <v>0</v>
      </c>
      <c r="W28" s="31">
        <v>0</v>
      </c>
      <c r="X28" s="31">
        <v>0</v>
      </c>
      <c r="Y28" s="15">
        <f t="shared" si="7"/>
        <v>0</v>
      </c>
      <c r="Z28" s="31">
        <v>0</v>
      </c>
      <c r="AA28" s="16">
        <v>0</v>
      </c>
      <c r="AB28" s="16">
        <v>0</v>
      </c>
      <c r="AC28" s="16">
        <f t="shared" si="8"/>
        <v>0</v>
      </c>
      <c r="AD28" s="16">
        <v>0</v>
      </c>
      <c r="AE28" s="16">
        <v>0</v>
      </c>
      <c r="AF28" s="31"/>
      <c r="AG28" s="31">
        <v>0</v>
      </c>
      <c r="AH28" s="16">
        <v>0</v>
      </c>
      <c r="AI28" s="16">
        <v>0</v>
      </c>
      <c r="AJ28" s="16">
        <f t="shared" si="9"/>
        <v>0</v>
      </c>
      <c r="AK28" s="16">
        <v>0</v>
      </c>
      <c r="AL28" s="16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2.5" customHeight="1" x14ac:dyDescent="0.2">
      <c r="A29" s="33" t="s">
        <v>15</v>
      </c>
      <c r="B29" s="81" t="s">
        <v>76</v>
      </c>
      <c r="C29" s="15">
        <v>0</v>
      </c>
      <c r="D29" s="16">
        <v>0</v>
      </c>
      <c r="E29" s="16">
        <f t="shared" si="2"/>
        <v>0</v>
      </c>
      <c r="F29" s="16">
        <v>0</v>
      </c>
      <c r="G29" s="16">
        <v>0</v>
      </c>
      <c r="H29" s="16">
        <v>1</v>
      </c>
      <c r="I29" s="15">
        <f t="shared" si="3"/>
        <v>1</v>
      </c>
      <c r="J29" s="12">
        <v>0</v>
      </c>
      <c r="K29" s="31">
        <v>0</v>
      </c>
      <c r="L29" s="31">
        <v>0</v>
      </c>
      <c r="M29" s="16">
        <f t="shared" si="4"/>
        <v>1</v>
      </c>
      <c r="N29" s="32">
        <v>0</v>
      </c>
      <c r="O29" s="32">
        <v>0</v>
      </c>
      <c r="P29" s="32">
        <v>1</v>
      </c>
      <c r="Q29" s="126">
        <v>0</v>
      </c>
      <c r="R29" s="112">
        <f t="shared" si="5"/>
        <v>0</v>
      </c>
      <c r="S29" s="126">
        <v>0</v>
      </c>
      <c r="T29" s="31">
        <v>0</v>
      </c>
      <c r="U29" s="31">
        <v>0</v>
      </c>
      <c r="V29" s="112">
        <f t="shared" si="6"/>
        <v>1</v>
      </c>
      <c r="W29" s="31">
        <v>0</v>
      </c>
      <c r="X29" s="31">
        <v>0</v>
      </c>
      <c r="Y29" s="15">
        <f t="shared" si="7"/>
        <v>0</v>
      </c>
      <c r="Z29" s="31">
        <v>0</v>
      </c>
      <c r="AA29" s="16">
        <v>0</v>
      </c>
      <c r="AB29" s="16">
        <v>0</v>
      </c>
      <c r="AC29" s="16">
        <f t="shared" si="8"/>
        <v>0</v>
      </c>
      <c r="AD29" s="16">
        <v>0</v>
      </c>
      <c r="AE29" s="16">
        <v>0</v>
      </c>
      <c r="AF29" s="31"/>
      <c r="AG29" s="31">
        <v>0</v>
      </c>
      <c r="AH29" s="16">
        <v>0</v>
      </c>
      <c r="AI29" s="16">
        <v>0</v>
      </c>
      <c r="AJ29" s="16">
        <f t="shared" si="9"/>
        <v>0</v>
      </c>
      <c r="AK29" s="16">
        <v>0</v>
      </c>
      <c r="AL29" s="16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1</v>
      </c>
      <c r="AT29" s="19">
        <f t="shared" si="12"/>
        <v>1</v>
      </c>
      <c r="AU29" s="19">
        <f t="shared" si="13"/>
        <v>1</v>
      </c>
      <c r="AV29" s="19">
        <f t="shared" si="38"/>
        <v>1</v>
      </c>
      <c r="AW29" s="19">
        <f t="shared" si="14"/>
        <v>1</v>
      </c>
      <c r="AX29" s="19">
        <f t="shared" si="39"/>
        <v>1</v>
      </c>
      <c r="AY29" s="19">
        <f t="shared" si="15"/>
        <v>0</v>
      </c>
      <c r="AZ29" s="19">
        <f t="shared" si="16"/>
        <v>0</v>
      </c>
      <c r="BA29" s="19">
        <f t="shared" si="17"/>
        <v>1</v>
      </c>
      <c r="BB29" s="19">
        <f t="shared" si="18"/>
        <v>1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81" t="s">
        <v>77</v>
      </c>
      <c r="C30" s="15">
        <v>0</v>
      </c>
      <c r="D30" s="16">
        <v>0</v>
      </c>
      <c r="E30" s="16">
        <f t="shared" si="2"/>
        <v>0</v>
      </c>
      <c r="F30" s="16">
        <v>0</v>
      </c>
      <c r="G30" s="16">
        <v>0</v>
      </c>
      <c r="H30" s="16">
        <v>2</v>
      </c>
      <c r="I30" s="15">
        <f t="shared" si="3"/>
        <v>0</v>
      </c>
      <c r="J30" s="12">
        <v>2</v>
      </c>
      <c r="K30" s="31">
        <v>0</v>
      </c>
      <c r="L30" s="31">
        <v>0</v>
      </c>
      <c r="M30" s="16">
        <f t="shared" si="4"/>
        <v>0</v>
      </c>
      <c r="N30" s="32">
        <v>0</v>
      </c>
      <c r="O30" s="32">
        <v>0</v>
      </c>
      <c r="P30" s="32">
        <v>0</v>
      </c>
      <c r="Q30" s="126">
        <v>0</v>
      </c>
      <c r="R30" s="112">
        <f t="shared" si="5"/>
        <v>0</v>
      </c>
      <c r="S30" s="126">
        <v>0</v>
      </c>
      <c r="T30" s="31">
        <v>0</v>
      </c>
      <c r="U30" s="31">
        <v>0</v>
      </c>
      <c r="V30" s="112">
        <f t="shared" si="6"/>
        <v>0</v>
      </c>
      <c r="W30" s="31">
        <v>0</v>
      </c>
      <c r="X30" s="31">
        <v>0</v>
      </c>
      <c r="Y30" s="15">
        <f t="shared" si="7"/>
        <v>0</v>
      </c>
      <c r="Z30" s="31">
        <v>0</v>
      </c>
      <c r="AA30" s="16">
        <v>0</v>
      </c>
      <c r="AB30" s="16">
        <v>1</v>
      </c>
      <c r="AC30" s="16">
        <f t="shared" si="8"/>
        <v>1</v>
      </c>
      <c r="AD30" s="16">
        <v>0</v>
      </c>
      <c r="AE30" s="16">
        <v>1</v>
      </c>
      <c r="AF30" s="31"/>
      <c r="AG30" s="31">
        <v>0</v>
      </c>
      <c r="AH30" s="16">
        <v>0</v>
      </c>
      <c r="AI30" s="16">
        <v>0</v>
      </c>
      <c r="AJ30" s="16">
        <f t="shared" si="9"/>
        <v>0</v>
      </c>
      <c r="AK30" s="16">
        <v>0</v>
      </c>
      <c r="AL30" s="16">
        <v>0</v>
      </c>
      <c r="AM30" s="31"/>
      <c r="AN30" s="31"/>
      <c r="AO30" s="31"/>
      <c r="AP30" s="31"/>
      <c r="AQ30" s="19">
        <f t="shared" si="10"/>
        <v>0</v>
      </c>
      <c r="AR30" s="19">
        <f t="shared" si="31"/>
        <v>0</v>
      </c>
      <c r="AS30" s="19">
        <f t="shared" si="11"/>
        <v>2</v>
      </c>
      <c r="AT30" s="19">
        <f t="shared" si="12"/>
        <v>2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1</v>
      </c>
      <c r="BD30" s="19">
        <f t="shared" si="20"/>
        <v>1</v>
      </c>
      <c r="BE30" s="19">
        <f t="shared" si="21"/>
        <v>1</v>
      </c>
      <c r="BF30" s="19">
        <f t="shared" si="22"/>
        <v>1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0.25" customHeight="1" x14ac:dyDescent="0.2">
      <c r="A31" s="33" t="s">
        <v>49</v>
      </c>
      <c r="B31" s="81" t="s">
        <v>78</v>
      </c>
      <c r="C31" s="15">
        <v>0</v>
      </c>
      <c r="D31" s="16">
        <v>0</v>
      </c>
      <c r="E31" s="16">
        <f t="shared" si="2"/>
        <v>0</v>
      </c>
      <c r="F31" s="16">
        <v>0</v>
      </c>
      <c r="G31" s="16">
        <v>0</v>
      </c>
      <c r="H31" s="16">
        <v>0</v>
      </c>
      <c r="I31" s="15">
        <f t="shared" si="3"/>
        <v>0</v>
      </c>
      <c r="J31" s="12">
        <v>0</v>
      </c>
      <c r="K31" s="31">
        <v>0</v>
      </c>
      <c r="L31" s="31">
        <v>0</v>
      </c>
      <c r="M31" s="16">
        <f t="shared" si="4"/>
        <v>0</v>
      </c>
      <c r="N31" s="32">
        <v>0</v>
      </c>
      <c r="O31" s="32">
        <v>0</v>
      </c>
      <c r="P31" s="32">
        <v>0</v>
      </c>
      <c r="Q31" s="126">
        <v>0</v>
      </c>
      <c r="R31" s="112">
        <f t="shared" si="5"/>
        <v>0</v>
      </c>
      <c r="S31" s="126">
        <v>0</v>
      </c>
      <c r="T31" s="31">
        <v>0</v>
      </c>
      <c r="U31" s="31">
        <v>0</v>
      </c>
      <c r="V31" s="112">
        <f t="shared" si="6"/>
        <v>0</v>
      </c>
      <c r="W31" s="31">
        <v>0</v>
      </c>
      <c r="X31" s="31">
        <v>0</v>
      </c>
      <c r="Y31" s="15">
        <f t="shared" si="7"/>
        <v>0</v>
      </c>
      <c r="Z31" s="31">
        <v>0</v>
      </c>
      <c r="AA31" s="16">
        <v>0</v>
      </c>
      <c r="AB31" s="16">
        <v>0</v>
      </c>
      <c r="AC31" s="16">
        <f t="shared" si="8"/>
        <v>0</v>
      </c>
      <c r="AD31" s="16">
        <v>0</v>
      </c>
      <c r="AE31" s="16">
        <v>0</v>
      </c>
      <c r="AF31" s="31"/>
      <c r="AG31" s="31">
        <v>0</v>
      </c>
      <c r="AH31" s="16">
        <v>0</v>
      </c>
      <c r="AI31" s="16">
        <v>0</v>
      </c>
      <c r="AJ31" s="16">
        <f t="shared" si="9"/>
        <v>0</v>
      </c>
      <c r="AK31" s="16">
        <v>0</v>
      </c>
      <c r="AL31" s="16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6.25" customHeight="1" x14ac:dyDescent="0.2">
      <c r="A32" s="33" t="s">
        <v>50</v>
      </c>
      <c r="B32" s="81" t="s">
        <v>3</v>
      </c>
      <c r="C32" s="15">
        <v>0</v>
      </c>
      <c r="D32" s="16">
        <v>0</v>
      </c>
      <c r="E32" s="16">
        <f t="shared" si="2"/>
        <v>0</v>
      </c>
      <c r="F32" s="16">
        <v>0</v>
      </c>
      <c r="G32" s="16">
        <v>0</v>
      </c>
      <c r="H32" s="16">
        <v>8</v>
      </c>
      <c r="I32" s="15">
        <f t="shared" si="3"/>
        <v>7</v>
      </c>
      <c r="J32" s="12">
        <v>1</v>
      </c>
      <c r="K32" s="31">
        <v>0</v>
      </c>
      <c r="L32" s="31">
        <v>0</v>
      </c>
      <c r="M32" s="16">
        <f t="shared" si="4"/>
        <v>0</v>
      </c>
      <c r="N32" s="32">
        <v>0</v>
      </c>
      <c r="O32" s="32">
        <v>0</v>
      </c>
      <c r="P32" s="32">
        <v>0</v>
      </c>
      <c r="Q32" s="126">
        <v>0</v>
      </c>
      <c r="R32" s="112">
        <f t="shared" si="5"/>
        <v>0</v>
      </c>
      <c r="S32" s="126">
        <v>0</v>
      </c>
      <c r="T32" s="31">
        <v>0</v>
      </c>
      <c r="U32" s="31">
        <v>0</v>
      </c>
      <c r="V32" s="112">
        <f t="shared" si="6"/>
        <v>0</v>
      </c>
      <c r="W32" s="31">
        <v>0</v>
      </c>
      <c r="X32" s="31">
        <v>0</v>
      </c>
      <c r="Y32" s="15">
        <f t="shared" si="7"/>
        <v>7</v>
      </c>
      <c r="Z32" s="31">
        <v>0</v>
      </c>
      <c r="AA32" s="16">
        <v>0</v>
      </c>
      <c r="AB32" s="16">
        <v>1</v>
      </c>
      <c r="AC32" s="16">
        <f t="shared" si="8"/>
        <v>1</v>
      </c>
      <c r="AD32" s="16">
        <v>0</v>
      </c>
      <c r="AE32" s="16">
        <v>1</v>
      </c>
      <c r="AF32" s="31"/>
      <c r="AG32" s="31">
        <v>0</v>
      </c>
      <c r="AH32" s="16">
        <v>0</v>
      </c>
      <c r="AI32" s="16">
        <v>0</v>
      </c>
      <c r="AJ32" s="16">
        <f t="shared" si="9"/>
        <v>0</v>
      </c>
      <c r="AK32" s="16">
        <v>0</v>
      </c>
      <c r="AL32" s="16">
        <v>0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8</v>
      </c>
      <c r="AT32" s="19">
        <f t="shared" si="12"/>
        <v>8</v>
      </c>
      <c r="AU32" s="19">
        <f t="shared" si="13"/>
        <v>7</v>
      </c>
      <c r="AV32" s="19">
        <f t="shared" si="38"/>
        <v>7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1</v>
      </c>
      <c r="BD32" s="19">
        <f t="shared" si="20"/>
        <v>1</v>
      </c>
      <c r="BE32" s="19">
        <f t="shared" si="21"/>
        <v>1</v>
      </c>
      <c r="BF32" s="19">
        <f t="shared" si="22"/>
        <v>1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">
      <c r="A33" s="33" t="s">
        <v>80</v>
      </c>
      <c r="B33" s="18" t="s">
        <v>91</v>
      </c>
      <c r="C33" s="15">
        <v>0</v>
      </c>
      <c r="D33" s="16">
        <v>0</v>
      </c>
      <c r="E33" s="16">
        <f t="shared" si="2"/>
        <v>0</v>
      </c>
      <c r="F33" s="16">
        <v>0</v>
      </c>
      <c r="G33" s="16">
        <v>0</v>
      </c>
      <c r="H33" s="16">
        <v>0</v>
      </c>
      <c r="I33" s="15">
        <f t="shared" si="3"/>
        <v>0</v>
      </c>
      <c r="J33" s="12">
        <v>0</v>
      </c>
      <c r="K33" s="31">
        <v>0</v>
      </c>
      <c r="L33" s="31">
        <v>0</v>
      </c>
      <c r="M33" s="16">
        <f t="shared" si="4"/>
        <v>0</v>
      </c>
      <c r="N33" s="32">
        <v>0</v>
      </c>
      <c r="O33" s="32">
        <v>0</v>
      </c>
      <c r="P33" s="32">
        <v>0</v>
      </c>
      <c r="Q33" s="126">
        <v>0</v>
      </c>
      <c r="R33" s="112">
        <f t="shared" si="5"/>
        <v>0</v>
      </c>
      <c r="S33" s="126">
        <v>0</v>
      </c>
      <c r="T33" s="31">
        <v>0</v>
      </c>
      <c r="U33" s="31">
        <v>0</v>
      </c>
      <c r="V33" s="112">
        <f t="shared" si="6"/>
        <v>0</v>
      </c>
      <c r="W33" s="31">
        <v>0</v>
      </c>
      <c r="X33" s="31">
        <v>0</v>
      </c>
      <c r="Y33" s="15">
        <f t="shared" si="7"/>
        <v>0</v>
      </c>
      <c r="Z33" s="31">
        <v>0</v>
      </c>
      <c r="AA33" s="16">
        <v>0</v>
      </c>
      <c r="AB33" s="16">
        <v>0</v>
      </c>
      <c r="AC33" s="16">
        <f t="shared" si="8"/>
        <v>0</v>
      </c>
      <c r="AD33" s="16">
        <v>0</v>
      </c>
      <c r="AE33" s="16">
        <v>0</v>
      </c>
      <c r="AF33" s="31"/>
      <c r="AG33" s="31">
        <v>0</v>
      </c>
      <c r="AH33" s="16">
        <v>0</v>
      </c>
      <c r="AI33" s="16">
        <v>0</v>
      </c>
      <c r="AJ33" s="16">
        <f t="shared" si="9"/>
        <v>0</v>
      </c>
      <c r="AK33" s="16">
        <v>0</v>
      </c>
      <c r="AL33" s="16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38.25" x14ac:dyDescent="0.2">
      <c r="A34" s="33" t="s">
        <v>81</v>
      </c>
      <c r="B34" s="18" t="s">
        <v>61</v>
      </c>
      <c r="C34" s="15">
        <v>0</v>
      </c>
      <c r="D34" s="16">
        <v>0</v>
      </c>
      <c r="E34" s="16">
        <f t="shared" si="2"/>
        <v>0</v>
      </c>
      <c r="F34" s="16"/>
      <c r="G34" s="16">
        <v>0</v>
      </c>
      <c r="H34" s="16">
        <v>0</v>
      </c>
      <c r="I34" s="15">
        <f t="shared" si="3"/>
        <v>0</v>
      </c>
      <c r="J34" s="12">
        <v>0</v>
      </c>
      <c r="K34" s="31">
        <v>0</v>
      </c>
      <c r="L34" s="31">
        <v>0</v>
      </c>
      <c r="M34" s="16">
        <f t="shared" si="4"/>
        <v>0</v>
      </c>
      <c r="N34" s="32">
        <v>0</v>
      </c>
      <c r="O34" s="32">
        <v>0</v>
      </c>
      <c r="P34" s="32">
        <v>0</v>
      </c>
      <c r="Q34" s="126">
        <v>0</v>
      </c>
      <c r="R34" s="112">
        <f t="shared" si="5"/>
        <v>0</v>
      </c>
      <c r="S34" s="126">
        <v>0</v>
      </c>
      <c r="T34" s="31">
        <v>0</v>
      </c>
      <c r="U34" s="31">
        <v>0</v>
      </c>
      <c r="V34" s="112">
        <f t="shared" si="6"/>
        <v>0</v>
      </c>
      <c r="W34" s="31">
        <v>0</v>
      </c>
      <c r="X34" s="31">
        <v>0</v>
      </c>
      <c r="Y34" s="15">
        <f t="shared" si="7"/>
        <v>0</v>
      </c>
      <c r="Z34" s="31">
        <v>0</v>
      </c>
      <c r="AA34" s="16">
        <v>0</v>
      </c>
      <c r="AB34" s="16">
        <v>0</v>
      </c>
      <c r="AC34" s="16">
        <f t="shared" si="8"/>
        <v>0</v>
      </c>
      <c r="AD34" s="16">
        <v>0</v>
      </c>
      <c r="AE34" s="16">
        <v>0</v>
      </c>
      <c r="AF34" s="31"/>
      <c r="AG34" s="31">
        <v>0</v>
      </c>
      <c r="AH34" s="16">
        <v>0</v>
      </c>
      <c r="AI34" s="16">
        <v>0</v>
      </c>
      <c r="AJ34" s="16">
        <f t="shared" si="9"/>
        <v>0</v>
      </c>
      <c r="AK34" s="16">
        <v>0</v>
      </c>
      <c r="AL34" s="16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6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46.5" customHeight="1" x14ac:dyDescent="0.2">
      <c r="A35" s="33" t="s">
        <v>82</v>
      </c>
      <c r="B35" s="18" t="s">
        <v>62</v>
      </c>
      <c r="C35" s="15">
        <v>0</v>
      </c>
      <c r="D35" s="16">
        <v>0</v>
      </c>
      <c r="E35" s="16">
        <f t="shared" si="2"/>
        <v>0</v>
      </c>
      <c r="F35" s="16">
        <v>0</v>
      </c>
      <c r="G35" s="16">
        <v>0</v>
      </c>
      <c r="H35" s="16">
        <v>0</v>
      </c>
      <c r="I35" s="15">
        <f t="shared" si="3"/>
        <v>0</v>
      </c>
      <c r="J35" s="12">
        <v>0</v>
      </c>
      <c r="K35" s="31">
        <v>0</v>
      </c>
      <c r="L35" s="31">
        <v>0</v>
      </c>
      <c r="M35" s="16">
        <f t="shared" si="4"/>
        <v>0</v>
      </c>
      <c r="N35" s="32">
        <v>0</v>
      </c>
      <c r="O35" s="32">
        <v>0</v>
      </c>
      <c r="P35" s="32">
        <v>0</v>
      </c>
      <c r="Q35" s="126">
        <v>0</v>
      </c>
      <c r="R35" s="112">
        <f t="shared" si="5"/>
        <v>0</v>
      </c>
      <c r="S35" s="126">
        <v>0</v>
      </c>
      <c r="T35" s="31">
        <v>0</v>
      </c>
      <c r="U35" s="31">
        <v>0</v>
      </c>
      <c r="V35" s="112">
        <f t="shared" si="6"/>
        <v>0</v>
      </c>
      <c r="W35" s="31">
        <v>0</v>
      </c>
      <c r="X35" s="31">
        <v>0</v>
      </c>
      <c r="Y35" s="15">
        <f t="shared" si="7"/>
        <v>0</v>
      </c>
      <c r="Z35" s="31">
        <v>0</v>
      </c>
      <c r="AA35" s="16">
        <v>0</v>
      </c>
      <c r="AB35" s="16">
        <v>0</v>
      </c>
      <c r="AC35" s="16">
        <f t="shared" si="8"/>
        <v>0</v>
      </c>
      <c r="AD35" s="16">
        <v>0</v>
      </c>
      <c r="AE35" s="16">
        <v>0</v>
      </c>
      <c r="AF35" s="31"/>
      <c r="AG35" s="31">
        <v>0</v>
      </c>
      <c r="AH35" s="16">
        <v>0</v>
      </c>
      <c r="AI35" s="16">
        <v>0</v>
      </c>
      <c r="AJ35" s="16">
        <f t="shared" si="9"/>
        <v>0</v>
      </c>
      <c r="AK35" s="16">
        <v>0</v>
      </c>
      <c r="AL35" s="16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2.25" customHeight="1" x14ac:dyDescent="0.2">
      <c r="A36" s="33" t="s">
        <v>83</v>
      </c>
      <c r="B36" s="18" t="s">
        <v>63</v>
      </c>
      <c r="C36" s="15">
        <v>0</v>
      </c>
      <c r="D36" s="16">
        <v>0</v>
      </c>
      <c r="E36" s="16">
        <f t="shared" si="2"/>
        <v>0</v>
      </c>
      <c r="F36" s="16">
        <v>0</v>
      </c>
      <c r="G36" s="16">
        <v>0</v>
      </c>
      <c r="H36" s="16">
        <v>0</v>
      </c>
      <c r="I36" s="15">
        <f t="shared" si="3"/>
        <v>0</v>
      </c>
      <c r="J36" s="12">
        <v>0</v>
      </c>
      <c r="K36" s="31">
        <v>0</v>
      </c>
      <c r="L36" s="31">
        <v>0</v>
      </c>
      <c r="M36" s="16">
        <f t="shared" si="4"/>
        <v>0</v>
      </c>
      <c r="N36" s="32">
        <v>0</v>
      </c>
      <c r="O36" s="32">
        <v>0</v>
      </c>
      <c r="P36" s="32">
        <v>0</v>
      </c>
      <c r="Q36" s="126">
        <v>0</v>
      </c>
      <c r="R36" s="112">
        <f t="shared" si="5"/>
        <v>0</v>
      </c>
      <c r="S36" s="126">
        <v>0</v>
      </c>
      <c r="T36" s="31">
        <v>0</v>
      </c>
      <c r="U36" s="31">
        <v>0</v>
      </c>
      <c r="V36" s="112">
        <f t="shared" si="6"/>
        <v>0</v>
      </c>
      <c r="W36" s="31">
        <v>0</v>
      </c>
      <c r="X36" s="31">
        <v>0</v>
      </c>
      <c r="Y36" s="15">
        <f t="shared" si="7"/>
        <v>0</v>
      </c>
      <c r="Z36" s="31">
        <v>0</v>
      </c>
      <c r="AA36" s="16">
        <v>0</v>
      </c>
      <c r="AB36" s="16">
        <v>0</v>
      </c>
      <c r="AC36" s="16">
        <f t="shared" si="8"/>
        <v>0</v>
      </c>
      <c r="AD36" s="16">
        <v>0</v>
      </c>
      <c r="AE36" s="16">
        <v>0</v>
      </c>
      <c r="AF36" s="31"/>
      <c r="AG36" s="31">
        <v>0</v>
      </c>
      <c r="AH36" s="16">
        <v>0</v>
      </c>
      <c r="AI36" s="16">
        <v>0</v>
      </c>
      <c r="AJ36" s="16">
        <f t="shared" si="9"/>
        <v>0</v>
      </c>
      <c r="AK36" s="16">
        <v>0</v>
      </c>
      <c r="AL36" s="16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43.5" customHeight="1" x14ac:dyDescent="0.2">
      <c r="A37" s="33" t="s">
        <v>92</v>
      </c>
      <c r="B37" s="18" t="s">
        <v>64</v>
      </c>
      <c r="C37" s="15">
        <v>0</v>
      </c>
      <c r="D37" s="16">
        <v>0</v>
      </c>
      <c r="E37" s="16">
        <f t="shared" si="2"/>
        <v>0</v>
      </c>
      <c r="F37" s="16">
        <v>0</v>
      </c>
      <c r="G37" s="16">
        <v>0</v>
      </c>
      <c r="H37" s="16">
        <v>0</v>
      </c>
      <c r="I37" s="15">
        <f t="shared" si="3"/>
        <v>0</v>
      </c>
      <c r="J37" s="12">
        <v>0</v>
      </c>
      <c r="K37" s="31">
        <v>0</v>
      </c>
      <c r="L37" s="31">
        <v>0</v>
      </c>
      <c r="M37" s="16">
        <f t="shared" si="4"/>
        <v>0</v>
      </c>
      <c r="N37" s="32">
        <v>0</v>
      </c>
      <c r="O37" s="32">
        <v>0</v>
      </c>
      <c r="P37" s="32">
        <v>0</v>
      </c>
      <c r="Q37" s="126">
        <v>0</v>
      </c>
      <c r="R37" s="112">
        <f t="shared" si="5"/>
        <v>0</v>
      </c>
      <c r="S37" s="126">
        <v>0</v>
      </c>
      <c r="T37" s="31">
        <v>0</v>
      </c>
      <c r="U37" s="31">
        <v>0</v>
      </c>
      <c r="V37" s="112">
        <f t="shared" si="6"/>
        <v>0</v>
      </c>
      <c r="W37" s="31">
        <v>0</v>
      </c>
      <c r="X37" s="31">
        <v>0</v>
      </c>
      <c r="Y37" s="15">
        <f t="shared" si="7"/>
        <v>0</v>
      </c>
      <c r="Z37" s="31">
        <v>0</v>
      </c>
      <c r="AA37" s="16">
        <v>0</v>
      </c>
      <c r="AB37" s="16">
        <v>0</v>
      </c>
      <c r="AC37" s="16">
        <f t="shared" si="8"/>
        <v>0</v>
      </c>
      <c r="AD37" s="16">
        <v>0</v>
      </c>
      <c r="AE37" s="16">
        <v>0</v>
      </c>
      <c r="AF37" s="31"/>
      <c r="AG37" s="31">
        <v>0</v>
      </c>
      <c r="AH37" s="16">
        <v>0</v>
      </c>
      <c r="AI37" s="16">
        <v>0</v>
      </c>
      <c r="AJ37" s="16">
        <f t="shared" si="9"/>
        <v>0</v>
      </c>
      <c r="AK37" s="16">
        <v>0</v>
      </c>
      <c r="AL37" s="16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8" t="s">
        <v>147</v>
      </c>
      <c r="C38" s="15">
        <v>1</v>
      </c>
      <c r="D38" s="11">
        <v>0</v>
      </c>
      <c r="E38" s="16">
        <f t="shared" si="2"/>
        <v>1</v>
      </c>
      <c r="F38" s="16">
        <v>0</v>
      </c>
      <c r="G38" s="16">
        <v>0</v>
      </c>
      <c r="H38" s="11">
        <v>0</v>
      </c>
      <c r="I38" s="15">
        <f t="shared" si="3"/>
        <v>0</v>
      </c>
      <c r="J38" s="12">
        <v>0</v>
      </c>
      <c r="K38" s="31">
        <v>0</v>
      </c>
      <c r="L38" s="31">
        <v>0</v>
      </c>
      <c r="M38" s="16">
        <f t="shared" si="4"/>
        <v>0</v>
      </c>
      <c r="N38" s="32">
        <v>0</v>
      </c>
      <c r="O38" s="32">
        <v>0</v>
      </c>
      <c r="P38" s="32">
        <v>0</v>
      </c>
      <c r="Q38" s="126">
        <v>0</v>
      </c>
      <c r="R38" s="112">
        <f t="shared" si="5"/>
        <v>1</v>
      </c>
      <c r="S38" s="126">
        <v>0</v>
      </c>
      <c r="T38" s="31">
        <v>1</v>
      </c>
      <c r="U38" s="31">
        <v>0</v>
      </c>
      <c r="V38" s="112">
        <f t="shared" si="6"/>
        <v>1</v>
      </c>
      <c r="W38" s="31">
        <v>0</v>
      </c>
      <c r="X38" s="31">
        <v>0</v>
      </c>
      <c r="Y38" s="15">
        <f t="shared" si="7"/>
        <v>0</v>
      </c>
      <c r="Z38" s="31">
        <v>0</v>
      </c>
      <c r="AA38" s="16">
        <v>0</v>
      </c>
      <c r="AB38" s="16">
        <v>0</v>
      </c>
      <c r="AC38" s="16">
        <f t="shared" si="8"/>
        <v>0</v>
      </c>
      <c r="AD38" s="16">
        <v>0</v>
      </c>
      <c r="AE38" s="16">
        <v>0</v>
      </c>
      <c r="AF38" s="12"/>
      <c r="AG38" s="12">
        <v>0</v>
      </c>
      <c r="AH38" s="16">
        <v>0</v>
      </c>
      <c r="AI38" s="16">
        <v>0</v>
      </c>
      <c r="AJ38" s="16">
        <f t="shared" si="9"/>
        <v>0</v>
      </c>
      <c r="AK38" s="16">
        <v>0</v>
      </c>
      <c r="AL38" s="16">
        <v>0</v>
      </c>
      <c r="AM38" s="12"/>
      <c r="AN38" s="12"/>
      <c r="AO38" s="12"/>
      <c r="AP38" s="12"/>
      <c r="AQ38" s="19">
        <f t="shared" si="10"/>
        <v>1</v>
      </c>
      <c r="AR38" s="19">
        <f t="shared" si="31"/>
        <v>1</v>
      </c>
      <c r="AS38" s="19">
        <f t="shared" si="11"/>
        <v>0</v>
      </c>
      <c r="AT38" s="19">
        <f t="shared" si="12"/>
        <v>0</v>
      </c>
      <c r="AU38" s="19">
        <f t="shared" si="13"/>
        <v>1</v>
      </c>
      <c r="AV38" s="19">
        <f t="shared" si="40"/>
        <v>1</v>
      </c>
      <c r="AW38" s="19">
        <f t="shared" si="14"/>
        <v>0</v>
      </c>
      <c r="AX38" s="19">
        <f t="shared" si="39"/>
        <v>0</v>
      </c>
      <c r="AY38" s="19">
        <f t="shared" si="15"/>
        <v>1</v>
      </c>
      <c r="AZ38" s="19">
        <f t="shared" si="16"/>
        <v>1</v>
      </c>
      <c r="BA38" s="19">
        <f t="shared" si="17"/>
        <v>1</v>
      </c>
      <c r="BB38" s="19">
        <f t="shared" si="18"/>
        <v>1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7" t="s">
        <v>134</v>
      </c>
      <c r="C39" s="15">
        <v>0</v>
      </c>
      <c r="D39" s="16">
        <v>0</v>
      </c>
      <c r="E39" s="16">
        <f t="shared" si="2"/>
        <v>0</v>
      </c>
      <c r="F39" s="16">
        <v>0</v>
      </c>
      <c r="G39" s="16">
        <v>0</v>
      </c>
      <c r="H39" s="16">
        <v>0</v>
      </c>
      <c r="I39" s="15">
        <f t="shared" si="3"/>
        <v>0</v>
      </c>
      <c r="J39" s="12">
        <v>0</v>
      </c>
      <c r="K39" s="31">
        <v>0</v>
      </c>
      <c r="L39" s="31">
        <v>0</v>
      </c>
      <c r="M39" s="16">
        <f t="shared" si="4"/>
        <v>0</v>
      </c>
      <c r="N39" s="32">
        <v>0</v>
      </c>
      <c r="O39" s="32">
        <v>0</v>
      </c>
      <c r="P39" s="32">
        <v>0</v>
      </c>
      <c r="Q39" s="126">
        <v>0</v>
      </c>
      <c r="R39" s="112">
        <f t="shared" si="5"/>
        <v>0</v>
      </c>
      <c r="S39" s="126">
        <v>0</v>
      </c>
      <c r="T39" s="31">
        <v>0</v>
      </c>
      <c r="U39" s="31">
        <v>0</v>
      </c>
      <c r="V39" s="112">
        <f t="shared" si="6"/>
        <v>0</v>
      </c>
      <c r="W39" s="31">
        <v>0</v>
      </c>
      <c r="X39" s="31">
        <v>0</v>
      </c>
      <c r="Y39" s="15">
        <f t="shared" si="7"/>
        <v>0</v>
      </c>
      <c r="Z39" s="31">
        <v>0</v>
      </c>
      <c r="AA39" s="16">
        <v>0</v>
      </c>
      <c r="AB39" s="16">
        <v>0</v>
      </c>
      <c r="AC39" s="16">
        <f t="shared" si="8"/>
        <v>0</v>
      </c>
      <c r="AD39" s="16">
        <v>0</v>
      </c>
      <c r="AE39" s="16">
        <v>0</v>
      </c>
      <c r="AF39" s="31"/>
      <c r="AG39" s="31">
        <v>0</v>
      </c>
      <c r="AH39" s="16">
        <v>0</v>
      </c>
      <c r="AI39" s="16">
        <v>0</v>
      </c>
      <c r="AJ39" s="16">
        <f t="shared" si="9"/>
        <v>0</v>
      </c>
      <c r="AK39" s="16">
        <v>0</v>
      </c>
      <c r="AL39" s="16">
        <v>0</v>
      </c>
      <c r="AM39" s="31"/>
      <c r="AN39" s="31"/>
      <c r="AO39" s="31"/>
      <c r="AP39" s="31"/>
      <c r="AQ39" s="19">
        <f t="shared" si="10"/>
        <v>0</v>
      </c>
      <c r="AR39" s="19">
        <f t="shared" si="31"/>
        <v>0</v>
      </c>
      <c r="AS39" s="19">
        <f t="shared" si="11"/>
        <v>0</v>
      </c>
      <c r="AT39" s="19">
        <f t="shared" si="12"/>
        <v>0</v>
      </c>
      <c r="AU39" s="19">
        <f t="shared" si="13"/>
        <v>0</v>
      </c>
      <c r="AV39" s="19">
        <f t="shared" si="40"/>
        <v>0</v>
      </c>
      <c r="AW39" s="19">
        <f t="shared" si="14"/>
        <v>0</v>
      </c>
      <c r="AX39" s="19">
        <f t="shared" si="39"/>
        <v>0</v>
      </c>
      <c r="AY39" s="19">
        <f t="shared" si="15"/>
        <v>0</v>
      </c>
      <c r="AZ39" s="19">
        <f t="shared" si="16"/>
        <v>0</v>
      </c>
      <c r="BA39" s="19">
        <f t="shared" si="17"/>
        <v>0</v>
      </c>
      <c r="BB39" s="19">
        <f t="shared" si="18"/>
        <v>0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51" x14ac:dyDescent="0.2">
      <c r="A40" s="33" t="s">
        <v>97</v>
      </c>
      <c r="B40" s="47" t="s">
        <v>133</v>
      </c>
      <c r="C40" s="15">
        <v>1</v>
      </c>
      <c r="D40" s="16">
        <v>0</v>
      </c>
      <c r="E40" s="16">
        <f t="shared" si="2"/>
        <v>1</v>
      </c>
      <c r="F40" s="16">
        <v>0</v>
      </c>
      <c r="G40" s="16">
        <v>0</v>
      </c>
      <c r="H40" s="16">
        <v>0</v>
      </c>
      <c r="I40" s="15">
        <f t="shared" si="3"/>
        <v>0</v>
      </c>
      <c r="J40" s="12">
        <v>0</v>
      </c>
      <c r="K40" s="31">
        <v>0</v>
      </c>
      <c r="L40" s="31">
        <v>0</v>
      </c>
      <c r="M40" s="16">
        <f t="shared" si="4"/>
        <v>1</v>
      </c>
      <c r="N40" s="32">
        <v>0</v>
      </c>
      <c r="O40" s="32">
        <v>0</v>
      </c>
      <c r="P40" s="32">
        <v>1</v>
      </c>
      <c r="Q40" s="126">
        <v>0</v>
      </c>
      <c r="R40" s="112">
        <f t="shared" si="5"/>
        <v>0</v>
      </c>
      <c r="S40" s="126">
        <v>0</v>
      </c>
      <c r="T40" s="31">
        <v>0</v>
      </c>
      <c r="U40" s="31">
        <v>0</v>
      </c>
      <c r="V40" s="112">
        <f t="shared" si="6"/>
        <v>1</v>
      </c>
      <c r="W40" s="31">
        <v>0</v>
      </c>
      <c r="X40" s="31">
        <v>0</v>
      </c>
      <c r="Y40" s="15">
        <f t="shared" si="7"/>
        <v>0</v>
      </c>
      <c r="Z40" s="31">
        <v>0</v>
      </c>
      <c r="AA40" s="16">
        <v>1</v>
      </c>
      <c r="AB40" s="16">
        <v>0</v>
      </c>
      <c r="AC40" s="16">
        <f t="shared" si="8"/>
        <v>1</v>
      </c>
      <c r="AD40" s="16">
        <v>0</v>
      </c>
      <c r="AE40" s="16">
        <v>1</v>
      </c>
      <c r="AF40" s="31"/>
      <c r="AG40" s="31">
        <v>0</v>
      </c>
      <c r="AH40" s="16">
        <v>0</v>
      </c>
      <c r="AI40" s="16">
        <v>0</v>
      </c>
      <c r="AJ40" s="16">
        <f t="shared" si="9"/>
        <v>0</v>
      </c>
      <c r="AK40" s="16">
        <v>0</v>
      </c>
      <c r="AL40" s="16">
        <v>0</v>
      </c>
      <c r="AM40" s="31"/>
      <c r="AN40" s="31"/>
      <c r="AO40" s="31"/>
      <c r="AP40" s="31"/>
      <c r="AQ40" s="19">
        <f t="shared" si="10"/>
        <v>1</v>
      </c>
      <c r="AR40" s="19">
        <f t="shared" si="31"/>
        <v>1</v>
      </c>
      <c r="AS40" s="19">
        <f t="shared" si="11"/>
        <v>0</v>
      </c>
      <c r="AT40" s="19">
        <f t="shared" si="12"/>
        <v>0</v>
      </c>
      <c r="AU40" s="19">
        <f t="shared" si="13"/>
        <v>1</v>
      </c>
      <c r="AV40" s="19">
        <f t="shared" si="40"/>
        <v>1</v>
      </c>
      <c r="AW40" s="19">
        <f t="shared" si="14"/>
        <v>1</v>
      </c>
      <c r="AX40" s="19">
        <f t="shared" si="39"/>
        <v>1</v>
      </c>
      <c r="AY40" s="19">
        <f t="shared" si="15"/>
        <v>0</v>
      </c>
      <c r="AZ40" s="19">
        <f t="shared" si="16"/>
        <v>0</v>
      </c>
      <c r="BA40" s="19">
        <f t="shared" si="17"/>
        <v>1</v>
      </c>
      <c r="BB40" s="19">
        <f t="shared" si="18"/>
        <v>1</v>
      </c>
      <c r="BC40" s="19">
        <f t="shared" si="19"/>
        <v>1</v>
      </c>
      <c r="BD40" s="19">
        <f t="shared" si="20"/>
        <v>1</v>
      </c>
      <c r="BE40" s="19">
        <f t="shared" si="21"/>
        <v>1</v>
      </c>
      <c r="BF40" s="19">
        <f t="shared" si="22"/>
        <v>1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4.25" x14ac:dyDescent="0.2">
      <c r="A41" s="33" t="s">
        <v>176</v>
      </c>
      <c r="B41" s="48" t="s">
        <v>177</v>
      </c>
      <c r="C41" s="15">
        <v>0</v>
      </c>
      <c r="D41" s="11">
        <v>0</v>
      </c>
      <c r="E41" s="16">
        <f t="shared" si="2"/>
        <v>0</v>
      </c>
      <c r="F41" s="16">
        <v>0</v>
      </c>
      <c r="G41" s="16">
        <v>0</v>
      </c>
      <c r="H41" s="11">
        <v>0</v>
      </c>
      <c r="I41" s="15">
        <f t="shared" si="3"/>
        <v>0</v>
      </c>
      <c r="J41" s="12">
        <v>0</v>
      </c>
      <c r="K41" s="31">
        <v>0</v>
      </c>
      <c r="L41" s="31">
        <v>0</v>
      </c>
      <c r="M41" s="16">
        <f t="shared" si="4"/>
        <v>0</v>
      </c>
      <c r="N41" s="12">
        <v>0</v>
      </c>
      <c r="O41" s="32">
        <v>0</v>
      </c>
      <c r="P41" s="12">
        <v>0</v>
      </c>
      <c r="Q41" s="126">
        <v>0</v>
      </c>
      <c r="R41" s="112">
        <f t="shared" si="5"/>
        <v>0</v>
      </c>
      <c r="S41" s="126">
        <v>0</v>
      </c>
      <c r="T41" s="31">
        <v>0</v>
      </c>
      <c r="U41" s="31">
        <v>0</v>
      </c>
      <c r="V41" s="112">
        <f t="shared" si="6"/>
        <v>0</v>
      </c>
      <c r="W41" s="31">
        <v>0</v>
      </c>
      <c r="X41" s="12">
        <v>0</v>
      </c>
      <c r="Y41" s="15">
        <f t="shared" si="7"/>
        <v>0</v>
      </c>
      <c r="Z41" s="12">
        <v>0</v>
      </c>
      <c r="AA41" s="16">
        <v>0</v>
      </c>
      <c r="AB41" s="16">
        <v>0</v>
      </c>
      <c r="AC41" s="16">
        <f t="shared" si="8"/>
        <v>0</v>
      </c>
      <c r="AD41" s="16">
        <v>0</v>
      </c>
      <c r="AE41" s="16">
        <v>0</v>
      </c>
      <c r="AF41" s="12"/>
      <c r="AG41" s="12">
        <v>0</v>
      </c>
      <c r="AH41" s="16">
        <v>0</v>
      </c>
      <c r="AI41" s="16">
        <v>0</v>
      </c>
      <c r="AJ41" s="16">
        <f t="shared" si="9"/>
        <v>0</v>
      </c>
      <c r="AK41" s="16">
        <v>0</v>
      </c>
      <c r="AL41" s="16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49" t="s">
        <v>158</v>
      </c>
      <c r="C42" s="15">
        <v>0</v>
      </c>
      <c r="D42" s="16">
        <v>0</v>
      </c>
      <c r="E42" s="16">
        <f t="shared" si="2"/>
        <v>0</v>
      </c>
      <c r="F42" s="16">
        <v>0</v>
      </c>
      <c r="G42" s="16">
        <v>0</v>
      </c>
      <c r="H42" s="16">
        <v>0</v>
      </c>
      <c r="I42" s="15">
        <f t="shared" si="3"/>
        <v>0</v>
      </c>
      <c r="J42" s="12">
        <v>0</v>
      </c>
      <c r="K42" s="31">
        <v>0</v>
      </c>
      <c r="L42" s="31">
        <v>0</v>
      </c>
      <c r="M42" s="16">
        <f t="shared" si="4"/>
        <v>0</v>
      </c>
      <c r="N42" s="12">
        <v>0</v>
      </c>
      <c r="O42" s="32">
        <v>0</v>
      </c>
      <c r="P42" s="31">
        <v>0</v>
      </c>
      <c r="Q42" s="126">
        <v>0</v>
      </c>
      <c r="R42" s="112">
        <f t="shared" si="5"/>
        <v>0</v>
      </c>
      <c r="S42" s="126">
        <v>0</v>
      </c>
      <c r="T42" s="31">
        <v>0</v>
      </c>
      <c r="U42" s="31">
        <v>0</v>
      </c>
      <c r="V42" s="112">
        <f t="shared" si="6"/>
        <v>0</v>
      </c>
      <c r="W42" s="31">
        <v>0</v>
      </c>
      <c r="X42" s="31">
        <v>0</v>
      </c>
      <c r="Y42" s="15">
        <f t="shared" si="7"/>
        <v>0</v>
      </c>
      <c r="Z42" s="31">
        <v>0</v>
      </c>
      <c r="AA42" s="16">
        <v>0</v>
      </c>
      <c r="AB42" s="16">
        <v>0</v>
      </c>
      <c r="AC42" s="16">
        <f t="shared" si="8"/>
        <v>0</v>
      </c>
      <c r="AD42" s="16">
        <v>0</v>
      </c>
      <c r="AE42" s="16">
        <v>0</v>
      </c>
      <c r="AF42" s="31"/>
      <c r="AG42" s="31">
        <v>0</v>
      </c>
      <c r="AH42" s="16">
        <v>0</v>
      </c>
      <c r="AI42" s="16">
        <v>0</v>
      </c>
      <c r="AJ42" s="16">
        <f t="shared" si="9"/>
        <v>0</v>
      </c>
      <c r="AK42" s="16">
        <v>0</v>
      </c>
      <c r="AL42" s="16">
        <v>0</v>
      </c>
      <c r="AM42" s="31"/>
      <c r="AN42" s="31"/>
      <c r="AO42" s="31"/>
      <c r="AP42" s="31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33.75" customHeight="1" x14ac:dyDescent="0.2">
      <c r="A43" s="33" t="s">
        <v>98</v>
      </c>
      <c r="B43" s="48" t="s">
        <v>135</v>
      </c>
      <c r="C43" s="15">
        <v>0</v>
      </c>
      <c r="D43" s="16">
        <v>0</v>
      </c>
      <c r="E43" s="16">
        <f t="shared" si="2"/>
        <v>0</v>
      </c>
      <c r="F43" s="16">
        <v>0</v>
      </c>
      <c r="G43" s="16">
        <v>0</v>
      </c>
      <c r="H43" s="16">
        <v>0</v>
      </c>
      <c r="I43" s="15">
        <f t="shared" si="3"/>
        <v>0</v>
      </c>
      <c r="J43" s="12">
        <v>0</v>
      </c>
      <c r="K43" s="31">
        <v>0</v>
      </c>
      <c r="L43" s="31">
        <v>0</v>
      </c>
      <c r="M43" s="16">
        <f t="shared" si="4"/>
        <v>0</v>
      </c>
      <c r="N43" s="12">
        <v>0</v>
      </c>
      <c r="O43" s="32">
        <v>0</v>
      </c>
      <c r="P43" s="32">
        <v>0</v>
      </c>
      <c r="Q43" s="126">
        <v>0</v>
      </c>
      <c r="R43" s="112">
        <f t="shared" si="5"/>
        <v>0</v>
      </c>
      <c r="S43" s="126">
        <v>0</v>
      </c>
      <c r="T43" s="31">
        <v>0</v>
      </c>
      <c r="U43" s="31">
        <v>0</v>
      </c>
      <c r="V43" s="112">
        <f t="shared" si="6"/>
        <v>0</v>
      </c>
      <c r="W43" s="31">
        <v>0</v>
      </c>
      <c r="X43" s="31">
        <v>0</v>
      </c>
      <c r="Y43" s="15">
        <f t="shared" si="7"/>
        <v>0</v>
      </c>
      <c r="Z43" s="31">
        <v>0</v>
      </c>
      <c r="AA43" s="16">
        <v>0</v>
      </c>
      <c r="AB43" s="16">
        <v>0</v>
      </c>
      <c r="AC43" s="16">
        <f t="shared" si="8"/>
        <v>0</v>
      </c>
      <c r="AD43" s="16">
        <v>0</v>
      </c>
      <c r="AE43" s="16">
        <v>0</v>
      </c>
      <c r="AF43" s="31"/>
      <c r="AG43" s="31">
        <v>0</v>
      </c>
      <c r="AH43" s="16">
        <v>0</v>
      </c>
      <c r="AI43" s="16">
        <v>0</v>
      </c>
      <c r="AJ43" s="16">
        <f t="shared" si="9"/>
        <v>0</v>
      </c>
      <c r="AK43" s="16">
        <v>0</v>
      </c>
      <c r="AL43" s="16">
        <v>0</v>
      </c>
      <c r="AM43" s="31"/>
      <c r="AN43" s="31"/>
      <c r="AO43" s="31"/>
      <c r="AP43" s="31"/>
      <c r="AQ43" s="19">
        <f>C43</f>
        <v>0</v>
      </c>
      <c r="AR43" s="19">
        <f t="shared" si="31"/>
        <v>0</v>
      </c>
      <c r="AS43" s="19">
        <f>H43</f>
        <v>0</v>
      </c>
      <c r="AT43" s="19">
        <f>I43+J43+K43</f>
        <v>0</v>
      </c>
      <c r="AU43" s="19">
        <f t="shared" si="13"/>
        <v>0</v>
      </c>
      <c r="AV43" s="19">
        <f t="shared" si="40"/>
        <v>0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33.75" customHeight="1" x14ac:dyDescent="0.2">
      <c r="A44" s="33" t="s">
        <v>99</v>
      </c>
      <c r="B44" s="50" t="s">
        <v>136</v>
      </c>
      <c r="C44" s="15">
        <v>0</v>
      </c>
      <c r="D44" s="11">
        <v>0</v>
      </c>
      <c r="E44" s="16">
        <f t="shared" si="2"/>
        <v>0</v>
      </c>
      <c r="F44" s="16">
        <v>0</v>
      </c>
      <c r="G44" s="16">
        <v>0</v>
      </c>
      <c r="H44" s="11">
        <v>1</v>
      </c>
      <c r="I44" s="15">
        <f t="shared" si="3"/>
        <v>1</v>
      </c>
      <c r="J44" s="12">
        <v>0</v>
      </c>
      <c r="K44" s="31">
        <v>0</v>
      </c>
      <c r="L44" s="31">
        <v>0</v>
      </c>
      <c r="M44" s="16">
        <f t="shared" si="4"/>
        <v>1</v>
      </c>
      <c r="N44" s="12">
        <v>1</v>
      </c>
      <c r="O44" s="32">
        <v>0</v>
      </c>
      <c r="P44" s="12">
        <v>0</v>
      </c>
      <c r="Q44" s="126">
        <v>0</v>
      </c>
      <c r="R44" s="112">
        <f t="shared" si="5"/>
        <v>0</v>
      </c>
      <c r="S44" s="126">
        <v>0</v>
      </c>
      <c r="T44" s="31">
        <v>0</v>
      </c>
      <c r="U44" s="31">
        <v>0</v>
      </c>
      <c r="V44" s="112">
        <f t="shared" si="6"/>
        <v>1</v>
      </c>
      <c r="W44" s="31">
        <v>0</v>
      </c>
      <c r="X44" s="12">
        <v>0</v>
      </c>
      <c r="Y44" s="15">
        <f t="shared" si="7"/>
        <v>0</v>
      </c>
      <c r="Z44" s="12">
        <v>0</v>
      </c>
      <c r="AA44" s="16">
        <v>0</v>
      </c>
      <c r="AB44" s="16">
        <v>1</v>
      </c>
      <c r="AC44" s="16">
        <f t="shared" si="8"/>
        <v>1</v>
      </c>
      <c r="AD44" s="16">
        <v>0</v>
      </c>
      <c r="AE44" s="16">
        <v>1</v>
      </c>
      <c r="AF44" s="12"/>
      <c r="AG44" s="12">
        <v>0</v>
      </c>
      <c r="AH44" s="16">
        <v>0</v>
      </c>
      <c r="AI44" s="16">
        <v>1</v>
      </c>
      <c r="AJ44" s="16">
        <f t="shared" si="9"/>
        <v>1</v>
      </c>
      <c r="AK44" s="16">
        <v>0</v>
      </c>
      <c r="AL44" s="16">
        <v>1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1</v>
      </c>
      <c r="AT44" s="19">
        <f>I44+J44+K44</f>
        <v>1</v>
      </c>
      <c r="AU44" s="19">
        <f t="shared" si="13"/>
        <v>1</v>
      </c>
      <c r="AV44" s="19">
        <f t="shared" si="40"/>
        <v>1</v>
      </c>
      <c r="AW44" s="19">
        <f>M44</f>
        <v>1</v>
      </c>
      <c r="AX44" s="19">
        <f>N44+O44+P44+Q44</f>
        <v>1</v>
      </c>
      <c r="AY44" s="19">
        <f>R44</f>
        <v>0</v>
      </c>
      <c r="AZ44" s="19">
        <f>S44+T44+U44</f>
        <v>0</v>
      </c>
      <c r="BA44" s="19">
        <f>V44</f>
        <v>1</v>
      </c>
      <c r="BB44" s="19">
        <f>M44+R44</f>
        <v>1</v>
      </c>
      <c r="BC44" s="19">
        <f>AC44</f>
        <v>1</v>
      </c>
      <c r="BD44" s="19">
        <f>AA44+AB44</f>
        <v>1</v>
      </c>
      <c r="BE44" s="19">
        <f>AC44</f>
        <v>1</v>
      </c>
      <c r="BF44" s="19">
        <f>AD44+AE44</f>
        <v>1</v>
      </c>
      <c r="BG44" s="19">
        <f>AJ44</f>
        <v>1</v>
      </c>
      <c r="BH44" s="19">
        <f>AH44+AI44</f>
        <v>1</v>
      </c>
      <c r="BI44" s="19">
        <f>AJ44</f>
        <v>1</v>
      </c>
      <c r="BJ44" s="19">
        <f>AK44+AL44</f>
        <v>1</v>
      </c>
    </row>
    <row r="45" spans="1:62" ht="56.25" customHeight="1" x14ac:dyDescent="0.2">
      <c r="A45" s="33" t="s">
        <v>161</v>
      </c>
      <c r="B45" s="48" t="s">
        <v>162</v>
      </c>
      <c r="C45" s="15">
        <v>0</v>
      </c>
      <c r="D45" s="11">
        <v>0</v>
      </c>
      <c r="E45" s="16">
        <f t="shared" si="2"/>
        <v>0</v>
      </c>
      <c r="F45" s="16">
        <v>0</v>
      </c>
      <c r="G45" s="16">
        <v>0</v>
      </c>
      <c r="H45" s="11">
        <v>0</v>
      </c>
      <c r="I45" s="15">
        <f t="shared" si="3"/>
        <v>0</v>
      </c>
      <c r="J45" s="12">
        <v>0</v>
      </c>
      <c r="K45" s="31">
        <v>0</v>
      </c>
      <c r="L45" s="31">
        <v>0</v>
      </c>
      <c r="M45" s="16">
        <f t="shared" si="4"/>
        <v>0</v>
      </c>
      <c r="N45" s="12">
        <v>0</v>
      </c>
      <c r="O45" s="32">
        <v>0</v>
      </c>
      <c r="P45" s="12">
        <v>0</v>
      </c>
      <c r="Q45" s="126">
        <v>0</v>
      </c>
      <c r="R45" s="112">
        <f t="shared" si="5"/>
        <v>0</v>
      </c>
      <c r="S45" s="126">
        <v>0</v>
      </c>
      <c r="T45" s="31">
        <v>0</v>
      </c>
      <c r="U45" s="31">
        <v>0</v>
      </c>
      <c r="V45" s="112">
        <f t="shared" si="6"/>
        <v>0</v>
      </c>
      <c r="W45" s="31">
        <v>0</v>
      </c>
      <c r="X45" s="12">
        <v>0</v>
      </c>
      <c r="Y45" s="15">
        <f t="shared" si="7"/>
        <v>0</v>
      </c>
      <c r="Z45" s="12">
        <v>0</v>
      </c>
      <c r="AA45" s="16">
        <v>0</v>
      </c>
      <c r="AB45" s="16">
        <v>0</v>
      </c>
      <c r="AC45" s="16">
        <f t="shared" si="8"/>
        <v>0</v>
      </c>
      <c r="AD45" s="16">
        <v>0</v>
      </c>
      <c r="AE45" s="16">
        <v>0</v>
      </c>
      <c r="AF45" s="12"/>
      <c r="AG45" s="12">
        <v>0</v>
      </c>
      <c r="AH45" s="16">
        <v>0</v>
      </c>
      <c r="AI45" s="16">
        <v>0</v>
      </c>
      <c r="AJ45" s="16">
        <f t="shared" si="9"/>
        <v>0</v>
      </c>
      <c r="AK45" s="16">
        <v>0</v>
      </c>
      <c r="AL45" s="16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1.75" customHeight="1" x14ac:dyDescent="0.2">
      <c r="A46" s="33" t="s">
        <v>51</v>
      </c>
      <c r="B46" s="18" t="s">
        <v>3</v>
      </c>
      <c r="C46" s="15">
        <v>0</v>
      </c>
      <c r="D46" s="16">
        <v>0</v>
      </c>
      <c r="E46" s="16">
        <f t="shared" si="2"/>
        <v>0</v>
      </c>
      <c r="F46" s="16">
        <v>0</v>
      </c>
      <c r="G46" s="16">
        <v>0</v>
      </c>
      <c r="H46" s="16">
        <v>2</v>
      </c>
      <c r="I46" s="15">
        <f t="shared" si="3"/>
        <v>2</v>
      </c>
      <c r="J46" s="12">
        <v>0</v>
      </c>
      <c r="K46" s="31">
        <v>0</v>
      </c>
      <c r="L46" s="31">
        <v>0</v>
      </c>
      <c r="M46" s="16">
        <f t="shared" si="4"/>
        <v>1</v>
      </c>
      <c r="N46" s="12">
        <v>1</v>
      </c>
      <c r="O46" s="32">
        <v>0</v>
      </c>
      <c r="P46" s="31">
        <v>0</v>
      </c>
      <c r="Q46" s="126">
        <v>0</v>
      </c>
      <c r="R46" s="112">
        <f t="shared" si="5"/>
        <v>0</v>
      </c>
      <c r="S46" s="126">
        <v>0</v>
      </c>
      <c r="T46" s="31">
        <v>0</v>
      </c>
      <c r="U46" s="31">
        <v>0</v>
      </c>
      <c r="V46" s="112">
        <f t="shared" si="6"/>
        <v>1</v>
      </c>
      <c r="W46" s="31">
        <v>1</v>
      </c>
      <c r="X46" s="31">
        <v>0</v>
      </c>
      <c r="Y46" s="15">
        <f t="shared" si="7"/>
        <v>0</v>
      </c>
      <c r="Z46" s="31">
        <v>0</v>
      </c>
      <c r="AA46" s="16">
        <v>0</v>
      </c>
      <c r="AB46" s="16">
        <v>0</v>
      </c>
      <c r="AC46" s="16">
        <f t="shared" si="8"/>
        <v>0</v>
      </c>
      <c r="AD46" s="16">
        <v>0</v>
      </c>
      <c r="AE46" s="16">
        <v>0</v>
      </c>
      <c r="AF46" s="31"/>
      <c r="AG46" s="31">
        <v>0</v>
      </c>
      <c r="AH46" s="16">
        <v>0</v>
      </c>
      <c r="AI46" s="16">
        <v>0</v>
      </c>
      <c r="AJ46" s="16">
        <f t="shared" si="9"/>
        <v>0</v>
      </c>
      <c r="AK46" s="16">
        <v>0</v>
      </c>
      <c r="AL46" s="16">
        <v>0</v>
      </c>
      <c r="AM46" s="31"/>
      <c r="AN46" s="31"/>
      <c r="AO46" s="31"/>
      <c r="AP46" s="31"/>
      <c r="AQ46" s="19">
        <f t="shared" si="10"/>
        <v>0</v>
      </c>
      <c r="AR46" s="19">
        <f t="shared" si="31"/>
        <v>0</v>
      </c>
      <c r="AS46" s="19">
        <f t="shared" si="11"/>
        <v>2</v>
      </c>
      <c r="AT46" s="19">
        <f t="shared" si="12"/>
        <v>2</v>
      </c>
      <c r="AU46" s="19">
        <f t="shared" si="13"/>
        <v>2</v>
      </c>
      <c r="AV46" s="19">
        <f t="shared" si="40"/>
        <v>2</v>
      </c>
      <c r="AW46" s="19">
        <f t="shared" si="14"/>
        <v>1</v>
      </c>
      <c r="AX46" s="19">
        <f t="shared" si="39"/>
        <v>1</v>
      </c>
      <c r="AY46" s="19">
        <f t="shared" si="15"/>
        <v>0</v>
      </c>
      <c r="AZ46" s="19">
        <f t="shared" si="16"/>
        <v>0</v>
      </c>
      <c r="BA46" s="19">
        <f t="shared" si="17"/>
        <v>1</v>
      </c>
      <c r="BB46" s="19">
        <f t="shared" si="18"/>
        <v>1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29" customFormat="1" ht="22.5" customHeight="1" x14ac:dyDescent="0.2">
      <c r="A47" s="127"/>
      <c r="B47" s="128" t="s">
        <v>16</v>
      </c>
      <c r="C47" s="38">
        <f>C9+C10+C12+C13+C15+C16+C17+C18+C20+C21+C22+C23+C24+C25+C26+C28+C29+C30+C31+C32+C33+C34+C35+C36+C37+C38+C39+C40+C41+C42+C43+C44+C45+C46</f>
        <v>243</v>
      </c>
      <c r="D47" s="38">
        <f t="shared" ref="D47:AP47" si="41">D9+D10+D12+D13+D15+D16+D17+D18+D20+D21+D22+D23+D24+D25+D26+D28+D29+D30+D31+D32+D33+D34+D35+D36+D37+D38+D39+D40+D41+D42+D43+D44+D45+D46</f>
        <v>2</v>
      </c>
      <c r="E47" s="38">
        <f t="shared" si="41"/>
        <v>240</v>
      </c>
      <c r="F47" s="38">
        <f>F9+F10+F12+F13+F15+F16+F17+F18+F20+F21+F22+F23+F24+F25+F26+F28+F29+F30+F31+F32+F33+F34+F35+F36+F37+F38+F39+F40+F41+F42+F43+F44+F45+F46</f>
        <v>1</v>
      </c>
      <c r="G47" s="38">
        <f t="shared" si="41"/>
        <v>0</v>
      </c>
      <c r="H47" s="38">
        <f t="shared" si="41"/>
        <v>800</v>
      </c>
      <c r="I47" s="38">
        <f t="shared" si="41"/>
        <v>722</v>
      </c>
      <c r="J47" s="38">
        <f t="shared" si="41"/>
        <v>62</v>
      </c>
      <c r="K47" s="38">
        <f t="shared" si="41"/>
        <v>16</v>
      </c>
      <c r="L47" s="38">
        <f t="shared" si="41"/>
        <v>1</v>
      </c>
      <c r="M47" s="38">
        <f t="shared" si="41"/>
        <v>500</v>
      </c>
      <c r="N47" s="38">
        <f t="shared" si="41"/>
        <v>313</v>
      </c>
      <c r="O47" s="38">
        <f t="shared" si="41"/>
        <v>10</v>
      </c>
      <c r="P47" s="38">
        <f t="shared" si="41"/>
        <v>177</v>
      </c>
      <c r="Q47" s="38">
        <f t="shared" si="41"/>
        <v>0</v>
      </c>
      <c r="R47" s="38">
        <f t="shared" si="41"/>
        <v>57</v>
      </c>
      <c r="S47" s="38">
        <f t="shared" si="41"/>
        <v>0</v>
      </c>
      <c r="T47" s="38">
        <f t="shared" si="41"/>
        <v>14</v>
      </c>
      <c r="U47" s="38">
        <f t="shared" si="41"/>
        <v>43</v>
      </c>
      <c r="V47" s="38">
        <f t="shared" si="41"/>
        <v>557</v>
      </c>
      <c r="W47" s="38">
        <f t="shared" si="41"/>
        <v>1</v>
      </c>
      <c r="X47" s="38">
        <f t="shared" si="41"/>
        <v>2</v>
      </c>
      <c r="Y47" s="15">
        <f t="shared" si="7"/>
        <v>405</v>
      </c>
      <c r="Z47" s="38">
        <f>Z9+Z10+Z12+Z13+Z15+Z16+Z17+Z18+Z20+Z21+Z22+Z23+Z24+Z25+Z26+Z28+Z29+Z30+Z31+Z32+Z33+Z34+Z35+Z36+Z37+Z38+Z39+Z40+Z41+Z42+Z43+Z44+Z45+Z46</f>
        <v>11</v>
      </c>
      <c r="AA47" s="38">
        <f t="shared" si="41"/>
        <v>96</v>
      </c>
      <c r="AB47" s="38">
        <f t="shared" si="41"/>
        <v>39</v>
      </c>
      <c r="AC47" s="38">
        <f t="shared" si="41"/>
        <v>135</v>
      </c>
      <c r="AD47" s="38">
        <f t="shared" si="41"/>
        <v>9</v>
      </c>
      <c r="AE47" s="38">
        <f t="shared" si="41"/>
        <v>126</v>
      </c>
      <c r="AF47" s="38">
        <f t="shared" si="41"/>
        <v>0</v>
      </c>
      <c r="AG47" s="38">
        <f t="shared" si="41"/>
        <v>107</v>
      </c>
      <c r="AH47" s="38">
        <f t="shared" si="41"/>
        <v>0</v>
      </c>
      <c r="AI47" s="38">
        <f t="shared" si="41"/>
        <v>6</v>
      </c>
      <c r="AJ47" s="38">
        <f t="shared" si="41"/>
        <v>6</v>
      </c>
      <c r="AK47" s="38">
        <f t="shared" si="41"/>
        <v>4</v>
      </c>
      <c r="AL47" s="38">
        <f t="shared" si="41"/>
        <v>2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243</v>
      </c>
      <c r="AR47" s="19">
        <f t="shared" si="31"/>
        <v>243</v>
      </c>
      <c r="AS47" s="10">
        <f t="shared" si="42"/>
        <v>800</v>
      </c>
      <c r="AT47" s="10">
        <f t="shared" si="42"/>
        <v>800</v>
      </c>
      <c r="AU47" s="19">
        <f t="shared" si="13"/>
        <v>964</v>
      </c>
      <c r="AV47" s="19">
        <f>L47+V47+W47+Y47</f>
        <v>964</v>
      </c>
      <c r="AW47" s="10">
        <f t="shared" si="42"/>
        <v>500</v>
      </c>
      <c r="AX47" s="10">
        <f t="shared" si="42"/>
        <v>500</v>
      </c>
      <c r="AY47" s="10">
        <f t="shared" si="42"/>
        <v>57</v>
      </c>
      <c r="AZ47" s="10">
        <f t="shared" si="42"/>
        <v>57</v>
      </c>
      <c r="BA47" s="10">
        <f t="shared" si="42"/>
        <v>557</v>
      </c>
      <c r="BB47" s="10">
        <f t="shared" si="42"/>
        <v>557</v>
      </c>
      <c r="BC47" s="10">
        <f t="shared" si="42"/>
        <v>135</v>
      </c>
      <c r="BD47" s="10">
        <f t="shared" si="42"/>
        <v>135</v>
      </c>
      <c r="BE47" s="10">
        <f t="shared" si="42"/>
        <v>135</v>
      </c>
      <c r="BF47" s="10">
        <f t="shared" si="42"/>
        <v>135</v>
      </c>
      <c r="BG47" s="10">
        <f t="shared" si="42"/>
        <v>6</v>
      </c>
      <c r="BH47" s="10">
        <f t="shared" si="42"/>
        <v>6</v>
      </c>
      <c r="BI47" s="10">
        <f t="shared" si="42"/>
        <v>6</v>
      </c>
      <c r="BJ47" s="10">
        <f t="shared" si="42"/>
        <v>6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0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x14ac:dyDescent="0.25">
      <c r="A2" s="189" t="s">
        <v>166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9.5" customHeight="1" x14ac:dyDescent="0.25">
      <c r="A3" s="176" t="s">
        <v>209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63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63.75" x14ac:dyDescent="0.25">
      <c r="A8" s="38">
        <v>1</v>
      </c>
      <c r="B8" s="18" t="s">
        <v>52</v>
      </c>
      <c r="C8" s="10">
        <f>SUM(C9:C10)</f>
        <v>171</v>
      </c>
      <c r="D8" s="10">
        <f t="shared" ref="D8:AP8" si="0">SUM(D9:D10)</f>
        <v>4</v>
      </c>
      <c r="E8" s="10">
        <f t="shared" si="0"/>
        <v>167</v>
      </c>
      <c r="F8" s="10">
        <f t="shared" si="0"/>
        <v>0</v>
      </c>
      <c r="G8" s="10">
        <f t="shared" si="0"/>
        <v>0</v>
      </c>
      <c r="H8" s="10">
        <f t="shared" si="0"/>
        <v>531</v>
      </c>
      <c r="I8" s="10">
        <f t="shared" si="0"/>
        <v>499</v>
      </c>
      <c r="J8" s="10">
        <f t="shared" si="0"/>
        <v>17</v>
      </c>
      <c r="K8" s="10">
        <f t="shared" si="0"/>
        <v>15</v>
      </c>
      <c r="L8" s="10">
        <f t="shared" si="0"/>
        <v>0</v>
      </c>
      <c r="M8" s="10">
        <f t="shared" si="0"/>
        <v>442</v>
      </c>
      <c r="N8" s="10">
        <f t="shared" si="0"/>
        <v>211</v>
      </c>
      <c r="O8" s="10">
        <f t="shared" si="0"/>
        <v>5</v>
      </c>
      <c r="P8" s="10">
        <f t="shared" si="0"/>
        <v>226</v>
      </c>
      <c r="Q8" s="10">
        <f t="shared" si="0"/>
        <v>0</v>
      </c>
      <c r="R8" s="10">
        <f t="shared" si="0"/>
        <v>56</v>
      </c>
      <c r="S8" s="10">
        <f t="shared" si="0"/>
        <v>0</v>
      </c>
      <c r="T8" s="10">
        <f t="shared" si="0"/>
        <v>18</v>
      </c>
      <c r="U8" s="10">
        <f t="shared" si="0"/>
        <v>38</v>
      </c>
      <c r="V8" s="10">
        <f t="shared" si="0"/>
        <v>498</v>
      </c>
      <c r="W8" s="10">
        <f t="shared" si="0"/>
        <v>0</v>
      </c>
      <c r="X8" s="10">
        <f t="shared" si="0"/>
        <v>0</v>
      </c>
      <c r="Y8" s="10">
        <f t="shared" si="0"/>
        <v>172</v>
      </c>
      <c r="Z8" s="10">
        <f t="shared" si="0"/>
        <v>4</v>
      </c>
      <c r="AA8" s="10">
        <f t="shared" si="0"/>
        <v>168</v>
      </c>
      <c r="AB8" s="10">
        <f t="shared" si="0"/>
        <v>28</v>
      </c>
      <c r="AC8" s="10">
        <f t="shared" si="0"/>
        <v>196</v>
      </c>
      <c r="AD8" s="10">
        <f t="shared" si="0"/>
        <v>16</v>
      </c>
      <c r="AE8" s="10">
        <f t="shared" si="0"/>
        <v>180</v>
      </c>
      <c r="AF8" s="10">
        <f t="shared" si="0"/>
        <v>0</v>
      </c>
      <c r="AG8" s="10">
        <f t="shared" si="0"/>
        <v>170</v>
      </c>
      <c r="AH8" s="10">
        <f t="shared" si="0"/>
        <v>3</v>
      </c>
      <c r="AI8" s="10">
        <f t="shared" si="0"/>
        <v>7</v>
      </c>
      <c r="AJ8" s="10">
        <f t="shared" si="0"/>
        <v>10</v>
      </c>
      <c r="AK8" s="10">
        <f t="shared" si="0"/>
        <v>10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171</v>
      </c>
      <c r="AR8" s="10">
        <f t="shared" si="1"/>
        <v>171</v>
      </c>
      <c r="AS8" s="10">
        <f t="shared" si="1"/>
        <v>531</v>
      </c>
      <c r="AT8" s="10">
        <f t="shared" si="1"/>
        <v>531</v>
      </c>
      <c r="AU8" s="10">
        <f t="shared" si="1"/>
        <v>670</v>
      </c>
      <c r="AV8" s="10">
        <f>SUM(AV9:AV10)</f>
        <v>670</v>
      </c>
      <c r="AW8" s="10">
        <f t="shared" si="1"/>
        <v>442</v>
      </c>
      <c r="AX8" s="10">
        <f t="shared" si="1"/>
        <v>442</v>
      </c>
      <c r="AY8" s="10">
        <f t="shared" si="1"/>
        <v>56</v>
      </c>
      <c r="AZ8" s="10">
        <f t="shared" si="1"/>
        <v>56</v>
      </c>
      <c r="BA8" s="10">
        <f t="shared" si="1"/>
        <v>498</v>
      </c>
      <c r="BB8" s="10">
        <f t="shared" si="1"/>
        <v>498</v>
      </c>
      <c r="BC8" s="10">
        <f t="shared" si="1"/>
        <v>196</v>
      </c>
      <c r="BD8" s="10">
        <f t="shared" si="1"/>
        <v>196</v>
      </c>
      <c r="BE8" s="10">
        <f t="shared" si="1"/>
        <v>196</v>
      </c>
      <c r="BF8" s="10">
        <f t="shared" si="1"/>
        <v>196</v>
      </c>
      <c r="BG8" s="10">
        <f t="shared" si="1"/>
        <v>10</v>
      </c>
      <c r="BH8" s="10">
        <f t="shared" si="1"/>
        <v>10</v>
      </c>
      <c r="BI8" s="10">
        <f t="shared" si="1"/>
        <v>10</v>
      </c>
      <c r="BJ8" s="10">
        <f t="shared" si="1"/>
        <v>10</v>
      </c>
    </row>
    <row r="9" spans="1:62" ht="38.25" x14ac:dyDescent="0.25">
      <c r="A9" s="17" t="s">
        <v>44</v>
      </c>
      <c r="B9" s="81" t="s">
        <v>53</v>
      </c>
      <c r="C9" s="15">
        <v>149</v>
      </c>
      <c r="D9" s="15">
        <v>4</v>
      </c>
      <c r="E9" s="15">
        <f>C9-D9-F9-G9</f>
        <v>145</v>
      </c>
      <c r="F9" s="15">
        <v>0</v>
      </c>
      <c r="G9" s="15">
        <v>0</v>
      </c>
      <c r="H9" s="15">
        <v>485</v>
      </c>
      <c r="I9" s="15">
        <f>H9-J9-K9</f>
        <v>455</v>
      </c>
      <c r="J9" s="15">
        <v>16</v>
      </c>
      <c r="K9" s="15">
        <v>14</v>
      </c>
      <c r="L9" s="15">
        <v>0</v>
      </c>
      <c r="M9" s="15">
        <f>N9+O9+P9+Q9</f>
        <v>423</v>
      </c>
      <c r="N9" s="112">
        <v>196</v>
      </c>
      <c r="O9" s="112">
        <v>4</v>
      </c>
      <c r="P9" s="112">
        <v>223</v>
      </c>
      <c r="Q9" s="112">
        <v>0</v>
      </c>
      <c r="R9" s="112">
        <f>S9+T9+U9</f>
        <v>28</v>
      </c>
      <c r="S9" s="112">
        <v>0</v>
      </c>
      <c r="T9" s="112">
        <v>17</v>
      </c>
      <c r="U9" s="112">
        <v>11</v>
      </c>
      <c r="V9" s="15">
        <f>M9+R9</f>
        <v>451</v>
      </c>
      <c r="W9" s="12">
        <v>0</v>
      </c>
      <c r="X9" s="15">
        <v>0</v>
      </c>
      <c r="Y9" s="15">
        <f>D9+E9+I9-L9-V9-W9</f>
        <v>153</v>
      </c>
      <c r="Z9" s="15">
        <v>4</v>
      </c>
      <c r="AA9" s="31">
        <v>148</v>
      </c>
      <c r="AB9" s="31">
        <v>10</v>
      </c>
      <c r="AC9" s="31">
        <f>AA9+AB9</f>
        <v>158</v>
      </c>
      <c r="AD9" s="31">
        <v>13</v>
      </c>
      <c r="AE9" s="31">
        <v>145</v>
      </c>
      <c r="AF9" s="15"/>
      <c r="AG9" s="15">
        <v>140</v>
      </c>
      <c r="AH9" s="31">
        <v>0</v>
      </c>
      <c r="AI9" s="31">
        <v>7</v>
      </c>
      <c r="AJ9" s="31">
        <f>AH9+AI9</f>
        <v>7</v>
      </c>
      <c r="AK9" s="31">
        <v>7</v>
      </c>
      <c r="AL9" s="31">
        <v>0</v>
      </c>
      <c r="AM9" s="16"/>
      <c r="AN9" s="16"/>
      <c r="AO9" s="16"/>
      <c r="AP9" s="16"/>
      <c r="AQ9" s="19">
        <f>C9</f>
        <v>149</v>
      </c>
      <c r="AR9" s="19">
        <f>E9+F9+G9+D9</f>
        <v>149</v>
      </c>
      <c r="AS9" s="19">
        <f>H9</f>
        <v>485</v>
      </c>
      <c r="AT9" s="19">
        <f>I9+J9+K9</f>
        <v>485</v>
      </c>
      <c r="AU9" s="19">
        <f>D9+E9+I9</f>
        <v>604</v>
      </c>
      <c r="AV9" s="19">
        <f>L9+V9+W9+Y9</f>
        <v>604</v>
      </c>
      <c r="AW9" s="19">
        <f>M9</f>
        <v>423</v>
      </c>
      <c r="AX9" s="19">
        <f>N9+O9+P9+Q9</f>
        <v>423</v>
      </c>
      <c r="AY9" s="19">
        <f>R9</f>
        <v>28</v>
      </c>
      <c r="AZ9" s="19">
        <f>S9+T9+U9</f>
        <v>28</v>
      </c>
      <c r="BA9" s="19">
        <f>V9</f>
        <v>451</v>
      </c>
      <c r="BB9" s="19">
        <f>M9+R9</f>
        <v>451</v>
      </c>
      <c r="BC9" s="19">
        <f>AC9</f>
        <v>158</v>
      </c>
      <c r="BD9" s="19">
        <f>AA9+AB9</f>
        <v>158</v>
      </c>
      <c r="BE9" s="19">
        <f>AC9</f>
        <v>158</v>
      </c>
      <c r="BF9" s="19">
        <f>AD9+AE9</f>
        <v>158</v>
      </c>
      <c r="BG9" s="19">
        <f>AJ9</f>
        <v>7</v>
      </c>
      <c r="BH9" s="19">
        <f>AH9+AI9</f>
        <v>7</v>
      </c>
      <c r="BI9" s="19">
        <f>AJ9</f>
        <v>7</v>
      </c>
      <c r="BJ9" s="19">
        <f>AK9+AL9</f>
        <v>7</v>
      </c>
    </row>
    <row r="10" spans="1:62" ht="51" x14ac:dyDescent="0.2">
      <c r="A10" s="17" t="s">
        <v>45</v>
      </c>
      <c r="B10" s="81" t="s">
        <v>54</v>
      </c>
      <c r="C10" s="15">
        <v>22</v>
      </c>
      <c r="D10" s="15">
        <v>0</v>
      </c>
      <c r="E10" s="15">
        <f t="shared" ref="E10:E46" si="2">C10-D10-F10-G10</f>
        <v>22</v>
      </c>
      <c r="F10" s="15">
        <v>0</v>
      </c>
      <c r="G10" s="15">
        <v>0</v>
      </c>
      <c r="H10" s="15">
        <v>46</v>
      </c>
      <c r="I10" s="15">
        <f t="shared" ref="I10:I46" si="3">H10-J10-K10</f>
        <v>44</v>
      </c>
      <c r="J10" s="15">
        <v>1</v>
      </c>
      <c r="K10" s="15">
        <v>1</v>
      </c>
      <c r="L10" s="15">
        <v>0</v>
      </c>
      <c r="M10" s="15">
        <f t="shared" ref="M10:M46" si="4">N10+O10+P10+Q10</f>
        <v>19</v>
      </c>
      <c r="N10" s="32">
        <v>15</v>
      </c>
      <c r="O10" s="32">
        <v>1</v>
      </c>
      <c r="P10" s="32">
        <v>3</v>
      </c>
      <c r="Q10" s="32">
        <v>0</v>
      </c>
      <c r="R10" s="112">
        <f t="shared" ref="R10:R46" si="5">S10+T10+U10</f>
        <v>28</v>
      </c>
      <c r="S10" s="32">
        <v>0</v>
      </c>
      <c r="T10" s="32">
        <v>1</v>
      </c>
      <c r="U10" s="32">
        <v>27</v>
      </c>
      <c r="V10" s="15">
        <f t="shared" ref="V10:V46" si="6">M10+R10</f>
        <v>47</v>
      </c>
      <c r="W10" s="12">
        <v>0</v>
      </c>
      <c r="X10" s="113">
        <v>0</v>
      </c>
      <c r="Y10" s="15">
        <f t="shared" ref="Y10:Y47" si="7">D10+E10+I10-L10-V10-W10</f>
        <v>19</v>
      </c>
      <c r="Z10" s="113">
        <v>0</v>
      </c>
      <c r="AA10" s="31">
        <v>20</v>
      </c>
      <c r="AB10" s="31">
        <v>18</v>
      </c>
      <c r="AC10" s="31">
        <f t="shared" ref="AC10:AC46" si="8">AA10+AB10</f>
        <v>38</v>
      </c>
      <c r="AD10" s="31">
        <v>3</v>
      </c>
      <c r="AE10" s="31">
        <v>35</v>
      </c>
      <c r="AF10" s="15"/>
      <c r="AG10" s="15">
        <v>30</v>
      </c>
      <c r="AH10" s="31">
        <v>3</v>
      </c>
      <c r="AI10" s="31">
        <v>0</v>
      </c>
      <c r="AJ10" s="31">
        <f t="shared" ref="AJ10:AJ46" si="9">AH10+AI10</f>
        <v>3</v>
      </c>
      <c r="AK10" s="31">
        <v>3</v>
      </c>
      <c r="AL10" s="31">
        <v>0</v>
      </c>
      <c r="AM10" s="16"/>
      <c r="AN10" s="16"/>
      <c r="AO10" s="16"/>
      <c r="AP10" s="16"/>
      <c r="AQ10" s="19">
        <f t="shared" ref="AQ10:AQ46" si="10">C10</f>
        <v>22</v>
      </c>
      <c r="AR10" s="19">
        <f>E10+F10+G10+D10</f>
        <v>22</v>
      </c>
      <c r="AS10" s="19">
        <f t="shared" ref="AS10:AS46" si="11">H10</f>
        <v>46</v>
      </c>
      <c r="AT10" s="19">
        <f t="shared" ref="AT10:AT46" si="12">I10+J10+K10</f>
        <v>46</v>
      </c>
      <c r="AU10" s="19">
        <f t="shared" ref="AU10:AU47" si="13">D10+E10+I10</f>
        <v>66</v>
      </c>
      <c r="AV10" s="19">
        <f>L10+V10+W10+Y10</f>
        <v>66</v>
      </c>
      <c r="AW10" s="19">
        <f t="shared" ref="AW10:AW46" si="14">M10</f>
        <v>19</v>
      </c>
      <c r="AX10" s="19">
        <f>N10+O10+P10+Q10</f>
        <v>19</v>
      </c>
      <c r="AY10" s="19">
        <f t="shared" ref="AY10:AY46" si="15">R10</f>
        <v>28</v>
      </c>
      <c r="AZ10" s="19">
        <f t="shared" ref="AZ10:AZ46" si="16">S10+T10+U10</f>
        <v>28</v>
      </c>
      <c r="BA10" s="19">
        <f t="shared" ref="BA10:BA46" si="17">V10</f>
        <v>47</v>
      </c>
      <c r="BB10" s="19">
        <f t="shared" ref="BB10:BB46" si="18">M10+R10</f>
        <v>47</v>
      </c>
      <c r="BC10" s="19">
        <f t="shared" ref="BC10:BC46" si="19">AC10</f>
        <v>38</v>
      </c>
      <c r="BD10" s="19">
        <f t="shared" ref="BD10:BD46" si="20">AA10+AB10</f>
        <v>38</v>
      </c>
      <c r="BE10" s="19">
        <f t="shared" ref="BE10:BE46" si="21">AC10</f>
        <v>38</v>
      </c>
      <c r="BF10" s="19">
        <f t="shared" ref="BF10:BF46" si="22">AD10+AE10</f>
        <v>38</v>
      </c>
      <c r="BG10" s="19">
        <f t="shared" ref="BG10:BG46" si="23">AJ10</f>
        <v>3</v>
      </c>
      <c r="BH10" s="19">
        <f t="shared" ref="BH10:BH46" si="24">AH10+AI10</f>
        <v>3</v>
      </c>
      <c r="BI10" s="19">
        <f t="shared" ref="BI10:BI46" si="25">AJ10</f>
        <v>3</v>
      </c>
      <c r="BJ10" s="19">
        <f t="shared" ref="BJ10:BJ46" si="26">AK10+AL10</f>
        <v>3</v>
      </c>
    </row>
    <row r="11" spans="1:62" ht="63.75" x14ac:dyDescent="0.25">
      <c r="A11" s="38">
        <v>2</v>
      </c>
      <c r="B11" s="18" t="s">
        <v>55</v>
      </c>
      <c r="C11" s="15">
        <f>SUM(C12:C13)</f>
        <v>28</v>
      </c>
      <c r="D11" s="15">
        <f t="shared" ref="D11:AP11" si="27">SUM(D12:D13)</f>
        <v>1</v>
      </c>
      <c r="E11" s="15">
        <f t="shared" si="27"/>
        <v>27</v>
      </c>
      <c r="F11" s="15">
        <f t="shared" si="27"/>
        <v>0</v>
      </c>
      <c r="G11" s="15">
        <f t="shared" si="27"/>
        <v>0</v>
      </c>
      <c r="H11" s="15">
        <f t="shared" si="27"/>
        <v>43</v>
      </c>
      <c r="I11" s="15">
        <f t="shared" si="27"/>
        <v>30</v>
      </c>
      <c r="J11" s="15">
        <f t="shared" si="27"/>
        <v>5</v>
      </c>
      <c r="K11" s="15">
        <f t="shared" si="27"/>
        <v>8</v>
      </c>
      <c r="L11" s="15">
        <f t="shared" si="27"/>
        <v>0</v>
      </c>
      <c r="M11" s="15">
        <f t="shared" si="27"/>
        <v>30</v>
      </c>
      <c r="N11" s="15">
        <f t="shared" si="27"/>
        <v>17</v>
      </c>
      <c r="O11" s="15">
        <f t="shared" si="27"/>
        <v>3</v>
      </c>
      <c r="P11" s="15">
        <f t="shared" si="27"/>
        <v>10</v>
      </c>
      <c r="Q11" s="15">
        <f t="shared" si="27"/>
        <v>0</v>
      </c>
      <c r="R11" s="15">
        <f t="shared" si="27"/>
        <v>4</v>
      </c>
      <c r="S11" s="15">
        <f t="shared" si="27"/>
        <v>0</v>
      </c>
      <c r="T11" s="15">
        <f t="shared" si="27"/>
        <v>3</v>
      </c>
      <c r="U11" s="15">
        <f t="shared" si="27"/>
        <v>1</v>
      </c>
      <c r="V11" s="15">
        <f t="shared" si="27"/>
        <v>34</v>
      </c>
      <c r="W11" s="15">
        <f t="shared" si="27"/>
        <v>0</v>
      </c>
      <c r="X11" s="15">
        <f t="shared" si="27"/>
        <v>1</v>
      </c>
      <c r="Y11" s="15">
        <f t="shared" si="27"/>
        <v>24</v>
      </c>
      <c r="Z11" s="15">
        <f t="shared" si="27"/>
        <v>2</v>
      </c>
      <c r="AA11" s="15">
        <f t="shared" si="27"/>
        <v>16</v>
      </c>
      <c r="AB11" s="15">
        <f t="shared" si="27"/>
        <v>5</v>
      </c>
      <c r="AC11" s="15">
        <f t="shared" si="27"/>
        <v>21</v>
      </c>
      <c r="AD11" s="15">
        <f t="shared" si="27"/>
        <v>3</v>
      </c>
      <c r="AE11" s="15">
        <f t="shared" si="27"/>
        <v>18</v>
      </c>
      <c r="AF11" s="15">
        <f t="shared" si="27"/>
        <v>0</v>
      </c>
      <c r="AG11" s="15">
        <f t="shared" si="27"/>
        <v>18</v>
      </c>
      <c r="AH11" s="15">
        <f t="shared" si="27"/>
        <v>0</v>
      </c>
      <c r="AI11" s="15">
        <f t="shared" si="27"/>
        <v>2</v>
      </c>
      <c r="AJ11" s="15">
        <f t="shared" si="27"/>
        <v>2</v>
      </c>
      <c r="AK11" s="15">
        <f t="shared" si="27"/>
        <v>2</v>
      </c>
      <c r="AL11" s="15">
        <f t="shared" si="27"/>
        <v>0</v>
      </c>
      <c r="AM11" s="15">
        <f t="shared" si="27"/>
        <v>0</v>
      </c>
      <c r="AN11" s="15">
        <f t="shared" si="27"/>
        <v>0</v>
      </c>
      <c r="AO11" s="15">
        <f t="shared" si="27"/>
        <v>0</v>
      </c>
      <c r="AP11" s="15">
        <f t="shared" si="27"/>
        <v>0</v>
      </c>
      <c r="AQ11" s="10">
        <f t="shared" ref="AQ11:BJ11" si="28">SUM(AQ12:AQ13)</f>
        <v>28</v>
      </c>
      <c r="AR11" s="10">
        <f t="shared" si="28"/>
        <v>28</v>
      </c>
      <c r="AS11" s="10">
        <f t="shared" si="28"/>
        <v>43</v>
      </c>
      <c r="AT11" s="10">
        <f t="shared" si="28"/>
        <v>43</v>
      </c>
      <c r="AU11" s="19">
        <f t="shared" si="13"/>
        <v>58</v>
      </c>
      <c r="AV11" s="10">
        <f t="shared" si="28"/>
        <v>58</v>
      </c>
      <c r="AW11" s="10">
        <f t="shared" si="28"/>
        <v>30</v>
      </c>
      <c r="AX11" s="10">
        <f t="shared" si="28"/>
        <v>30</v>
      </c>
      <c r="AY11" s="10">
        <f t="shared" si="28"/>
        <v>4</v>
      </c>
      <c r="AZ11" s="10">
        <f t="shared" si="28"/>
        <v>4</v>
      </c>
      <c r="BA11" s="10">
        <f t="shared" si="28"/>
        <v>34</v>
      </c>
      <c r="BB11" s="10">
        <f t="shared" si="28"/>
        <v>34</v>
      </c>
      <c r="BC11" s="10">
        <f t="shared" si="28"/>
        <v>21</v>
      </c>
      <c r="BD11" s="10">
        <f t="shared" si="28"/>
        <v>21</v>
      </c>
      <c r="BE11" s="10">
        <f t="shared" si="28"/>
        <v>21</v>
      </c>
      <c r="BF11" s="10">
        <f t="shared" si="28"/>
        <v>21</v>
      </c>
      <c r="BG11" s="10">
        <f t="shared" si="28"/>
        <v>2</v>
      </c>
      <c r="BH11" s="10">
        <f t="shared" si="28"/>
        <v>2</v>
      </c>
      <c r="BI11" s="10">
        <f t="shared" si="28"/>
        <v>2</v>
      </c>
      <c r="BJ11" s="10">
        <f t="shared" si="28"/>
        <v>2</v>
      </c>
    </row>
    <row r="12" spans="1:62" ht="38.25" x14ac:dyDescent="0.2">
      <c r="A12" s="17" t="s">
        <v>4</v>
      </c>
      <c r="B12" s="81" t="s">
        <v>56</v>
      </c>
      <c r="C12" s="15">
        <v>26</v>
      </c>
      <c r="D12" s="15">
        <v>1</v>
      </c>
      <c r="E12" s="15">
        <f t="shared" si="2"/>
        <v>25</v>
      </c>
      <c r="F12" s="15">
        <v>0</v>
      </c>
      <c r="G12" s="15">
        <v>0</v>
      </c>
      <c r="H12" s="15">
        <v>38</v>
      </c>
      <c r="I12" s="15">
        <f t="shared" si="3"/>
        <v>27</v>
      </c>
      <c r="J12" s="15">
        <v>5</v>
      </c>
      <c r="K12" s="15">
        <v>6</v>
      </c>
      <c r="L12" s="15">
        <v>0</v>
      </c>
      <c r="M12" s="15">
        <f t="shared" si="4"/>
        <v>28</v>
      </c>
      <c r="N12" s="32">
        <v>16</v>
      </c>
      <c r="O12" s="32">
        <v>3</v>
      </c>
      <c r="P12" s="32">
        <v>9</v>
      </c>
      <c r="Q12" s="32">
        <v>0</v>
      </c>
      <c r="R12" s="112">
        <f t="shared" si="5"/>
        <v>4</v>
      </c>
      <c r="S12" s="32">
        <v>0</v>
      </c>
      <c r="T12" s="32">
        <v>3</v>
      </c>
      <c r="U12" s="32">
        <v>1</v>
      </c>
      <c r="V12" s="15">
        <f t="shared" si="6"/>
        <v>32</v>
      </c>
      <c r="W12" s="12">
        <v>0</v>
      </c>
      <c r="X12" s="15">
        <v>1</v>
      </c>
      <c r="Y12" s="15">
        <f t="shared" si="7"/>
        <v>21</v>
      </c>
      <c r="Z12" s="15">
        <v>2</v>
      </c>
      <c r="AA12" s="31">
        <v>14</v>
      </c>
      <c r="AB12" s="31">
        <v>5</v>
      </c>
      <c r="AC12" s="31">
        <f t="shared" si="8"/>
        <v>19</v>
      </c>
      <c r="AD12" s="31">
        <v>3</v>
      </c>
      <c r="AE12" s="31">
        <v>16</v>
      </c>
      <c r="AF12" s="15"/>
      <c r="AG12" s="15">
        <v>16</v>
      </c>
      <c r="AH12" s="31">
        <v>0</v>
      </c>
      <c r="AI12" s="31">
        <v>2</v>
      </c>
      <c r="AJ12" s="31">
        <f t="shared" si="9"/>
        <v>2</v>
      </c>
      <c r="AK12" s="31">
        <v>2</v>
      </c>
      <c r="AL12" s="31">
        <v>0</v>
      </c>
      <c r="AM12" s="16"/>
      <c r="AN12" s="16"/>
      <c r="AO12" s="16"/>
      <c r="AP12" s="16"/>
      <c r="AQ12" s="19">
        <f t="shared" si="10"/>
        <v>26</v>
      </c>
      <c r="AR12" s="19">
        <f>E12+F12+G12+D12</f>
        <v>26</v>
      </c>
      <c r="AS12" s="19">
        <f t="shared" si="11"/>
        <v>38</v>
      </c>
      <c r="AT12" s="19">
        <f t="shared" si="12"/>
        <v>38</v>
      </c>
      <c r="AU12" s="19">
        <f t="shared" si="13"/>
        <v>53</v>
      </c>
      <c r="AV12" s="19">
        <f>L12+V12+W12+Y12</f>
        <v>53</v>
      </c>
      <c r="AW12" s="19">
        <f t="shared" si="14"/>
        <v>28</v>
      </c>
      <c r="AX12" s="19">
        <f>N12+O12+P12+Q12</f>
        <v>28</v>
      </c>
      <c r="AY12" s="19">
        <f t="shared" si="15"/>
        <v>4</v>
      </c>
      <c r="AZ12" s="19">
        <f t="shared" si="16"/>
        <v>4</v>
      </c>
      <c r="BA12" s="19">
        <f t="shared" si="17"/>
        <v>32</v>
      </c>
      <c r="BB12" s="19">
        <f t="shared" si="18"/>
        <v>32</v>
      </c>
      <c r="BC12" s="19">
        <f t="shared" si="19"/>
        <v>19</v>
      </c>
      <c r="BD12" s="19">
        <f t="shared" si="20"/>
        <v>19</v>
      </c>
      <c r="BE12" s="19">
        <f t="shared" si="21"/>
        <v>19</v>
      </c>
      <c r="BF12" s="19">
        <f t="shared" si="22"/>
        <v>19</v>
      </c>
      <c r="BG12" s="19">
        <f t="shared" si="23"/>
        <v>2</v>
      </c>
      <c r="BH12" s="19">
        <f t="shared" si="24"/>
        <v>2</v>
      </c>
      <c r="BI12" s="19">
        <f t="shared" si="25"/>
        <v>2</v>
      </c>
      <c r="BJ12" s="19">
        <f t="shared" si="26"/>
        <v>2</v>
      </c>
    </row>
    <row r="13" spans="1:62" ht="51" x14ac:dyDescent="0.2">
      <c r="A13" s="17" t="s">
        <v>5</v>
      </c>
      <c r="B13" s="81" t="s">
        <v>57</v>
      </c>
      <c r="C13" s="15">
        <v>2</v>
      </c>
      <c r="D13" s="15">
        <v>0</v>
      </c>
      <c r="E13" s="15">
        <f t="shared" si="2"/>
        <v>2</v>
      </c>
      <c r="F13" s="15">
        <v>0</v>
      </c>
      <c r="G13" s="15">
        <v>0</v>
      </c>
      <c r="H13" s="15">
        <v>5</v>
      </c>
      <c r="I13" s="15">
        <f t="shared" si="3"/>
        <v>3</v>
      </c>
      <c r="J13" s="15">
        <v>0</v>
      </c>
      <c r="K13" s="15">
        <v>2</v>
      </c>
      <c r="L13" s="15">
        <v>0</v>
      </c>
      <c r="M13" s="15">
        <f t="shared" si="4"/>
        <v>2</v>
      </c>
      <c r="N13" s="32">
        <v>1</v>
      </c>
      <c r="O13" s="32">
        <v>0</v>
      </c>
      <c r="P13" s="32">
        <v>1</v>
      </c>
      <c r="Q13" s="32">
        <v>0</v>
      </c>
      <c r="R13" s="112">
        <f t="shared" si="5"/>
        <v>0</v>
      </c>
      <c r="S13" s="32">
        <v>0</v>
      </c>
      <c r="T13" s="32">
        <v>0</v>
      </c>
      <c r="U13" s="32">
        <v>0</v>
      </c>
      <c r="V13" s="15">
        <f t="shared" si="6"/>
        <v>2</v>
      </c>
      <c r="W13" s="12">
        <v>0</v>
      </c>
      <c r="X13" s="15">
        <v>0</v>
      </c>
      <c r="Y13" s="15">
        <f t="shared" si="7"/>
        <v>3</v>
      </c>
      <c r="Z13" s="15">
        <v>0</v>
      </c>
      <c r="AA13" s="31">
        <v>2</v>
      </c>
      <c r="AB13" s="31">
        <v>0</v>
      </c>
      <c r="AC13" s="31">
        <f t="shared" si="8"/>
        <v>2</v>
      </c>
      <c r="AD13" s="31">
        <v>0</v>
      </c>
      <c r="AE13" s="31">
        <v>2</v>
      </c>
      <c r="AF13" s="15"/>
      <c r="AG13" s="15">
        <v>2</v>
      </c>
      <c r="AH13" s="31">
        <v>0</v>
      </c>
      <c r="AI13" s="31">
        <v>0</v>
      </c>
      <c r="AJ13" s="31">
        <f t="shared" si="9"/>
        <v>0</v>
      </c>
      <c r="AK13" s="31">
        <v>0</v>
      </c>
      <c r="AL13" s="31">
        <v>0</v>
      </c>
      <c r="AM13" s="16"/>
      <c r="AN13" s="16"/>
      <c r="AO13" s="16"/>
      <c r="AP13" s="16"/>
      <c r="AQ13" s="19">
        <f t="shared" si="10"/>
        <v>2</v>
      </c>
      <c r="AR13" s="19">
        <f>E13+F13+G13+D13</f>
        <v>2</v>
      </c>
      <c r="AS13" s="19">
        <f t="shared" si="11"/>
        <v>5</v>
      </c>
      <c r="AT13" s="19">
        <f t="shared" si="12"/>
        <v>5</v>
      </c>
      <c r="AU13" s="19">
        <f t="shared" si="13"/>
        <v>5</v>
      </c>
      <c r="AV13" s="19">
        <f>L13+V13+W13+Y13</f>
        <v>5</v>
      </c>
      <c r="AW13" s="19">
        <f t="shared" si="14"/>
        <v>2</v>
      </c>
      <c r="AX13" s="19">
        <f>N13+O13+P13+Q13</f>
        <v>2</v>
      </c>
      <c r="AY13" s="19">
        <f t="shared" si="15"/>
        <v>0</v>
      </c>
      <c r="AZ13" s="19">
        <f t="shared" si="16"/>
        <v>0</v>
      </c>
      <c r="BA13" s="19">
        <f t="shared" si="17"/>
        <v>2</v>
      </c>
      <c r="BB13" s="19">
        <f t="shared" si="18"/>
        <v>2</v>
      </c>
      <c r="BC13" s="19">
        <f t="shared" si="19"/>
        <v>2</v>
      </c>
      <c r="BD13" s="19">
        <f t="shared" si="20"/>
        <v>2</v>
      </c>
      <c r="BE13" s="19">
        <f t="shared" si="21"/>
        <v>2</v>
      </c>
      <c r="BF13" s="19">
        <f t="shared" si="22"/>
        <v>2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18" t="s">
        <v>58</v>
      </c>
      <c r="C14" s="15">
        <f>SUM(C15:C16)</f>
        <v>30</v>
      </c>
      <c r="D14" s="15">
        <f t="shared" ref="D14:AP14" si="29">SUM(D15:D16)</f>
        <v>0</v>
      </c>
      <c r="E14" s="15">
        <f t="shared" si="29"/>
        <v>30</v>
      </c>
      <c r="F14" s="15">
        <f t="shared" si="29"/>
        <v>0</v>
      </c>
      <c r="G14" s="15">
        <f t="shared" si="29"/>
        <v>0</v>
      </c>
      <c r="H14" s="15">
        <f t="shared" si="29"/>
        <v>78</v>
      </c>
      <c r="I14" s="15">
        <f t="shared" si="29"/>
        <v>77</v>
      </c>
      <c r="J14" s="15">
        <f t="shared" si="29"/>
        <v>0</v>
      </c>
      <c r="K14" s="15">
        <f t="shared" si="29"/>
        <v>1</v>
      </c>
      <c r="L14" s="15">
        <f t="shared" si="29"/>
        <v>0</v>
      </c>
      <c r="M14" s="15">
        <f t="shared" si="29"/>
        <v>68</v>
      </c>
      <c r="N14" s="15">
        <f t="shared" si="29"/>
        <v>66</v>
      </c>
      <c r="O14" s="15">
        <f t="shared" si="29"/>
        <v>0</v>
      </c>
      <c r="P14" s="15">
        <f t="shared" si="29"/>
        <v>2</v>
      </c>
      <c r="Q14" s="15">
        <f t="shared" si="29"/>
        <v>0</v>
      </c>
      <c r="R14" s="15">
        <f t="shared" si="29"/>
        <v>20</v>
      </c>
      <c r="S14" s="15">
        <f t="shared" si="29"/>
        <v>0</v>
      </c>
      <c r="T14" s="15">
        <f t="shared" si="29"/>
        <v>1</v>
      </c>
      <c r="U14" s="15">
        <f t="shared" si="29"/>
        <v>19</v>
      </c>
      <c r="V14" s="15">
        <f t="shared" si="29"/>
        <v>88</v>
      </c>
      <c r="W14" s="15">
        <f t="shared" si="29"/>
        <v>0</v>
      </c>
      <c r="X14" s="15">
        <f t="shared" si="29"/>
        <v>0</v>
      </c>
      <c r="Y14" s="15">
        <f t="shared" si="29"/>
        <v>19</v>
      </c>
      <c r="Z14" s="15">
        <f t="shared" si="29"/>
        <v>0</v>
      </c>
      <c r="AA14" s="15">
        <f t="shared" si="29"/>
        <v>7</v>
      </c>
      <c r="AB14" s="15">
        <f t="shared" si="29"/>
        <v>2</v>
      </c>
      <c r="AC14" s="15">
        <f t="shared" si="29"/>
        <v>9</v>
      </c>
      <c r="AD14" s="15">
        <f t="shared" si="29"/>
        <v>4</v>
      </c>
      <c r="AE14" s="15">
        <f t="shared" si="29"/>
        <v>5</v>
      </c>
      <c r="AF14" s="15">
        <f t="shared" si="29"/>
        <v>0</v>
      </c>
      <c r="AG14" s="15">
        <f t="shared" si="29"/>
        <v>5</v>
      </c>
      <c r="AH14" s="15">
        <f t="shared" si="29"/>
        <v>0</v>
      </c>
      <c r="AI14" s="15">
        <f t="shared" si="29"/>
        <v>1</v>
      </c>
      <c r="AJ14" s="15">
        <f t="shared" si="29"/>
        <v>1</v>
      </c>
      <c r="AK14" s="15">
        <f t="shared" si="29"/>
        <v>1</v>
      </c>
      <c r="AL14" s="15">
        <f t="shared" si="29"/>
        <v>0</v>
      </c>
      <c r="AM14" s="15">
        <f t="shared" si="29"/>
        <v>0</v>
      </c>
      <c r="AN14" s="15">
        <f t="shared" si="29"/>
        <v>0</v>
      </c>
      <c r="AO14" s="15">
        <f t="shared" si="29"/>
        <v>0</v>
      </c>
      <c r="AP14" s="15">
        <f t="shared" si="29"/>
        <v>0</v>
      </c>
      <c r="AQ14" s="10">
        <f t="shared" ref="AQ14:BJ14" si="30">SUM(AQ15:AQ16)</f>
        <v>30</v>
      </c>
      <c r="AR14" s="10">
        <f t="shared" si="30"/>
        <v>30</v>
      </c>
      <c r="AS14" s="10">
        <f t="shared" si="30"/>
        <v>78</v>
      </c>
      <c r="AT14" s="10">
        <f t="shared" si="30"/>
        <v>78</v>
      </c>
      <c r="AU14" s="19">
        <f t="shared" si="13"/>
        <v>107</v>
      </c>
      <c r="AV14" s="10">
        <f t="shared" si="30"/>
        <v>107</v>
      </c>
      <c r="AW14" s="10">
        <f t="shared" si="30"/>
        <v>68</v>
      </c>
      <c r="AX14" s="10">
        <f t="shared" si="30"/>
        <v>68</v>
      </c>
      <c r="AY14" s="10">
        <f t="shared" si="30"/>
        <v>20</v>
      </c>
      <c r="AZ14" s="10">
        <f t="shared" si="30"/>
        <v>20</v>
      </c>
      <c r="BA14" s="10">
        <f t="shared" si="30"/>
        <v>88</v>
      </c>
      <c r="BB14" s="10">
        <f t="shared" si="30"/>
        <v>88</v>
      </c>
      <c r="BC14" s="10">
        <f t="shared" si="30"/>
        <v>9</v>
      </c>
      <c r="BD14" s="10">
        <f t="shared" si="30"/>
        <v>9</v>
      </c>
      <c r="BE14" s="10">
        <f t="shared" si="30"/>
        <v>9</v>
      </c>
      <c r="BF14" s="10">
        <f t="shared" si="30"/>
        <v>9</v>
      </c>
      <c r="BG14" s="10">
        <f t="shared" si="30"/>
        <v>1</v>
      </c>
      <c r="BH14" s="10">
        <f t="shared" si="30"/>
        <v>1</v>
      </c>
      <c r="BI14" s="10">
        <f t="shared" si="30"/>
        <v>1</v>
      </c>
      <c r="BJ14" s="10">
        <f t="shared" si="30"/>
        <v>1</v>
      </c>
    </row>
    <row r="15" spans="1:62" ht="43.5" customHeight="1" x14ac:dyDescent="0.2">
      <c r="A15" s="17" t="s">
        <v>6</v>
      </c>
      <c r="B15" s="81" t="s">
        <v>59</v>
      </c>
      <c r="C15" s="15">
        <v>18</v>
      </c>
      <c r="D15" s="15">
        <v>0</v>
      </c>
      <c r="E15" s="15">
        <f t="shared" si="2"/>
        <v>18</v>
      </c>
      <c r="F15" s="15">
        <v>0</v>
      </c>
      <c r="G15" s="15">
        <v>0</v>
      </c>
      <c r="H15" s="15">
        <v>45</v>
      </c>
      <c r="I15" s="15">
        <f t="shared" si="3"/>
        <v>45</v>
      </c>
      <c r="J15" s="15">
        <v>0</v>
      </c>
      <c r="K15" s="15">
        <v>0</v>
      </c>
      <c r="L15" s="15">
        <v>0</v>
      </c>
      <c r="M15" s="15">
        <f t="shared" si="4"/>
        <v>45</v>
      </c>
      <c r="N15" s="32">
        <v>45</v>
      </c>
      <c r="O15" s="32">
        <v>0</v>
      </c>
      <c r="P15" s="32">
        <v>0</v>
      </c>
      <c r="Q15" s="32">
        <v>0</v>
      </c>
      <c r="R15" s="112">
        <f t="shared" si="5"/>
        <v>16</v>
      </c>
      <c r="S15" s="32">
        <v>0</v>
      </c>
      <c r="T15" s="32">
        <v>0</v>
      </c>
      <c r="U15" s="32">
        <v>16</v>
      </c>
      <c r="V15" s="15">
        <f t="shared" si="6"/>
        <v>61</v>
      </c>
      <c r="W15" s="12">
        <v>0</v>
      </c>
      <c r="X15" s="15">
        <v>0</v>
      </c>
      <c r="Y15" s="15">
        <f t="shared" si="7"/>
        <v>2</v>
      </c>
      <c r="Z15" s="15">
        <v>0</v>
      </c>
      <c r="AA15" s="31">
        <v>2</v>
      </c>
      <c r="AB15" s="31">
        <v>0</v>
      </c>
      <c r="AC15" s="31">
        <f t="shared" si="8"/>
        <v>2</v>
      </c>
      <c r="AD15" s="31">
        <v>2</v>
      </c>
      <c r="AE15" s="31">
        <v>0</v>
      </c>
      <c r="AF15" s="15"/>
      <c r="AG15" s="15">
        <v>1</v>
      </c>
      <c r="AH15" s="31">
        <v>0</v>
      </c>
      <c r="AI15" s="31">
        <v>0</v>
      </c>
      <c r="AJ15" s="31">
        <f t="shared" si="9"/>
        <v>0</v>
      </c>
      <c r="AK15" s="31">
        <v>0</v>
      </c>
      <c r="AL15" s="31">
        <v>0</v>
      </c>
      <c r="AM15" s="16"/>
      <c r="AN15" s="16"/>
      <c r="AO15" s="16"/>
      <c r="AP15" s="16"/>
      <c r="AQ15" s="19">
        <f t="shared" si="10"/>
        <v>18</v>
      </c>
      <c r="AR15" s="19">
        <f>E15+F15+G15+D15</f>
        <v>18</v>
      </c>
      <c r="AS15" s="19">
        <f t="shared" si="11"/>
        <v>45</v>
      </c>
      <c r="AT15" s="19">
        <f t="shared" si="12"/>
        <v>45</v>
      </c>
      <c r="AU15" s="19">
        <f t="shared" si="13"/>
        <v>63</v>
      </c>
      <c r="AV15" s="19">
        <f>L15+V15+W15+Y15</f>
        <v>63</v>
      </c>
      <c r="AW15" s="19">
        <f t="shared" si="14"/>
        <v>45</v>
      </c>
      <c r="AX15" s="19">
        <f>N15+O15+P15+Q15</f>
        <v>45</v>
      </c>
      <c r="AY15" s="19">
        <f t="shared" si="15"/>
        <v>16</v>
      </c>
      <c r="AZ15" s="19">
        <f t="shared" si="16"/>
        <v>16</v>
      </c>
      <c r="BA15" s="19">
        <f t="shared" si="17"/>
        <v>61</v>
      </c>
      <c r="BB15" s="19">
        <f t="shared" si="18"/>
        <v>61</v>
      </c>
      <c r="BC15" s="19">
        <f t="shared" si="19"/>
        <v>2</v>
      </c>
      <c r="BD15" s="19">
        <f t="shared" si="20"/>
        <v>2</v>
      </c>
      <c r="BE15" s="19">
        <f t="shared" si="21"/>
        <v>2</v>
      </c>
      <c r="BF15" s="19">
        <f t="shared" si="22"/>
        <v>2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81" t="s">
        <v>60</v>
      </c>
      <c r="C16" s="15">
        <v>12</v>
      </c>
      <c r="D16" s="15">
        <v>0</v>
      </c>
      <c r="E16" s="15">
        <f t="shared" si="2"/>
        <v>12</v>
      </c>
      <c r="F16" s="15">
        <v>0</v>
      </c>
      <c r="G16" s="15">
        <v>0</v>
      </c>
      <c r="H16" s="15">
        <v>33</v>
      </c>
      <c r="I16" s="15">
        <f t="shared" si="3"/>
        <v>32</v>
      </c>
      <c r="J16" s="31">
        <v>0</v>
      </c>
      <c r="K16" s="31">
        <v>1</v>
      </c>
      <c r="L16" s="31">
        <v>0</v>
      </c>
      <c r="M16" s="15">
        <f t="shared" si="4"/>
        <v>23</v>
      </c>
      <c r="N16" s="32">
        <v>21</v>
      </c>
      <c r="O16" s="32">
        <v>0</v>
      </c>
      <c r="P16" s="32">
        <v>2</v>
      </c>
      <c r="Q16" s="32">
        <v>0</v>
      </c>
      <c r="R16" s="112">
        <f t="shared" si="5"/>
        <v>4</v>
      </c>
      <c r="S16" s="32">
        <v>0</v>
      </c>
      <c r="T16" s="32">
        <v>1</v>
      </c>
      <c r="U16" s="32">
        <v>3</v>
      </c>
      <c r="V16" s="15">
        <f t="shared" si="6"/>
        <v>27</v>
      </c>
      <c r="W16" s="12">
        <v>0</v>
      </c>
      <c r="X16" s="15">
        <v>0</v>
      </c>
      <c r="Y16" s="15">
        <f t="shared" si="7"/>
        <v>17</v>
      </c>
      <c r="Z16" s="15">
        <v>0</v>
      </c>
      <c r="AA16" s="31">
        <v>5</v>
      </c>
      <c r="AB16" s="31">
        <v>2</v>
      </c>
      <c r="AC16" s="31">
        <f t="shared" si="8"/>
        <v>7</v>
      </c>
      <c r="AD16" s="31">
        <v>2</v>
      </c>
      <c r="AE16" s="31">
        <v>5</v>
      </c>
      <c r="AF16" s="31"/>
      <c r="AG16" s="31">
        <v>4</v>
      </c>
      <c r="AH16" s="31">
        <v>0</v>
      </c>
      <c r="AI16" s="31">
        <v>1</v>
      </c>
      <c r="AJ16" s="31">
        <f t="shared" si="9"/>
        <v>1</v>
      </c>
      <c r="AK16" s="31">
        <v>1</v>
      </c>
      <c r="AL16" s="31">
        <v>0</v>
      </c>
      <c r="AM16" s="31"/>
      <c r="AN16" s="31"/>
      <c r="AO16" s="31"/>
      <c r="AP16" s="31"/>
      <c r="AQ16" s="19">
        <f t="shared" si="10"/>
        <v>12</v>
      </c>
      <c r="AR16" s="19">
        <f t="shared" ref="AR16:AR47" si="31">E16+F16+G16+D16</f>
        <v>12</v>
      </c>
      <c r="AS16" s="19">
        <f t="shared" si="11"/>
        <v>33</v>
      </c>
      <c r="AT16" s="19">
        <f t="shared" si="12"/>
        <v>33</v>
      </c>
      <c r="AU16" s="19">
        <f t="shared" si="13"/>
        <v>44</v>
      </c>
      <c r="AV16" s="19">
        <f>L16+V16+W16+Y16</f>
        <v>44</v>
      </c>
      <c r="AW16" s="19">
        <f t="shared" si="14"/>
        <v>23</v>
      </c>
      <c r="AX16" s="19">
        <f>N16+O16+P16+Q16</f>
        <v>23</v>
      </c>
      <c r="AY16" s="19">
        <f t="shared" si="15"/>
        <v>4</v>
      </c>
      <c r="AZ16" s="19">
        <f t="shared" si="16"/>
        <v>4</v>
      </c>
      <c r="BA16" s="19">
        <f t="shared" si="17"/>
        <v>27</v>
      </c>
      <c r="BB16" s="19">
        <f t="shared" si="18"/>
        <v>27</v>
      </c>
      <c r="BC16" s="19">
        <f t="shared" si="19"/>
        <v>7</v>
      </c>
      <c r="BD16" s="19">
        <f t="shared" si="20"/>
        <v>7</v>
      </c>
      <c r="BE16" s="19">
        <f t="shared" si="21"/>
        <v>7</v>
      </c>
      <c r="BF16" s="19">
        <f t="shared" si="22"/>
        <v>7</v>
      </c>
      <c r="BG16" s="19">
        <f t="shared" si="23"/>
        <v>1</v>
      </c>
      <c r="BH16" s="19">
        <f t="shared" si="24"/>
        <v>1</v>
      </c>
      <c r="BI16" s="19">
        <f t="shared" si="25"/>
        <v>1</v>
      </c>
      <c r="BJ16" s="19">
        <f t="shared" si="26"/>
        <v>1</v>
      </c>
    </row>
    <row r="17" spans="1:62" ht="25.5" x14ac:dyDescent="0.2">
      <c r="A17" s="17">
        <v>4</v>
      </c>
      <c r="B17" s="18" t="s">
        <v>84</v>
      </c>
      <c r="C17" s="15">
        <v>1</v>
      </c>
      <c r="D17" s="15">
        <v>0</v>
      </c>
      <c r="E17" s="15">
        <f t="shared" si="2"/>
        <v>1</v>
      </c>
      <c r="F17" s="15">
        <v>0</v>
      </c>
      <c r="G17" s="15">
        <v>0</v>
      </c>
      <c r="H17" s="15">
        <v>2</v>
      </c>
      <c r="I17" s="15">
        <f t="shared" si="3"/>
        <v>2</v>
      </c>
      <c r="J17" s="31">
        <v>0</v>
      </c>
      <c r="K17" s="31">
        <v>0</v>
      </c>
      <c r="L17" s="31">
        <v>0</v>
      </c>
      <c r="M17" s="15">
        <f t="shared" si="4"/>
        <v>0</v>
      </c>
      <c r="N17" s="32">
        <v>0</v>
      </c>
      <c r="O17" s="32">
        <v>0</v>
      </c>
      <c r="P17" s="32">
        <v>0</v>
      </c>
      <c r="Q17" s="32">
        <v>0</v>
      </c>
      <c r="R17" s="112">
        <f t="shared" si="5"/>
        <v>0</v>
      </c>
      <c r="S17" s="32">
        <v>0</v>
      </c>
      <c r="T17" s="32">
        <v>0</v>
      </c>
      <c r="U17" s="32">
        <v>0</v>
      </c>
      <c r="V17" s="15">
        <f t="shared" si="6"/>
        <v>0</v>
      </c>
      <c r="W17" s="12">
        <v>0</v>
      </c>
      <c r="X17" s="15">
        <v>0</v>
      </c>
      <c r="Y17" s="15">
        <f t="shared" si="7"/>
        <v>3</v>
      </c>
      <c r="Z17" s="15">
        <v>1</v>
      </c>
      <c r="AA17" s="31">
        <v>0</v>
      </c>
      <c r="AB17" s="31">
        <v>0</v>
      </c>
      <c r="AC17" s="31">
        <f t="shared" si="8"/>
        <v>0</v>
      </c>
      <c r="AD17" s="31">
        <v>0</v>
      </c>
      <c r="AE17" s="31">
        <v>0</v>
      </c>
      <c r="AF17" s="31"/>
      <c r="AG17" s="31">
        <v>0</v>
      </c>
      <c r="AH17" s="31">
        <v>0</v>
      </c>
      <c r="AI17" s="31">
        <v>1</v>
      </c>
      <c r="AJ17" s="31">
        <f t="shared" si="9"/>
        <v>1</v>
      </c>
      <c r="AK17" s="31">
        <v>1</v>
      </c>
      <c r="AL17" s="31">
        <v>0</v>
      </c>
      <c r="AM17" s="31"/>
      <c r="AN17" s="31"/>
      <c r="AO17" s="31"/>
      <c r="AP17" s="31"/>
      <c r="AQ17" s="19">
        <f t="shared" si="10"/>
        <v>1</v>
      </c>
      <c r="AR17" s="19">
        <f t="shared" si="31"/>
        <v>1</v>
      </c>
      <c r="AS17" s="19">
        <f t="shared" si="11"/>
        <v>2</v>
      </c>
      <c r="AT17" s="19">
        <f t="shared" si="12"/>
        <v>2</v>
      </c>
      <c r="AU17" s="19">
        <f t="shared" si="13"/>
        <v>3</v>
      </c>
      <c r="AV17" s="19">
        <f>L17+V17+W17+Y17</f>
        <v>3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1</v>
      </c>
      <c r="BH17" s="19">
        <f t="shared" si="24"/>
        <v>1</v>
      </c>
      <c r="BI17" s="19">
        <f t="shared" si="25"/>
        <v>1</v>
      </c>
      <c r="BJ17" s="19">
        <f t="shared" si="26"/>
        <v>1</v>
      </c>
    </row>
    <row r="18" spans="1:62" ht="51" x14ac:dyDescent="0.2">
      <c r="A18" s="17">
        <v>5</v>
      </c>
      <c r="B18" s="18" t="s">
        <v>65</v>
      </c>
      <c r="C18" s="15">
        <v>3</v>
      </c>
      <c r="D18" s="15">
        <v>0</v>
      </c>
      <c r="E18" s="15">
        <f t="shared" si="2"/>
        <v>3</v>
      </c>
      <c r="F18" s="15">
        <v>0</v>
      </c>
      <c r="G18" s="15">
        <v>0</v>
      </c>
      <c r="H18" s="15">
        <v>2</v>
      </c>
      <c r="I18" s="15">
        <f t="shared" si="3"/>
        <v>2</v>
      </c>
      <c r="J18" s="31">
        <v>0</v>
      </c>
      <c r="K18" s="31">
        <v>0</v>
      </c>
      <c r="L18" s="31">
        <v>0</v>
      </c>
      <c r="M18" s="15">
        <f t="shared" si="4"/>
        <v>5</v>
      </c>
      <c r="N18" s="32">
        <v>2</v>
      </c>
      <c r="O18" s="32">
        <v>0</v>
      </c>
      <c r="P18" s="32">
        <v>3</v>
      </c>
      <c r="Q18" s="32">
        <v>0</v>
      </c>
      <c r="R18" s="112">
        <f t="shared" si="5"/>
        <v>0</v>
      </c>
      <c r="S18" s="32">
        <v>0</v>
      </c>
      <c r="T18" s="32">
        <v>0</v>
      </c>
      <c r="U18" s="32">
        <v>0</v>
      </c>
      <c r="V18" s="15">
        <f t="shared" si="6"/>
        <v>5</v>
      </c>
      <c r="W18" s="12">
        <v>0</v>
      </c>
      <c r="X18" s="15">
        <v>0</v>
      </c>
      <c r="Y18" s="15">
        <f t="shared" si="7"/>
        <v>0</v>
      </c>
      <c r="Z18" s="15">
        <v>0</v>
      </c>
      <c r="AA18" s="31">
        <v>4</v>
      </c>
      <c r="AB18" s="31">
        <v>0</v>
      </c>
      <c r="AC18" s="31">
        <f t="shared" si="8"/>
        <v>4</v>
      </c>
      <c r="AD18" s="31">
        <v>0</v>
      </c>
      <c r="AE18" s="31">
        <v>4</v>
      </c>
      <c r="AF18" s="31"/>
      <c r="AG18" s="31">
        <v>4</v>
      </c>
      <c r="AH18" s="31">
        <v>0</v>
      </c>
      <c r="AI18" s="31">
        <v>5</v>
      </c>
      <c r="AJ18" s="31">
        <f t="shared" si="9"/>
        <v>5</v>
      </c>
      <c r="AK18" s="31">
        <v>5</v>
      </c>
      <c r="AL18" s="31">
        <v>0</v>
      </c>
      <c r="AM18" s="31"/>
      <c r="AN18" s="31"/>
      <c r="AO18" s="31"/>
      <c r="AP18" s="31"/>
      <c r="AQ18" s="19">
        <f t="shared" si="10"/>
        <v>3</v>
      </c>
      <c r="AR18" s="19">
        <f t="shared" si="31"/>
        <v>3</v>
      </c>
      <c r="AS18" s="19">
        <f t="shared" si="11"/>
        <v>2</v>
      </c>
      <c r="AT18" s="19">
        <f t="shared" si="12"/>
        <v>2</v>
      </c>
      <c r="AU18" s="19">
        <f t="shared" si="13"/>
        <v>5</v>
      </c>
      <c r="AV18" s="19">
        <f>L18+V18+W18+Y18</f>
        <v>5</v>
      </c>
      <c r="AW18" s="19">
        <f t="shared" si="14"/>
        <v>5</v>
      </c>
      <c r="AX18" s="19">
        <f>N18+O18+P18+Q18</f>
        <v>5</v>
      </c>
      <c r="AY18" s="19">
        <f t="shared" si="15"/>
        <v>0</v>
      </c>
      <c r="AZ18" s="19">
        <f t="shared" si="16"/>
        <v>0</v>
      </c>
      <c r="BA18" s="19">
        <f t="shared" si="17"/>
        <v>5</v>
      </c>
      <c r="BB18" s="19">
        <f t="shared" si="18"/>
        <v>5</v>
      </c>
      <c r="BC18" s="19">
        <f t="shared" si="19"/>
        <v>4</v>
      </c>
      <c r="BD18" s="19">
        <f t="shared" si="20"/>
        <v>4</v>
      </c>
      <c r="BE18" s="19">
        <f t="shared" si="21"/>
        <v>4</v>
      </c>
      <c r="BF18" s="19">
        <f t="shared" si="22"/>
        <v>4</v>
      </c>
      <c r="BG18" s="19">
        <f t="shared" si="23"/>
        <v>5</v>
      </c>
      <c r="BH18" s="19">
        <f t="shared" si="24"/>
        <v>5</v>
      </c>
      <c r="BI18" s="19">
        <f t="shared" si="25"/>
        <v>5</v>
      </c>
      <c r="BJ18" s="19">
        <f t="shared" si="26"/>
        <v>5</v>
      </c>
    </row>
    <row r="19" spans="1:62" ht="38.25" x14ac:dyDescent="0.25">
      <c r="A19" s="17">
        <v>6</v>
      </c>
      <c r="B19" s="18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0</v>
      </c>
      <c r="I19" s="15">
        <f t="shared" si="32"/>
        <v>0</v>
      </c>
      <c r="J19" s="15">
        <f t="shared" si="32"/>
        <v>0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0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81" t="s">
        <v>67</v>
      </c>
      <c r="C20" s="15">
        <v>0</v>
      </c>
      <c r="D20" s="15">
        <v>0</v>
      </c>
      <c r="E20" s="15">
        <f t="shared" si="2"/>
        <v>0</v>
      </c>
      <c r="F20" s="15">
        <v>0</v>
      </c>
      <c r="G20" s="15">
        <v>0</v>
      </c>
      <c r="H20" s="15">
        <v>0</v>
      </c>
      <c r="I20" s="15">
        <f t="shared" si="3"/>
        <v>0</v>
      </c>
      <c r="J20" s="31">
        <v>0</v>
      </c>
      <c r="K20" s="31">
        <v>0</v>
      </c>
      <c r="L20" s="31">
        <v>0</v>
      </c>
      <c r="M20" s="15">
        <f t="shared" si="4"/>
        <v>0</v>
      </c>
      <c r="N20" s="32">
        <v>0</v>
      </c>
      <c r="O20" s="32">
        <v>0</v>
      </c>
      <c r="P20" s="32">
        <v>0</v>
      </c>
      <c r="Q20" s="32">
        <v>0</v>
      </c>
      <c r="R20" s="112">
        <f t="shared" si="5"/>
        <v>0</v>
      </c>
      <c r="S20" s="32">
        <v>0</v>
      </c>
      <c r="T20" s="32">
        <v>0</v>
      </c>
      <c r="U20" s="32">
        <v>0</v>
      </c>
      <c r="V20" s="15">
        <f t="shared" si="6"/>
        <v>0</v>
      </c>
      <c r="W20" s="12">
        <v>0</v>
      </c>
      <c r="X20" s="10">
        <v>0</v>
      </c>
      <c r="Y20" s="15">
        <f t="shared" si="7"/>
        <v>0</v>
      </c>
      <c r="Z20" s="10">
        <v>0</v>
      </c>
      <c r="AA20" s="31">
        <v>0</v>
      </c>
      <c r="AB20" s="31">
        <v>0</v>
      </c>
      <c r="AC20" s="31">
        <f t="shared" si="8"/>
        <v>0</v>
      </c>
      <c r="AD20" s="31">
        <v>0</v>
      </c>
      <c r="AE20" s="31">
        <v>0</v>
      </c>
      <c r="AF20" s="31"/>
      <c r="AG20" s="31">
        <v>0</v>
      </c>
      <c r="AH20" s="31">
        <v>0</v>
      </c>
      <c r="AI20" s="31">
        <v>0</v>
      </c>
      <c r="AJ20" s="31">
        <f t="shared" si="9"/>
        <v>0</v>
      </c>
      <c r="AK20" s="31">
        <v>0</v>
      </c>
      <c r="AL20" s="31">
        <v>0</v>
      </c>
      <c r="AM20" s="31"/>
      <c r="AN20" s="31"/>
      <c r="AO20" s="31"/>
      <c r="AP20" s="31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81" t="s">
        <v>68</v>
      </c>
      <c r="C21" s="15">
        <v>0</v>
      </c>
      <c r="D21" s="15">
        <v>0</v>
      </c>
      <c r="E21" s="15">
        <f t="shared" si="2"/>
        <v>0</v>
      </c>
      <c r="F21" s="15">
        <v>0</v>
      </c>
      <c r="G21" s="15">
        <v>0</v>
      </c>
      <c r="H21" s="15">
        <v>0</v>
      </c>
      <c r="I21" s="15">
        <f t="shared" si="3"/>
        <v>0</v>
      </c>
      <c r="J21" s="31">
        <v>0</v>
      </c>
      <c r="K21" s="31">
        <v>0</v>
      </c>
      <c r="L21" s="31">
        <v>0</v>
      </c>
      <c r="M21" s="15">
        <f t="shared" si="4"/>
        <v>0</v>
      </c>
      <c r="N21" s="32">
        <v>0</v>
      </c>
      <c r="O21" s="32">
        <v>0</v>
      </c>
      <c r="P21" s="32">
        <v>0</v>
      </c>
      <c r="Q21" s="32">
        <v>0</v>
      </c>
      <c r="R21" s="112">
        <f t="shared" si="5"/>
        <v>0</v>
      </c>
      <c r="S21" s="32">
        <v>0</v>
      </c>
      <c r="T21" s="32">
        <v>0</v>
      </c>
      <c r="U21" s="32">
        <v>0</v>
      </c>
      <c r="V21" s="15">
        <f t="shared" si="6"/>
        <v>0</v>
      </c>
      <c r="W21" s="12">
        <v>0</v>
      </c>
      <c r="X21" s="10">
        <v>0</v>
      </c>
      <c r="Y21" s="15">
        <f t="shared" si="7"/>
        <v>0</v>
      </c>
      <c r="Z21" s="10">
        <v>0</v>
      </c>
      <c r="AA21" s="31">
        <v>0</v>
      </c>
      <c r="AB21" s="31">
        <v>0</v>
      </c>
      <c r="AC21" s="31">
        <f t="shared" si="8"/>
        <v>0</v>
      </c>
      <c r="AD21" s="31">
        <v>0</v>
      </c>
      <c r="AE21" s="31">
        <v>0</v>
      </c>
      <c r="AF21" s="31"/>
      <c r="AG21" s="31">
        <v>0</v>
      </c>
      <c r="AH21" s="31">
        <v>0</v>
      </c>
      <c r="AI21" s="31">
        <v>0</v>
      </c>
      <c r="AJ21" s="31">
        <f t="shared" si="9"/>
        <v>0</v>
      </c>
      <c r="AK21" s="31">
        <v>0</v>
      </c>
      <c r="AL21" s="31">
        <v>0</v>
      </c>
      <c r="AM21" s="31"/>
      <c r="AN21" s="31"/>
      <c r="AO21" s="31"/>
      <c r="AP21" s="31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81" t="s">
        <v>69</v>
      </c>
      <c r="C22" s="15">
        <v>0</v>
      </c>
      <c r="D22" s="15">
        <v>0</v>
      </c>
      <c r="E22" s="15">
        <f t="shared" si="2"/>
        <v>0</v>
      </c>
      <c r="F22" s="15">
        <v>0</v>
      </c>
      <c r="G22" s="15">
        <v>0</v>
      </c>
      <c r="H22" s="15">
        <v>0</v>
      </c>
      <c r="I22" s="15">
        <f t="shared" si="3"/>
        <v>0</v>
      </c>
      <c r="J22" s="31">
        <v>0</v>
      </c>
      <c r="K22" s="31">
        <v>0</v>
      </c>
      <c r="L22" s="31">
        <v>0</v>
      </c>
      <c r="M22" s="15">
        <f t="shared" si="4"/>
        <v>0</v>
      </c>
      <c r="N22" s="32">
        <v>0</v>
      </c>
      <c r="O22" s="32">
        <v>0</v>
      </c>
      <c r="P22" s="32">
        <v>0</v>
      </c>
      <c r="Q22" s="32">
        <v>0</v>
      </c>
      <c r="R22" s="112">
        <f t="shared" si="5"/>
        <v>0</v>
      </c>
      <c r="S22" s="32">
        <v>0</v>
      </c>
      <c r="T22" s="32">
        <v>0</v>
      </c>
      <c r="U22" s="32">
        <v>0</v>
      </c>
      <c r="V22" s="15">
        <f t="shared" si="6"/>
        <v>0</v>
      </c>
      <c r="W22" s="12">
        <v>0</v>
      </c>
      <c r="X22" s="10">
        <v>0</v>
      </c>
      <c r="Y22" s="15">
        <f t="shared" si="7"/>
        <v>0</v>
      </c>
      <c r="Z22" s="10">
        <v>0</v>
      </c>
      <c r="AA22" s="31">
        <v>0</v>
      </c>
      <c r="AB22" s="31">
        <v>0</v>
      </c>
      <c r="AC22" s="31">
        <f t="shared" si="8"/>
        <v>0</v>
      </c>
      <c r="AD22" s="31">
        <v>0</v>
      </c>
      <c r="AE22" s="31">
        <v>0</v>
      </c>
      <c r="AF22" s="31"/>
      <c r="AG22" s="31">
        <v>0</v>
      </c>
      <c r="AH22" s="31">
        <v>0</v>
      </c>
      <c r="AI22" s="31">
        <v>0</v>
      </c>
      <c r="AJ22" s="31">
        <f t="shared" si="9"/>
        <v>0</v>
      </c>
      <c r="AK22" s="31">
        <v>0</v>
      </c>
      <c r="AL22" s="31">
        <v>0</v>
      </c>
      <c r="AM22" s="31"/>
      <c r="AN22" s="31"/>
      <c r="AO22" s="31"/>
      <c r="AP22" s="31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81" t="s">
        <v>70</v>
      </c>
      <c r="C23" s="15">
        <v>0</v>
      </c>
      <c r="D23" s="15">
        <v>0</v>
      </c>
      <c r="E23" s="15">
        <f t="shared" si="2"/>
        <v>0</v>
      </c>
      <c r="F23" s="15">
        <v>0</v>
      </c>
      <c r="G23" s="15">
        <v>0</v>
      </c>
      <c r="H23" s="15">
        <v>0</v>
      </c>
      <c r="I23" s="15">
        <f t="shared" si="3"/>
        <v>0</v>
      </c>
      <c r="J23" s="31">
        <v>0</v>
      </c>
      <c r="K23" s="31">
        <v>0</v>
      </c>
      <c r="L23" s="31">
        <v>0</v>
      </c>
      <c r="M23" s="15">
        <f t="shared" si="4"/>
        <v>0</v>
      </c>
      <c r="N23" s="32">
        <v>0</v>
      </c>
      <c r="O23" s="32">
        <v>0</v>
      </c>
      <c r="P23" s="32">
        <v>0</v>
      </c>
      <c r="Q23" s="32">
        <v>0</v>
      </c>
      <c r="R23" s="112">
        <f t="shared" si="5"/>
        <v>0</v>
      </c>
      <c r="S23" s="32">
        <v>0</v>
      </c>
      <c r="T23" s="32">
        <v>0</v>
      </c>
      <c r="U23" s="32">
        <v>0</v>
      </c>
      <c r="V23" s="15">
        <f t="shared" si="6"/>
        <v>0</v>
      </c>
      <c r="W23" s="12">
        <v>0</v>
      </c>
      <c r="X23" s="10">
        <v>0</v>
      </c>
      <c r="Y23" s="15">
        <f t="shared" si="7"/>
        <v>0</v>
      </c>
      <c r="Z23" s="10">
        <v>0</v>
      </c>
      <c r="AA23" s="31">
        <v>0</v>
      </c>
      <c r="AB23" s="31">
        <v>0</v>
      </c>
      <c r="AC23" s="31">
        <f t="shared" si="8"/>
        <v>0</v>
      </c>
      <c r="AD23" s="31">
        <v>0</v>
      </c>
      <c r="AE23" s="31">
        <v>0</v>
      </c>
      <c r="AF23" s="31"/>
      <c r="AG23" s="31">
        <v>0</v>
      </c>
      <c r="AH23" s="31">
        <v>0</v>
      </c>
      <c r="AI23" s="31">
        <v>0</v>
      </c>
      <c r="AJ23" s="31">
        <f t="shared" si="9"/>
        <v>0</v>
      </c>
      <c r="AK23" s="31">
        <v>0</v>
      </c>
      <c r="AL23" s="31">
        <v>0</v>
      </c>
      <c r="AM23" s="31"/>
      <c r="AN23" s="31"/>
      <c r="AO23" s="31"/>
      <c r="AP23" s="31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81" t="s">
        <v>71</v>
      </c>
      <c r="C24" s="15">
        <v>0</v>
      </c>
      <c r="D24" s="15">
        <v>0</v>
      </c>
      <c r="E24" s="15">
        <f t="shared" si="2"/>
        <v>0</v>
      </c>
      <c r="F24" s="15">
        <v>0</v>
      </c>
      <c r="G24" s="15">
        <v>0</v>
      </c>
      <c r="H24" s="15">
        <v>0</v>
      </c>
      <c r="I24" s="15">
        <f t="shared" si="3"/>
        <v>0</v>
      </c>
      <c r="J24" s="31">
        <v>0</v>
      </c>
      <c r="K24" s="31">
        <v>0</v>
      </c>
      <c r="L24" s="31">
        <v>0</v>
      </c>
      <c r="M24" s="15">
        <f t="shared" si="4"/>
        <v>0</v>
      </c>
      <c r="N24" s="32">
        <v>0</v>
      </c>
      <c r="O24" s="32">
        <v>0</v>
      </c>
      <c r="P24" s="32">
        <v>0</v>
      </c>
      <c r="Q24" s="32">
        <v>0</v>
      </c>
      <c r="R24" s="112">
        <f t="shared" si="5"/>
        <v>0</v>
      </c>
      <c r="S24" s="32">
        <v>0</v>
      </c>
      <c r="T24" s="32">
        <v>0</v>
      </c>
      <c r="U24" s="32">
        <v>0</v>
      </c>
      <c r="V24" s="15">
        <f t="shared" si="6"/>
        <v>0</v>
      </c>
      <c r="W24" s="12">
        <v>0</v>
      </c>
      <c r="X24" s="10">
        <v>0</v>
      </c>
      <c r="Y24" s="15">
        <f t="shared" si="7"/>
        <v>0</v>
      </c>
      <c r="Z24" s="10">
        <v>0</v>
      </c>
      <c r="AA24" s="31">
        <v>0</v>
      </c>
      <c r="AB24" s="31">
        <v>0</v>
      </c>
      <c r="AC24" s="31">
        <f t="shared" si="8"/>
        <v>0</v>
      </c>
      <c r="AD24" s="31">
        <v>0</v>
      </c>
      <c r="AE24" s="31">
        <v>0</v>
      </c>
      <c r="AF24" s="31"/>
      <c r="AG24" s="31">
        <v>0</v>
      </c>
      <c r="AH24" s="31">
        <v>0</v>
      </c>
      <c r="AI24" s="31">
        <v>0</v>
      </c>
      <c r="AJ24" s="31">
        <f t="shared" si="9"/>
        <v>0</v>
      </c>
      <c r="AK24" s="31">
        <v>0</v>
      </c>
      <c r="AL24" s="31">
        <v>0</v>
      </c>
      <c r="AM24" s="31"/>
      <c r="AN24" s="31"/>
      <c r="AO24" s="31"/>
      <c r="AP24" s="31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81" t="s">
        <v>72</v>
      </c>
      <c r="C25" s="15">
        <v>0</v>
      </c>
      <c r="D25" s="15">
        <v>0</v>
      </c>
      <c r="E25" s="15">
        <f t="shared" si="2"/>
        <v>0</v>
      </c>
      <c r="F25" s="15">
        <v>0</v>
      </c>
      <c r="G25" s="15">
        <v>0</v>
      </c>
      <c r="H25" s="15">
        <v>0</v>
      </c>
      <c r="I25" s="15">
        <f t="shared" si="3"/>
        <v>0</v>
      </c>
      <c r="J25" s="31">
        <v>0</v>
      </c>
      <c r="K25" s="31">
        <v>0</v>
      </c>
      <c r="L25" s="31">
        <v>0</v>
      </c>
      <c r="M25" s="15">
        <f t="shared" si="4"/>
        <v>0</v>
      </c>
      <c r="N25" s="32">
        <v>0</v>
      </c>
      <c r="O25" s="32">
        <v>0</v>
      </c>
      <c r="P25" s="32">
        <v>0</v>
      </c>
      <c r="Q25" s="32">
        <v>0</v>
      </c>
      <c r="R25" s="112">
        <f t="shared" si="5"/>
        <v>0</v>
      </c>
      <c r="S25" s="32">
        <v>0</v>
      </c>
      <c r="T25" s="32">
        <v>0</v>
      </c>
      <c r="U25" s="32">
        <v>0</v>
      </c>
      <c r="V25" s="15">
        <f t="shared" si="6"/>
        <v>0</v>
      </c>
      <c r="W25" s="12">
        <v>0</v>
      </c>
      <c r="X25" s="10">
        <v>0</v>
      </c>
      <c r="Y25" s="15">
        <f t="shared" si="7"/>
        <v>0</v>
      </c>
      <c r="Z25" s="10">
        <v>0</v>
      </c>
      <c r="AA25" s="31">
        <v>0</v>
      </c>
      <c r="AB25" s="31">
        <v>0</v>
      </c>
      <c r="AC25" s="31">
        <f t="shared" si="8"/>
        <v>0</v>
      </c>
      <c r="AD25" s="31">
        <v>0</v>
      </c>
      <c r="AE25" s="31">
        <v>0</v>
      </c>
      <c r="AF25" s="31"/>
      <c r="AG25" s="31">
        <v>0</v>
      </c>
      <c r="AH25" s="31">
        <v>0</v>
      </c>
      <c r="AI25" s="31">
        <v>0</v>
      </c>
      <c r="AJ25" s="31">
        <f t="shared" si="9"/>
        <v>0</v>
      </c>
      <c r="AK25" s="31">
        <v>0</v>
      </c>
      <c r="AL25" s="31">
        <v>0</v>
      </c>
      <c r="AM25" s="31"/>
      <c r="AN25" s="31"/>
      <c r="AO25" s="31"/>
      <c r="AP25" s="31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81" t="s">
        <v>73</v>
      </c>
      <c r="C26" s="15">
        <v>0</v>
      </c>
      <c r="D26" s="15">
        <v>0</v>
      </c>
      <c r="E26" s="15">
        <f t="shared" si="2"/>
        <v>0</v>
      </c>
      <c r="F26" s="15">
        <v>0</v>
      </c>
      <c r="G26" s="15">
        <v>0</v>
      </c>
      <c r="H26" s="15">
        <v>0</v>
      </c>
      <c r="I26" s="15">
        <f t="shared" si="3"/>
        <v>0</v>
      </c>
      <c r="J26" s="31">
        <v>0</v>
      </c>
      <c r="K26" s="31">
        <v>0</v>
      </c>
      <c r="L26" s="31">
        <v>0</v>
      </c>
      <c r="M26" s="15">
        <f t="shared" si="4"/>
        <v>0</v>
      </c>
      <c r="N26" s="32">
        <v>0</v>
      </c>
      <c r="O26" s="32">
        <v>0</v>
      </c>
      <c r="P26" s="32">
        <v>0</v>
      </c>
      <c r="Q26" s="32">
        <v>0</v>
      </c>
      <c r="R26" s="112">
        <f t="shared" si="5"/>
        <v>0</v>
      </c>
      <c r="S26" s="32">
        <v>0</v>
      </c>
      <c r="T26" s="32">
        <v>0</v>
      </c>
      <c r="U26" s="32">
        <v>0</v>
      </c>
      <c r="V26" s="15">
        <f t="shared" si="6"/>
        <v>0</v>
      </c>
      <c r="W26" s="12">
        <v>0</v>
      </c>
      <c r="X26" s="10">
        <v>0</v>
      </c>
      <c r="Y26" s="15">
        <f t="shared" si="7"/>
        <v>0</v>
      </c>
      <c r="Z26" s="10">
        <v>0</v>
      </c>
      <c r="AA26" s="31">
        <v>0</v>
      </c>
      <c r="AB26" s="31">
        <v>0</v>
      </c>
      <c r="AC26" s="31">
        <f t="shared" si="8"/>
        <v>0</v>
      </c>
      <c r="AD26" s="31">
        <v>0</v>
      </c>
      <c r="AE26" s="31">
        <v>0</v>
      </c>
      <c r="AF26" s="31"/>
      <c r="AG26" s="31">
        <v>0</v>
      </c>
      <c r="AH26" s="31">
        <v>0</v>
      </c>
      <c r="AI26" s="31">
        <v>0</v>
      </c>
      <c r="AJ26" s="31">
        <f t="shared" si="9"/>
        <v>0</v>
      </c>
      <c r="AK26" s="31">
        <v>0</v>
      </c>
      <c r="AL26" s="31">
        <v>0</v>
      </c>
      <c r="AM26" s="31"/>
      <c r="AN26" s="31"/>
      <c r="AO26" s="31"/>
      <c r="AP26" s="31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11</v>
      </c>
      <c r="I27" s="15">
        <f t="shared" si="36"/>
        <v>9</v>
      </c>
      <c r="J27" s="15">
        <f t="shared" si="36"/>
        <v>2</v>
      </c>
      <c r="K27" s="15">
        <f t="shared" si="36"/>
        <v>0</v>
      </c>
      <c r="L27" s="15">
        <f t="shared" si="36"/>
        <v>0</v>
      </c>
      <c r="M27" s="15">
        <f t="shared" si="36"/>
        <v>2</v>
      </c>
      <c r="N27" s="15">
        <f t="shared" si="36"/>
        <v>0</v>
      </c>
      <c r="O27" s="15">
        <f t="shared" si="36"/>
        <v>0</v>
      </c>
      <c r="P27" s="15">
        <f t="shared" si="36"/>
        <v>2</v>
      </c>
      <c r="Q27" s="15">
        <f t="shared" si="36"/>
        <v>0</v>
      </c>
      <c r="R27" s="15">
        <f t="shared" si="36"/>
        <v>2</v>
      </c>
      <c r="S27" s="15">
        <f t="shared" si="36"/>
        <v>0</v>
      </c>
      <c r="T27" s="15">
        <f t="shared" si="36"/>
        <v>0</v>
      </c>
      <c r="U27" s="15">
        <f t="shared" si="36"/>
        <v>2</v>
      </c>
      <c r="V27" s="15">
        <f t="shared" si="36"/>
        <v>4</v>
      </c>
      <c r="W27" s="15">
        <f t="shared" si="36"/>
        <v>0</v>
      </c>
      <c r="X27" s="15">
        <f t="shared" si="36"/>
        <v>0</v>
      </c>
      <c r="Y27" s="15">
        <f t="shared" si="36"/>
        <v>5</v>
      </c>
      <c r="Z27" s="15">
        <f t="shared" si="36"/>
        <v>0</v>
      </c>
      <c r="AA27" s="15">
        <f t="shared" si="36"/>
        <v>0</v>
      </c>
      <c r="AB27" s="15">
        <f t="shared" si="36"/>
        <v>2</v>
      </c>
      <c r="AC27" s="15">
        <f t="shared" si="36"/>
        <v>2</v>
      </c>
      <c r="AD27" s="15">
        <f t="shared" si="36"/>
        <v>0</v>
      </c>
      <c r="AE27" s="15">
        <f t="shared" si="36"/>
        <v>2</v>
      </c>
      <c r="AF27" s="15">
        <f t="shared" si="36"/>
        <v>0</v>
      </c>
      <c r="AG27" s="15">
        <f t="shared" si="36"/>
        <v>1</v>
      </c>
      <c r="AH27" s="15">
        <f t="shared" si="36"/>
        <v>0</v>
      </c>
      <c r="AI27" s="15">
        <f t="shared" si="36"/>
        <v>0</v>
      </c>
      <c r="AJ27" s="15">
        <f t="shared" si="36"/>
        <v>0</v>
      </c>
      <c r="AK27" s="15">
        <f t="shared" si="36"/>
        <v>0</v>
      </c>
      <c r="AL27" s="15">
        <f t="shared" si="36"/>
        <v>0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11</v>
      </c>
      <c r="AT27" s="10">
        <f t="shared" si="37"/>
        <v>11</v>
      </c>
      <c r="AU27" s="19">
        <f t="shared" si="13"/>
        <v>9</v>
      </c>
      <c r="AV27" s="10">
        <f>SUM(AV28:AV32)</f>
        <v>9</v>
      </c>
      <c r="AW27" s="10">
        <f t="shared" si="37"/>
        <v>2</v>
      </c>
      <c r="AX27" s="10">
        <f t="shared" si="37"/>
        <v>2</v>
      </c>
      <c r="AY27" s="10">
        <f t="shared" si="37"/>
        <v>2</v>
      </c>
      <c r="AZ27" s="10">
        <f t="shared" si="37"/>
        <v>2</v>
      </c>
      <c r="BA27" s="10">
        <f t="shared" si="37"/>
        <v>4</v>
      </c>
      <c r="BB27" s="10">
        <f t="shared" si="37"/>
        <v>4</v>
      </c>
      <c r="BC27" s="10">
        <f t="shared" si="37"/>
        <v>2</v>
      </c>
      <c r="BD27" s="10">
        <f t="shared" si="37"/>
        <v>2</v>
      </c>
      <c r="BE27" s="10">
        <f t="shared" si="37"/>
        <v>2</v>
      </c>
      <c r="BF27" s="10">
        <f t="shared" si="37"/>
        <v>2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7" customHeight="1" x14ac:dyDescent="0.2">
      <c r="A28" s="33" t="s">
        <v>14</v>
      </c>
      <c r="B28" s="81" t="s">
        <v>75</v>
      </c>
      <c r="C28" s="15">
        <v>0</v>
      </c>
      <c r="D28" s="15">
        <v>0</v>
      </c>
      <c r="E28" s="15">
        <f t="shared" si="2"/>
        <v>0</v>
      </c>
      <c r="F28" s="15">
        <v>0</v>
      </c>
      <c r="G28" s="15">
        <v>0</v>
      </c>
      <c r="H28" s="15">
        <v>0</v>
      </c>
      <c r="I28" s="15">
        <f t="shared" si="3"/>
        <v>0</v>
      </c>
      <c r="J28" s="31">
        <v>0</v>
      </c>
      <c r="K28" s="31">
        <v>0</v>
      </c>
      <c r="L28" s="31">
        <v>0</v>
      </c>
      <c r="M28" s="15">
        <f t="shared" si="4"/>
        <v>0</v>
      </c>
      <c r="N28" s="32">
        <v>0</v>
      </c>
      <c r="O28" s="32">
        <v>0</v>
      </c>
      <c r="P28" s="32">
        <v>0</v>
      </c>
      <c r="Q28" s="32">
        <v>0</v>
      </c>
      <c r="R28" s="112">
        <f t="shared" si="5"/>
        <v>0</v>
      </c>
      <c r="S28" s="32">
        <v>0</v>
      </c>
      <c r="T28" s="32">
        <v>0</v>
      </c>
      <c r="U28" s="32">
        <v>0</v>
      </c>
      <c r="V28" s="15">
        <f t="shared" si="6"/>
        <v>0</v>
      </c>
      <c r="W28" s="12">
        <v>0</v>
      </c>
      <c r="X28" s="10">
        <v>0</v>
      </c>
      <c r="Y28" s="15">
        <f t="shared" si="7"/>
        <v>0</v>
      </c>
      <c r="Z28" s="10">
        <v>0</v>
      </c>
      <c r="AA28" s="31">
        <v>0</v>
      </c>
      <c r="AB28" s="31">
        <v>0</v>
      </c>
      <c r="AC28" s="31">
        <f t="shared" si="8"/>
        <v>0</v>
      </c>
      <c r="AD28" s="31">
        <v>0</v>
      </c>
      <c r="AE28" s="31">
        <v>0</v>
      </c>
      <c r="AF28" s="31"/>
      <c r="AG28" s="31">
        <v>0</v>
      </c>
      <c r="AH28" s="31">
        <v>0</v>
      </c>
      <c r="AI28" s="31">
        <v>0</v>
      </c>
      <c r="AJ28" s="31">
        <f t="shared" si="9"/>
        <v>0</v>
      </c>
      <c r="AK28" s="31">
        <v>0</v>
      </c>
      <c r="AL28" s="31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9.25" customHeight="1" x14ac:dyDescent="0.2">
      <c r="A29" s="33" t="s">
        <v>15</v>
      </c>
      <c r="B29" s="81" t="s">
        <v>76</v>
      </c>
      <c r="C29" s="15">
        <v>0</v>
      </c>
      <c r="D29" s="15">
        <v>0</v>
      </c>
      <c r="E29" s="15">
        <f t="shared" si="2"/>
        <v>0</v>
      </c>
      <c r="F29" s="15">
        <v>0</v>
      </c>
      <c r="G29" s="15">
        <v>0</v>
      </c>
      <c r="H29" s="15">
        <v>4</v>
      </c>
      <c r="I29" s="15">
        <f t="shared" si="3"/>
        <v>3</v>
      </c>
      <c r="J29" s="31">
        <v>1</v>
      </c>
      <c r="K29" s="31">
        <v>0</v>
      </c>
      <c r="L29" s="31">
        <v>0</v>
      </c>
      <c r="M29" s="15">
        <f t="shared" si="4"/>
        <v>1</v>
      </c>
      <c r="N29" s="32">
        <v>0</v>
      </c>
      <c r="O29" s="32">
        <v>0</v>
      </c>
      <c r="P29" s="32">
        <v>1</v>
      </c>
      <c r="Q29" s="32">
        <v>0</v>
      </c>
      <c r="R29" s="112">
        <f t="shared" si="5"/>
        <v>2</v>
      </c>
      <c r="S29" s="32">
        <v>0</v>
      </c>
      <c r="T29" s="32">
        <v>0</v>
      </c>
      <c r="U29" s="32">
        <v>2</v>
      </c>
      <c r="V29" s="15">
        <f t="shared" si="6"/>
        <v>3</v>
      </c>
      <c r="W29" s="12">
        <v>0</v>
      </c>
      <c r="X29" s="10">
        <v>0</v>
      </c>
      <c r="Y29" s="15">
        <f t="shared" si="7"/>
        <v>0</v>
      </c>
      <c r="Z29" s="10">
        <v>0</v>
      </c>
      <c r="AA29" s="31">
        <v>0</v>
      </c>
      <c r="AB29" s="31">
        <v>1</v>
      </c>
      <c r="AC29" s="31">
        <f t="shared" si="8"/>
        <v>1</v>
      </c>
      <c r="AD29" s="31">
        <v>0</v>
      </c>
      <c r="AE29" s="31">
        <v>1</v>
      </c>
      <c r="AF29" s="31"/>
      <c r="AG29" s="31">
        <v>0</v>
      </c>
      <c r="AH29" s="31">
        <v>0</v>
      </c>
      <c r="AI29" s="31">
        <v>0</v>
      </c>
      <c r="AJ29" s="31">
        <f t="shared" si="9"/>
        <v>0</v>
      </c>
      <c r="AK29" s="31">
        <v>0</v>
      </c>
      <c r="AL29" s="31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4</v>
      </c>
      <c r="AT29" s="19">
        <f t="shared" si="12"/>
        <v>4</v>
      </c>
      <c r="AU29" s="19">
        <f t="shared" si="13"/>
        <v>3</v>
      </c>
      <c r="AV29" s="19">
        <f t="shared" si="38"/>
        <v>3</v>
      </c>
      <c r="AW29" s="19">
        <f t="shared" si="14"/>
        <v>1</v>
      </c>
      <c r="AX29" s="19">
        <f t="shared" si="39"/>
        <v>1</v>
      </c>
      <c r="AY29" s="19">
        <f t="shared" si="15"/>
        <v>2</v>
      </c>
      <c r="AZ29" s="19">
        <f t="shared" si="16"/>
        <v>2</v>
      </c>
      <c r="BA29" s="19">
        <f t="shared" si="17"/>
        <v>3</v>
      </c>
      <c r="BB29" s="19">
        <f t="shared" si="18"/>
        <v>3</v>
      </c>
      <c r="BC29" s="19">
        <f t="shared" si="19"/>
        <v>1</v>
      </c>
      <c r="BD29" s="19">
        <f t="shared" si="20"/>
        <v>1</v>
      </c>
      <c r="BE29" s="19">
        <f t="shared" si="21"/>
        <v>1</v>
      </c>
      <c r="BF29" s="19">
        <f t="shared" si="22"/>
        <v>1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81" t="s">
        <v>77</v>
      </c>
      <c r="C30" s="15">
        <v>0</v>
      </c>
      <c r="D30" s="15">
        <v>0</v>
      </c>
      <c r="E30" s="15">
        <f t="shared" si="2"/>
        <v>0</v>
      </c>
      <c r="F30" s="15">
        <v>0</v>
      </c>
      <c r="G30" s="15">
        <v>0</v>
      </c>
      <c r="H30" s="15">
        <v>2</v>
      </c>
      <c r="I30" s="15">
        <f t="shared" si="3"/>
        <v>2</v>
      </c>
      <c r="J30" s="31">
        <v>0</v>
      </c>
      <c r="K30" s="31">
        <v>0</v>
      </c>
      <c r="L30" s="31">
        <v>0</v>
      </c>
      <c r="M30" s="15">
        <f t="shared" si="4"/>
        <v>0</v>
      </c>
      <c r="N30" s="32">
        <v>0</v>
      </c>
      <c r="O30" s="32">
        <v>0</v>
      </c>
      <c r="P30" s="32">
        <v>0</v>
      </c>
      <c r="Q30" s="32">
        <v>0</v>
      </c>
      <c r="R30" s="112">
        <f t="shared" si="5"/>
        <v>0</v>
      </c>
      <c r="S30" s="32">
        <v>0</v>
      </c>
      <c r="T30" s="32">
        <v>0</v>
      </c>
      <c r="U30" s="32">
        <v>0</v>
      </c>
      <c r="V30" s="15">
        <f t="shared" si="6"/>
        <v>0</v>
      </c>
      <c r="W30" s="12">
        <v>0</v>
      </c>
      <c r="X30" s="10">
        <v>0</v>
      </c>
      <c r="Y30" s="15">
        <f t="shared" si="7"/>
        <v>2</v>
      </c>
      <c r="Z30" s="10">
        <v>0</v>
      </c>
      <c r="AA30" s="31">
        <v>0</v>
      </c>
      <c r="AB30" s="31">
        <v>0</v>
      </c>
      <c r="AC30" s="31">
        <f t="shared" si="8"/>
        <v>0</v>
      </c>
      <c r="AD30" s="31">
        <v>0</v>
      </c>
      <c r="AE30" s="31">
        <v>0</v>
      </c>
      <c r="AF30" s="31"/>
      <c r="AG30" s="31">
        <v>0</v>
      </c>
      <c r="AH30" s="31">
        <v>0</v>
      </c>
      <c r="AI30" s="31">
        <v>0</v>
      </c>
      <c r="AJ30" s="31">
        <f t="shared" si="9"/>
        <v>0</v>
      </c>
      <c r="AK30" s="31">
        <v>0</v>
      </c>
      <c r="AL30" s="31">
        <v>0</v>
      </c>
      <c r="AM30" s="31"/>
      <c r="AN30" s="31"/>
      <c r="AO30" s="31"/>
      <c r="AP30" s="31"/>
      <c r="AQ30" s="19">
        <f t="shared" si="10"/>
        <v>0</v>
      </c>
      <c r="AR30" s="19">
        <f t="shared" si="31"/>
        <v>0</v>
      </c>
      <c r="AS30" s="19">
        <f t="shared" si="11"/>
        <v>2</v>
      </c>
      <c r="AT30" s="19">
        <f t="shared" si="12"/>
        <v>2</v>
      </c>
      <c r="AU30" s="19">
        <f t="shared" si="13"/>
        <v>2</v>
      </c>
      <c r="AV30" s="19">
        <f t="shared" si="38"/>
        <v>2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1" customHeight="1" x14ac:dyDescent="0.2">
      <c r="A31" s="33" t="s">
        <v>49</v>
      </c>
      <c r="B31" s="81" t="s">
        <v>78</v>
      </c>
      <c r="C31" s="15">
        <v>0</v>
      </c>
      <c r="D31" s="15">
        <v>0</v>
      </c>
      <c r="E31" s="15">
        <f t="shared" si="2"/>
        <v>0</v>
      </c>
      <c r="F31" s="15">
        <v>0</v>
      </c>
      <c r="G31" s="15">
        <v>0</v>
      </c>
      <c r="H31" s="15">
        <v>0</v>
      </c>
      <c r="I31" s="15">
        <f t="shared" si="3"/>
        <v>0</v>
      </c>
      <c r="J31" s="31">
        <v>0</v>
      </c>
      <c r="K31" s="31">
        <v>0</v>
      </c>
      <c r="L31" s="31">
        <v>0</v>
      </c>
      <c r="M31" s="15">
        <f t="shared" si="4"/>
        <v>0</v>
      </c>
      <c r="N31" s="32">
        <v>0</v>
      </c>
      <c r="O31" s="32">
        <v>0</v>
      </c>
      <c r="P31" s="32">
        <v>0</v>
      </c>
      <c r="Q31" s="32">
        <v>0</v>
      </c>
      <c r="R31" s="112">
        <f t="shared" si="5"/>
        <v>0</v>
      </c>
      <c r="S31" s="32">
        <v>0</v>
      </c>
      <c r="T31" s="32">
        <v>0</v>
      </c>
      <c r="U31" s="32">
        <v>0</v>
      </c>
      <c r="V31" s="15">
        <f t="shared" si="6"/>
        <v>0</v>
      </c>
      <c r="W31" s="12">
        <v>0</v>
      </c>
      <c r="X31" s="10">
        <v>0</v>
      </c>
      <c r="Y31" s="15">
        <f t="shared" si="7"/>
        <v>0</v>
      </c>
      <c r="Z31" s="10">
        <v>0</v>
      </c>
      <c r="AA31" s="31">
        <v>0</v>
      </c>
      <c r="AB31" s="31">
        <v>0</v>
      </c>
      <c r="AC31" s="31">
        <f t="shared" si="8"/>
        <v>0</v>
      </c>
      <c r="AD31" s="31">
        <v>0</v>
      </c>
      <c r="AE31" s="31">
        <v>0</v>
      </c>
      <c r="AF31" s="31"/>
      <c r="AG31" s="31">
        <v>0</v>
      </c>
      <c r="AH31" s="31">
        <v>0</v>
      </c>
      <c r="AI31" s="31">
        <v>0</v>
      </c>
      <c r="AJ31" s="31">
        <f t="shared" si="9"/>
        <v>0</v>
      </c>
      <c r="AK31" s="31">
        <v>0</v>
      </c>
      <c r="AL31" s="31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4" customHeight="1" x14ac:dyDescent="0.2">
      <c r="A32" s="33" t="s">
        <v>50</v>
      </c>
      <c r="B32" s="81" t="s">
        <v>3</v>
      </c>
      <c r="C32" s="15">
        <v>0</v>
      </c>
      <c r="D32" s="15">
        <v>0</v>
      </c>
      <c r="E32" s="15">
        <f t="shared" si="2"/>
        <v>0</v>
      </c>
      <c r="F32" s="15">
        <v>0</v>
      </c>
      <c r="G32" s="15">
        <v>0</v>
      </c>
      <c r="H32" s="15">
        <v>5</v>
      </c>
      <c r="I32" s="15">
        <f t="shared" si="3"/>
        <v>4</v>
      </c>
      <c r="J32" s="31">
        <v>1</v>
      </c>
      <c r="K32" s="31">
        <v>0</v>
      </c>
      <c r="L32" s="31">
        <v>0</v>
      </c>
      <c r="M32" s="15">
        <f t="shared" si="4"/>
        <v>1</v>
      </c>
      <c r="N32" s="32">
        <v>0</v>
      </c>
      <c r="O32" s="32">
        <v>0</v>
      </c>
      <c r="P32" s="32">
        <v>1</v>
      </c>
      <c r="Q32" s="32">
        <v>0</v>
      </c>
      <c r="R32" s="112">
        <f t="shared" si="5"/>
        <v>0</v>
      </c>
      <c r="S32" s="32">
        <v>0</v>
      </c>
      <c r="T32" s="32">
        <v>0</v>
      </c>
      <c r="U32" s="32">
        <v>0</v>
      </c>
      <c r="V32" s="15">
        <f t="shared" si="6"/>
        <v>1</v>
      </c>
      <c r="W32" s="12">
        <v>0</v>
      </c>
      <c r="X32" s="10">
        <v>0</v>
      </c>
      <c r="Y32" s="15">
        <f t="shared" si="7"/>
        <v>3</v>
      </c>
      <c r="Z32" s="10">
        <v>0</v>
      </c>
      <c r="AA32" s="31">
        <v>0</v>
      </c>
      <c r="AB32" s="31">
        <v>1</v>
      </c>
      <c r="AC32" s="31">
        <f t="shared" si="8"/>
        <v>1</v>
      </c>
      <c r="AD32" s="31">
        <v>0</v>
      </c>
      <c r="AE32" s="31">
        <v>1</v>
      </c>
      <c r="AF32" s="31"/>
      <c r="AG32" s="31">
        <v>1</v>
      </c>
      <c r="AH32" s="31">
        <v>0</v>
      </c>
      <c r="AI32" s="31">
        <v>0</v>
      </c>
      <c r="AJ32" s="31">
        <f t="shared" si="9"/>
        <v>0</v>
      </c>
      <c r="AK32" s="31">
        <v>0</v>
      </c>
      <c r="AL32" s="31">
        <v>0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5</v>
      </c>
      <c r="AT32" s="19">
        <f t="shared" si="12"/>
        <v>5</v>
      </c>
      <c r="AU32" s="19">
        <f t="shared" si="13"/>
        <v>4</v>
      </c>
      <c r="AV32" s="19">
        <f t="shared" si="38"/>
        <v>4</v>
      </c>
      <c r="AW32" s="19">
        <f t="shared" si="14"/>
        <v>1</v>
      </c>
      <c r="AX32" s="19">
        <f t="shared" si="39"/>
        <v>1</v>
      </c>
      <c r="AY32" s="19">
        <f t="shared" si="15"/>
        <v>0</v>
      </c>
      <c r="AZ32" s="19">
        <f t="shared" si="16"/>
        <v>0</v>
      </c>
      <c r="BA32" s="19">
        <f t="shared" si="17"/>
        <v>1</v>
      </c>
      <c r="BB32" s="19">
        <f t="shared" si="18"/>
        <v>1</v>
      </c>
      <c r="BC32" s="19">
        <f t="shared" si="19"/>
        <v>1</v>
      </c>
      <c r="BD32" s="19">
        <f t="shared" si="20"/>
        <v>1</v>
      </c>
      <c r="BE32" s="19">
        <f t="shared" si="21"/>
        <v>1</v>
      </c>
      <c r="BF32" s="19">
        <f t="shared" si="22"/>
        <v>1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">
      <c r="A33" s="33" t="s">
        <v>80</v>
      </c>
      <c r="B33" s="18" t="s">
        <v>91</v>
      </c>
      <c r="C33" s="15">
        <v>0</v>
      </c>
      <c r="D33" s="15">
        <v>0</v>
      </c>
      <c r="E33" s="15">
        <f t="shared" si="2"/>
        <v>0</v>
      </c>
      <c r="F33" s="15">
        <v>0</v>
      </c>
      <c r="G33" s="15">
        <v>0</v>
      </c>
      <c r="H33" s="15">
        <v>0</v>
      </c>
      <c r="I33" s="15">
        <f t="shared" si="3"/>
        <v>0</v>
      </c>
      <c r="J33" s="31">
        <v>0</v>
      </c>
      <c r="K33" s="31">
        <v>0</v>
      </c>
      <c r="L33" s="31">
        <v>0</v>
      </c>
      <c r="M33" s="15">
        <f t="shared" si="4"/>
        <v>0</v>
      </c>
      <c r="N33" s="32">
        <v>0</v>
      </c>
      <c r="O33" s="32">
        <v>0</v>
      </c>
      <c r="P33" s="32">
        <v>0</v>
      </c>
      <c r="Q33" s="32">
        <v>0</v>
      </c>
      <c r="R33" s="112">
        <f t="shared" si="5"/>
        <v>0</v>
      </c>
      <c r="S33" s="32">
        <v>0</v>
      </c>
      <c r="T33" s="32">
        <v>0</v>
      </c>
      <c r="U33" s="32">
        <v>0</v>
      </c>
      <c r="V33" s="15">
        <f t="shared" si="6"/>
        <v>0</v>
      </c>
      <c r="W33" s="12">
        <v>0</v>
      </c>
      <c r="X33" s="10">
        <v>0</v>
      </c>
      <c r="Y33" s="15">
        <f t="shared" si="7"/>
        <v>0</v>
      </c>
      <c r="Z33" s="10">
        <v>0</v>
      </c>
      <c r="AA33" s="31">
        <v>0</v>
      </c>
      <c r="AB33" s="31">
        <v>0</v>
      </c>
      <c r="AC33" s="31">
        <f t="shared" si="8"/>
        <v>0</v>
      </c>
      <c r="AD33" s="31">
        <v>0</v>
      </c>
      <c r="AE33" s="31">
        <v>0</v>
      </c>
      <c r="AF33" s="31"/>
      <c r="AG33" s="31">
        <v>0</v>
      </c>
      <c r="AH33" s="31">
        <v>0</v>
      </c>
      <c r="AI33" s="31">
        <v>0</v>
      </c>
      <c r="AJ33" s="31">
        <f t="shared" si="9"/>
        <v>0</v>
      </c>
      <c r="AK33" s="31">
        <v>0</v>
      </c>
      <c r="AL33" s="31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">
      <c r="A34" s="33" t="s">
        <v>81</v>
      </c>
      <c r="B34" s="18" t="s">
        <v>61</v>
      </c>
      <c r="C34" s="15">
        <v>0</v>
      </c>
      <c r="D34" s="15">
        <v>0</v>
      </c>
      <c r="E34" s="15">
        <f t="shared" si="2"/>
        <v>0</v>
      </c>
      <c r="F34" s="15">
        <v>0</v>
      </c>
      <c r="G34" s="15">
        <v>0</v>
      </c>
      <c r="H34" s="15">
        <v>0</v>
      </c>
      <c r="I34" s="15">
        <f t="shared" si="3"/>
        <v>0</v>
      </c>
      <c r="J34" s="31">
        <v>0</v>
      </c>
      <c r="K34" s="31">
        <v>0</v>
      </c>
      <c r="L34" s="31">
        <v>0</v>
      </c>
      <c r="M34" s="15">
        <f t="shared" si="4"/>
        <v>0</v>
      </c>
      <c r="N34" s="32">
        <v>0</v>
      </c>
      <c r="O34" s="32">
        <v>0</v>
      </c>
      <c r="P34" s="32">
        <v>0</v>
      </c>
      <c r="Q34" s="32">
        <v>0</v>
      </c>
      <c r="R34" s="112">
        <f t="shared" si="5"/>
        <v>0</v>
      </c>
      <c r="S34" s="32">
        <v>0</v>
      </c>
      <c r="T34" s="32">
        <v>0</v>
      </c>
      <c r="U34" s="32">
        <v>0</v>
      </c>
      <c r="V34" s="15">
        <f t="shared" si="6"/>
        <v>0</v>
      </c>
      <c r="W34" s="12">
        <v>0</v>
      </c>
      <c r="X34" s="10">
        <v>0</v>
      </c>
      <c r="Y34" s="15">
        <f t="shared" si="7"/>
        <v>0</v>
      </c>
      <c r="Z34" s="10">
        <v>0</v>
      </c>
      <c r="AA34" s="31">
        <v>0</v>
      </c>
      <c r="AB34" s="31">
        <v>0</v>
      </c>
      <c r="AC34" s="31">
        <f t="shared" si="8"/>
        <v>0</v>
      </c>
      <c r="AD34" s="31">
        <v>0</v>
      </c>
      <c r="AE34" s="31">
        <v>0</v>
      </c>
      <c r="AF34" s="31"/>
      <c r="AG34" s="31">
        <v>0</v>
      </c>
      <c r="AH34" s="31">
        <v>0</v>
      </c>
      <c r="AI34" s="31">
        <v>0</v>
      </c>
      <c r="AJ34" s="31">
        <f t="shared" si="9"/>
        <v>0</v>
      </c>
      <c r="AK34" s="31">
        <v>0</v>
      </c>
      <c r="AL34" s="31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">
      <c r="A35" s="33" t="s">
        <v>82</v>
      </c>
      <c r="B35" s="18" t="s">
        <v>62</v>
      </c>
      <c r="C35" s="15">
        <v>0</v>
      </c>
      <c r="D35" s="15">
        <v>0</v>
      </c>
      <c r="E35" s="15">
        <f t="shared" si="2"/>
        <v>0</v>
      </c>
      <c r="F35" s="15">
        <v>0</v>
      </c>
      <c r="G35" s="15">
        <v>0</v>
      </c>
      <c r="H35" s="15">
        <v>0</v>
      </c>
      <c r="I35" s="15">
        <f t="shared" si="3"/>
        <v>0</v>
      </c>
      <c r="J35" s="31">
        <v>0</v>
      </c>
      <c r="K35" s="31">
        <v>0</v>
      </c>
      <c r="L35" s="31">
        <v>0</v>
      </c>
      <c r="M35" s="15">
        <f t="shared" si="4"/>
        <v>0</v>
      </c>
      <c r="N35" s="32">
        <v>0</v>
      </c>
      <c r="O35" s="32">
        <v>0</v>
      </c>
      <c r="P35" s="32">
        <v>0</v>
      </c>
      <c r="Q35" s="32">
        <v>0</v>
      </c>
      <c r="R35" s="112">
        <f t="shared" si="5"/>
        <v>0</v>
      </c>
      <c r="S35" s="32">
        <v>0</v>
      </c>
      <c r="T35" s="32">
        <v>0</v>
      </c>
      <c r="U35" s="32">
        <v>0</v>
      </c>
      <c r="V35" s="15">
        <f t="shared" si="6"/>
        <v>0</v>
      </c>
      <c r="W35" s="12">
        <v>0</v>
      </c>
      <c r="X35" s="10">
        <v>0</v>
      </c>
      <c r="Y35" s="15">
        <f t="shared" si="7"/>
        <v>0</v>
      </c>
      <c r="Z35" s="10">
        <v>0</v>
      </c>
      <c r="AA35" s="31">
        <v>0</v>
      </c>
      <c r="AB35" s="31">
        <v>0</v>
      </c>
      <c r="AC35" s="31">
        <f t="shared" si="8"/>
        <v>0</v>
      </c>
      <c r="AD35" s="31">
        <v>0</v>
      </c>
      <c r="AE35" s="31">
        <v>0</v>
      </c>
      <c r="AF35" s="31"/>
      <c r="AG35" s="31">
        <v>0</v>
      </c>
      <c r="AH35" s="31">
        <v>0</v>
      </c>
      <c r="AI35" s="31">
        <v>0</v>
      </c>
      <c r="AJ35" s="31">
        <f t="shared" si="9"/>
        <v>0</v>
      </c>
      <c r="AK35" s="31">
        <v>0</v>
      </c>
      <c r="AL35" s="31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51" x14ac:dyDescent="0.2">
      <c r="A36" s="33" t="s">
        <v>83</v>
      </c>
      <c r="B36" s="18" t="s">
        <v>63</v>
      </c>
      <c r="C36" s="15">
        <v>0</v>
      </c>
      <c r="D36" s="15">
        <v>0</v>
      </c>
      <c r="E36" s="15">
        <f t="shared" si="2"/>
        <v>0</v>
      </c>
      <c r="F36" s="15">
        <v>0</v>
      </c>
      <c r="G36" s="15">
        <v>0</v>
      </c>
      <c r="H36" s="15">
        <v>0</v>
      </c>
      <c r="I36" s="15">
        <f t="shared" si="3"/>
        <v>0</v>
      </c>
      <c r="J36" s="31">
        <v>0</v>
      </c>
      <c r="K36" s="31">
        <v>0</v>
      </c>
      <c r="L36" s="31">
        <v>0</v>
      </c>
      <c r="M36" s="15">
        <f t="shared" si="4"/>
        <v>0</v>
      </c>
      <c r="N36" s="32">
        <v>0</v>
      </c>
      <c r="O36" s="32">
        <v>0</v>
      </c>
      <c r="P36" s="32">
        <v>0</v>
      </c>
      <c r="Q36" s="32">
        <v>0</v>
      </c>
      <c r="R36" s="112">
        <f t="shared" si="5"/>
        <v>0</v>
      </c>
      <c r="S36" s="32">
        <v>0</v>
      </c>
      <c r="T36" s="32">
        <v>0</v>
      </c>
      <c r="U36" s="32">
        <v>0</v>
      </c>
      <c r="V36" s="15">
        <f t="shared" si="6"/>
        <v>0</v>
      </c>
      <c r="W36" s="12">
        <v>0</v>
      </c>
      <c r="X36" s="10">
        <v>0</v>
      </c>
      <c r="Y36" s="15">
        <f t="shared" si="7"/>
        <v>0</v>
      </c>
      <c r="Z36" s="10">
        <v>0</v>
      </c>
      <c r="AA36" s="31">
        <v>0</v>
      </c>
      <c r="AB36" s="31">
        <v>0</v>
      </c>
      <c r="AC36" s="31">
        <f t="shared" si="8"/>
        <v>0</v>
      </c>
      <c r="AD36" s="31">
        <v>0</v>
      </c>
      <c r="AE36" s="31">
        <v>0</v>
      </c>
      <c r="AF36" s="31"/>
      <c r="AG36" s="31">
        <v>0</v>
      </c>
      <c r="AH36" s="31">
        <v>0</v>
      </c>
      <c r="AI36" s="31">
        <v>0</v>
      </c>
      <c r="AJ36" s="31">
        <f t="shared" si="9"/>
        <v>0</v>
      </c>
      <c r="AK36" s="31">
        <v>0</v>
      </c>
      <c r="AL36" s="31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">
      <c r="A37" s="33" t="s">
        <v>92</v>
      </c>
      <c r="B37" s="18" t="s">
        <v>64</v>
      </c>
      <c r="C37" s="15">
        <v>0</v>
      </c>
      <c r="D37" s="15">
        <v>0</v>
      </c>
      <c r="E37" s="15">
        <f t="shared" si="2"/>
        <v>0</v>
      </c>
      <c r="F37" s="15">
        <v>0</v>
      </c>
      <c r="G37" s="15">
        <v>0</v>
      </c>
      <c r="H37" s="15">
        <v>0</v>
      </c>
      <c r="I37" s="15">
        <f t="shared" si="3"/>
        <v>0</v>
      </c>
      <c r="J37" s="31">
        <v>0</v>
      </c>
      <c r="K37" s="31">
        <v>0</v>
      </c>
      <c r="L37" s="31">
        <v>0</v>
      </c>
      <c r="M37" s="15">
        <f t="shared" si="4"/>
        <v>0</v>
      </c>
      <c r="N37" s="32">
        <v>0</v>
      </c>
      <c r="O37" s="32">
        <v>0</v>
      </c>
      <c r="P37" s="32">
        <v>0</v>
      </c>
      <c r="Q37" s="32">
        <v>0</v>
      </c>
      <c r="R37" s="112">
        <f t="shared" si="5"/>
        <v>0</v>
      </c>
      <c r="S37" s="32">
        <v>0</v>
      </c>
      <c r="T37" s="32">
        <v>0</v>
      </c>
      <c r="U37" s="32">
        <v>0</v>
      </c>
      <c r="V37" s="15">
        <f t="shared" si="6"/>
        <v>0</v>
      </c>
      <c r="W37" s="12">
        <v>0</v>
      </c>
      <c r="X37" s="10">
        <v>0</v>
      </c>
      <c r="Y37" s="15">
        <f t="shared" si="7"/>
        <v>0</v>
      </c>
      <c r="Z37" s="10">
        <v>0</v>
      </c>
      <c r="AA37" s="31">
        <v>0</v>
      </c>
      <c r="AB37" s="31">
        <v>0</v>
      </c>
      <c r="AC37" s="31">
        <f t="shared" si="8"/>
        <v>0</v>
      </c>
      <c r="AD37" s="31">
        <v>0</v>
      </c>
      <c r="AE37" s="31">
        <v>0</v>
      </c>
      <c r="AF37" s="31"/>
      <c r="AG37" s="31">
        <v>0</v>
      </c>
      <c r="AH37" s="31">
        <v>0</v>
      </c>
      <c r="AI37" s="31">
        <v>0</v>
      </c>
      <c r="AJ37" s="31">
        <f t="shared" si="9"/>
        <v>0</v>
      </c>
      <c r="AK37" s="31">
        <v>0</v>
      </c>
      <c r="AL37" s="31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8" t="s">
        <v>147</v>
      </c>
      <c r="C38" s="15">
        <v>0</v>
      </c>
      <c r="D38" s="9">
        <v>0</v>
      </c>
      <c r="E38" s="15">
        <f t="shared" si="2"/>
        <v>0</v>
      </c>
      <c r="F38" s="15">
        <v>0</v>
      </c>
      <c r="G38" s="15">
        <v>0</v>
      </c>
      <c r="H38" s="9">
        <v>0</v>
      </c>
      <c r="I38" s="15">
        <f t="shared" si="3"/>
        <v>0</v>
      </c>
      <c r="J38" s="31">
        <v>0</v>
      </c>
      <c r="K38" s="31">
        <v>0</v>
      </c>
      <c r="L38" s="31">
        <v>0</v>
      </c>
      <c r="M38" s="15">
        <f t="shared" si="4"/>
        <v>0</v>
      </c>
      <c r="N38" s="32">
        <v>0</v>
      </c>
      <c r="O38" s="32">
        <v>0</v>
      </c>
      <c r="P38" s="32">
        <v>0</v>
      </c>
      <c r="Q38" s="32">
        <v>0</v>
      </c>
      <c r="R38" s="112">
        <f t="shared" si="5"/>
        <v>0</v>
      </c>
      <c r="S38" s="32">
        <v>0</v>
      </c>
      <c r="T38" s="32">
        <v>0</v>
      </c>
      <c r="U38" s="32">
        <v>0</v>
      </c>
      <c r="V38" s="15">
        <f t="shared" si="6"/>
        <v>0</v>
      </c>
      <c r="W38" s="12">
        <v>0</v>
      </c>
      <c r="X38" s="10">
        <v>0</v>
      </c>
      <c r="Y38" s="15">
        <f t="shared" si="7"/>
        <v>0</v>
      </c>
      <c r="Z38" s="10">
        <v>0</v>
      </c>
      <c r="AA38" s="31">
        <v>0</v>
      </c>
      <c r="AB38" s="31">
        <v>0</v>
      </c>
      <c r="AC38" s="31">
        <f t="shared" si="8"/>
        <v>0</v>
      </c>
      <c r="AD38" s="31">
        <v>0</v>
      </c>
      <c r="AE38" s="31">
        <v>0</v>
      </c>
      <c r="AF38" s="12"/>
      <c r="AG38" s="31">
        <v>0</v>
      </c>
      <c r="AH38" s="31">
        <v>0</v>
      </c>
      <c r="AI38" s="31">
        <v>0</v>
      </c>
      <c r="AJ38" s="31">
        <f t="shared" si="9"/>
        <v>0</v>
      </c>
      <c r="AK38" s="31">
        <v>0</v>
      </c>
      <c r="AL38" s="31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7" t="s">
        <v>134</v>
      </c>
      <c r="C39" s="15">
        <v>3</v>
      </c>
      <c r="D39" s="15">
        <v>2</v>
      </c>
      <c r="E39" s="15">
        <f t="shared" si="2"/>
        <v>1</v>
      </c>
      <c r="F39" s="15">
        <v>0</v>
      </c>
      <c r="G39" s="15">
        <v>0</v>
      </c>
      <c r="H39" s="15">
        <v>0</v>
      </c>
      <c r="I39" s="15">
        <f t="shared" si="3"/>
        <v>0</v>
      </c>
      <c r="J39" s="31">
        <v>0</v>
      </c>
      <c r="K39" s="31">
        <v>0</v>
      </c>
      <c r="L39" s="31">
        <v>0</v>
      </c>
      <c r="M39" s="15">
        <f t="shared" si="4"/>
        <v>3</v>
      </c>
      <c r="N39" s="32">
        <v>1</v>
      </c>
      <c r="O39" s="32">
        <v>1</v>
      </c>
      <c r="P39" s="32">
        <v>1</v>
      </c>
      <c r="Q39" s="32">
        <v>0</v>
      </c>
      <c r="R39" s="112">
        <f t="shared" si="5"/>
        <v>0</v>
      </c>
      <c r="S39" s="32">
        <v>0</v>
      </c>
      <c r="T39" s="32">
        <v>0</v>
      </c>
      <c r="U39" s="32">
        <v>0</v>
      </c>
      <c r="V39" s="15">
        <f t="shared" si="6"/>
        <v>3</v>
      </c>
      <c r="W39" s="12">
        <v>0</v>
      </c>
      <c r="X39" s="31">
        <v>0</v>
      </c>
      <c r="Y39" s="15">
        <f t="shared" si="7"/>
        <v>0</v>
      </c>
      <c r="Z39" s="31">
        <v>0</v>
      </c>
      <c r="AA39" s="31">
        <v>3</v>
      </c>
      <c r="AB39" s="31">
        <v>0</v>
      </c>
      <c r="AC39" s="31">
        <f t="shared" si="8"/>
        <v>3</v>
      </c>
      <c r="AD39" s="31">
        <v>0</v>
      </c>
      <c r="AE39" s="31">
        <v>3</v>
      </c>
      <c r="AF39" s="31"/>
      <c r="AG39" s="31">
        <v>1</v>
      </c>
      <c r="AH39" s="31">
        <v>0</v>
      </c>
      <c r="AI39" s="31">
        <v>0</v>
      </c>
      <c r="AJ39" s="31">
        <f t="shared" si="9"/>
        <v>0</v>
      </c>
      <c r="AK39" s="31">
        <v>0</v>
      </c>
      <c r="AL39" s="31">
        <v>0</v>
      </c>
      <c r="AM39" s="31"/>
      <c r="AN39" s="31"/>
      <c r="AO39" s="31"/>
      <c r="AP39" s="31"/>
      <c r="AQ39" s="19">
        <f t="shared" si="10"/>
        <v>3</v>
      </c>
      <c r="AR39" s="19">
        <f t="shared" si="31"/>
        <v>3</v>
      </c>
      <c r="AS39" s="19">
        <f t="shared" si="11"/>
        <v>0</v>
      </c>
      <c r="AT39" s="19">
        <f t="shared" si="12"/>
        <v>0</v>
      </c>
      <c r="AU39" s="19">
        <f t="shared" si="13"/>
        <v>3</v>
      </c>
      <c r="AV39" s="19">
        <f t="shared" si="40"/>
        <v>3</v>
      </c>
      <c r="AW39" s="19">
        <f t="shared" si="14"/>
        <v>3</v>
      </c>
      <c r="AX39" s="19">
        <f t="shared" si="39"/>
        <v>3</v>
      </c>
      <c r="AY39" s="19">
        <f t="shared" si="15"/>
        <v>0</v>
      </c>
      <c r="AZ39" s="19">
        <f t="shared" si="16"/>
        <v>0</v>
      </c>
      <c r="BA39" s="19">
        <f t="shared" si="17"/>
        <v>3</v>
      </c>
      <c r="BB39" s="19">
        <f t="shared" si="18"/>
        <v>3</v>
      </c>
      <c r="BC39" s="19">
        <f t="shared" si="19"/>
        <v>3</v>
      </c>
      <c r="BD39" s="19">
        <f t="shared" si="20"/>
        <v>3</v>
      </c>
      <c r="BE39" s="19">
        <f t="shared" si="21"/>
        <v>3</v>
      </c>
      <c r="BF39" s="19">
        <f t="shared" si="22"/>
        <v>3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.75" x14ac:dyDescent="0.2">
      <c r="A40" s="33" t="s">
        <v>97</v>
      </c>
      <c r="B40" s="47" t="s">
        <v>133</v>
      </c>
      <c r="C40" s="15">
        <v>0</v>
      </c>
      <c r="D40" s="15">
        <v>0</v>
      </c>
      <c r="E40" s="15">
        <f t="shared" si="2"/>
        <v>0</v>
      </c>
      <c r="F40" s="15">
        <v>0</v>
      </c>
      <c r="G40" s="15">
        <v>0</v>
      </c>
      <c r="H40" s="15">
        <v>0</v>
      </c>
      <c r="I40" s="15">
        <f t="shared" si="3"/>
        <v>0</v>
      </c>
      <c r="J40" s="31">
        <v>0</v>
      </c>
      <c r="K40" s="31">
        <v>0</v>
      </c>
      <c r="L40" s="31">
        <v>0</v>
      </c>
      <c r="M40" s="15">
        <f t="shared" si="4"/>
        <v>0</v>
      </c>
      <c r="N40" s="32">
        <v>0</v>
      </c>
      <c r="O40" s="32">
        <v>0</v>
      </c>
      <c r="P40" s="32">
        <v>0</v>
      </c>
      <c r="Q40" s="32">
        <v>0</v>
      </c>
      <c r="R40" s="112">
        <f t="shared" si="5"/>
        <v>0</v>
      </c>
      <c r="S40" s="32">
        <v>0</v>
      </c>
      <c r="T40" s="32">
        <v>0</v>
      </c>
      <c r="U40" s="32">
        <v>0</v>
      </c>
      <c r="V40" s="15">
        <f t="shared" si="6"/>
        <v>0</v>
      </c>
      <c r="W40" s="12">
        <v>0</v>
      </c>
      <c r="X40" s="31">
        <v>0</v>
      </c>
      <c r="Y40" s="15">
        <f t="shared" si="7"/>
        <v>0</v>
      </c>
      <c r="Z40" s="31">
        <v>0</v>
      </c>
      <c r="AA40" s="31">
        <v>1</v>
      </c>
      <c r="AB40" s="31">
        <v>0</v>
      </c>
      <c r="AC40" s="31">
        <f t="shared" si="8"/>
        <v>1</v>
      </c>
      <c r="AD40" s="31">
        <v>1</v>
      </c>
      <c r="AE40" s="31">
        <v>0</v>
      </c>
      <c r="AF40" s="31"/>
      <c r="AG40" s="31">
        <v>1</v>
      </c>
      <c r="AH40" s="31">
        <v>0</v>
      </c>
      <c r="AI40" s="31">
        <v>0</v>
      </c>
      <c r="AJ40" s="31">
        <f t="shared" si="9"/>
        <v>0</v>
      </c>
      <c r="AK40" s="31">
        <v>0</v>
      </c>
      <c r="AL40" s="31">
        <v>0</v>
      </c>
      <c r="AM40" s="31"/>
      <c r="AN40" s="31"/>
      <c r="AO40" s="31"/>
      <c r="AP40" s="31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1</v>
      </c>
      <c r="BD40" s="19">
        <f t="shared" si="20"/>
        <v>1</v>
      </c>
      <c r="BE40" s="19">
        <f t="shared" si="21"/>
        <v>1</v>
      </c>
      <c r="BF40" s="19">
        <f t="shared" si="22"/>
        <v>1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6.5" customHeight="1" x14ac:dyDescent="0.2">
      <c r="A41" s="33" t="s">
        <v>176</v>
      </c>
      <c r="B41" s="48" t="s">
        <v>177</v>
      </c>
      <c r="C41" s="15">
        <v>1</v>
      </c>
      <c r="D41" s="9">
        <v>1</v>
      </c>
      <c r="E41" s="15">
        <f t="shared" si="2"/>
        <v>0</v>
      </c>
      <c r="F41" s="15">
        <v>0</v>
      </c>
      <c r="G41" s="15">
        <v>0</v>
      </c>
      <c r="H41" s="9">
        <v>0</v>
      </c>
      <c r="I41" s="15">
        <f t="shared" si="3"/>
        <v>0</v>
      </c>
      <c r="J41" s="31">
        <v>0</v>
      </c>
      <c r="K41" s="31">
        <v>0</v>
      </c>
      <c r="L41" s="31">
        <v>0</v>
      </c>
      <c r="M41" s="15">
        <f t="shared" si="4"/>
        <v>1</v>
      </c>
      <c r="N41" s="12">
        <v>1</v>
      </c>
      <c r="O41" s="32">
        <v>0</v>
      </c>
      <c r="P41" s="32">
        <v>0</v>
      </c>
      <c r="Q41" s="32">
        <v>0</v>
      </c>
      <c r="R41" s="112">
        <f t="shared" si="5"/>
        <v>0</v>
      </c>
      <c r="S41" s="32">
        <v>0</v>
      </c>
      <c r="T41" s="32">
        <v>0</v>
      </c>
      <c r="U41" s="32">
        <v>0</v>
      </c>
      <c r="V41" s="15">
        <f t="shared" si="6"/>
        <v>1</v>
      </c>
      <c r="W41" s="12">
        <v>0</v>
      </c>
      <c r="X41" s="12">
        <v>0</v>
      </c>
      <c r="Y41" s="15">
        <f t="shared" si="7"/>
        <v>0</v>
      </c>
      <c r="Z41" s="12">
        <v>0</v>
      </c>
      <c r="AA41" s="31">
        <v>0</v>
      </c>
      <c r="AB41" s="31">
        <v>0</v>
      </c>
      <c r="AC41" s="31">
        <f t="shared" si="8"/>
        <v>0</v>
      </c>
      <c r="AD41" s="31">
        <v>0</v>
      </c>
      <c r="AE41" s="31">
        <v>0</v>
      </c>
      <c r="AF41" s="12"/>
      <c r="AG41" s="31">
        <v>0</v>
      </c>
      <c r="AH41" s="31">
        <v>0</v>
      </c>
      <c r="AI41" s="31">
        <v>0</v>
      </c>
      <c r="AJ41" s="31">
        <f t="shared" si="9"/>
        <v>0</v>
      </c>
      <c r="AK41" s="31">
        <v>0</v>
      </c>
      <c r="AL41" s="31">
        <v>0</v>
      </c>
      <c r="AM41" s="12"/>
      <c r="AN41" s="12"/>
      <c r="AO41" s="12"/>
      <c r="AP41" s="12"/>
      <c r="AQ41" s="19">
        <f t="shared" si="10"/>
        <v>1</v>
      </c>
      <c r="AR41" s="19">
        <f t="shared" si="31"/>
        <v>1</v>
      </c>
      <c r="AS41" s="19">
        <f t="shared" si="11"/>
        <v>0</v>
      </c>
      <c r="AT41" s="19">
        <f t="shared" si="12"/>
        <v>0</v>
      </c>
      <c r="AU41" s="19">
        <f t="shared" si="13"/>
        <v>1</v>
      </c>
      <c r="AV41" s="19">
        <f t="shared" si="40"/>
        <v>1</v>
      </c>
      <c r="AW41" s="19">
        <f t="shared" si="14"/>
        <v>1</v>
      </c>
      <c r="AX41" s="19">
        <f t="shared" si="39"/>
        <v>1</v>
      </c>
      <c r="AY41" s="19">
        <f t="shared" si="15"/>
        <v>0</v>
      </c>
      <c r="AZ41" s="19">
        <f t="shared" si="16"/>
        <v>0</v>
      </c>
      <c r="BA41" s="19">
        <f t="shared" si="17"/>
        <v>1</v>
      </c>
      <c r="BB41" s="19">
        <f t="shared" si="18"/>
        <v>1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49" t="s">
        <v>158</v>
      </c>
      <c r="C42" s="15">
        <v>0</v>
      </c>
      <c r="D42" s="9">
        <v>0</v>
      </c>
      <c r="E42" s="15">
        <f t="shared" si="2"/>
        <v>0</v>
      </c>
      <c r="F42" s="15">
        <v>0</v>
      </c>
      <c r="G42" s="15">
        <v>0</v>
      </c>
      <c r="H42" s="9">
        <v>0</v>
      </c>
      <c r="I42" s="15">
        <f t="shared" si="3"/>
        <v>0</v>
      </c>
      <c r="J42" s="31">
        <v>0</v>
      </c>
      <c r="K42" s="31">
        <v>0</v>
      </c>
      <c r="L42" s="31">
        <v>0</v>
      </c>
      <c r="M42" s="15">
        <f t="shared" si="4"/>
        <v>0</v>
      </c>
      <c r="N42" s="12">
        <v>0</v>
      </c>
      <c r="O42" s="32">
        <v>0</v>
      </c>
      <c r="P42" s="32">
        <v>0</v>
      </c>
      <c r="Q42" s="32">
        <v>0</v>
      </c>
      <c r="R42" s="112">
        <f t="shared" si="5"/>
        <v>0</v>
      </c>
      <c r="S42" s="32">
        <v>0</v>
      </c>
      <c r="T42" s="32">
        <v>0</v>
      </c>
      <c r="U42" s="32">
        <v>0</v>
      </c>
      <c r="V42" s="15">
        <f t="shared" si="6"/>
        <v>0</v>
      </c>
      <c r="W42" s="12">
        <v>0</v>
      </c>
      <c r="X42" s="12">
        <v>0</v>
      </c>
      <c r="Y42" s="15">
        <f t="shared" si="7"/>
        <v>0</v>
      </c>
      <c r="Z42" s="12">
        <v>0</v>
      </c>
      <c r="AA42" s="31">
        <v>0</v>
      </c>
      <c r="AB42" s="31">
        <v>0</v>
      </c>
      <c r="AC42" s="31">
        <f t="shared" si="8"/>
        <v>0</v>
      </c>
      <c r="AD42" s="31">
        <v>0</v>
      </c>
      <c r="AE42" s="31">
        <v>0</v>
      </c>
      <c r="AF42" s="12"/>
      <c r="AG42" s="31">
        <v>0</v>
      </c>
      <c r="AH42" s="31">
        <v>0</v>
      </c>
      <c r="AI42" s="31">
        <v>0</v>
      </c>
      <c r="AJ42" s="31">
        <f t="shared" si="9"/>
        <v>0</v>
      </c>
      <c r="AK42" s="31">
        <v>0</v>
      </c>
      <c r="AL42" s="31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8" t="s">
        <v>135</v>
      </c>
      <c r="C43" s="15">
        <v>0</v>
      </c>
      <c r="D43" s="15">
        <v>0</v>
      </c>
      <c r="E43" s="15">
        <f t="shared" si="2"/>
        <v>0</v>
      </c>
      <c r="F43" s="15">
        <v>0</v>
      </c>
      <c r="G43" s="15">
        <v>0</v>
      </c>
      <c r="H43" s="15">
        <v>2</v>
      </c>
      <c r="I43" s="15">
        <f t="shared" si="3"/>
        <v>2</v>
      </c>
      <c r="J43" s="31">
        <v>0</v>
      </c>
      <c r="K43" s="31">
        <v>0</v>
      </c>
      <c r="L43" s="31">
        <v>0</v>
      </c>
      <c r="M43" s="15">
        <f t="shared" si="4"/>
        <v>1</v>
      </c>
      <c r="N43" s="32">
        <v>1</v>
      </c>
      <c r="O43" s="32">
        <v>0</v>
      </c>
      <c r="P43" s="32">
        <v>0</v>
      </c>
      <c r="Q43" s="31">
        <v>0</v>
      </c>
      <c r="R43" s="112">
        <f t="shared" si="5"/>
        <v>0</v>
      </c>
      <c r="S43" s="32">
        <v>0</v>
      </c>
      <c r="T43" s="32">
        <v>0</v>
      </c>
      <c r="U43" s="32">
        <v>0</v>
      </c>
      <c r="V43" s="15">
        <f t="shared" si="6"/>
        <v>1</v>
      </c>
      <c r="W43" s="12">
        <v>0</v>
      </c>
      <c r="X43" s="31">
        <v>0</v>
      </c>
      <c r="Y43" s="15">
        <f t="shared" si="7"/>
        <v>1</v>
      </c>
      <c r="Z43" s="31">
        <v>0</v>
      </c>
      <c r="AA43" s="31">
        <v>0</v>
      </c>
      <c r="AB43" s="31">
        <v>0</v>
      </c>
      <c r="AC43" s="31">
        <f t="shared" si="8"/>
        <v>0</v>
      </c>
      <c r="AD43" s="31">
        <v>0</v>
      </c>
      <c r="AE43" s="31">
        <v>0</v>
      </c>
      <c r="AF43" s="31"/>
      <c r="AG43" s="31">
        <v>0</v>
      </c>
      <c r="AH43" s="31">
        <v>0</v>
      </c>
      <c r="AI43" s="31">
        <v>0</v>
      </c>
      <c r="AJ43" s="31">
        <f t="shared" si="9"/>
        <v>0</v>
      </c>
      <c r="AK43" s="31">
        <v>0</v>
      </c>
      <c r="AL43" s="31">
        <v>0</v>
      </c>
      <c r="AM43" s="31"/>
      <c r="AN43" s="31"/>
      <c r="AO43" s="31"/>
      <c r="AP43" s="31"/>
      <c r="AQ43" s="19">
        <f>C43</f>
        <v>0</v>
      </c>
      <c r="AR43" s="19">
        <f t="shared" si="31"/>
        <v>0</v>
      </c>
      <c r="AS43" s="19">
        <f>H43</f>
        <v>2</v>
      </c>
      <c r="AT43" s="19">
        <f>I43+J43+K43</f>
        <v>2</v>
      </c>
      <c r="AU43" s="19">
        <f t="shared" si="13"/>
        <v>2</v>
      </c>
      <c r="AV43" s="19">
        <f t="shared" si="40"/>
        <v>2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7.75" customHeight="1" x14ac:dyDescent="0.2">
      <c r="A44" s="33" t="s">
        <v>99</v>
      </c>
      <c r="B44" s="50" t="s">
        <v>136</v>
      </c>
      <c r="C44" s="15">
        <v>0</v>
      </c>
      <c r="D44" s="9">
        <v>0</v>
      </c>
      <c r="E44" s="15">
        <f t="shared" si="2"/>
        <v>0</v>
      </c>
      <c r="F44" s="15">
        <v>0</v>
      </c>
      <c r="G44" s="15">
        <v>0</v>
      </c>
      <c r="H44" s="9">
        <v>0</v>
      </c>
      <c r="I44" s="15">
        <f t="shared" si="3"/>
        <v>0</v>
      </c>
      <c r="J44" s="31">
        <v>0</v>
      </c>
      <c r="K44" s="31">
        <v>0</v>
      </c>
      <c r="L44" s="31">
        <v>0</v>
      </c>
      <c r="M44" s="15">
        <f t="shared" si="4"/>
        <v>0</v>
      </c>
      <c r="N44" s="12">
        <v>0</v>
      </c>
      <c r="O44" s="32">
        <v>0</v>
      </c>
      <c r="P44" s="12">
        <v>0</v>
      </c>
      <c r="Q44" s="12">
        <v>0</v>
      </c>
      <c r="R44" s="112">
        <f t="shared" si="5"/>
        <v>0</v>
      </c>
      <c r="S44" s="32">
        <v>0</v>
      </c>
      <c r="T44" s="32">
        <v>0</v>
      </c>
      <c r="U44" s="32">
        <v>0</v>
      </c>
      <c r="V44" s="15">
        <f t="shared" si="6"/>
        <v>0</v>
      </c>
      <c r="W44" s="12">
        <v>0</v>
      </c>
      <c r="X44" s="12">
        <v>0</v>
      </c>
      <c r="Y44" s="15">
        <f t="shared" si="7"/>
        <v>0</v>
      </c>
      <c r="Z44" s="12">
        <v>0</v>
      </c>
      <c r="AA44" s="31">
        <v>0</v>
      </c>
      <c r="AB44" s="31">
        <v>0</v>
      </c>
      <c r="AC44" s="31">
        <f t="shared" si="8"/>
        <v>0</v>
      </c>
      <c r="AD44" s="31">
        <v>0</v>
      </c>
      <c r="AE44" s="31">
        <v>0</v>
      </c>
      <c r="AF44" s="12"/>
      <c r="AG44" s="31">
        <v>0</v>
      </c>
      <c r="AH44" s="31">
        <v>0</v>
      </c>
      <c r="AI44" s="31">
        <v>0</v>
      </c>
      <c r="AJ44" s="31">
        <f t="shared" si="9"/>
        <v>0</v>
      </c>
      <c r="AK44" s="31">
        <v>0</v>
      </c>
      <c r="AL44" s="31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39.75" customHeight="1" x14ac:dyDescent="0.2">
      <c r="A45" s="33" t="s">
        <v>161</v>
      </c>
      <c r="B45" s="48" t="s">
        <v>162</v>
      </c>
      <c r="C45" s="15">
        <v>0</v>
      </c>
      <c r="D45" s="9">
        <v>0</v>
      </c>
      <c r="E45" s="15">
        <f t="shared" si="2"/>
        <v>0</v>
      </c>
      <c r="F45" s="15">
        <v>0</v>
      </c>
      <c r="G45" s="15">
        <v>0</v>
      </c>
      <c r="H45" s="9">
        <v>0</v>
      </c>
      <c r="I45" s="15">
        <f t="shared" si="3"/>
        <v>0</v>
      </c>
      <c r="J45" s="31">
        <v>0</v>
      </c>
      <c r="K45" s="31">
        <v>0</v>
      </c>
      <c r="L45" s="31">
        <v>0</v>
      </c>
      <c r="M45" s="15">
        <f t="shared" si="4"/>
        <v>0</v>
      </c>
      <c r="N45" s="12">
        <v>0</v>
      </c>
      <c r="O45" s="32">
        <v>0</v>
      </c>
      <c r="P45" s="12">
        <v>0</v>
      </c>
      <c r="Q45" s="12">
        <v>0</v>
      </c>
      <c r="R45" s="112">
        <f t="shared" si="5"/>
        <v>0</v>
      </c>
      <c r="S45" s="32">
        <v>0</v>
      </c>
      <c r="T45" s="32">
        <v>0</v>
      </c>
      <c r="U45" s="32">
        <v>0</v>
      </c>
      <c r="V45" s="15">
        <f t="shared" si="6"/>
        <v>0</v>
      </c>
      <c r="W45" s="12">
        <v>0</v>
      </c>
      <c r="X45" s="12">
        <v>0</v>
      </c>
      <c r="Y45" s="15">
        <f t="shared" si="7"/>
        <v>0</v>
      </c>
      <c r="Z45" s="12">
        <v>0</v>
      </c>
      <c r="AA45" s="31">
        <v>0</v>
      </c>
      <c r="AB45" s="31">
        <v>0</v>
      </c>
      <c r="AC45" s="31">
        <f t="shared" si="8"/>
        <v>0</v>
      </c>
      <c r="AD45" s="31">
        <v>0</v>
      </c>
      <c r="AE45" s="31">
        <v>0</v>
      </c>
      <c r="AF45" s="12"/>
      <c r="AG45" s="31">
        <v>0</v>
      </c>
      <c r="AH45" s="31">
        <v>0</v>
      </c>
      <c r="AI45" s="31">
        <v>0</v>
      </c>
      <c r="AJ45" s="31">
        <f t="shared" si="9"/>
        <v>0</v>
      </c>
      <c r="AK45" s="31">
        <v>0</v>
      </c>
      <c r="AL45" s="31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4.25" x14ac:dyDescent="0.2">
      <c r="A46" s="33" t="s">
        <v>51</v>
      </c>
      <c r="B46" s="18" t="s">
        <v>3</v>
      </c>
      <c r="C46" s="15">
        <v>1</v>
      </c>
      <c r="D46" s="15">
        <v>0</v>
      </c>
      <c r="E46" s="15">
        <f t="shared" si="2"/>
        <v>1</v>
      </c>
      <c r="F46" s="15">
        <v>0</v>
      </c>
      <c r="G46" s="15">
        <v>0</v>
      </c>
      <c r="H46" s="15">
        <v>3</v>
      </c>
      <c r="I46" s="15">
        <f t="shared" si="3"/>
        <v>1</v>
      </c>
      <c r="J46" s="31">
        <v>2</v>
      </c>
      <c r="K46" s="31">
        <v>0</v>
      </c>
      <c r="L46" s="31">
        <v>0</v>
      </c>
      <c r="M46" s="15">
        <f t="shared" si="4"/>
        <v>0</v>
      </c>
      <c r="N46" s="32">
        <v>0</v>
      </c>
      <c r="O46" s="32">
        <v>0</v>
      </c>
      <c r="P46" s="32">
        <v>0</v>
      </c>
      <c r="Q46" s="31">
        <v>0</v>
      </c>
      <c r="R46" s="112">
        <f t="shared" si="5"/>
        <v>0</v>
      </c>
      <c r="S46" s="32">
        <v>0</v>
      </c>
      <c r="T46" s="32">
        <v>0</v>
      </c>
      <c r="U46" s="32">
        <v>0</v>
      </c>
      <c r="V46" s="15">
        <f t="shared" si="6"/>
        <v>0</v>
      </c>
      <c r="W46" s="12">
        <v>0</v>
      </c>
      <c r="X46" s="31">
        <v>0</v>
      </c>
      <c r="Y46" s="15">
        <f t="shared" si="7"/>
        <v>2</v>
      </c>
      <c r="Z46" s="31">
        <v>1</v>
      </c>
      <c r="AA46" s="31">
        <v>1</v>
      </c>
      <c r="AB46" s="31">
        <v>0</v>
      </c>
      <c r="AC46" s="31">
        <f t="shared" si="8"/>
        <v>1</v>
      </c>
      <c r="AD46" s="31">
        <v>1</v>
      </c>
      <c r="AE46" s="31">
        <v>0</v>
      </c>
      <c r="AF46" s="31"/>
      <c r="AG46" s="31">
        <v>0</v>
      </c>
      <c r="AH46" s="31">
        <v>1</v>
      </c>
      <c r="AI46" s="31">
        <v>0</v>
      </c>
      <c r="AJ46" s="31">
        <f t="shared" si="9"/>
        <v>1</v>
      </c>
      <c r="AK46" s="31">
        <v>1</v>
      </c>
      <c r="AL46" s="31">
        <v>0</v>
      </c>
      <c r="AM46" s="31"/>
      <c r="AN46" s="31"/>
      <c r="AO46" s="31"/>
      <c r="AP46" s="31"/>
      <c r="AQ46" s="19">
        <f t="shared" si="10"/>
        <v>1</v>
      </c>
      <c r="AR46" s="19">
        <f t="shared" si="31"/>
        <v>1</v>
      </c>
      <c r="AS46" s="19">
        <f t="shared" si="11"/>
        <v>3</v>
      </c>
      <c r="AT46" s="19">
        <f t="shared" si="12"/>
        <v>3</v>
      </c>
      <c r="AU46" s="19">
        <f t="shared" si="13"/>
        <v>2</v>
      </c>
      <c r="AV46" s="19">
        <f>L46+V46+W46+Y46</f>
        <v>2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1</v>
      </c>
      <c r="BD46" s="19">
        <f t="shared" si="20"/>
        <v>1</v>
      </c>
      <c r="BE46" s="19">
        <f t="shared" si="21"/>
        <v>1</v>
      </c>
      <c r="BF46" s="19">
        <f t="shared" si="22"/>
        <v>1</v>
      </c>
      <c r="BG46" s="19">
        <f t="shared" si="23"/>
        <v>1</v>
      </c>
      <c r="BH46" s="19">
        <f t="shared" si="24"/>
        <v>1</v>
      </c>
      <c r="BI46" s="19">
        <f t="shared" si="25"/>
        <v>1</v>
      </c>
      <c r="BJ46" s="19">
        <f t="shared" si="26"/>
        <v>1</v>
      </c>
    </row>
    <row r="47" spans="1:62" s="116" customFormat="1" ht="32.25" customHeight="1" x14ac:dyDescent="0.25">
      <c r="A47" s="33"/>
      <c r="B47" s="18" t="s">
        <v>16</v>
      </c>
      <c r="C47" s="38">
        <f>C9+C10+C12+C13+C15+C16+C17+C18+C20+C21+C22+C23+C24+C25+C29+C28+C30+C31+C32+C33+C34+C35+C37+C38+C39+C40+C41+C42+C44+C45+C46</f>
        <v>238</v>
      </c>
      <c r="D47" s="38">
        <f>D9+D10+D12+D13+D15+D16+D17+D18+D20+D21+D22+D23+D24+D25+D29+D28+D30+D31+D32+D33+D34+D35+D37+D38+D39+D40+D41+D42+D44+D45+D46</f>
        <v>8</v>
      </c>
      <c r="E47" s="38">
        <f>E9+E10+E12+E13+E15+E16+E17+E18+E20+E21+E22+E23+E24+E25+E29+E28+E30+E31+E32+E33+E34+E35+E37+E38+E39+E40+E41+E42+E44+E45+E46</f>
        <v>230</v>
      </c>
      <c r="F47" s="38">
        <f>F9+F10+F12+F13+F15+F16+F17+F18+F20+F21+F22+F23+F24+F25+F29+F28+F30+F31+F32+F33+F34+F35+F37+F38+F39+F40+F41+F42+F44+F45+F46</f>
        <v>0</v>
      </c>
      <c r="G47" s="38">
        <f>G9+G10+G12+G13+G15+G16+G17+G18+G20+G21+G22+G23+G24+G25+G29+G28+G30+G31+G32+G33+G34+G35+G37+G38+G39+G40+G41+G42+G44+G45+G46</f>
        <v>0</v>
      </c>
      <c r="H47" s="38">
        <f>H9+H10+H12+H13+H15+H16+H17+H18+H20+H21+H22+H23+H24+H25+H26+H28+H29+H30+H31+H32+H33+H34+H35+H36+H37+H38+H39+H40+H42+H41+H43+H44+H45+H46</f>
        <v>672</v>
      </c>
      <c r="I47" s="38">
        <f t="shared" ref="I47:AP47" si="41">I9+I10+I12+I13+I15+I16+I17+I18+I20+I21+I22+I23+I24+I25+I26+I28+I29+I30+I31+I32+I33+I34+I35+I36+I37+I38+I39+I40+I42+I41+I43+I44+I45+I46</f>
        <v>622</v>
      </c>
      <c r="J47" s="38">
        <f t="shared" si="41"/>
        <v>26</v>
      </c>
      <c r="K47" s="38">
        <f t="shared" si="41"/>
        <v>24</v>
      </c>
      <c r="L47" s="38">
        <f t="shared" si="41"/>
        <v>0</v>
      </c>
      <c r="M47" s="38">
        <f t="shared" si="41"/>
        <v>552</v>
      </c>
      <c r="N47" s="38">
        <f t="shared" si="41"/>
        <v>299</v>
      </c>
      <c r="O47" s="38">
        <f t="shared" si="41"/>
        <v>9</v>
      </c>
      <c r="P47" s="38">
        <f t="shared" si="41"/>
        <v>244</v>
      </c>
      <c r="Q47" s="38">
        <f t="shared" si="41"/>
        <v>0</v>
      </c>
      <c r="R47" s="38">
        <f t="shared" si="41"/>
        <v>82</v>
      </c>
      <c r="S47" s="38">
        <f t="shared" si="41"/>
        <v>0</v>
      </c>
      <c r="T47" s="38">
        <f t="shared" si="41"/>
        <v>22</v>
      </c>
      <c r="U47" s="38">
        <f t="shared" si="41"/>
        <v>60</v>
      </c>
      <c r="V47" s="38">
        <f t="shared" si="41"/>
        <v>634</v>
      </c>
      <c r="W47" s="38">
        <f t="shared" si="41"/>
        <v>0</v>
      </c>
      <c r="X47" s="38">
        <f t="shared" si="41"/>
        <v>1</v>
      </c>
      <c r="Y47" s="15">
        <f t="shared" si="7"/>
        <v>226</v>
      </c>
      <c r="Z47" s="38">
        <f t="shared" si="41"/>
        <v>8</v>
      </c>
      <c r="AA47" s="38">
        <f t="shared" si="41"/>
        <v>200</v>
      </c>
      <c r="AB47" s="38">
        <f t="shared" si="41"/>
        <v>37</v>
      </c>
      <c r="AC47" s="38">
        <f t="shared" si="41"/>
        <v>237</v>
      </c>
      <c r="AD47" s="38">
        <f>AD9+AD10+AD12+AD13+AD15+AD16+AD17+AD18+AD20+AD21+AD22+AD23+AD24+AD25+AD26+AD28+AD29+AD30+AD31+AD32+AD33+AD34+AD35+AD36+AD37+AD38+AD39+AD40+AD42+AD41+AD43+AD44+AD45+AD46</f>
        <v>25</v>
      </c>
      <c r="AE47" s="38">
        <f t="shared" si="41"/>
        <v>212</v>
      </c>
      <c r="AF47" s="38">
        <f t="shared" si="41"/>
        <v>0</v>
      </c>
      <c r="AG47" s="38">
        <f t="shared" si="41"/>
        <v>200</v>
      </c>
      <c r="AH47" s="38">
        <f t="shared" si="41"/>
        <v>4</v>
      </c>
      <c r="AI47" s="38">
        <f t="shared" si="41"/>
        <v>16</v>
      </c>
      <c r="AJ47" s="38">
        <f t="shared" si="41"/>
        <v>20</v>
      </c>
      <c r="AK47" s="38">
        <f t="shared" si="41"/>
        <v>20</v>
      </c>
      <c r="AL47" s="38">
        <f t="shared" si="41"/>
        <v>0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238</v>
      </c>
      <c r="AR47" s="19">
        <f t="shared" si="31"/>
        <v>238</v>
      </c>
      <c r="AS47" s="10">
        <f t="shared" si="42"/>
        <v>672</v>
      </c>
      <c r="AT47" s="10">
        <f t="shared" si="42"/>
        <v>672</v>
      </c>
      <c r="AU47" s="19">
        <f t="shared" si="13"/>
        <v>860</v>
      </c>
      <c r="AV47" s="19">
        <f>L47+V47+W47+Y47</f>
        <v>860</v>
      </c>
      <c r="AW47" s="10">
        <f t="shared" si="42"/>
        <v>552</v>
      </c>
      <c r="AX47" s="10">
        <f t="shared" si="42"/>
        <v>552</v>
      </c>
      <c r="AY47" s="10">
        <f t="shared" si="42"/>
        <v>82</v>
      </c>
      <c r="AZ47" s="10">
        <f t="shared" si="42"/>
        <v>82</v>
      </c>
      <c r="BA47" s="10">
        <f t="shared" si="42"/>
        <v>634</v>
      </c>
      <c r="BB47" s="10">
        <f t="shared" si="42"/>
        <v>634</v>
      </c>
      <c r="BC47" s="10">
        <f t="shared" si="42"/>
        <v>237</v>
      </c>
      <c r="BD47" s="10">
        <f t="shared" si="42"/>
        <v>237</v>
      </c>
      <c r="BE47" s="10">
        <f t="shared" si="42"/>
        <v>237</v>
      </c>
      <c r="BF47" s="10">
        <f t="shared" si="42"/>
        <v>237</v>
      </c>
      <c r="BG47" s="10">
        <f t="shared" si="42"/>
        <v>20</v>
      </c>
      <c r="BH47" s="10">
        <f t="shared" si="42"/>
        <v>20</v>
      </c>
      <c r="BI47" s="10">
        <f t="shared" si="42"/>
        <v>20</v>
      </c>
      <c r="BJ47" s="10">
        <f t="shared" si="42"/>
        <v>20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9.57031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9.710937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36" customHeight="1" x14ac:dyDescent="0.25">
      <c r="A2" s="189" t="s">
        <v>167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1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63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51" customHeight="1" x14ac:dyDescent="0.25">
      <c r="A8" s="38">
        <v>1</v>
      </c>
      <c r="B8" s="18" t="s">
        <v>52</v>
      </c>
      <c r="C8" s="67">
        <f>SUM(C9:C10)</f>
        <v>158</v>
      </c>
      <c r="D8" s="67">
        <f t="shared" ref="D8:AP8" si="0">SUM(D9:D10)</f>
        <v>5</v>
      </c>
      <c r="E8" s="67">
        <f t="shared" si="0"/>
        <v>152</v>
      </c>
      <c r="F8" s="67">
        <f t="shared" si="0"/>
        <v>0</v>
      </c>
      <c r="G8" s="67">
        <f t="shared" si="0"/>
        <v>1</v>
      </c>
      <c r="H8" s="67">
        <f t="shared" si="0"/>
        <v>589</v>
      </c>
      <c r="I8" s="67">
        <f t="shared" si="0"/>
        <v>516</v>
      </c>
      <c r="J8" s="67">
        <f t="shared" si="0"/>
        <v>66</v>
      </c>
      <c r="K8" s="67">
        <f t="shared" si="0"/>
        <v>7</v>
      </c>
      <c r="L8" s="67">
        <f t="shared" si="0"/>
        <v>35</v>
      </c>
      <c r="M8" s="67">
        <f t="shared" si="0"/>
        <v>403</v>
      </c>
      <c r="N8" s="67">
        <f t="shared" si="0"/>
        <v>264</v>
      </c>
      <c r="O8" s="67">
        <f t="shared" si="0"/>
        <v>7</v>
      </c>
      <c r="P8" s="67">
        <f t="shared" si="0"/>
        <v>132</v>
      </c>
      <c r="Q8" s="67">
        <f t="shared" si="0"/>
        <v>0</v>
      </c>
      <c r="R8" s="67">
        <f t="shared" si="0"/>
        <v>49</v>
      </c>
      <c r="S8" s="67">
        <f t="shared" si="0"/>
        <v>0</v>
      </c>
      <c r="T8" s="67">
        <f t="shared" si="0"/>
        <v>12</v>
      </c>
      <c r="U8" s="67">
        <f t="shared" si="0"/>
        <v>37</v>
      </c>
      <c r="V8" s="67">
        <f t="shared" si="0"/>
        <v>452</v>
      </c>
      <c r="W8" s="67">
        <f t="shared" si="0"/>
        <v>0</v>
      </c>
      <c r="X8" s="67">
        <f t="shared" si="0"/>
        <v>0</v>
      </c>
      <c r="Y8" s="67">
        <f t="shared" si="0"/>
        <v>186</v>
      </c>
      <c r="Z8" s="67">
        <f t="shared" si="0"/>
        <v>3</v>
      </c>
      <c r="AA8" s="67">
        <f t="shared" si="0"/>
        <v>128</v>
      </c>
      <c r="AB8" s="67">
        <f t="shared" si="0"/>
        <v>15</v>
      </c>
      <c r="AC8" s="67">
        <f t="shared" si="0"/>
        <v>143</v>
      </c>
      <c r="AD8" s="67">
        <f t="shared" si="0"/>
        <v>11</v>
      </c>
      <c r="AE8" s="67">
        <f t="shared" si="0"/>
        <v>132</v>
      </c>
      <c r="AF8" s="67">
        <f t="shared" si="0"/>
        <v>0</v>
      </c>
      <c r="AG8" s="67">
        <f t="shared" si="0"/>
        <v>124</v>
      </c>
      <c r="AH8" s="67">
        <f t="shared" si="0"/>
        <v>3</v>
      </c>
      <c r="AI8" s="67">
        <f t="shared" si="0"/>
        <v>1</v>
      </c>
      <c r="AJ8" s="67">
        <f t="shared" si="0"/>
        <v>4</v>
      </c>
      <c r="AK8" s="67">
        <f t="shared" si="0"/>
        <v>1</v>
      </c>
      <c r="AL8" s="67">
        <f t="shared" si="0"/>
        <v>3</v>
      </c>
      <c r="AM8" s="67">
        <f t="shared" si="0"/>
        <v>0</v>
      </c>
      <c r="AN8" s="67">
        <f t="shared" si="0"/>
        <v>0</v>
      </c>
      <c r="AO8" s="67">
        <f t="shared" si="0"/>
        <v>0</v>
      </c>
      <c r="AP8" s="67">
        <f t="shared" si="0"/>
        <v>0</v>
      </c>
      <c r="AQ8" s="10">
        <f t="shared" ref="AQ8:BJ8" si="1">SUM(AQ9:AQ10)</f>
        <v>158</v>
      </c>
      <c r="AR8" s="10">
        <f t="shared" si="1"/>
        <v>158</v>
      </c>
      <c r="AS8" s="10">
        <f t="shared" si="1"/>
        <v>589</v>
      </c>
      <c r="AT8" s="10">
        <f t="shared" si="1"/>
        <v>589</v>
      </c>
      <c r="AU8" s="10">
        <f t="shared" si="1"/>
        <v>673</v>
      </c>
      <c r="AV8" s="10">
        <f>SUM(AV9:AV10)</f>
        <v>673</v>
      </c>
      <c r="AW8" s="10">
        <f t="shared" si="1"/>
        <v>403</v>
      </c>
      <c r="AX8" s="10">
        <f t="shared" si="1"/>
        <v>403</v>
      </c>
      <c r="AY8" s="10">
        <f t="shared" si="1"/>
        <v>49</v>
      </c>
      <c r="AZ8" s="10">
        <f t="shared" si="1"/>
        <v>49</v>
      </c>
      <c r="BA8" s="10">
        <f t="shared" si="1"/>
        <v>452</v>
      </c>
      <c r="BB8" s="10">
        <f t="shared" si="1"/>
        <v>452</v>
      </c>
      <c r="BC8" s="10">
        <f t="shared" si="1"/>
        <v>143</v>
      </c>
      <c r="BD8" s="10">
        <f t="shared" si="1"/>
        <v>143</v>
      </c>
      <c r="BE8" s="10">
        <f t="shared" si="1"/>
        <v>143</v>
      </c>
      <c r="BF8" s="10">
        <f t="shared" si="1"/>
        <v>143</v>
      </c>
      <c r="BG8" s="10">
        <f t="shared" si="1"/>
        <v>4</v>
      </c>
      <c r="BH8" s="10">
        <f t="shared" si="1"/>
        <v>4</v>
      </c>
      <c r="BI8" s="10">
        <f t="shared" si="1"/>
        <v>4</v>
      </c>
      <c r="BJ8" s="10">
        <f t="shared" si="1"/>
        <v>4</v>
      </c>
    </row>
    <row r="9" spans="1:62" ht="38.25" x14ac:dyDescent="0.25">
      <c r="A9" s="17" t="s">
        <v>44</v>
      </c>
      <c r="B9" s="173" t="s">
        <v>53</v>
      </c>
      <c r="C9" s="15">
        <v>135</v>
      </c>
      <c r="D9" s="15">
        <v>5</v>
      </c>
      <c r="E9" s="15">
        <f>C9-D9-F9-G9</f>
        <v>129</v>
      </c>
      <c r="F9" s="15">
        <v>0</v>
      </c>
      <c r="G9" s="15">
        <v>1</v>
      </c>
      <c r="H9" s="15">
        <v>533</v>
      </c>
      <c r="I9" s="15">
        <f>H9-J9-K9</f>
        <v>472</v>
      </c>
      <c r="J9" s="15">
        <v>56</v>
      </c>
      <c r="K9" s="15">
        <v>5</v>
      </c>
      <c r="L9" s="15">
        <v>34</v>
      </c>
      <c r="M9" s="15">
        <f>N9+O9+P9+Q9</f>
        <v>387</v>
      </c>
      <c r="N9" s="31">
        <v>253</v>
      </c>
      <c r="O9" s="31">
        <v>7</v>
      </c>
      <c r="P9" s="31">
        <v>127</v>
      </c>
      <c r="Q9" s="31">
        <v>0</v>
      </c>
      <c r="R9" s="15">
        <f>S9+T9+U9</f>
        <v>27</v>
      </c>
      <c r="S9" s="31">
        <v>0</v>
      </c>
      <c r="T9" s="31">
        <v>11</v>
      </c>
      <c r="U9" s="31">
        <v>16</v>
      </c>
      <c r="V9" s="15">
        <f>M9+R9</f>
        <v>414</v>
      </c>
      <c r="W9" s="67">
        <v>0</v>
      </c>
      <c r="X9" s="15">
        <v>0</v>
      </c>
      <c r="Y9" s="15">
        <f>D9+E9+I9-L9-V9-W9</f>
        <v>158</v>
      </c>
      <c r="Z9" s="15">
        <v>3</v>
      </c>
      <c r="AA9" s="31">
        <v>113</v>
      </c>
      <c r="AB9" s="31">
        <v>9</v>
      </c>
      <c r="AC9" s="31">
        <f>AA9+AB9</f>
        <v>122</v>
      </c>
      <c r="AD9" s="31">
        <v>8</v>
      </c>
      <c r="AE9" s="31">
        <v>114</v>
      </c>
      <c r="AF9" s="15"/>
      <c r="AG9" s="15">
        <v>105</v>
      </c>
      <c r="AH9" s="31">
        <v>2</v>
      </c>
      <c r="AI9" s="31">
        <v>1</v>
      </c>
      <c r="AJ9" s="31">
        <f>AH9+AI9</f>
        <v>3</v>
      </c>
      <c r="AK9" s="31">
        <v>1</v>
      </c>
      <c r="AL9" s="31">
        <v>2</v>
      </c>
      <c r="AM9" s="16"/>
      <c r="AN9" s="16"/>
      <c r="AO9" s="16"/>
      <c r="AP9" s="16"/>
      <c r="AQ9" s="19">
        <f>C9</f>
        <v>135</v>
      </c>
      <c r="AR9" s="19">
        <f>E9+F9+G9+D9</f>
        <v>135</v>
      </c>
      <c r="AS9" s="19">
        <f>H9</f>
        <v>533</v>
      </c>
      <c r="AT9" s="19">
        <f>I9+J9+K9</f>
        <v>533</v>
      </c>
      <c r="AU9" s="19">
        <f>D9+E9+I9</f>
        <v>606</v>
      </c>
      <c r="AV9" s="19">
        <f>L9+V9+W9+Y9</f>
        <v>606</v>
      </c>
      <c r="AW9" s="19">
        <f>M9</f>
        <v>387</v>
      </c>
      <c r="AX9" s="19">
        <f>N9+O9+P9+Q9</f>
        <v>387</v>
      </c>
      <c r="AY9" s="19">
        <f>R9</f>
        <v>27</v>
      </c>
      <c r="AZ9" s="19">
        <f>S9+T9+U9</f>
        <v>27</v>
      </c>
      <c r="BA9" s="19">
        <f>V9</f>
        <v>414</v>
      </c>
      <c r="BB9" s="19">
        <f>M9+R9</f>
        <v>414</v>
      </c>
      <c r="BC9" s="19">
        <f>AC9</f>
        <v>122</v>
      </c>
      <c r="BD9" s="19">
        <f>AA9+AB9</f>
        <v>122</v>
      </c>
      <c r="BE9" s="19">
        <f>AC9</f>
        <v>122</v>
      </c>
      <c r="BF9" s="19">
        <f>AD9+AE9</f>
        <v>122</v>
      </c>
      <c r="BG9" s="19">
        <f>AJ9</f>
        <v>3</v>
      </c>
      <c r="BH9" s="19">
        <f>AH9+AI9</f>
        <v>3</v>
      </c>
      <c r="BI9" s="19">
        <f>AJ9</f>
        <v>3</v>
      </c>
      <c r="BJ9" s="19">
        <f>AK9+AL9</f>
        <v>3</v>
      </c>
    </row>
    <row r="10" spans="1:62" ht="51" x14ac:dyDescent="0.25">
      <c r="A10" s="17" t="s">
        <v>45</v>
      </c>
      <c r="B10" s="173" t="s">
        <v>54</v>
      </c>
      <c r="C10" s="15">
        <v>23</v>
      </c>
      <c r="D10" s="15">
        <v>0</v>
      </c>
      <c r="E10" s="15">
        <f t="shared" ref="E10:E46" si="2">C10-D10-F10-G10</f>
        <v>23</v>
      </c>
      <c r="F10" s="15">
        <v>0</v>
      </c>
      <c r="G10" s="15">
        <v>0</v>
      </c>
      <c r="H10" s="15">
        <v>56</v>
      </c>
      <c r="I10" s="15">
        <f t="shared" ref="I10:I46" si="3">H10-J10-K10</f>
        <v>44</v>
      </c>
      <c r="J10" s="15">
        <v>10</v>
      </c>
      <c r="K10" s="15">
        <v>2</v>
      </c>
      <c r="L10" s="15">
        <v>1</v>
      </c>
      <c r="M10" s="15">
        <f t="shared" ref="M10:M46" si="4">N10+O10+P10+Q10</f>
        <v>16</v>
      </c>
      <c r="N10" s="31">
        <v>11</v>
      </c>
      <c r="O10" s="31">
        <v>0</v>
      </c>
      <c r="P10" s="31">
        <v>5</v>
      </c>
      <c r="Q10" s="31">
        <v>0</v>
      </c>
      <c r="R10" s="15">
        <f t="shared" ref="R10:R46" si="5">S10+T10+U10</f>
        <v>22</v>
      </c>
      <c r="S10" s="31">
        <v>0</v>
      </c>
      <c r="T10" s="31">
        <v>1</v>
      </c>
      <c r="U10" s="31">
        <v>21</v>
      </c>
      <c r="V10" s="15">
        <f t="shared" ref="V10:V46" si="6">M10+R10</f>
        <v>38</v>
      </c>
      <c r="W10" s="67">
        <v>0</v>
      </c>
      <c r="X10" s="113">
        <v>0</v>
      </c>
      <c r="Y10" s="15">
        <f t="shared" ref="Y10:Y47" si="7">D10+E10+I10-L10-V10-W10</f>
        <v>28</v>
      </c>
      <c r="Z10" s="113">
        <v>0</v>
      </c>
      <c r="AA10" s="31">
        <v>15</v>
      </c>
      <c r="AB10" s="31">
        <v>6</v>
      </c>
      <c r="AC10" s="31">
        <f t="shared" ref="AC10:AC46" si="8">AA10+AB10</f>
        <v>21</v>
      </c>
      <c r="AD10" s="31">
        <v>3</v>
      </c>
      <c r="AE10" s="31">
        <v>18</v>
      </c>
      <c r="AF10" s="15"/>
      <c r="AG10" s="15">
        <v>19</v>
      </c>
      <c r="AH10" s="31">
        <v>1</v>
      </c>
      <c r="AI10" s="31">
        <v>0</v>
      </c>
      <c r="AJ10" s="31">
        <f t="shared" ref="AJ10:AJ46" si="9">AH10+AI10</f>
        <v>1</v>
      </c>
      <c r="AK10" s="31">
        <v>0</v>
      </c>
      <c r="AL10" s="31">
        <v>1</v>
      </c>
      <c r="AM10" s="16"/>
      <c r="AN10" s="16"/>
      <c r="AO10" s="16"/>
      <c r="AP10" s="16"/>
      <c r="AQ10" s="19">
        <f t="shared" ref="AQ10:AQ46" si="10">C10</f>
        <v>23</v>
      </c>
      <c r="AR10" s="19">
        <f>E10+F10+G10+D10</f>
        <v>23</v>
      </c>
      <c r="AS10" s="19">
        <f t="shared" ref="AS10:AS46" si="11">H10</f>
        <v>56</v>
      </c>
      <c r="AT10" s="19">
        <f t="shared" ref="AT10:AT46" si="12">I10+J10+K10</f>
        <v>56</v>
      </c>
      <c r="AU10" s="19">
        <f t="shared" ref="AU10:AU47" si="13">D10+E10+I10</f>
        <v>67</v>
      </c>
      <c r="AV10" s="19">
        <f>L10+V10+W10+Y10</f>
        <v>67</v>
      </c>
      <c r="AW10" s="19">
        <f t="shared" ref="AW10:AW46" si="14">M10</f>
        <v>16</v>
      </c>
      <c r="AX10" s="19">
        <f>N10+O10+P10+Q10</f>
        <v>16</v>
      </c>
      <c r="AY10" s="19">
        <f t="shared" ref="AY10:AY46" si="15">R10</f>
        <v>22</v>
      </c>
      <c r="AZ10" s="19">
        <f t="shared" ref="AZ10:AZ46" si="16">S10+T10+U10</f>
        <v>22</v>
      </c>
      <c r="BA10" s="19">
        <f t="shared" ref="BA10:BA46" si="17">V10</f>
        <v>38</v>
      </c>
      <c r="BB10" s="19">
        <f t="shared" ref="BB10:BB46" si="18">M10+R10</f>
        <v>38</v>
      </c>
      <c r="BC10" s="19">
        <f t="shared" ref="BC10:BC46" si="19">AC10</f>
        <v>21</v>
      </c>
      <c r="BD10" s="19">
        <f t="shared" ref="BD10:BD46" si="20">AA10+AB10</f>
        <v>21</v>
      </c>
      <c r="BE10" s="19">
        <f t="shared" ref="BE10:BE46" si="21">AC10</f>
        <v>21</v>
      </c>
      <c r="BF10" s="19">
        <f t="shared" ref="BF10:BF46" si="22">AD10+AE10</f>
        <v>21</v>
      </c>
      <c r="BG10" s="19">
        <f t="shared" ref="BG10:BG46" si="23">AJ10</f>
        <v>1</v>
      </c>
      <c r="BH10" s="19">
        <f t="shared" ref="BH10:BH46" si="24">AH10+AI10</f>
        <v>1</v>
      </c>
      <c r="BI10" s="19">
        <f t="shared" ref="BI10:BI46" si="25">AJ10</f>
        <v>1</v>
      </c>
      <c r="BJ10" s="19">
        <f t="shared" ref="BJ10:BJ46" si="26">AK10+AL10</f>
        <v>1</v>
      </c>
    </row>
    <row r="11" spans="1:62" ht="63.75" x14ac:dyDescent="0.25">
      <c r="A11" s="38">
        <v>2</v>
      </c>
      <c r="B11" s="18" t="s">
        <v>55</v>
      </c>
      <c r="C11" s="15">
        <f>SUM(C12:C13)</f>
        <v>30</v>
      </c>
      <c r="D11" s="15">
        <f t="shared" ref="D11:AP11" si="27">SUM(D12:D13)</f>
        <v>0</v>
      </c>
      <c r="E11" s="15">
        <f t="shared" si="27"/>
        <v>30</v>
      </c>
      <c r="F11" s="15">
        <f t="shared" si="27"/>
        <v>0</v>
      </c>
      <c r="G11" s="15">
        <f t="shared" si="27"/>
        <v>0</v>
      </c>
      <c r="H11" s="15">
        <f t="shared" si="27"/>
        <v>57</v>
      </c>
      <c r="I11" s="15">
        <f t="shared" si="27"/>
        <v>43</v>
      </c>
      <c r="J11" s="15">
        <f t="shared" si="27"/>
        <v>9</v>
      </c>
      <c r="K11" s="15">
        <f t="shared" si="27"/>
        <v>5</v>
      </c>
      <c r="L11" s="15">
        <f t="shared" si="27"/>
        <v>2</v>
      </c>
      <c r="M11" s="15">
        <f t="shared" si="27"/>
        <v>31</v>
      </c>
      <c r="N11" s="15">
        <f t="shared" si="27"/>
        <v>18</v>
      </c>
      <c r="O11" s="15">
        <f t="shared" si="27"/>
        <v>4</v>
      </c>
      <c r="P11" s="15">
        <f t="shared" si="27"/>
        <v>9</v>
      </c>
      <c r="Q11" s="15">
        <f t="shared" si="27"/>
        <v>0</v>
      </c>
      <c r="R11" s="15">
        <f t="shared" si="27"/>
        <v>15</v>
      </c>
      <c r="S11" s="15">
        <f t="shared" si="27"/>
        <v>0</v>
      </c>
      <c r="T11" s="15">
        <f t="shared" si="27"/>
        <v>6</v>
      </c>
      <c r="U11" s="15">
        <f t="shared" si="27"/>
        <v>9</v>
      </c>
      <c r="V11" s="15">
        <f t="shared" si="27"/>
        <v>46</v>
      </c>
      <c r="W11" s="15">
        <f t="shared" si="27"/>
        <v>1</v>
      </c>
      <c r="X11" s="15">
        <f t="shared" si="27"/>
        <v>1</v>
      </c>
      <c r="Y11" s="15">
        <f t="shared" si="27"/>
        <v>24</v>
      </c>
      <c r="Z11" s="15">
        <f t="shared" si="27"/>
        <v>1</v>
      </c>
      <c r="AA11" s="15">
        <f t="shared" si="27"/>
        <v>13</v>
      </c>
      <c r="AB11" s="15">
        <f t="shared" si="27"/>
        <v>1</v>
      </c>
      <c r="AC11" s="15">
        <f t="shared" si="27"/>
        <v>14</v>
      </c>
      <c r="AD11" s="15">
        <f t="shared" si="27"/>
        <v>1</v>
      </c>
      <c r="AE11" s="15">
        <f t="shared" si="27"/>
        <v>13</v>
      </c>
      <c r="AF11" s="15">
        <f t="shared" si="27"/>
        <v>0</v>
      </c>
      <c r="AG11" s="15">
        <f t="shared" si="27"/>
        <v>12</v>
      </c>
      <c r="AH11" s="15">
        <f t="shared" si="27"/>
        <v>2</v>
      </c>
      <c r="AI11" s="15">
        <f t="shared" si="27"/>
        <v>1</v>
      </c>
      <c r="AJ11" s="15">
        <f t="shared" si="27"/>
        <v>3</v>
      </c>
      <c r="AK11" s="15">
        <f t="shared" si="27"/>
        <v>2</v>
      </c>
      <c r="AL11" s="15">
        <f t="shared" si="27"/>
        <v>1</v>
      </c>
      <c r="AM11" s="15">
        <f t="shared" si="27"/>
        <v>0</v>
      </c>
      <c r="AN11" s="15">
        <f t="shared" si="27"/>
        <v>0</v>
      </c>
      <c r="AO11" s="15">
        <f t="shared" si="27"/>
        <v>0</v>
      </c>
      <c r="AP11" s="15">
        <f t="shared" si="27"/>
        <v>0</v>
      </c>
      <c r="AQ11" s="10">
        <f t="shared" ref="AQ11:BJ11" si="28">SUM(AQ12:AQ13)</f>
        <v>30</v>
      </c>
      <c r="AR11" s="10">
        <f t="shared" si="28"/>
        <v>30</v>
      </c>
      <c r="AS11" s="10">
        <f t="shared" si="28"/>
        <v>57</v>
      </c>
      <c r="AT11" s="10">
        <f t="shared" si="28"/>
        <v>57</v>
      </c>
      <c r="AU11" s="19">
        <f t="shared" si="13"/>
        <v>73</v>
      </c>
      <c r="AV11" s="10">
        <f t="shared" si="28"/>
        <v>73</v>
      </c>
      <c r="AW11" s="10">
        <f t="shared" si="28"/>
        <v>31</v>
      </c>
      <c r="AX11" s="10">
        <f t="shared" si="28"/>
        <v>31</v>
      </c>
      <c r="AY11" s="10">
        <f t="shared" si="28"/>
        <v>15</v>
      </c>
      <c r="AZ11" s="10">
        <f t="shared" si="28"/>
        <v>15</v>
      </c>
      <c r="BA11" s="10">
        <f t="shared" si="28"/>
        <v>46</v>
      </c>
      <c r="BB11" s="10">
        <f t="shared" si="28"/>
        <v>46</v>
      </c>
      <c r="BC11" s="10">
        <f t="shared" si="28"/>
        <v>14</v>
      </c>
      <c r="BD11" s="10">
        <f t="shared" si="28"/>
        <v>14</v>
      </c>
      <c r="BE11" s="10">
        <f t="shared" si="28"/>
        <v>14</v>
      </c>
      <c r="BF11" s="10">
        <f t="shared" si="28"/>
        <v>14</v>
      </c>
      <c r="BG11" s="10">
        <f t="shared" si="28"/>
        <v>3</v>
      </c>
      <c r="BH11" s="10">
        <f t="shared" si="28"/>
        <v>3</v>
      </c>
      <c r="BI11" s="10">
        <f t="shared" si="28"/>
        <v>3</v>
      </c>
      <c r="BJ11" s="10">
        <f t="shared" si="28"/>
        <v>3</v>
      </c>
    </row>
    <row r="12" spans="1:62" ht="38.25" x14ac:dyDescent="0.25">
      <c r="A12" s="17" t="s">
        <v>4</v>
      </c>
      <c r="B12" s="173" t="s">
        <v>56</v>
      </c>
      <c r="C12" s="15">
        <v>24</v>
      </c>
      <c r="D12" s="15">
        <v>0</v>
      </c>
      <c r="E12" s="15">
        <f t="shared" si="2"/>
        <v>24</v>
      </c>
      <c r="F12" s="15">
        <v>0</v>
      </c>
      <c r="G12" s="15">
        <v>0</v>
      </c>
      <c r="H12" s="15">
        <v>52</v>
      </c>
      <c r="I12" s="15">
        <f t="shared" si="3"/>
        <v>38</v>
      </c>
      <c r="J12" s="15">
        <v>9</v>
      </c>
      <c r="K12" s="15">
        <v>5</v>
      </c>
      <c r="L12" s="15">
        <v>0</v>
      </c>
      <c r="M12" s="15">
        <f t="shared" si="4"/>
        <v>28</v>
      </c>
      <c r="N12" s="31">
        <v>16</v>
      </c>
      <c r="O12" s="31">
        <v>4</v>
      </c>
      <c r="P12" s="31">
        <v>8</v>
      </c>
      <c r="Q12" s="31">
        <v>0</v>
      </c>
      <c r="R12" s="15">
        <f t="shared" si="5"/>
        <v>14</v>
      </c>
      <c r="S12" s="31">
        <v>0</v>
      </c>
      <c r="T12" s="31">
        <v>6</v>
      </c>
      <c r="U12" s="31">
        <v>8</v>
      </c>
      <c r="V12" s="15">
        <f t="shared" si="6"/>
        <v>42</v>
      </c>
      <c r="W12" s="67">
        <v>1</v>
      </c>
      <c r="X12" s="15">
        <v>0</v>
      </c>
      <c r="Y12" s="15">
        <f t="shared" si="7"/>
        <v>19</v>
      </c>
      <c r="Z12" s="15">
        <v>0</v>
      </c>
      <c r="AA12" s="31">
        <v>10</v>
      </c>
      <c r="AB12" s="31">
        <v>0</v>
      </c>
      <c r="AC12" s="31">
        <f t="shared" si="8"/>
        <v>10</v>
      </c>
      <c r="AD12" s="31">
        <v>1</v>
      </c>
      <c r="AE12" s="31">
        <v>9</v>
      </c>
      <c r="AF12" s="15"/>
      <c r="AG12" s="15">
        <v>9</v>
      </c>
      <c r="AH12" s="31">
        <v>2</v>
      </c>
      <c r="AI12" s="31">
        <v>0</v>
      </c>
      <c r="AJ12" s="31">
        <f t="shared" si="9"/>
        <v>2</v>
      </c>
      <c r="AK12" s="31">
        <v>2</v>
      </c>
      <c r="AL12" s="31">
        <v>0</v>
      </c>
      <c r="AM12" s="16"/>
      <c r="AN12" s="16"/>
      <c r="AO12" s="16"/>
      <c r="AP12" s="16"/>
      <c r="AQ12" s="19">
        <f t="shared" si="10"/>
        <v>24</v>
      </c>
      <c r="AR12" s="19">
        <f>E12+F12+G12+D12</f>
        <v>24</v>
      </c>
      <c r="AS12" s="19">
        <f t="shared" si="11"/>
        <v>52</v>
      </c>
      <c r="AT12" s="19">
        <f t="shared" si="12"/>
        <v>52</v>
      </c>
      <c r="AU12" s="19">
        <f t="shared" si="13"/>
        <v>62</v>
      </c>
      <c r="AV12" s="19">
        <f>L12+V12+W12+Y12</f>
        <v>62</v>
      </c>
      <c r="AW12" s="19">
        <f t="shared" si="14"/>
        <v>28</v>
      </c>
      <c r="AX12" s="19">
        <f>N12+O12+P12+Q12</f>
        <v>28</v>
      </c>
      <c r="AY12" s="19">
        <f t="shared" si="15"/>
        <v>14</v>
      </c>
      <c r="AZ12" s="19">
        <f t="shared" si="16"/>
        <v>14</v>
      </c>
      <c r="BA12" s="19">
        <f t="shared" si="17"/>
        <v>42</v>
      </c>
      <c r="BB12" s="19">
        <f t="shared" si="18"/>
        <v>42</v>
      </c>
      <c r="BC12" s="19">
        <f t="shared" si="19"/>
        <v>10</v>
      </c>
      <c r="BD12" s="19">
        <f t="shared" si="20"/>
        <v>10</v>
      </c>
      <c r="BE12" s="19">
        <f t="shared" si="21"/>
        <v>10</v>
      </c>
      <c r="BF12" s="19">
        <f t="shared" si="22"/>
        <v>10</v>
      </c>
      <c r="BG12" s="19">
        <f t="shared" si="23"/>
        <v>2</v>
      </c>
      <c r="BH12" s="19">
        <f t="shared" si="24"/>
        <v>2</v>
      </c>
      <c r="BI12" s="19">
        <f t="shared" si="25"/>
        <v>2</v>
      </c>
      <c r="BJ12" s="19">
        <f t="shared" si="26"/>
        <v>2</v>
      </c>
    </row>
    <row r="13" spans="1:62" ht="51" x14ac:dyDescent="0.25">
      <c r="A13" s="17" t="s">
        <v>5</v>
      </c>
      <c r="B13" s="173" t="s">
        <v>57</v>
      </c>
      <c r="C13" s="15">
        <v>6</v>
      </c>
      <c r="D13" s="15">
        <v>0</v>
      </c>
      <c r="E13" s="15">
        <f t="shared" si="2"/>
        <v>6</v>
      </c>
      <c r="F13" s="15">
        <v>0</v>
      </c>
      <c r="G13" s="15">
        <v>0</v>
      </c>
      <c r="H13" s="15">
        <v>5</v>
      </c>
      <c r="I13" s="15">
        <f t="shared" si="3"/>
        <v>5</v>
      </c>
      <c r="J13" s="15">
        <v>0</v>
      </c>
      <c r="K13" s="15">
        <v>0</v>
      </c>
      <c r="L13" s="15">
        <v>2</v>
      </c>
      <c r="M13" s="15">
        <f t="shared" si="4"/>
        <v>3</v>
      </c>
      <c r="N13" s="31">
        <v>2</v>
      </c>
      <c r="O13" s="31">
        <v>0</v>
      </c>
      <c r="P13" s="31">
        <v>1</v>
      </c>
      <c r="Q13" s="31">
        <v>0</v>
      </c>
      <c r="R13" s="15">
        <f t="shared" si="5"/>
        <v>1</v>
      </c>
      <c r="S13" s="31">
        <v>0</v>
      </c>
      <c r="T13" s="31">
        <v>0</v>
      </c>
      <c r="U13" s="31">
        <v>1</v>
      </c>
      <c r="V13" s="15">
        <f t="shared" si="6"/>
        <v>4</v>
      </c>
      <c r="W13" s="67">
        <v>0</v>
      </c>
      <c r="X13" s="15">
        <v>1</v>
      </c>
      <c r="Y13" s="15">
        <f t="shared" si="7"/>
        <v>5</v>
      </c>
      <c r="Z13" s="15">
        <v>1</v>
      </c>
      <c r="AA13" s="31">
        <v>3</v>
      </c>
      <c r="AB13" s="31">
        <v>1</v>
      </c>
      <c r="AC13" s="31">
        <f t="shared" si="8"/>
        <v>4</v>
      </c>
      <c r="AD13" s="31">
        <v>0</v>
      </c>
      <c r="AE13" s="31">
        <v>4</v>
      </c>
      <c r="AF13" s="15"/>
      <c r="AG13" s="15">
        <v>3</v>
      </c>
      <c r="AH13" s="31">
        <v>0</v>
      </c>
      <c r="AI13" s="31">
        <v>1</v>
      </c>
      <c r="AJ13" s="31">
        <f t="shared" si="9"/>
        <v>1</v>
      </c>
      <c r="AK13" s="31">
        <v>0</v>
      </c>
      <c r="AL13" s="31">
        <v>1</v>
      </c>
      <c r="AM13" s="16"/>
      <c r="AN13" s="16"/>
      <c r="AO13" s="16"/>
      <c r="AP13" s="16"/>
      <c r="AQ13" s="19">
        <f t="shared" si="10"/>
        <v>6</v>
      </c>
      <c r="AR13" s="19">
        <f>E13+F13+G13+D13</f>
        <v>6</v>
      </c>
      <c r="AS13" s="19">
        <f t="shared" si="11"/>
        <v>5</v>
      </c>
      <c r="AT13" s="19">
        <f t="shared" si="12"/>
        <v>5</v>
      </c>
      <c r="AU13" s="19">
        <f t="shared" si="13"/>
        <v>11</v>
      </c>
      <c r="AV13" s="19">
        <f>L13+V13+W13+Y13</f>
        <v>11</v>
      </c>
      <c r="AW13" s="19">
        <f t="shared" si="14"/>
        <v>3</v>
      </c>
      <c r="AX13" s="19">
        <f>N13+O13+P13+Q13</f>
        <v>3</v>
      </c>
      <c r="AY13" s="19">
        <f t="shared" si="15"/>
        <v>1</v>
      </c>
      <c r="AZ13" s="19">
        <f t="shared" si="16"/>
        <v>1</v>
      </c>
      <c r="BA13" s="19">
        <f t="shared" si="17"/>
        <v>4</v>
      </c>
      <c r="BB13" s="19">
        <f t="shared" si="18"/>
        <v>4</v>
      </c>
      <c r="BC13" s="19">
        <f t="shared" si="19"/>
        <v>4</v>
      </c>
      <c r="BD13" s="19">
        <f t="shared" si="20"/>
        <v>4</v>
      </c>
      <c r="BE13" s="19">
        <f t="shared" si="21"/>
        <v>4</v>
      </c>
      <c r="BF13" s="19">
        <f t="shared" si="22"/>
        <v>4</v>
      </c>
      <c r="BG13" s="19">
        <f t="shared" si="23"/>
        <v>1</v>
      </c>
      <c r="BH13" s="19">
        <f t="shared" si="24"/>
        <v>1</v>
      </c>
      <c r="BI13" s="19">
        <f t="shared" si="25"/>
        <v>1</v>
      </c>
      <c r="BJ13" s="19">
        <f t="shared" si="26"/>
        <v>1</v>
      </c>
    </row>
    <row r="14" spans="1:62" ht="38.25" customHeight="1" x14ac:dyDescent="0.25">
      <c r="A14" s="17" t="s">
        <v>46</v>
      </c>
      <c r="B14" s="18" t="s">
        <v>58</v>
      </c>
      <c r="C14" s="15">
        <f>SUM(C15:C16)</f>
        <v>36</v>
      </c>
      <c r="D14" s="15">
        <f t="shared" ref="D14:AP14" si="29">SUM(D15:D16)</f>
        <v>0</v>
      </c>
      <c r="E14" s="15">
        <f t="shared" si="29"/>
        <v>36</v>
      </c>
      <c r="F14" s="15">
        <f t="shared" si="29"/>
        <v>0</v>
      </c>
      <c r="G14" s="15">
        <f t="shared" si="29"/>
        <v>0</v>
      </c>
      <c r="H14" s="15">
        <f t="shared" si="29"/>
        <v>101</v>
      </c>
      <c r="I14" s="15">
        <f t="shared" si="29"/>
        <v>81</v>
      </c>
      <c r="J14" s="15">
        <f t="shared" si="29"/>
        <v>17</v>
      </c>
      <c r="K14" s="15">
        <f t="shared" si="29"/>
        <v>3</v>
      </c>
      <c r="L14" s="15">
        <f t="shared" si="29"/>
        <v>2</v>
      </c>
      <c r="M14" s="15">
        <f t="shared" si="29"/>
        <v>71</v>
      </c>
      <c r="N14" s="15">
        <f t="shared" si="29"/>
        <v>68</v>
      </c>
      <c r="O14" s="15">
        <f t="shared" si="29"/>
        <v>0</v>
      </c>
      <c r="P14" s="15">
        <f t="shared" si="29"/>
        <v>3</v>
      </c>
      <c r="Q14" s="15">
        <f t="shared" si="29"/>
        <v>0</v>
      </c>
      <c r="R14" s="15">
        <f t="shared" si="29"/>
        <v>29</v>
      </c>
      <c r="S14" s="15">
        <f t="shared" si="29"/>
        <v>0</v>
      </c>
      <c r="T14" s="15">
        <f t="shared" si="29"/>
        <v>8</v>
      </c>
      <c r="U14" s="15">
        <f t="shared" si="29"/>
        <v>21</v>
      </c>
      <c r="V14" s="15">
        <f t="shared" si="29"/>
        <v>100</v>
      </c>
      <c r="W14" s="15">
        <f t="shared" si="29"/>
        <v>0</v>
      </c>
      <c r="X14" s="15">
        <f t="shared" si="29"/>
        <v>0</v>
      </c>
      <c r="Y14" s="15">
        <f t="shared" si="29"/>
        <v>15</v>
      </c>
      <c r="Z14" s="15">
        <f t="shared" si="29"/>
        <v>0</v>
      </c>
      <c r="AA14" s="15">
        <f t="shared" si="29"/>
        <v>1</v>
      </c>
      <c r="AB14" s="15">
        <f t="shared" si="29"/>
        <v>4</v>
      </c>
      <c r="AC14" s="15">
        <f t="shared" si="29"/>
        <v>5</v>
      </c>
      <c r="AD14" s="15">
        <f t="shared" si="29"/>
        <v>0</v>
      </c>
      <c r="AE14" s="15">
        <f t="shared" si="29"/>
        <v>5</v>
      </c>
      <c r="AF14" s="15">
        <f t="shared" si="29"/>
        <v>0</v>
      </c>
      <c r="AG14" s="15">
        <f t="shared" si="29"/>
        <v>3</v>
      </c>
      <c r="AH14" s="15">
        <f t="shared" si="29"/>
        <v>0</v>
      </c>
      <c r="AI14" s="15">
        <f t="shared" si="29"/>
        <v>1</v>
      </c>
      <c r="AJ14" s="15">
        <f t="shared" si="29"/>
        <v>1</v>
      </c>
      <c r="AK14" s="15">
        <f t="shared" si="29"/>
        <v>0</v>
      </c>
      <c r="AL14" s="15">
        <f t="shared" si="29"/>
        <v>1</v>
      </c>
      <c r="AM14" s="15">
        <f t="shared" si="29"/>
        <v>0</v>
      </c>
      <c r="AN14" s="15">
        <f t="shared" si="29"/>
        <v>0</v>
      </c>
      <c r="AO14" s="15">
        <f t="shared" si="29"/>
        <v>0</v>
      </c>
      <c r="AP14" s="15">
        <f t="shared" si="29"/>
        <v>0</v>
      </c>
      <c r="AQ14" s="10">
        <f t="shared" ref="AQ14:BJ14" si="30">SUM(AQ15:AQ16)</f>
        <v>36</v>
      </c>
      <c r="AR14" s="10">
        <f t="shared" si="30"/>
        <v>36</v>
      </c>
      <c r="AS14" s="10">
        <f t="shared" si="30"/>
        <v>101</v>
      </c>
      <c r="AT14" s="10">
        <f t="shared" si="30"/>
        <v>101</v>
      </c>
      <c r="AU14" s="19">
        <f t="shared" si="13"/>
        <v>117</v>
      </c>
      <c r="AV14" s="10">
        <f t="shared" si="30"/>
        <v>117</v>
      </c>
      <c r="AW14" s="10">
        <f t="shared" si="30"/>
        <v>71</v>
      </c>
      <c r="AX14" s="10">
        <f t="shared" si="30"/>
        <v>71</v>
      </c>
      <c r="AY14" s="10">
        <f t="shared" si="30"/>
        <v>29</v>
      </c>
      <c r="AZ14" s="10">
        <f t="shared" si="30"/>
        <v>29</v>
      </c>
      <c r="BA14" s="10">
        <f t="shared" si="30"/>
        <v>100</v>
      </c>
      <c r="BB14" s="10">
        <f t="shared" si="30"/>
        <v>100</v>
      </c>
      <c r="BC14" s="10">
        <f t="shared" si="30"/>
        <v>5</v>
      </c>
      <c r="BD14" s="10">
        <f t="shared" si="30"/>
        <v>5</v>
      </c>
      <c r="BE14" s="10">
        <f t="shared" si="30"/>
        <v>5</v>
      </c>
      <c r="BF14" s="10">
        <f t="shared" si="30"/>
        <v>5</v>
      </c>
      <c r="BG14" s="10">
        <f t="shared" si="30"/>
        <v>1</v>
      </c>
      <c r="BH14" s="10">
        <f t="shared" si="30"/>
        <v>1</v>
      </c>
      <c r="BI14" s="10">
        <f t="shared" si="30"/>
        <v>1</v>
      </c>
      <c r="BJ14" s="10">
        <f t="shared" si="30"/>
        <v>1</v>
      </c>
    </row>
    <row r="15" spans="1:62" ht="51" x14ac:dyDescent="0.25">
      <c r="A15" s="17" t="s">
        <v>6</v>
      </c>
      <c r="B15" s="173" t="s">
        <v>59</v>
      </c>
      <c r="C15" s="15">
        <v>24</v>
      </c>
      <c r="D15" s="15">
        <v>0</v>
      </c>
      <c r="E15" s="15">
        <f t="shared" si="2"/>
        <v>24</v>
      </c>
      <c r="F15" s="16">
        <v>0</v>
      </c>
      <c r="G15" s="16">
        <v>0</v>
      </c>
      <c r="H15" s="15">
        <v>55</v>
      </c>
      <c r="I15" s="15">
        <f t="shared" si="3"/>
        <v>51</v>
      </c>
      <c r="J15" s="15">
        <v>4</v>
      </c>
      <c r="K15" s="15">
        <v>0</v>
      </c>
      <c r="L15" s="15">
        <v>0</v>
      </c>
      <c r="M15" s="15">
        <f t="shared" si="4"/>
        <v>49</v>
      </c>
      <c r="N15" s="31">
        <v>49</v>
      </c>
      <c r="O15" s="31">
        <v>0</v>
      </c>
      <c r="P15" s="31">
        <v>0</v>
      </c>
      <c r="Q15" s="31">
        <v>0</v>
      </c>
      <c r="R15" s="15">
        <f t="shared" si="5"/>
        <v>21</v>
      </c>
      <c r="S15" s="31">
        <v>0</v>
      </c>
      <c r="T15" s="31">
        <v>1</v>
      </c>
      <c r="U15" s="31">
        <v>20</v>
      </c>
      <c r="V15" s="15">
        <f t="shared" si="6"/>
        <v>70</v>
      </c>
      <c r="W15" s="67">
        <v>0</v>
      </c>
      <c r="X15" s="15">
        <v>0</v>
      </c>
      <c r="Y15" s="15">
        <f t="shared" si="7"/>
        <v>5</v>
      </c>
      <c r="Z15" s="15">
        <v>0</v>
      </c>
      <c r="AA15" s="31">
        <v>0</v>
      </c>
      <c r="AB15" s="31">
        <v>0</v>
      </c>
      <c r="AC15" s="31">
        <f t="shared" si="8"/>
        <v>0</v>
      </c>
      <c r="AD15" s="31">
        <v>0</v>
      </c>
      <c r="AE15" s="31">
        <v>0</v>
      </c>
      <c r="AF15" s="15"/>
      <c r="AG15" s="15">
        <v>0</v>
      </c>
      <c r="AH15" s="31">
        <v>0</v>
      </c>
      <c r="AI15" s="31">
        <v>1</v>
      </c>
      <c r="AJ15" s="31">
        <f t="shared" si="9"/>
        <v>1</v>
      </c>
      <c r="AK15" s="31">
        <v>0</v>
      </c>
      <c r="AL15" s="31">
        <v>1</v>
      </c>
      <c r="AM15" s="16"/>
      <c r="AN15" s="16"/>
      <c r="AO15" s="16"/>
      <c r="AP15" s="16"/>
      <c r="AQ15" s="19">
        <f t="shared" si="10"/>
        <v>24</v>
      </c>
      <c r="AR15" s="19">
        <f>E15+F15+G15+D15</f>
        <v>24</v>
      </c>
      <c r="AS15" s="19">
        <f t="shared" si="11"/>
        <v>55</v>
      </c>
      <c r="AT15" s="19">
        <f t="shared" si="12"/>
        <v>55</v>
      </c>
      <c r="AU15" s="19">
        <f t="shared" si="13"/>
        <v>75</v>
      </c>
      <c r="AV15" s="19">
        <f>L15+V15+W15+Y15</f>
        <v>75</v>
      </c>
      <c r="AW15" s="19">
        <f t="shared" si="14"/>
        <v>49</v>
      </c>
      <c r="AX15" s="19">
        <f>N15+O15+P15+Q15</f>
        <v>49</v>
      </c>
      <c r="AY15" s="19">
        <f t="shared" si="15"/>
        <v>21</v>
      </c>
      <c r="AZ15" s="19">
        <f t="shared" si="16"/>
        <v>21</v>
      </c>
      <c r="BA15" s="19">
        <f t="shared" si="17"/>
        <v>70</v>
      </c>
      <c r="BB15" s="19">
        <f t="shared" si="18"/>
        <v>70</v>
      </c>
      <c r="BC15" s="19">
        <f t="shared" si="19"/>
        <v>0</v>
      </c>
      <c r="BD15" s="19">
        <f t="shared" si="20"/>
        <v>0</v>
      </c>
      <c r="BE15" s="19">
        <f t="shared" si="21"/>
        <v>0</v>
      </c>
      <c r="BF15" s="19">
        <f t="shared" si="22"/>
        <v>0</v>
      </c>
      <c r="BG15" s="19">
        <f t="shared" si="23"/>
        <v>1</v>
      </c>
      <c r="BH15" s="19">
        <f t="shared" si="24"/>
        <v>1</v>
      </c>
      <c r="BI15" s="19">
        <f t="shared" si="25"/>
        <v>1</v>
      </c>
      <c r="BJ15" s="19">
        <f t="shared" si="26"/>
        <v>1</v>
      </c>
    </row>
    <row r="16" spans="1:62" ht="38.25" x14ac:dyDescent="0.25">
      <c r="A16" s="17" t="s">
        <v>7</v>
      </c>
      <c r="B16" s="173" t="s">
        <v>60</v>
      </c>
      <c r="C16" s="15">
        <v>12</v>
      </c>
      <c r="D16" s="15">
        <v>0</v>
      </c>
      <c r="E16" s="15">
        <f t="shared" si="2"/>
        <v>12</v>
      </c>
      <c r="F16" s="16">
        <v>0</v>
      </c>
      <c r="G16" s="16">
        <v>0</v>
      </c>
      <c r="H16" s="15">
        <v>46</v>
      </c>
      <c r="I16" s="15">
        <f t="shared" si="3"/>
        <v>30</v>
      </c>
      <c r="J16" s="15">
        <v>13</v>
      </c>
      <c r="K16" s="31">
        <v>3</v>
      </c>
      <c r="L16" s="31">
        <v>2</v>
      </c>
      <c r="M16" s="15">
        <f t="shared" si="4"/>
        <v>22</v>
      </c>
      <c r="N16" s="31">
        <v>19</v>
      </c>
      <c r="O16" s="31">
        <v>0</v>
      </c>
      <c r="P16" s="31">
        <v>3</v>
      </c>
      <c r="Q16" s="31">
        <v>0</v>
      </c>
      <c r="R16" s="15">
        <f t="shared" si="5"/>
        <v>8</v>
      </c>
      <c r="S16" s="31">
        <v>0</v>
      </c>
      <c r="T16" s="31">
        <v>7</v>
      </c>
      <c r="U16" s="31">
        <v>1</v>
      </c>
      <c r="V16" s="15">
        <f t="shared" si="6"/>
        <v>30</v>
      </c>
      <c r="W16" s="67">
        <v>0</v>
      </c>
      <c r="X16" s="31">
        <v>0</v>
      </c>
      <c r="Y16" s="15">
        <f t="shared" si="7"/>
        <v>10</v>
      </c>
      <c r="Z16" s="31">
        <v>0</v>
      </c>
      <c r="AA16" s="31">
        <v>1</v>
      </c>
      <c r="AB16" s="31">
        <v>4</v>
      </c>
      <c r="AC16" s="31">
        <f t="shared" si="8"/>
        <v>5</v>
      </c>
      <c r="AD16" s="31">
        <v>0</v>
      </c>
      <c r="AE16" s="31">
        <v>5</v>
      </c>
      <c r="AF16" s="31"/>
      <c r="AG16" s="15">
        <v>3</v>
      </c>
      <c r="AH16" s="31">
        <v>0</v>
      </c>
      <c r="AI16" s="31">
        <v>0</v>
      </c>
      <c r="AJ16" s="31">
        <f t="shared" si="9"/>
        <v>0</v>
      </c>
      <c r="AK16" s="31">
        <v>0</v>
      </c>
      <c r="AL16" s="31">
        <v>0</v>
      </c>
      <c r="AM16" s="31"/>
      <c r="AN16" s="31"/>
      <c r="AO16" s="31"/>
      <c r="AP16" s="31"/>
      <c r="AQ16" s="19">
        <f t="shared" si="10"/>
        <v>12</v>
      </c>
      <c r="AR16" s="19">
        <f t="shared" ref="AR16:AR47" si="31">E16+F16+G16+D16</f>
        <v>12</v>
      </c>
      <c r="AS16" s="19">
        <f t="shared" si="11"/>
        <v>46</v>
      </c>
      <c r="AT16" s="19">
        <f t="shared" si="12"/>
        <v>46</v>
      </c>
      <c r="AU16" s="19">
        <f t="shared" si="13"/>
        <v>42</v>
      </c>
      <c r="AV16" s="19">
        <f>L16+V16+W16+Y16</f>
        <v>42</v>
      </c>
      <c r="AW16" s="19">
        <f t="shared" si="14"/>
        <v>22</v>
      </c>
      <c r="AX16" s="19">
        <f>N16+O16+P16+Q16</f>
        <v>22</v>
      </c>
      <c r="AY16" s="19">
        <f t="shared" si="15"/>
        <v>8</v>
      </c>
      <c r="AZ16" s="19">
        <f t="shared" si="16"/>
        <v>8</v>
      </c>
      <c r="BA16" s="19">
        <f t="shared" si="17"/>
        <v>30</v>
      </c>
      <c r="BB16" s="19">
        <f t="shared" si="18"/>
        <v>30</v>
      </c>
      <c r="BC16" s="19">
        <f t="shared" si="19"/>
        <v>5</v>
      </c>
      <c r="BD16" s="19">
        <f t="shared" si="20"/>
        <v>5</v>
      </c>
      <c r="BE16" s="19">
        <f t="shared" si="21"/>
        <v>5</v>
      </c>
      <c r="BF16" s="19">
        <f t="shared" si="22"/>
        <v>5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5">
      <c r="A17" s="17">
        <v>4</v>
      </c>
      <c r="B17" s="18" t="s">
        <v>84</v>
      </c>
      <c r="C17" s="15">
        <v>0</v>
      </c>
      <c r="D17" s="15">
        <v>0</v>
      </c>
      <c r="E17" s="15">
        <f t="shared" si="2"/>
        <v>0</v>
      </c>
      <c r="F17" s="15">
        <v>0</v>
      </c>
      <c r="G17" s="15">
        <v>0</v>
      </c>
      <c r="H17" s="15">
        <v>0</v>
      </c>
      <c r="I17" s="15">
        <f t="shared" si="3"/>
        <v>0</v>
      </c>
      <c r="J17" s="15">
        <v>0</v>
      </c>
      <c r="K17" s="31">
        <v>0</v>
      </c>
      <c r="L17" s="31">
        <v>0</v>
      </c>
      <c r="M17" s="15">
        <f t="shared" si="4"/>
        <v>0</v>
      </c>
      <c r="N17" s="31">
        <v>0</v>
      </c>
      <c r="O17" s="31">
        <v>0</v>
      </c>
      <c r="P17" s="31">
        <v>0</v>
      </c>
      <c r="Q17" s="31">
        <v>0</v>
      </c>
      <c r="R17" s="15">
        <f t="shared" si="5"/>
        <v>0</v>
      </c>
      <c r="S17" s="31">
        <v>0</v>
      </c>
      <c r="T17" s="31">
        <v>0</v>
      </c>
      <c r="U17" s="31">
        <v>0</v>
      </c>
      <c r="V17" s="15">
        <f t="shared" si="6"/>
        <v>0</v>
      </c>
      <c r="W17" s="67">
        <v>0</v>
      </c>
      <c r="X17" s="31">
        <v>0</v>
      </c>
      <c r="Y17" s="15">
        <f t="shared" si="7"/>
        <v>0</v>
      </c>
      <c r="Z17" s="31">
        <v>0</v>
      </c>
      <c r="AA17" s="31">
        <v>0</v>
      </c>
      <c r="AB17" s="31">
        <v>0</v>
      </c>
      <c r="AC17" s="31">
        <f t="shared" si="8"/>
        <v>0</v>
      </c>
      <c r="AD17" s="31">
        <v>0</v>
      </c>
      <c r="AE17" s="31">
        <v>0</v>
      </c>
      <c r="AF17" s="31"/>
      <c r="AG17" s="15">
        <v>0</v>
      </c>
      <c r="AH17" s="31">
        <v>0</v>
      </c>
      <c r="AI17" s="31">
        <v>0</v>
      </c>
      <c r="AJ17" s="31">
        <f t="shared" si="9"/>
        <v>0</v>
      </c>
      <c r="AK17" s="31">
        <v>0</v>
      </c>
      <c r="AL17" s="31">
        <v>0</v>
      </c>
      <c r="AM17" s="31"/>
      <c r="AN17" s="31"/>
      <c r="AO17" s="31"/>
      <c r="AP17" s="31"/>
      <c r="AQ17" s="19">
        <f t="shared" si="10"/>
        <v>0</v>
      </c>
      <c r="AR17" s="19">
        <f t="shared" si="31"/>
        <v>0</v>
      </c>
      <c r="AS17" s="19">
        <f t="shared" si="11"/>
        <v>0</v>
      </c>
      <c r="AT17" s="19">
        <f t="shared" si="12"/>
        <v>0</v>
      </c>
      <c r="AU17" s="19">
        <f t="shared" si="13"/>
        <v>0</v>
      </c>
      <c r="AV17" s="19">
        <f>L17+V17+W17+Y17</f>
        <v>0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38.25" customHeight="1" x14ac:dyDescent="0.25">
      <c r="A18" s="17">
        <v>5</v>
      </c>
      <c r="B18" s="18" t="s">
        <v>65</v>
      </c>
      <c r="C18" s="15">
        <v>0</v>
      </c>
      <c r="D18" s="15">
        <v>0</v>
      </c>
      <c r="E18" s="15">
        <f t="shared" si="2"/>
        <v>0</v>
      </c>
      <c r="F18" s="15">
        <v>0</v>
      </c>
      <c r="G18" s="15">
        <v>0</v>
      </c>
      <c r="H18" s="15">
        <v>2</v>
      </c>
      <c r="I18" s="15">
        <f t="shared" si="3"/>
        <v>1</v>
      </c>
      <c r="J18" s="15">
        <v>1</v>
      </c>
      <c r="K18" s="31">
        <v>0</v>
      </c>
      <c r="L18" s="31">
        <v>0</v>
      </c>
      <c r="M18" s="15">
        <f t="shared" si="4"/>
        <v>0</v>
      </c>
      <c r="N18" s="31">
        <v>0</v>
      </c>
      <c r="O18" s="31">
        <v>0</v>
      </c>
      <c r="P18" s="31">
        <v>0</v>
      </c>
      <c r="Q18" s="31">
        <v>0</v>
      </c>
      <c r="R18" s="15">
        <f t="shared" si="5"/>
        <v>0</v>
      </c>
      <c r="S18" s="31">
        <v>0</v>
      </c>
      <c r="T18" s="31">
        <v>0</v>
      </c>
      <c r="U18" s="31">
        <v>0</v>
      </c>
      <c r="V18" s="15">
        <f t="shared" si="6"/>
        <v>0</v>
      </c>
      <c r="W18" s="67">
        <v>0</v>
      </c>
      <c r="X18" s="31">
        <v>0</v>
      </c>
      <c r="Y18" s="15">
        <f t="shared" si="7"/>
        <v>1</v>
      </c>
      <c r="Z18" s="31">
        <v>0</v>
      </c>
      <c r="AA18" s="31">
        <v>0</v>
      </c>
      <c r="AB18" s="31">
        <v>0</v>
      </c>
      <c r="AC18" s="31">
        <f t="shared" si="8"/>
        <v>0</v>
      </c>
      <c r="AD18" s="31">
        <v>0</v>
      </c>
      <c r="AE18" s="31">
        <v>0</v>
      </c>
      <c r="AF18" s="31"/>
      <c r="AG18" s="15">
        <v>0</v>
      </c>
      <c r="AH18" s="31">
        <v>0</v>
      </c>
      <c r="AI18" s="31">
        <v>0</v>
      </c>
      <c r="AJ18" s="31">
        <f t="shared" si="9"/>
        <v>0</v>
      </c>
      <c r="AK18" s="31">
        <v>0</v>
      </c>
      <c r="AL18" s="31">
        <v>0</v>
      </c>
      <c r="AM18" s="31"/>
      <c r="AN18" s="31"/>
      <c r="AO18" s="31"/>
      <c r="AP18" s="31"/>
      <c r="AQ18" s="19">
        <f t="shared" si="10"/>
        <v>0</v>
      </c>
      <c r="AR18" s="19">
        <f t="shared" si="31"/>
        <v>0</v>
      </c>
      <c r="AS18" s="19">
        <f t="shared" si="11"/>
        <v>2</v>
      </c>
      <c r="AT18" s="19">
        <f t="shared" si="12"/>
        <v>2</v>
      </c>
      <c r="AU18" s="19">
        <f t="shared" si="13"/>
        <v>1</v>
      </c>
      <c r="AV18" s="19">
        <f>L18+V18+W18+Y18</f>
        <v>1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1</v>
      </c>
      <c r="I19" s="15">
        <f t="shared" si="32"/>
        <v>1</v>
      </c>
      <c r="J19" s="15">
        <f t="shared" si="32"/>
        <v>0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1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1</v>
      </c>
      <c r="AT19" s="10">
        <f t="shared" si="33"/>
        <v>1</v>
      </c>
      <c r="AU19" s="19">
        <f t="shared" si="13"/>
        <v>1</v>
      </c>
      <c r="AV19" s="10">
        <f t="shared" si="33"/>
        <v>1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5">
      <c r="A20" s="17" t="s">
        <v>8</v>
      </c>
      <c r="B20" s="173" t="s">
        <v>67</v>
      </c>
      <c r="C20" s="15">
        <v>0</v>
      </c>
      <c r="D20" s="15">
        <v>0</v>
      </c>
      <c r="E20" s="15">
        <f t="shared" si="2"/>
        <v>0</v>
      </c>
      <c r="F20" s="15">
        <v>0</v>
      </c>
      <c r="G20" s="15">
        <v>0</v>
      </c>
      <c r="H20" s="15">
        <v>0</v>
      </c>
      <c r="I20" s="15">
        <f t="shared" si="3"/>
        <v>0</v>
      </c>
      <c r="J20" s="15">
        <v>0</v>
      </c>
      <c r="K20" s="31">
        <v>0</v>
      </c>
      <c r="L20" s="31">
        <v>0</v>
      </c>
      <c r="M20" s="15">
        <f t="shared" si="4"/>
        <v>0</v>
      </c>
      <c r="N20" s="31">
        <v>0</v>
      </c>
      <c r="O20" s="31">
        <v>0</v>
      </c>
      <c r="P20" s="31">
        <v>0</v>
      </c>
      <c r="Q20" s="31">
        <v>0</v>
      </c>
      <c r="R20" s="15">
        <f t="shared" si="5"/>
        <v>0</v>
      </c>
      <c r="S20" s="31">
        <v>0</v>
      </c>
      <c r="T20" s="31">
        <v>0</v>
      </c>
      <c r="U20" s="67">
        <v>0</v>
      </c>
      <c r="V20" s="15">
        <f t="shared" si="6"/>
        <v>0</v>
      </c>
      <c r="W20" s="67">
        <v>0</v>
      </c>
      <c r="X20" s="67">
        <v>0</v>
      </c>
      <c r="Y20" s="15">
        <f t="shared" si="7"/>
        <v>0</v>
      </c>
      <c r="Z20" s="67">
        <v>0</v>
      </c>
      <c r="AA20" s="31">
        <v>0</v>
      </c>
      <c r="AB20" s="31">
        <v>0</v>
      </c>
      <c r="AC20" s="31">
        <f t="shared" si="8"/>
        <v>0</v>
      </c>
      <c r="AD20" s="31">
        <v>0</v>
      </c>
      <c r="AE20" s="31">
        <v>0</v>
      </c>
      <c r="AF20" s="31"/>
      <c r="AG20" s="15">
        <v>0</v>
      </c>
      <c r="AH20" s="31">
        <v>0</v>
      </c>
      <c r="AI20" s="31">
        <v>0</v>
      </c>
      <c r="AJ20" s="31">
        <f t="shared" si="9"/>
        <v>0</v>
      </c>
      <c r="AK20" s="31">
        <v>0</v>
      </c>
      <c r="AL20" s="31">
        <v>0</v>
      </c>
      <c r="AM20" s="31"/>
      <c r="AN20" s="31"/>
      <c r="AO20" s="31"/>
      <c r="AP20" s="31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173" t="s">
        <v>68</v>
      </c>
      <c r="C21" s="15">
        <v>0</v>
      </c>
      <c r="D21" s="15">
        <v>0</v>
      </c>
      <c r="E21" s="15">
        <f t="shared" si="2"/>
        <v>0</v>
      </c>
      <c r="F21" s="15">
        <v>0</v>
      </c>
      <c r="G21" s="15">
        <v>0</v>
      </c>
      <c r="H21" s="15">
        <v>0</v>
      </c>
      <c r="I21" s="15">
        <f t="shared" si="3"/>
        <v>0</v>
      </c>
      <c r="J21" s="15">
        <v>0</v>
      </c>
      <c r="K21" s="31">
        <v>0</v>
      </c>
      <c r="L21" s="31">
        <v>0</v>
      </c>
      <c r="M21" s="15">
        <f t="shared" si="4"/>
        <v>0</v>
      </c>
      <c r="N21" s="31">
        <v>0</v>
      </c>
      <c r="O21" s="31">
        <v>0</v>
      </c>
      <c r="P21" s="31">
        <v>0</v>
      </c>
      <c r="Q21" s="31">
        <v>0</v>
      </c>
      <c r="R21" s="15">
        <f t="shared" si="5"/>
        <v>0</v>
      </c>
      <c r="S21" s="31">
        <v>0</v>
      </c>
      <c r="T21" s="31">
        <v>0</v>
      </c>
      <c r="U21" s="67">
        <v>0</v>
      </c>
      <c r="V21" s="15">
        <f t="shared" si="6"/>
        <v>0</v>
      </c>
      <c r="W21" s="67">
        <v>0</v>
      </c>
      <c r="X21" s="67">
        <v>0</v>
      </c>
      <c r="Y21" s="15">
        <f t="shared" si="7"/>
        <v>0</v>
      </c>
      <c r="Z21" s="67">
        <v>0</v>
      </c>
      <c r="AA21" s="31">
        <v>0</v>
      </c>
      <c r="AB21" s="31">
        <v>0</v>
      </c>
      <c r="AC21" s="31">
        <f t="shared" si="8"/>
        <v>0</v>
      </c>
      <c r="AD21" s="31">
        <v>0</v>
      </c>
      <c r="AE21" s="31">
        <v>0</v>
      </c>
      <c r="AF21" s="31"/>
      <c r="AG21" s="15">
        <v>0</v>
      </c>
      <c r="AH21" s="31">
        <v>0</v>
      </c>
      <c r="AI21" s="31">
        <v>0</v>
      </c>
      <c r="AJ21" s="31">
        <f t="shared" si="9"/>
        <v>0</v>
      </c>
      <c r="AK21" s="31">
        <v>0</v>
      </c>
      <c r="AL21" s="31">
        <v>0</v>
      </c>
      <c r="AM21" s="31"/>
      <c r="AN21" s="31"/>
      <c r="AO21" s="31"/>
      <c r="AP21" s="31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173" t="s">
        <v>69</v>
      </c>
      <c r="C22" s="15">
        <v>0</v>
      </c>
      <c r="D22" s="15">
        <v>0</v>
      </c>
      <c r="E22" s="15">
        <f t="shared" si="2"/>
        <v>0</v>
      </c>
      <c r="F22" s="15">
        <v>0</v>
      </c>
      <c r="G22" s="15">
        <v>0</v>
      </c>
      <c r="H22" s="15">
        <v>1</v>
      </c>
      <c r="I22" s="15">
        <f t="shared" si="3"/>
        <v>1</v>
      </c>
      <c r="J22" s="15">
        <v>0</v>
      </c>
      <c r="K22" s="31">
        <v>0</v>
      </c>
      <c r="L22" s="31">
        <v>0</v>
      </c>
      <c r="M22" s="15">
        <f t="shared" si="4"/>
        <v>0</v>
      </c>
      <c r="N22" s="31">
        <v>0</v>
      </c>
      <c r="O22" s="31">
        <v>0</v>
      </c>
      <c r="P22" s="31">
        <v>0</v>
      </c>
      <c r="Q22" s="31">
        <v>0</v>
      </c>
      <c r="R22" s="15">
        <f t="shared" si="5"/>
        <v>0</v>
      </c>
      <c r="S22" s="31">
        <v>0</v>
      </c>
      <c r="T22" s="31">
        <v>0</v>
      </c>
      <c r="U22" s="67">
        <v>0</v>
      </c>
      <c r="V22" s="15">
        <f t="shared" si="6"/>
        <v>0</v>
      </c>
      <c r="W22" s="67">
        <v>0</v>
      </c>
      <c r="X22" s="67">
        <v>0</v>
      </c>
      <c r="Y22" s="15">
        <f t="shared" si="7"/>
        <v>1</v>
      </c>
      <c r="Z22" s="67">
        <v>0</v>
      </c>
      <c r="AA22" s="31">
        <v>0</v>
      </c>
      <c r="AB22" s="31">
        <v>0</v>
      </c>
      <c r="AC22" s="31">
        <f t="shared" si="8"/>
        <v>0</v>
      </c>
      <c r="AD22" s="31">
        <v>0</v>
      </c>
      <c r="AE22" s="31">
        <v>0</v>
      </c>
      <c r="AF22" s="31"/>
      <c r="AG22" s="15">
        <v>0</v>
      </c>
      <c r="AH22" s="31">
        <v>0</v>
      </c>
      <c r="AI22" s="31">
        <v>0</v>
      </c>
      <c r="AJ22" s="31">
        <f t="shared" si="9"/>
        <v>0</v>
      </c>
      <c r="AK22" s="31">
        <v>0</v>
      </c>
      <c r="AL22" s="31">
        <v>0</v>
      </c>
      <c r="AM22" s="31"/>
      <c r="AN22" s="31"/>
      <c r="AO22" s="31"/>
      <c r="AP22" s="31"/>
      <c r="AQ22" s="19">
        <f t="shared" si="10"/>
        <v>0</v>
      </c>
      <c r="AR22" s="19">
        <f t="shared" si="31"/>
        <v>0</v>
      </c>
      <c r="AS22" s="19">
        <f t="shared" si="11"/>
        <v>1</v>
      </c>
      <c r="AT22" s="19">
        <f t="shared" si="12"/>
        <v>1</v>
      </c>
      <c r="AU22" s="19">
        <f t="shared" si="13"/>
        <v>1</v>
      </c>
      <c r="AV22" s="19">
        <f t="shared" si="35"/>
        <v>1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173" t="s">
        <v>70</v>
      </c>
      <c r="C23" s="15">
        <v>0</v>
      </c>
      <c r="D23" s="15">
        <v>0</v>
      </c>
      <c r="E23" s="15">
        <f t="shared" si="2"/>
        <v>0</v>
      </c>
      <c r="F23" s="15">
        <v>0</v>
      </c>
      <c r="G23" s="15">
        <v>0</v>
      </c>
      <c r="H23" s="15">
        <v>0</v>
      </c>
      <c r="I23" s="15">
        <f t="shared" si="3"/>
        <v>0</v>
      </c>
      <c r="J23" s="15">
        <v>0</v>
      </c>
      <c r="K23" s="31">
        <v>0</v>
      </c>
      <c r="L23" s="31">
        <v>0</v>
      </c>
      <c r="M23" s="15">
        <f t="shared" si="4"/>
        <v>0</v>
      </c>
      <c r="N23" s="31">
        <v>0</v>
      </c>
      <c r="O23" s="31">
        <v>0</v>
      </c>
      <c r="P23" s="31">
        <v>0</v>
      </c>
      <c r="Q23" s="31">
        <v>0</v>
      </c>
      <c r="R23" s="15">
        <f t="shared" si="5"/>
        <v>0</v>
      </c>
      <c r="S23" s="31">
        <v>0</v>
      </c>
      <c r="T23" s="31">
        <v>0</v>
      </c>
      <c r="U23" s="67">
        <v>0</v>
      </c>
      <c r="V23" s="15">
        <f t="shared" si="6"/>
        <v>0</v>
      </c>
      <c r="W23" s="67">
        <v>0</v>
      </c>
      <c r="X23" s="67">
        <v>0</v>
      </c>
      <c r="Y23" s="15">
        <f t="shared" si="7"/>
        <v>0</v>
      </c>
      <c r="Z23" s="67">
        <v>0</v>
      </c>
      <c r="AA23" s="31">
        <v>0</v>
      </c>
      <c r="AB23" s="31">
        <v>0</v>
      </c>
      <c r="AC23" s="31">
        <f t="shared" si="8"/>
        <v>0</v>
      </c>
      <c r="AD23" s="31">
        <v>0</v>
      </c>
      <c r="AE23" s="31">
        <v>0</v>
      </c>
      <c r="AF23" s="31"/>
      <c r="AG23" s="15">
        <v>0</v>
      </c>
      <c r="AH23" s="31">
        <v>0</v>
      </c>
      <c r="AI23" s="31">
        <v>0</v>
      </c>
      <c r="AJ23" s="31">
        <f t="shared" si="9"/>
        <v>0</v>
      </c>
      <c r="AK23" s="31">
        <v>0</v>
      </c>
      <c r="AL23" s="31">
        <v>0</v>
      </c>
      <c r="AM23" s="31"/>
      <c r="AN23" s="31"/>
      <c r="AO23" s="31"/>
      <c r="AP23" s="31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173" t="s">
        <v>71</v>
      </c>
      <c r="C24" s="15">
        <v>0</v>
      </c>
      <c r="D24" s="15">
        <v>0</v>
      </c>
      <c r="E24" s="15">
        <f t="shared" si="2"/>
        <v>0</v>
      </c>
      <c r="F24" s="15">
        <v>0</v>
      </c>
      <c r="G24" s="15">
        <v>0</v>
      </c>
      <c r="H24" s="15">
        <v>0</v>
      </c>
      <c r="I24" s="15">
        <f t="shared" si="3"/>
        <v>0</v>
      </c>
      <c r="J24" s="15">
        <v>0</v>
      </c>
      <c r="K24" s="31">
        <v>0</v>
      </c>
      <c r="L24" s="31">
        <v>0</v>
      </c>
      <c r="M24" s="15">
        <f t="shared" si="4"/>
        <v>0</v>
      </c>
      <c r="N24" s="31">
        <v>0</v>
      </c>
      <c r="O24" s="31">
        <v>0</v>
      </c>
      <c r="P24" s="31">
        <v>0</v>
      </c>
      <c r="Q24" s="31">
        <v>0</v>
      </c>
      <c r="R24" s="15">
        <f t="shared" si="5"/>
        <v>0</v>
      </c>
      <c r="S24" s="31">
        <v>0</v>
      </c>
      <c r="T24" s="31">
        <v>0</v>
      </c>
      <c r="U24" s="67">
        <v>0</v>
      </c>
      <c r="V24" s="15">
        <f t="shared" si="6"/>
        <v>0</v>
      </c>
      <c r="W24" s="67">
        <v>0</v>
      </c>
      <c r="X24" s="67">
        <v>0</v>
      </c>
      <c r="Y24" s="15">
        <f t="shared" si="7"/>
        <v>0</v>
      </c>
      <c r="Z24" s="67">
        <v>0</v>
      </c>
      <c r="AA24" s="31">
        <v>0</v>
      </c>
      <c r="AB24" s="31">
        <v>0</v>
      </c>
      <c r="AC24" s="31">
        <f t="shared" si="8"/>
        <v>0</v>
      </c>
      <c r="AD24" s="31">
        <v>0</v>
      </c>
      <c r="AE24" s="31">
        <v>0</v>
      </c>
      <c r="AF24" s="31"/>
      <c r="AG24" s="15">
        <v>0</v>
      </c>
      <c r="AH24" s="31">
        <v>0</v>
      </c>
      <c r="AI24" s="31">
        <v>0</v>
      </c>
      <c r="AJ24" s="31">
        <f t="shared" si="9"/>
        <v>0</v>
      </c>
      <c r="AK24" s="31">
        <v>0</v>
      </c>
      <c r="AL24" s="31">
        <v>0</v>
      </c>
      <c r="AM24" s="31"/>
      <c r="AN24" s="31"/>
      <c r="AO24" s="31"/>
      <c r="AP24" s="31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173" t="s">
        <v>72</v>
      </c>
      <c r="C25" s="15">
        <v>0</v>
      </c>
      <c r="D25" s="15">
        <v>0</v>
      </c>
      <c r="E25" s="15">
        <f t="shared" si="2"/>
        <v>0</v>
      </c>
      <c r="F25" s="15">
        <v>0</v>
      </c>
      <c r="G25" s="15">
        <v>0</v>
      </c>
      <c r="H25" s="15">
        <v>0</v>
      </c>
      <c r="I25" s="15">
        <f t="shared" si="3"/>
        <v>0</v>
      </c>
      <c r="J25" s="15">
        <v>0</v>
      </c>
      <c r="K25" s="31">
        <v>0</v>
      </c>
      <c r="L25" s="31">
        <v>0</v>
      </c>
      <c r="M25" s="15">
        <f t="shared" si="4"/>
        <v>0</v>
      </c>
      <c r="N25" s="31">
        <v>0</v>
      </c>
      <c r="O25" s="31">
        <v>0</v>
      </c>
      <c r="P25" s="31">
        <v>0</v>
      </c>
      <c r="Q25" s="31">
        <v>0</v>
      </c>
      <c r="R25" s="15">
        <f t="shared" si="5"/>
        <v>0</v>
      </c>
      <c r="S25" s="31">
        <v>0</v>
      </c>
      <c r="T25" s="31">
        <v>0</v>
      </c>
      <c r="U25" s="67">
        <v>0</v>
      </c>
      <c r="V25" s="15">
        <f t="shared" si="6"/>
        <v>0</v>
      </c>
      <c r="W25" s="67">
        <v>0</v>
      </c>
      <c r="X25" s="67">
        <v>0</v>
      </c>
      <c r="Y25" s="15">
        <f t="shared" si="7"/>
        <v>0</v>
      </c>
      <c r="Z25" s="67">
        <v>0</v>
      </c>
      <c r="AA25" s="31">
        <v>0</v>
      </c>
      <c r="AB25" s="31">
        <v>0</v>
      </c>
      <c r="AC25" s="31">
        <f t="shared" si="8"/>
        <v>0</v>
      </c>
      <c r="AD25" s="31">
        <v>0</v>
      </c>
      <c r="AE25" s="31">
        <v>0</v>
      </c>
      <c r="AF25" s="31"/>
      <c r="AG25" s="15">
        <v>0</v>
      </c>
      <c r="AH25" s="31">
        <v>0</v>
      </c>
      <c r="AI25" s="31">
        <v>0</v>
      </c>
      <c r="AJ25" s="31">
        <f t="shared" si="9"/>
        <v>0</v>
      </c>
      <c r="AK25" s="31">
        <v>0</v>
      </c>
      <c r="AL25" s="31">
        <v>0</v>
      </c>
      <c r="AM25" s="31"/>
      <c r="AN25" s="31"/>
      <c r="AO25" s="31"/>
      <c r="AP25" s="31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173" t="s">
        <v>73</v>
      </c>
      <c r="C26" s="15">
        <v>0</v>
      </c>
      <c r="D26" s="15">
        <v>0</v>
      </c>
      <c r="E26" s="15">
        <f t="shared" si="2"/>
        <v>0</v>
      </c>
      <c r="F26" s="15">
        <v>0</v>
      </c>
      <c r="G26" s="15">
        <v>0</v>
      </c>
      <c r="H26" s="15">
        <v>0</v>
      </c>
      <c r="I26" s="15">
        <f t="shared" si="3"/>
        <v>0</v>
      </c>
      <c r="J26" s="15">
        <v>0</v>
      </c>
      <c r="K26" s="31">
        <v>0</v>
      </c>
      <c r="L26" s="31">
        <v>0</v>
      </c>
      <c r="M26" s="15">
        <f t="shared" si="4"/>
        <v>0</v>
      </c>
      <c r="N26" s="31">
        <v>0</v>
      </c>
      <c r="O26" s="31">
        <v>0</v>
      </c>
      <c r="P26" s="31">
        <v>0</v>
      </c>
      <c r="Q26" s="31">
        <v>0</v>
      </c>
      <c r="R26" s="15">
        <f t="shared" si="5"/>
        <v>0</v>
      </c>
      <c r="S26" s="31">
        <v>0</v>
      </c>
      <c r="T26" s="31">
        <v>0</v>
      </c>
      <c r="U26" s="67">
        <v>0</v>
      </c>
      <c r="V26" s="15">
        <f t="shared" si="6"/>
        <v>0</v>
      </c>
      <c r="W26" s="67">
        <v>0</v>
      </c>
      <c r="X26" s="67">
        <v>0</v>
      </c>
      <c r="Y26" s="15">
        <f t="shared" si="7"/>
        <v>0</v>
      </c>
      <c r="Z26" s="67">
        <v>0</v>
      </c>
      <c r="AA26" s="31">
        <v>0</v>
      </c>
      <c r="AB26" s="31">
        <v>0</v>
      </c>
      <c r="AC26" s="31">
        <f t="shared" si="8"/>
        <v>0</v>
      </c>
      <c r="AD26" s="31">
        <v>0</v>
      </c>
      <c r="AE26" s="31">
        <v>0</v>
      </c>
      <c r="AF26" s="31"/>
      <c r="AG26" s="15">
        <v>0</v>
      </c>
      <c r="AH26" s="31">
        <v>0</v>
      </c>
      <c r="AI26" s="31">
        <v>0</v>
      </c>
      <c r="AJ26" s="31">
        <f t="shared" si="9"/>
        <v>0</v>
      </c>
      <c r="AK26" s="31">
        <v>0</v>
      </c>
      <c r="AL26" s="31">
        <v>0</v>
      </c>
      <c r="AM26" s="31"/>
      <c r="AN26" s="31"/>
      <c r="AO26" s="31"/>
      <c r="AP26" s="31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25.5" customHeight="1" x14ac:dyDescent="0.25">
      <c r="A27" s="17">
        <v>7</v>
      </c>
      <c r="B27" s="18" t="s">
        <v>74</v>
      </c>
      <c r="C27" s="15">
        <f>SUM(C29:C32)</f>
        <v>1</v>
      </c>
      <c r="D27" s="15">
        <f t="shared" ref="D27:AO27" si="36">SUM(D29:D32)</f>
        <v>0</v>
      </c>
      <c r="E27" s="15">
        <f t="shared" si="36"/>
        <v>1</v>
      </c>
      <c r="F27" s="15">
        <f t="shared" si="36"/>
        <v>0</v>
      </c>
      <c r="G27" s="15">
        <f t="shared" si="36"/>
        <v>0</v>
      </c>
      <c r="H27" s="15">
        <f t="shared" si="36"/>
        <v>12</v>
      </c>
      <c r="I27" s="15">
        <f t="shared" si="36"/>
        <v>12</v>
      </c>
      <c r="J27" s="15">
        <f t="shared" si="36"/>
        <v>0</v>
      </c>
      <c r="K27" s="15">
        <f t="shared" si="36"/>
        <v>0</v>
      </c>
      <c r="L27" s="15">
        <f t="shared" si="36"/>
        <v>3</v>
      </c>
      <c r="M27" s="15">
        <f t="shared" si="36"/>
        <v>2</v>
      </c>
      <c r="N27" s="15">
        <f t="shared" si="36"/>
        <v>0</v>
      </c>
      <c r="O27" s="15">
        <f t="shared" si="36"/>
        <v>0</v>
      </c>
      <c r="P27" s="15">
        <f t="shared" si="36"/>
        <v>2</v>
      </c>
      <c r="Q27" s="15">
        <f t="shared" si="36"/>
        <v>0</v>
      </c>
      <c r="R27" s="15">
        <f t="shared" si="36"/>
        <v>4</v>
      </c>
      <c r="S27" s="15">
        <f t="shared" si="36"/>
        <v>0</v>
      </c>
      <c r="T27" s="15">
        <f t="shared" si="36"/>
        <v>1</v>
      </c>
      <c r="U27" s="15">
        <f t="shared" si="36"/>
        <v>3</v>
      </c>
      <c r="V27" s="15">
        <f t="shared" si="36"/>
        <v>6</v>
      </c>
      <c r="W27" s="15">
        <f t="shared" si="36"/>
        <v>0</v>
      </c>
      <c r="X27" s="15">
        <f t="shared" si="36"/>
        <v>0</v>
      </c>
      <c r="Y27" s="15">
        <f t="shared" si="36"/>
        <v>4</v>
      </c>
      <c r="Z27" s="15">
        <f t="shared" si="36"/>
        <v>0</v>
      </c>
      <c r="AA27" s="15">
        <f t="shared" si="36"/>
        <v>0</v>
      </c>
      <c r="AB27" s="15">
        <f t="shared" si="36"/>
        <v>1</v>
      </c>
      <c r="AC27" s="15">
        <f t="shared" si="36"/>
        <v>1</v>
      </c>
      <c r="AD27" s="15">
        <f t="shared" si="36"/>
        <v>0</v>
      </c>
      <c r="AE27" s="15">
        <f t="shared" si="36"/>
        <v>1</v>
      </c>
      <c r="AF27" s="15">
        <f t="shared" si="36"/>
        <v>0</v>
      </c>
      <c r="AG27" s="15">
        <f t="shared" si="36"/>
        <v>0</v>
      </c>
      <c r="AH27" s="15">
        <f t="shared" si="36"/>
        <v>0</v>
      </c>
      <c r="AI27" s="15">
        <f t="shared" si="36"/>
        <v>1</v>
      </c>
      <c r="AJ27" s="15">
        <f t="shared" si="36"/>
        <v>1</v>
      </c>
      <c r="AK27" s="15">
        <f t="shared" si="36"/>
        <v>0</v>
      </c>
      <c r="AL27" s="15">
        <f t="shared" si="36"/>
        <v>1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1</v>
      </c>
      <c r="AR27" s="10">
        <f t="shared" si="37"/>
        <v>1</v>
      </c>
      <c r="AS27" s="10">
        <f t="shared" si="37"/>
        <v>12</v>
      </c>
      <c r="AT27" s="10">
        <f t="shared" si="37"/>
        <v>12</v>
      </c>
      <c r="AU27" s="19">
        <f t="shared" si="13"/>
        <v>13</v>
      </c>
      <c r="AV27" s="10">
        <f>SUM(AV28:AV32)</f>
        <v>13</v>
      </c>
      <c r="AW27" s="10">
        <f t="shared" si="37"/>
        <v>2</v>
      </c>
      <c r="AX27" s="10">
        <f t="shared" si="37"/>
        <v>2</v>
      </c>
      <c r="AY27" s="10">
        <f t="shared" si="37"/>
        <v>4</v>
      </c>
      <c r="AZ27" s="10">
        <f t="shared" si="37"/>
        <v>4</v>
      </c>
      <c r="BA27" s="10">
        <f t="shared" si="37"/>
        <v>6</v>
      </c>
      <c r="BB27" s="10">
        <f t="shared" si="37"/>
        <v>6</v>
      </c>
      <c r="BC27" s="10">
        <f t="shared" si="37"/>
        <v>1</v>
      </c>
      <c r="BD27" s="10">
        <f t="shared" si="37"/>
        <v>1</v>
      </c>
      <c r="BE27" s="10">
        <f t="shared" si="37"/>
        <v>1</v>
      </c>
      <c r="BF27" s="10">
        <f t="shared" si="37"/>
        <v>1</v>
      </c>
      <c r="BG27" s="10">
        <f t="shared" si="37"/>
        <v>1</v>
      </c>
      <c r="BH27" s="10">
        <f t="shared" si="37"/>
        <v>1</v>
      </c>
      <c r="BI27" s="10">
        <f t="shared" si="37"/>
        <v>1</v>
      </c>
      <c r="BJ27" s="10">
        <f t="shared" si="37"/>
        <v>1</v>
      </c>
    </row>
    <row r="28" spans="1:62" ht="22.5" customHeight="1" x14ac:dyDescent="0.25">
      <c r="A28" s="33" t="s">
        <v>14</v>
      </c>
      <c r="B28" s="173" t="s">
        <v>75</v>
      </c>
      <c r="C28" s="15">
        <v>0</v>
      </c>
      <c r="D28" s="15">
        <v>0</v>
      </c>
      <c r="E28" s="15">
        <f t="shared" si="2"/>
        <v>0</v>
      </c>
      <c r="F28" s="15">
        <v>0</v>
      </c>
      <c r="G28" s="15">
        <v>0</v>
      </c>
      <c r="H28" s="15">
        <v>0</v>
      </c>
      <c r="I28" s="15">
        <f t="shared" si="3"/>
        <v>0</v>
      </c>
      <c r="J28" s="15">
        <v>0</v>
      </c>
      <c r="K28" s="31">
        <v>0</v>
      </c>
      <c r="L28" s="31">
        <v>0</v>
      </c>
      <c r="M28" s="15">
        <f t="shared" si="4"/>
        <v>0</v>
      </c>
      <c r="N28" s="31">
        <v>0</v>
      </c>
      <c r="O28" s="31">
        <v>0</v>
      </c>
      <c r="P28" s="31">
        <v>0</v>
      </c>
      <c r="Q28" s="31">
        <v>0</v>
      </c>
      <c r="R28" s="15">
        <f t="shared" si="5"/>
        <v>0</v>
      </c>
      <c r="S28" s="31">
        <v>0</v>
      </c>
      <c r="T28" s="31">
        <v>0</v>
      </c>
      <c r="U28" s="67">
        <v>0</v>
      </c>
      <c r="V28" s="15">
        <f t="shared" si="6"/>
        <v>0</v>
      </c>
      <c r="W28" s="67">
        <v>0</v>
      </c>
      <c r="X28" s="67">
        <v>0</v>
      </c>
      <c r="Y28" s="15">
        <f t="shared" si="7"/>
        <v>0</v>
      </c>
      <c r="Z28" s="67">
        <v>0</v>
      </c>
      <c r="AA28" s="31">
        <v>0</v>
      </c>
      <c r="AB28" s="31">
        <v>0</v>
      </c>
      <c r="AC28" s="31">
        <f t="shared" si="8"/>
        <v>0</v>
      </c>
      <c r="AD28" s="31">
        <v>0</v>
      </c>
      <c r="AE28" s="31">
        <v>0</v>
      </c>
      <c r="AF28" s="31"/>
      <c r="AG28" s="15">
        <v>0</v>
      </c>
      <c r="AH28" s="31">
        <v>0</v>
      </c>
      <c r="AI28" s="31">
        <v>0</v>
      </c>
      <c r="AJ28" s="31">
        <f t="shared" si="9"/>
        <v>0</v>
      </c>
      <c r="AK28" s="31">
        <v>0</v>
      </c>
      <c r="AL28" s="31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3.25" customHeight="1" x14ac:dyDescent="0.25">
      <c r="A29" s="33" t="s">
        <v>15</v>
      </c>
      <c r="B29" s="173" t="s">
        <v>76</v>
      </c>
      <c r="C29" s="15">
        <v>0</v>
      </c>
      <c r="D29" s="15">
        <v>0</v>
      </c>
      <c r="E29" s="15">
        <f t="shared" si="2"/>
        <v>0</v>
      </c>
      <c r="F29" s="15">
        <v>0</v>
      </c>
      <c r="G29" s="15">
        <v>0</v>
      </c>
      <c r="H29" s="15">
        <v>2</v>
      </c>
      <c r="I29" s="15">
        <f t="shared" si="3"/>
        <v>2</v>
      </c>
      <c r="J29" s="15"/>
      <c r="K29" s="31">
        <v>0</v>
      </c>
      <c r="L29" s="31">
        <v>0</v>
      </c>
      <c r="M29" s="15">
        <f t="shared" si="4"/>
        <v>1</v>
      </c>
      <c r="N29" s="31">
        <v>0</v>
      </c>
      <c r="O29" s="31">
        <v>0</v>
      </c>
      <c r="P29" s="31">
        <v>1</v>
      </c>
      <c r="Q29" s="31">
        <v>0</v>
      </c>
      <c r="R29" s="15">
        <f t="shared" si="5"/>
        <v>1</v>
      </c>
      <c r="S29" s="31">
        <v>0</v>
      </c>
      <c r="T29" s="31">
        <v>0</v>
      </c>
      <c r="U29" s="67">
        <v>1</v>
      </c>
      <c r="V29" s="15">
        <f t="shared" si="6"/>
        <v>2</v>
      </c>
      <c r="W29" s="67">
        <v>0</v>
      </c>
      <c r="X29" s="67">
        <v>0</v>
      </c>
      <c r="Y29" s="15">
        <f t="shared" si="7"/>
        <v>0</v>
      </c>
      <c r="Z29" s="67">
        <v>0</v>
      </c>
      <c r="AA29" s="31">
        <v>0</v>
      </c>
      <c r="AB29" s="31">
        <v>0</v>
      </c>
      <c r="AC29" s="31">
        <f t="shared" si="8"/>
        <v>0</v>
      </c>
      <c r="AD29" s="31">
        <v>0</v>
      </c>
      <c r="AE29" s="31">
        <v>0</v>
      </c>
      <c r="AF29" s="31"/>
      <c r="AG29" s="15">
        <v>0</v>
      </c>
      <c r="AH29" s="31">
        <v>0</v>
      </c>
      <c r="AI29" s="31">
        <v>0</v>
      </c>
      <c r="AJ29" s="31">
        <f t="shared" si="9"/>
        <v>0</v>
      </c>
      <c r="AK29" s="31">
        <v>0</v>
      </c>
      <c r="AL29" s="31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2</v>
      </c>
      <c r="AT29" s="19">
        <f t="shared" si="12"/>
        <v>2</v>
      </c>
      <c r="AU29" s="19">
        <f t="shared" si="13"/>
        <v>2</v>
      </c>
      <c r="AV29" s="19">
        <f t="shared" si="38"/>
        <v>2</v>
      </c>
      <c r="AW29" s="19">
        <f t="shared" si="14"/>
        <v>1</v>
      </c>
      <c r="AX29" s="19">
        <f t="shared" si="39"/>
        <v>1</v>
      </c>
      <c r="AY29" s="19">
        <f t="shared" si="15"/>
        <v>1</v>
      </c>
      <c r="AZ29" s="19">
        <f t="shared" si="16"/>
        <v>1</v>
      </c>
      <c r="BA29" s="19">
        <f t="shared" si="17"/>
        <v>2</v>
      </c>
      <c r="BB29" s="19">
        <f t="shared" si="18"/>
        <v>2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5">
      <c r="A30" s="33" t="s">
        <v>48</v>
      </c>
      <c r="B30" s="173" t="s">
        <v>77</v>
      </c>
      <c r="C30" s="15">
        <v>1</v>
      </c>
      <c r="D30" s="15">
        <v>0</v>
      </c>
      <c r="E30" s="15">
        <f t="shared" si="2"/>
        <v>1</v>
      </c>
      <c r="F30" s="15">
        <v>0</v>
      </c>
      <c r="G30" s="15">
        <v>0</v>
      </c>
      <c r="H30" s="15">
        <v>1</v>
      </c>
      <c r="I30" s="15">
        <f t="shared" si="3"/>
        <v>1</v>
      </c>
      <c r="J30" s="15">
        <v>0</v>
      </c>
      <c r="K30" s="31">
        <v>0</v>
      </c>
      <c r="L30" s="31">
        <v>0</v>
      </c>
      <c r="M30" s="15">
        <f t="shared" si="4"/>
        <v>1</v>
      </c>
      <c r="N30" s="31">
        <v>0</v>
      </c>
      <c r="O30" s="31">
        <v>0</v>
      </c>
      <c r="P30" s="31">
        <v>1</v>
      </c>
      <c r="Q30" s="31">
        <v>0</v>
      </c>
      <c r="R30" s="15">
        <f t="shared" si="5"/>
        <v>1</v>
      </c>
      <c r="S30" s="31">
        <v>0</v>
      </c>
      <c r="T30" s="31">
        <v>0</v>
      </c>
      <c r="U30" s="67">
        <v>1</v>
      </c>
      <c r="V30" s="15">
        <f t="shared" si="6"/>
        <v>2</v>
      </c>
      <c r="W30" s="67">
        <v>0</v>
      </c>
      <c r="X30" s="67">
        <v>0</v>
      </c>
      <c r="Y30" s="15">
        <f t="shared" si="7"/>
        <v>0</v>
      </c>
      <c r="Z30" s="67">
        <v>0</v>
      </c>
      <c r="AA30" s="31">
        <v>0</v>
      </c>
      <c r="AB30" s="31">
        <v>1</v>
      </c>
      <c r="AC30" s="31">
        <f t="shared" si="8"/>
        <v>1</v>
      </c>
      <c r="AD30" s="31">
        <v>0</v>
      </c>
      <c r="AE30" s="31">
        <v>1</v>
      </c>
      <c r="AF30" s="31"/>
      <c r="AG30" s="15">
        <v>0</v>
      </c>
      <c r="AH30" s="31">
        <v>0</v>
      </c>
      <c r="AI30" s="31">
        <v>1</v>
      </c>
      <c r="AJ30" s="31">
        <f t="shared" si="9"/>
        <v>1</v>
      </c>
      <c r="AK30" s="31">
        <v>0</v>
      </c>
      <c r="AL30" s="31">
        <v>1</v>
      </c>
      <c r="AM30" s="31"/>
      <c r="AN30" s="31"/>
      <c r="AO30" s="31"/>
      <c r="AP30" s="31"/>
      <c r="AQ30" s="19">
        <f t="shared" si="10"/>
        <v>1</v>
      </c>
      <c r="AR30" s="19">
        <f t="shared" si="31"/>
        <v>1</v>
      </c>
      <c r="AS30" s="19">
        <f t="shared" si="11"/>
        <v>1</v>
      </c>
      <c r="AT30" s="19">
        <f t="shared" si="12"/>
        <v>1</v>
      </c>
      <c r="AU30" s="19">
        <f t="shared" si="13"/>
        <v>2</v>
      </c>
      <c r="AV30" s="19">
        <f t="shared" si="38"/>
        <v>2</v>
      </c>
      <c r="AW30" s="19">
        <f t="shared" si="14"/>
        <v>1</v>
      </c>
      <c r="AX30" s="19">
        <f t="shared" si="39"/>
        <v>1</v>
      </c>
      <c r="AY30" s="19">
        <f t="shared" si="15"/>
        <v>1</v>
      </c>
      <c r="AZ30" s="19">
        <f t="shared" si="16"/>
        <v>1</v>
      </c>
      <c r="BA30" s="19">
        <f t="shared" si="17"/>
        <v>2</v>
      </c>
      <c r="BB30" s="19">
        <f t="shared" si="18"/>
        <v>2</v>
      </c>
      <c r="BC30" s="19">
        <f t="shared" si="19"/>
        <v>1</v>
      </c>
      <c r="BD30" s="19">
        <f t="shared" si="20"/>
        <v>1</v>
      </c>
      <c r="BE30" s="19">
        <f t="shared" si="21"/>
        <v>1</v>
      </c>
      <c r="BF30" s="19">
        <f t="shared" si="22"/>
        <v>1</v>
      </c>
      <c r="BG30" s="19">
        <f t="shared" si="23"/>
        <v>1</v>
      </c>
      <c r="BH30" s="19">
        <f t="shared" si="24"/>
        <v>1</v>
      </c>
      <c r="BI30" s="19">
        <f t="shared" si="25"/>
        <v>1</v>
      </c>
      <c r="BJ30" s="19">
        <f t="shared" si="26"/>
        <v>1</v>
      </c>
    </row>
    <row r="31" spans="1:62" ht="27.75" customHeight="1" x14ac:dyDescent="0.25">
      <c r="A31" s="33" t="s">
        <v>49</v>
      </c>
      <c r="B31" s="173" t="s">
        <v>78</v>
      </c>
      <c r="C31" s="15">
        <v>0</v>
      </c>
      <c r="D31" s="15">
        <v>0</v>
      </c>
      <c r="E31" s="15">
        <f t="shared" si="2"/>
        <v>0</v>
      </c>
      <c r="F31" s="15">
        <v>0</v>
      </c>
      <c r="G31" s="15">
        <v>0</v>
      </c>
      <c r="H31" s="15">
        <v>0</v>
      </c>
      <c r="I31" s="15">
        <f t="shared" si="3"/>
        <v>0</v>
      </c>
      <c r="J31" s="15">
        <v>0</v>
      </c>
      <c r="K31" s="31">
        <v>0</v>
      </c>
      <c r="L31" s="31">
        <v>0</v>
      </c>
      <c r="M31" s="15">
        <f t="shared" si="4"/>
        <v>0</v>
      </c>
      <c r="N31" s="31">
        <v>0</v>
      </c>
      <c r="O31" s="31">
        <v>0</v>
      </c>
      <c r="P31" s="31">
        <v>0</v>
      </c>
      <c r="Q31" s="31">
        <v>0</v>
      </c>
      <c r="R31" s="15">
        <f t="shared" si="5"/>
        <v>0</v>
      </c>
      <c r="S31" s="31">
        <v>0</v>
      </c>
      <c r="T31" s="31">
        <v>0</v>
      </c>
      <c r="U31" s="67">
        <v>0</v>
      </c>
      <c r="V31" s="15">
        <f t="shared" si="6"/>
        <v>0</v>
      </c>
      <c r="W31" s="67">
        <v>0</v>
      </c>
      <c r="X31" s="67">
        <v>0</v>
      </c>
      <c r="Y31" s="15">
        <f t="shared" si="7"/>
        <v>0</v>
      </c>
      <c r="Z31" s="67">
        <v>0</v>
      </c>
      <c r="AA31" s="31">
        <v>0</v>
      </c>
      <c r="AB31" s="31">
        <v>0</v>
      </c>
      <c r="AC31" s="31">
        <f t="shared" si="8"/>
        <v>0</v>
      </c>
      <c r="AD31" s="31">
        <v>0</v>
      </c>
      <c r="AE31" s="31">
        <v>0</v>
      </c>
      <c r="AF31" s="31"/>
      <c r="AG31" s="31">
        <v>0</v>
      </c>
      <c r="AH31" s="31">
        <v>0</v>
      </c>
      <c r="AI31" s="31">
        <v>0</v>
      </c>
      <c r="AJ31" s="31">
        <f t="shared" si="9"/>
        <v>0</v>
      </c>
      <c r="AK31" s="31">
        <v>0</v>
      </c>
      <c r="AL31" s="31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0.25" customHeight="1" x14ac:dyDescent="0.25">
      <c r="A32" s="33" t="s">
        <v>50</v>
      </c>
      <c r="B32" s="173" t="s">
        <v>3</v>
      </c>
      <c r="C32" s="15">
        <v>0</v>
      </c>
      <c r="D32" s="15">
        <v>0</v>
      </c>
      <c r="E32" s="15">
        <f t="shared" si="2"/>
        <v>0</v>
      </c>
      <c r="F32" s="15">
        <v>0</v>
      </c>
      <c r="G32" s="15">
        <v>0</v>
      </c>
      <c r="H32" s="15">
        <v>9</v>
      </c>
      <c r="I32" s="15">
        <f t="shared" si="3"/>
        <v>9</v>
      </c>
      <c r="J32" s="15">
        <v>0</v>
      </c>
      <c r="K32" s="31">
        <v>0</v>
      </c>
      <c r="L32" s="31">
        <v>3</v>
      </c>
      <c r="M32" s="15">
        <f t="shared" si="4"/>
        <v>0</v>
      </c>
      <c r="N32" s="31">
        <v>0</v>
      </c>
      <c r="O32" s="31">
        <v>0</v>
      </c>
      <c r="P32" s="31">
        <v>0</v>
      </c>
      <c r="Q32" s="31">
        <v>0</v>
      </c>
      <c r="R32" s="15">
        <f t="shared" si="5"/>
        <v>2</v>
      </c>
      <c r="S32" s="31">
        <v>0</v>
      </c>
      <c r="T32" s="31">
        <v>1</v>
      </c>
      <c r="U32" s="67">
        <v>1</v>
      </c>
      <c r="V32" s="15">
        <f t="shared" si="6"/>
        <v>2</v>
      </c>
      <c r="W32" s="67">
        <v>0</v>
      </c>
      <c r="X32" s="67">
        <v>0</v>
      </c>
      <c r="Y32" s="15">
        <f t="shared" si="7"/>
        <v>4</v>
      </c>
      <c r="Z32" s="67">
        <v>0</v>
      </c>
      <c r="AA32" s="31">
        <v>0</v>
      </c>
      <c r="AB32" s="31">
        <v>0</v>
      </c>
      <c r="AC32" s="31">
        <f t="shared" si="8"/>
        <v>0</v>
      </c>
      <c r="AD32" s="31">
        <v>0</v>
      </c>
      <c r="AE32" s="31">
        <v>0</v>
      </c>
      <c r="AF32" s="31"/>
      <c r="AG32" s="31">
        <v>0</v>
      </c>
      <c r="AH32" s="31">
        <v>0</v>
      </c>
      <c r="AI32" s="31">
        <v>0</v>
      </c>
      <c r="AJ32" s="31">
        <f t="shared" si="9"/>
        <v>0</v>
      </c>
      <c r="AK32" s="31">
        <v>0</v>
      </c>
      <c r="AL32" s="31">
        <v>0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9</v>
      </c>
      <c r="AT32" s="19">
        <f t="shared" si="12"/>
        <v>9</v>
      </c>
      <c r="AU32" s="19">
        <f t="shared" si="13"/>
        <v>9</v>
      </c>
      <c r="AV32" s="19">
        <f t="shared" si="38"/>
        <v>9</v>
      </c>
      <c r="AW32" s="19">
        <f t="shared" si="14"/>
        <v>0</v>
      </c>
      <c r="AX32" s="19">
        <f t="shared" si="39"/>
        <v>0</v>
      </c>
      <c r="AY32" s="19">
        <f t="shared" si="15"/>
        <v>2</v>
      </c>
      <c r="AZ32" s="19">
        <f t="shared" si="16"/>
        <v>2</v>
      </c>
      <c r="BA32" s="19">
        <f t="shared" si="17"/>
        <v>2</v>
      </c>
      <c r="BB32" s="19">
        <f t="shared" si="18"/>
        <v>2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5">
      <c r="A33" s="33" t="s">
        <v>80</v>
      </c>
      <c r="B33" s="18" t="s">
        <v>91</v>
      </c>
      <c r="C33" s="15">
        <v>0</v>
      </c>
      <c r="D33" s="15">
        <v>0</v>
      </c>
      <c r="E33" s="15">
        <f t="shared" si="2"/>
        <v>0</v>
      </c>
      <c r="F33" s="15">
        <v>0</v>
      </c>
      <c r="G33" s="15">
        <v>0</v>
      </c>
      <c r="H33" s="15">
        <v>0</v>
      </c>
      <c r="I33" s="15">
        <f t="shared" si="3"/>
        <v>0</v>
      </c>
      <c r="J33" s="15">
        <v>0</v>
      </c>
      <c r="K33" s="31">
        <v>0</v>
      </c>
      <c r="L33" s="31">
        <v>0</v>
      </c>
      <c r="M33" s="15">
        <f t="shared" si="4"/>
        <v>0</v>
      </c>
      <c r="N33" s="31">
        <v>0</v>
      </c>
      <c r="O33" s="31">
        <v>0</v>
      </c>
      <c r="P33" s="31">
        <v>0</v>
      </c>
      <c r="Q33" s="31">
        <v>0</v>
      </c>
      <c r="R33" s="15">
        <f t="shared" si="5"/>
        <v>0</v>
      </c>
      <c r="S33" s="31">
        <v>0</v>
      </c>
      <c r="T33" s="31">
        <v>0</v>
      </c>
      <c r="U33" s="67">
        <v>0</v>
      </c>
      <c r="V33" s="15">
        <f t="shared" si="6"/>
        <v>0</v>
      </c>
      <c r="W33" s="67">
        <v>0</v>
      </c>
      <c r="X33" s="67">
        <v>0</v>
      </c>
      <c r="Y33" s="15">
        <f t="shared" si="7"/>
        <v>0</v>
      </c>
      <c r="Z33" s="67">
        <v>0</v>
      </c>
      <c r="AA33" s="31">
        <v>0</v>
      </c>
      <c r="AB33" s="31">
        <v>0</v>
      </c>
      <c r="AC33" s="31">
        <f t="shared" si="8"/>
        <v>0</v>
      </c>
      <c r="AD33" s="31">
        <v>0</v>
      </c>
      <c r="AE33" s="31">
        <v>0</v>
      </c>
      <c r="AF33" s="31"/>
      <c r="AG33" s="31">
        <v>0</v>
      </c>
      <c r="AH33" s="31">
        <v>0</v>
      </c>
      <c r="AI33" s="31">
        <v>0</v>
      </c>
      <c r="AJ33" s="31">
        <f t="shared" si="9"/>
        <v>0</v>
      </c>
      <c r="AK33" s="31">
        <v>0</v>
      </c>
      <c r="AL33" s="31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0.25" customHeight="1" x14ac:dyDescent="0.25">
      <c r="A34" s="33" t="s">
        <v>81</v>
      </c>
      <c r="B34" s="18" t="s">
        <v>61</v>
      </c>
      <c r="C34" s="15">
        <v>0</v>
      </c>
      <c r="D34" s="15">
        <v>0</v>
      </c>
      <c r="E34" s="15">
        <f t="shared" si="2"/>
        <v>0</v>
      </c>
      <c r="F34" s="15">
        <v>0</v>
      </c>
      <c r="G34" s="15">
        <v>0</v>
      </c>
      <c r="H34" s="15">
        <v>0</v>
      </c>
      <c r="I34" s="15">
        <f t="shared" si="3"/>
        <v>0</v>
      </c>
      <c r="J34" s="15">
        <v>0</v>
      </c>
      <c r="K34" s="31">
        <v>0</v>
      </c>
      <c r="L34" s="31">
        <v>0</v>
      </c>
      <c r="M34" s="15">
        <f t="shared" si="4"/>
        <v>0</v>
      </c>
      <c r="N34" s="31">
        <v>0</v>
      </c>
      <c r="O34" s="31">
        <v>0</v>
      </c>
      <c r="P34" s="31">
        <v>0</v>
      </c>
      <c r="Q34" s="31">
        <v>0</v>
      </c>
      <c r="R34" s="15">
        <f t="shared" si="5"/>
        <v>0</v>
      </c>
      <c r="S34" s="31">
        <v>0</v>
      </c>
      <c r="T34" s="31">
        <v>0</v>
      </c>
      <c r="U34" s="67">
        <v>0</v>
      </c>
      <c r="V34" s="15">
        <f t="shared" si="6"/>
        <v>0</v>
      </c>
      <c r="W34" s="67">
        <v>0</v>
      </c>
      <c r="X34" s="67">
        <v>0</v>
      </c>
      <c r="Y34" s="15">
        <f t="shared" si="7"/>
        <v>0</v>
      </c>
      <c r="Z34" s="67">
        <v>0</v>
      </c>
      <c r="AA34" s="31">
        <v>0</v>
      </c>
      <c r="AB34" s="31">
        <v>0</v>
      </c>
      <c r="AC34" s="31">
        <f t="shared" si="8"/>
        <v>0</v>
      </c>
      <c r="AD34" s="31">
        <v>0</v>
      </c>
      <c r="AE34" s="31">
        <v>0</v>
      </c>
      <c r="AF34" s="31"/>
      <c r="AG34" s="31">
        <v>0</v>
      </c>
      <c r="AH34" s="31">
        <v>0</v>
      </c>
      <c r="AI34" s="31">
        <v>0</v>
      </c>
      <c r="AJ34" s="31">
        <f t="shared" si="9"/>
        <v>0</v>
      </c>
      <c r="AK34" s="31">
        <v>0</v>
      </c>
      <c r="AL34" s="31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38.25" customHeight="1" x14ac:dyDescent="0.25">
      <c r="A35" s="33" t="s">
        <v>82</v>
      </c>
      <c r="B35" s="18" t="s">
        <v>62</v>
      </c>
      <c r="C35" s="15">
        <v>0</v>
      </c>
      <c r="D35" s="15">
        <v>0</v>
      </c>
      <c r="E35" s="15">
        <f t="shared" si="2"/>
        <v>0</v>
      </c>
      <c r="F35" s="15">
        <v>0</v>
      </c>
      <c r="G35" s="15">
        <v>0</v>
      </c>
      <c r="H35" s="15">
        <v>0</v>
      </c>
      <c r="I35" s="15">
        <f t="shared" si="3"/>
        <v>0</v>
      </c>
      <c r="J35" s="15">
        <v>0</v>
      </c>
      <c r="K35" s="31">
        <v>0</v>
      </c>
      <c r="L35" s="31">
        <v>0</v>
      </c>
      <c r="M35" s="15">
        <f t="shared" si="4"/>
        <v>0</v>
      </c>
      <c r="N35" s="31">
        <v>0</v>
      </c>
      <c r="O35" s="31">
        <v>0</v>
      </c>
      <c r="P35" s="31">
        <v>0</v>
      </c>
      <c r="Q35" s="31">
        <v>0</v>
      </c>
      <c r="R35" s="15">
        <f t="shared" si="5"/>
        <v>0</v>
      </c>
      <c r="S35" s="31">
        <v>0</v>
      </c>
      <c r="T35" s="31">
        <v>0</v>
      </c>
      <c r="U35" s="67">
        <v>0</v>
      </c>
      <c r="V35" s="15">
        <f t="shared" si="6"/>
        <v>0</v>
      </c>
      <c r="W35" s="67">
        <v>0</v>
      </c>
      <c r="X35" s="67">
        <v>0</v>
      </c>
      <c r="Y35" s="15">
        <f t="shared" si="7"/>
        <v>0</v>
      </c>
      <c r="Z35" s="67">
        <v>0</v>
      </c>
      <c r="AA35" s="31">
        <v>0</v>
      </c>
      <c r="AB35" s="31">
        <v>0</v>
      </c>
      <c r="AC35" s="31">
        <f t="shared" si="8"/>
        <v>0</v>
      </c>
      <c r="AD35" s="31">
        <v>0</v>
      </c>
      <c r="AE35" s="31">
        <v>0</v>
      </c>
      <c r="AF35" s="31"/>
      <c r="AG35" s="31">
        <v>0</v>
      </c>
      <c r="AH35" s="31">
        <v>0</v>
      </c>
      <c r="AI35" s="31">
        <v>0</v>
      </c>
      <c r="AJ35" s="31">
        <f t="shared" si="9"/>
        <v>0</v>
      </c>
      <c r="AK35" s="31">
        <v>0</v>
      </c>
      <c r="AL35" s="31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51" x14ac:dyDescent="0.25">
      <c r="A36" s="33" t="s">
        <v>83</v>
      </c>
      <c r="B36" s="18" t="s">
        <v>63</v>
      </c>
      <c r="C36" s="15">
        <v>0</v>
      </c>
      <c r="D36" s="15">
        <v>0</v>
      </c>
      <c r="E36" s="15">
        <f t="shared" si="2"/>
        <v>0</v>
      </c>
      <c r="F36" s="15">
        <v>0</v>
      </c>
      <c r="G36" s="15">
        <v>0</v>
      </c>
      <c r="H36" s="15">
        <v>0</v>
      </c>
      <c r="I36" s="15">
        <f t="shared" si="3"/>
        <v>0</v>
      </c>
      <c r="J36" s="15">
        <v>0</v>
      </c>
      <c r="K36" s="31">
        <v>0</v>
      </c>
      <c r="L36" s="31">
        <v>0</v>
      </c>
      <c r="M36" s="15">
        <f t="shared" si="4"/>
        <v>0</v>
      </c>
      <c r="N36" s="31">
        <v>0</v>
      </c>
      <c r="O36" s="31">
        <v>0</v>
      </c>
      <c r="P36" s="31">
        <v>0</v>
      </c>
      <c r="Q36" s="31">
        <v>0</v>
      </c>
      <c r="R36" s="15">
        <f t="shared" si="5"/>
        <v>0</v>
      </c>
      <c r="S36" s="31">
        <v>0</v>
      </c>
      <c r="T36" s="31">
        <v>0</v>
      </c>
      <c r="U36" s="67">
        <v>0</v>
      </c>
      <c r="V36" s="15">
        <f t="shared" si="6"/>
        <v>0</v>
      </c>
      <c r="W36" s="67">
        <v>0</v>
      </c>
      <c r="X36" s="67">
        <v>0</v>
      </c>
      <c r="Y36" s="15">
        <f t="shared" si="7"/>
        <v>0</v>
      </c>
      <c r="Z36" s="67">
        <v>0</v>
      </c>
      <c r="AA36" s="31">
        <v>0</v>
      </c>
      <c r="AB36" s="31">
        <v>0</v>
      </c>
      <c r="AC36" s="31">
        <f t="shared" si="8"/>
        <v>0</v>
      </c>
      <c r="AD36" s="31">
        <v>0</v>
      </c>
      <c r="AE36" s="31">
        <v>0</v>
      </c>
      <c r="AF36" s="31"/>
      <c r="AG36" s="31">
        <v>0</v>
      </c>
      <c r="AH36" s="31">
        <v>0</v>
      </c>
      <c r="AI36" s="31">
        <v>0</v>
      </c>
      <c r="AJ36" s="31">
        <f t="shared" si="9"/>
        <v>0</v>
      </c>
      <c r="AK36" s="31">
        <v>0</v>
      </c>
      <c r="AL36" s="31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42.75" customHeight="1" x14ac:dyDescent="0.25">
      <c r="A37" s="33" t="s">
        <v>92</v>
      </c>
      <c r="B37" s="18" t="s">
        <v>64</v>
      </c>
      <c r="C37" s="15">
        <v>0</v>
      </c>
      <c r="D37" s="15">
        <v>0</v>
      </c>
      <c r="E37" s="15">
        <f t="shared" si="2"/>
        <v>0</v>
      </c>
      <c r="F37" s="15">
        <v>0</v>
      </c>
      <c r="G37" s="15">
        <v>0</v>
      </c>
      <c r="H37" s="15">
        <v>0</v>
      </c>
      <c r="I37" s="15">
        <f t="shared" si="3"/>
        <v>0</v>
      </c>
      <c r="J37" s="15">
        <v>0</v>
      </c>
      <c r="K37" s="31">
        <v>0</v>
      </c>
      <c r="L37" s="31">
        <v>0</v>
      </c>
      <c r="M37" s="15">
        <f t="shared" si="4"/>
        <v>0</v>
      </c>
      <c r="N37" s="31">
        <v>0</v>
      </c>
      <c r="O37" s="31">
        <v>0</v>
      </c>
      <c r="P37" s="31">
        <v>0</v>
      </c>
      <c r="Q37" s="31">
        <v>0</v>
      </c>
      <c r="R37" s="15">
        <f t="shared" si="5"/>
        <v>0</v>
      </c>
      <c r="S37" s="31">
        <v>0</v>
      </c>
      <c r="T37" s="31">
        <v>0</v>
      </c>
      <c r="U37" s="67">
        <v>0</v>
      </c>
      <c r="V37" s="15">
        <f t="shared" si="6"/>
        <v>0</v>
      </c>
      <c r="W37" s="67">
        <v>0</v>
      </c>
      <c r="X37" s="67">
        <v>0</v>
      </c>
      <c r="Y37" s="15">
        <f t="shared" si="7"/>
        <v>0</v>
      </c>
      <c r="Z37" s="67">
        <v>0</v>
      </c>
      <c r="AA37" s="31">
        <v>0</v>
      </c>
      <c r="AB37" s="31">
        <v>0</v>
      </c>
      <c r="AC37" s="31">
        <f t="shared" si="8"/>
        <v>0</v>
      </c>
      <c r="AD37" s="31">
        <v>0</v>
      </c>
      <c r="AE37" s="31">
        <v>0</v>
      </c>
      <c r="AF37" s="31"/>
      <c r="AG37" s="31">
        <v>0</v>
      </c>
      <c r="AH37" s="31">
        <v>0</v>
      </c>
      <c r="AI37" s="31">
        <v>0</v>
      </c>
      <c r="AJ37" s="31">
        <f t="shared" si="9"/>
        <v>0</v>
      </c>
      <c r="AK37" s="31">
        <v>0</v>
      </c>
      <c r="AL37" s="31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40.5" customHeight="1" x14ac:dyDescent="0.25">
      <c r="A38" s="33" t="s">
        <v>146</v>
      </c>
      <c r="B38" s="45" t="s">
        <v>147</v>
      </c>
      <c r="C38" s="15">
        <v>0</v>
      </c>
      <c r="D38" s="15">
        <v>0</v>
      </c>
      <c r="E38" s="15">
        <f t="shared" si="2"/>
        <v>0</v>
      </c>
      <c r="F38" s="16">
        <v>0</v>
      </c>
      <c r="G38" s="16">
        <v>0</v>
      </c>
      <c r="H38" s="16">
        <v>1</v>
      </c>
      <c r="I38" s="16">
        <f t="shared" si="3"/>
        <v>1</v>
      </c>
      <c r="J38" s="16">
        <v>0</v>
      </c>
      <c r="K38" s="31">
        <v>0</v>
      </c>
      <c r="L38" s="31">
        <v>0</v>
      </c>
      <c r="M38" s="16">
        <f t="shared" si="4"/>
        <v>1</v>
      </c>
      <c r="N38" s="31">
        <v>0</v>
      </c>
      <c r="O38" s="31">
        <v>1</v>
      </c>
      <c r="P38" s="31">
        <v>0</v>
      </c>
      <c r="Q38" s="31">
        <v>0</v>
      </c>
      <c r="R38" s="16">
        <f t="shared" si="5"/>
        <v>0</v>
      </c>
      <c r="S38" s="31">
        <v>0</v>
      </c>
      <c r="T38" s="31">
        <v>0</v>
      </c>
      <c r="U38" s="67">
        <v>0</v>
      </c>
      <c r="V38" s="16">
        <f t="shared" si="6"/>
        <v>1</v>
      </c>
      <c r="W38" s="67">
        <v>0</v>
      </c>
      <c r="X38" s="67">
        <v>0</v>
      </c>
      <c r="Y38" s="15">
        <f t="shared" si="7"/>
        <v>0</v>
      </c>
      <c r="Z38" s="67">
        <v>0</v>
      </c>
      <c r="AA38" s="31">
        <v>1</v>
      </c>
      <c r="AB38" s="31">
        <v>0</v>
      </c>
      <c r="AC38" s="31">
        <f t="shared" si="8"/>
        <v>1</v>
      </c>
      <c r="AD38" s="31">
        <v>0</v>
      </c>
      <c r="AE38" s="31">
        <v>1</v>
      </c>
      <c r="AF38" s="31"/>
      <c r="AG38" s="31">
        <v>1</v>
      </c>
      <c r="AH38" s="31">
        <v>0</v>
      </c>
      <c r="AI38" s="31">
        <v>0</v>
      </c>
      <c r="AJ38" s="31">
        <f t="shared" si="9"/>
        <v>0</v>
      </c>
      <c r="AK38" s="31">
        <v>0</v>
      </c>
      <c r="AL38" s="31">
        <v>0</v>
      </c>
      <c r="AM38" s="31"/>
      <c r="AN38" s="31"/>
      <c r="AO38" s="31"/>
      <c r="AP38" s="31"/>
      <c r="AQ38" s="19">
        <f t="shared" si="10"/>
        <v>0</v>
      </c>
      <c r="AR38" s="19">
        <f t="shared" si="31"/>
        <v>0</v>
      </c>
      <c r="AS38" s="19">
        <f t="shared" si="11"/>
        <v>1</v>
      </c>
      <c r="AT38" s="19">
        <f t="shared" si="12"/>
        <v>1</v>
      </c>
      <c r="AU38" s="19">
        <f t="shared" si="13"/>
        <v>1</v>
      </c>
      <c r="AV38" s="19">
        <f t="shared" si="40"/>
        <v>1</v>
      </c>
      <c r="AW38" s="19">
        <f t="shared" si="14"/>
        <v>1</v>
      </c>
      <c r="AX38" s="19">
        <f t="shared" si="39"/>
        <v>1</v>
      </c>
      <c r="AY38" s="19">
        <f t="shared" si="15"/>
        <v>0</v>
      </c>
      <c r="AZ38" s="19">
        <f t="shared" si="16"/>
        <v>0</v>
      </c>
      <c r="BA38" s="19">
        <f t="shared" si="17"/>
        <v>1</v>
      </c>
      <c r="BB38" s="19">
        <f t="shared" si="18"/>
        <v>1</v>
      </c>
      <c r="BC38" s="19">
        <f t="shared" si="19"/>
        <v>1</v>
      </c>
      <c r="BD38" s="19">
        <f t="shared" si="20"/>
        <v>1</v>
      </c>
      <c r="BE38" s="19">
        <f t="shared" si="21"/>
        <v>1</v>
      </c>
      <c r="BF38" s="19">
        <f t="shared" si="22"/>
        <v>1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5">
      <c r="A39" s="33" t="s">
        <v>96</v>
      </c>
      <c r="B39" s="45" t="s">
        <v>134</v>
      </c>
      <c r="C39" s="15">
        <v>1</v>
      </c>
      <c r="D39" s="15">
        <v>0</v>
      </c>
      <c r="E39" s="15">
        <f t="shared" si="2"/>
        <v>1</v>
      </c>
      <c r="F39" s="16">
        <v>0</v>
      </c>
      <c r="G39" s="16">
        <v>0</v>
      </c>
      <c r="H39" s="16">
        <v>0</v>
      </c>
      <c r="I39" s="16">
        <f t="shared" si="3"/>
        <v>0</v>
      </c>
      <c r="J39" s="16">
        <v>0</v>
      </c>
      <c r="K39" s="31">
        <v>0</v>
      </c>
      <c r="L39" s="31">
        <v>0</v>
      </c>
      <c r="M39" s="16">
        <f t="shared" si="4"/>
        <v>1</v>
      </c>
      <c r="N39" s="31">
        <v>1</v>
      </c>
      <c r="O39" s="31">
        <v>0</v>
      </c>
      <c r="P39" s="31">
        <v>0</v>
      </c>
      <c r="Q39" s="31">
        <v>0</v>
      </c>
      <c r="R39" s="16">
        <f t="shared" si="5"/>
        <v>0</v>
      </c>
      <c r="S39" s="31">
        <v>0</v>
      </c>
      <c r="T39" s="31">
        <v>0</v>
      </c>
      <c r="U39" s="67">
        <v>0</v>
      </c>
      <c r="V39" s="16">
        <f t="shared" si="6"/>
        <v>1</v>
      </c>
      <c r="W39" s="67">
        <v>0</v>
      </c>
      <c r="X39" s="67">
        <v>0</v>
      </c>
      <c r="Y39" s="15">
        <f t="shared" si="7"/>
        <v>0</v>
      </c>
      <c r="Z39" s="67">
        <v>0</v>
      </c>
      <c r="AA39" s="31">
        <v>1</v>
      </c>
      <c r="AB39" s="31">
        <v>0</v>
      </c>
      <c r="AC39" s="31">
        <f t="shared" si="8"/>
        <v>1</v>
      </c>
      <c r="AD39" s="31">
        <v>0</v>
      </c>
      <c r="AE39" s="31">
        <v>1</v>
      </c>
      <c r="AF39" s="31"/>
      <c r="AG39" s="31">
        <v>1</v>
      </c>
      <c r="AH39" s="31">
        <v>0</v>
      </c>
      <c r="AI39" s="31">
        <v>0</v>
      </c>
      <c r="AJ39" s="31">
        <f t="shared" si="9"/>
        <v>0</v>
      </c>
      <c r="AK39" s="31">
        <v>0</v>
      </c>
      <c r="AL39" s="31">
        <v>0</v>
      </c>
      <c r="AM39" s="31"/>
      <c r="AN39" s="31"/>
      <c r="AO39" s="31"/>
      <c r="AP39" s="31"/>
      <c r="AQ39" s="19">
        <f t="shared" si="10"/>
        <v>1</v>
      </c>
      <c r="AR39" s="19">
        <f t="shared" si="31"/>
        <v>1</v>
      </c>
      <c r="AS39" s="19">
        <f t="shared" si="11"/>
        <v>0</v>
      </c>
      <c r="AT39" s="19">
        <f t="shared" si="12"/>
        <v>0</v>
      </c>
      <c r="AU39" s="19">
        <f t="shared" si="13"/>
        <v>1</v>
      </c>
      <c r="AV39" s="19">
        <f t="shared" si="40"/>
        <v>1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1</v>
      </c>
      <c r="BD39" s="19">
        <f t="shared" si="20"/>
        <v>1</v>
      </c>
      <c r="BE39" s="19">
        <f t="shared" si="21"/>
        <v>1</v>
      </c>
      <c r="BF39" s="19">
        <f t="shared" si="22"/>
        <v>1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.75" x14ac:dyDescent="0.25">
      <c r="A40" s="33" t="s">
        <v>97</v>
      </c>
      <c r="B40" s="45" t="s">
        <v>133</v>
      </c>
      <c r="C40" s="15">
        <v>1</v>
      </c>
      <c r="D40" s="15">
        <v>0</v>
      </c>
      <c r="E40" s="15">
        <f t="shared" si="2"/>
        <v>1</v>
      </c>
      <c r="F40" s="16">
        <v>0</v>
      </c>
      <c r="G40" s="16">
        <v>0</v>
      </c>
      <c r="H40" s="16">
        <v>0</v>
      </c>
      <c r="I40" s="16">
        <f t="shared" si="3"/>
        <v>0</v>
      </c>
      <c r="J40" s="16">
        <v>0</v>
      </c>
      <c r="K40" s="31">
        <v>0</v>
      </c>
      <c r="L40" s="31">
        <v>0</v>
      </c>
      <c r="M40" s="16">
        <f t="shared" si="4"/>
        <v>1</v>
      </c>
      <c r="N40" s="31">
        <v>0</v>
      </c>
      <c r="O40" s="31">
        <v>0</v>
      </c>
      <c r="P40" s="31">
        <v>1</v>
      </c>
      <c r="Q40" s="31">
        <v>0</v>
      </c>
      <c r="R40" s="16">
        <f t="shared" si="5"/>
        <v>0</v>
      </c>
      <c r="S40" s="31">
        <v>0</v>
      </c>
      <c r="T40" s="31">
        <v>0</v>
      </c>
      <c r="U40" s="67">
        <v>0</v>
      </c>
      <c r="V40" s="16">
        <f t="shared" si="6"/>
        <v>1</v>
      </c>
      <c r="W40" s="67">
        <v>0</v>
      </c>
      <c r="X40" s="67">
        <v>0</v>
      </c>
      <c r="Y40" s="15">
        <f t="shared" si="7"/>
        <v>0</v>
      </c>
      <c r="Z40" s="67">
        <v>0</v>
      </c>
      <c r="AA40" s="31">
        <v>0</v>
      </c>
      <c r="AB40" s="31">
        <v>1</v>
      </c>
      <c r="AC40" s="31">
        <f t="shared" si="8"/>
        <v>1</v>
      </c>
      <c r="AD40" s="31">
        <v>0</v>
      </c>
      <c r="AE40" s="31">
        <v>1</v>
      </c>
      <c r="AF40" s="31"/>
      <c r="AG40" s="31">
        <v>1</v>
      </c>
      <c r="AH40" s="31">
        <v>0</v>
      </c>
      <c r="AI40" s="31">
        <v>0</v>
      </c>
      <c r="AJ40" s="31">
        <f t="shared" si="9"/>
        <v>0</v>
      </c>
      <c r="AK40" s="31">
        <v>0</v>
      </c>
      <c r="AL40" s="31">
        <v>0</v>
      </c>
      <c r="AM40" s="31"/>
      <c r="AN40" s="31"/>
      <c r="AO40" s="31"/>
      <c r="AP40" s="31"/>
      <c r="AQ40" s="19">
        <f t="shared" si="10"/>
        <v>1</v>
      </c>
      <c r="AR40" s="19">
        <f t="shared" si="31"/>
        <v>1</v>
      </c>
      <c r="AS40" s="19">
        <f t="shared" si="11"/>
        <v>0</v>
      </c>
      <c r="AT40" s="19">
        <f t="shared" si="12"/>
        <v>0</v>
      </c>
      <c r="AU40" s="19">
        <f t="shared" si="13"/>
        <v>1</v>
      </c>
      <c r="AV40" s="19">
        <f t="shared" si="40"/>
        <v>1</v>
      </c>
      <c r="AW40" s="19">
        <f t="shared" si="14"/>
        <v>1</v>
      </c>
      <c r="AX40" s="19">
        <f t="shared" si="39"/>
        <v>1</v>
      </c>
      <c r="AY40" s="19">
        <f t="shared" si="15"/>
        <v>0</v>
      </c>
      <c r="AZ40" s="19">
        <f t="shared" si="16"/>
        <v>0</v>
      </c>
      <c r="BA40" s="19">
        <f t="shared" si="17"/>
        <v>1</v>
      </c>
      <c r="BB40" s="19">
        <f t="shared" si="18"/>
        <v>1</v>
      </c>
      <c r="BC40" s="19">
        <f t="shared" si="19"/>
        <v>1</v>
      </c>
      <c r="BD40" s="19">
        <f t="shared" si="20"/>
        <v>1</v>
      </c>
      <c r="BE40" s="19">
        <f t="shared" si="21"/>
        <v>1</v>
      </c>
      <c r="BF40" s="19">
        <f t="shared" si="22"/>
        <v>1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1.5" customHeight="1" x14ac:dyDescent="0.25">
      <c r="A41" s="33" t="s">
        <v>176</v>
      </c>
      <c r="B41" s="48" t="s">
        <v>177</v>
      </c>
      <c r="C41" s="15">
        <v>0</v>
      </c>
      <c r="D41" s="15">
        <v>0</v>
      </c>
      <c r="E41" s="15">
        <f t="shared" si="2"/>
        <v>0</v>
      </c>
      <c r="F41" s="16">
        <v>0</v>
      </c>
      <c r="G41" s="16">
        <v>0</v>
      </c>
      <c r="H41" s="16">
        <v>0</v>
      </c>
      <c r="I41" s="16">
        <f t="shared" si="3"/>
        <v>0</v>
      </c>
      <c r="J41" s="16">
        <v>0</v>
      </c>
      <c r="K41" s="31">
        <v>0</v>
      </c>
      <c r="L41" s="31">
        <v>0</v>
      </c>
      <c r="M41" s="16">
        <f t="shared" si="4"/>
        <v>0</v>
      </c>
      <c r="N41" s="31">
        <v>0</v>
      </c>
      <c r="O41" s="31">
        <v>0</v>
      </c>
      <c r="P41" s="31">
        <v>0</v>
      </c>
      <c r="Q41" s="31">
        <v>0</v>
      </c>
      <c r="R41" s="16">
        <f t="shared" si="5"/>
        <v>0</v>
      </c>
      <c r="S41" s="31">
        <v>0</v>
      </c>
      <c r="T41" s="31">
        <v>0</v>
      </c>
      <c r="U41" s="67">
        <v>0</v>
      </c>
      <c r="V41" s="16">
        <f t="shared" si="6"/>
        <v>0</v>
      </c>
      <c r="W41" s="67">
        <v>0</v>
      </c>
      <c r="X41" s="67">
        <v>0</v>
      </c>
      <c r="Y41" s="15">
        <f t="shared" si="7"/>
        <v>0</v>
      </c>
      <c r="Z41" s="67">
        <v>0</v>
      </c>
      <c r="AA41" s="31">
        <v>0</v>
      </c>
      <c r="AB41" s="31">
        <v>0</v>
      </c>
      <c r="AC41" s="31">
        <f t="shared" si="8"/>
        <v>0</v>
      </c>
      <c r="AD41" s="31">
        <v>0</v>
      </c>
      <c r="AE41" s="31">
        <v>0</v>
      </c>
      <c r="AF41" s="31"/>
      <c r="AG41" s="31">
        <v>0</v>
      </c>
      <c r="AH41" s="31">
        <v>0</v>
      </c>
      <c r="AI41" s="31">
        <v>0</v>
      </c>
      <c r="AJ41" s="31">
        <f t="shared" si="9"/>
        <v>0</v>
      </c>
      <c r="AK41" s="31">
        <v>0</v>
      </c>
      <c r="AL41" s="31">
        <v>0</v>
      </c>
      <c r="AM41" s="31"/>
      <c r="AN41" s="31"/>
      <c r="AO41" s="31"/>
      <c r="AP41" s="31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15">
        <v>0</v>
      </c>
      <c r="D42" s="15">
        <v>0</v>
      </c>
      <c r="E42" s="15">
        <f t="shared" si="2"/>
        <v>0</v>
      </c>
      <c r="F42" s="16">
        <v>0</v>
      </c>
      <c r="G42" s="16">
        <v>0</v>
      </c>
      <c r="H42" s="16">
        <v>0</v>
      </c>
      <c r="I42" s="16">
        <f t="shared" si="3"/>
        <v>0</v>
      </c>
      <c r="J42" s="16">
        <v>0</v>
      </c>
      <c r="K42" s="31">
        <v>0</v>
      </c>
      <c r="L42" s="31">
        <v>0</v>
      </c>
      <c r="M42" s="16">
        <f t="shared" si="4"/>
        <v>0</v>
      </c>
      <c r="N42" s="31">
        <v>0</v>
      </c>
      <c r="O42" s="31">
        <v>0</v>
      </c>
      <c r="P42" s="31">
        <v>0</v>
      </c>
      <c r="Q42" s="31">
        <v>0</v>
      </c>
      <c r="R42" s="16">
        <f t="shared" si="5"/>
        <v>0</v>
      </c>
      <c r="S42" s="31">
        <v>0</v>
      </c>
      <c r="T42" s="31">
        <v>0</v>
      </c>
      <c r="U42" s="67">
        <v>0</v>
      </c>
      <c r="V42" s="16">
        <f t="shared" si="6"/>
        <v>0</v>
      </c>
      <c r="W42" s="67">
        <v>0</v>
      </c>
      <c r="X42" s="67">
        <v>0</v>
      </c>
      <c r="Y42" s="15">
        <f t="shared" si="7"/>
        <v>0</v>
      </c>
      <c r="Z42" s="67">
        <v>0</v>
      </c>
      <c r="AA42" s="31">
        <v>0</v>
      </c>
      <c r="AB42" s="31">
        <v>0</v>
      </c>
      <c r="AC42" s="31">
        <f t="shared" si="8"/>
        <v>0</v>
      </c>
      <c r="AD42" s="31">
        <v>0</v>
      </c>
      <c r="AE42" s="31">
        <v>0</v>
      </c>
      <c r="AF42" s="31"/>
      <c r="AG42" s="31">
        <v>0</v>
      </c>
      <c r="AH42" s="31">
        <v>0</v>
      </c>
      <c r="AI42" s="31">
        <v>0</v>
      </c>
      <c r="AJ42" s="31">
        <f t="shared" si="9"/>
        <v>0</v>
      </c>
      <c r="AK42" s="31">
        <v>0</v>
      </c>
      <c r="AL42" s="31">
        <v>0</v>
      </c>
      <c r="AM42" s="31"/>
      <c r="AN42" s="31"/>
      <c r="AO42" s="31"/>
      <c r="AP42" s="31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41.25" customHeight="1" x14ac:dyDescent="0.25">
      <c r="A43" s="33" t="s">
        <v>98</v>
      </c>
      <c r="B43" s="45" t="s">
        <v>135</v>
      </c>
      <c r="C43" s="15">
        <v>1</v>
      </c>
      <c r="D43" s="15">
        <v>0</v>
      </c>
      <c r="E43" s="15">
        <f t="shared" si="2"/>
        <v>1</v>
      </c>
      <c r="F43" s="16">
        <v>0</v>
      </c>
      <c r="G43" s="16">
        <v>0</v>
      </c>
      <c r="H43" s="16">
        <v>1</v>
      </c>
      <c r="I43" s="16">
        <f t="shared" si="3"/>
        <v>0</v>
      </c>
      <c r="J43" s="16">
        <v>1</v>
      </c>
      <c r="K43" s="31">
        <v>0</v>
      </c>
      <c r="L43" s="31">
        <v>1</v>
      </c>
      <c r="M43" s="16">
        <f t="shared" si="4"/>
        <v>0</v>
      </c>
      <c r="N43" s="31">
        <v>0</v>
      </c>
      <c r="O43" s="31">
        <v>0</v>
      </c>
      <c r="P43" s="31">
        <v>0</v>
      </c>
      <c r="Q43" s="31">
        <v>0</v>
      </c>
      <c r="R43" s="16">
        <f t="shared" si="5"/>
        <v>0</v>
      </c>
      <c r="S43" s="31">
        <v>0</v>
      </c>
      <c r="T43" s="31">
        <v>0</v>
      </c>
      <c r="U43" s="67">
        <v>0</v>
      </c>
      <c r="V43" s="16">
        <f t="shared" si="6"/>
        <v>0</v>
      </c>
      <c r="W43" s="67">
        <v>0</v>
      </c>
      <c r="X43" s="67">
        <v>0</v>
      </c>
      <c r="Y43" s="15">
        <f t="shared" si="7"/>
        <v>0</v>
      </c>
      <c r="Z43" s="67">
        <v>0</v>
      </c>
      <c r="AA43" s="31">
        <v>0</v>
      </c>
      <c r="AB43" s="31">
        <v>0</v>
      </c>
      <c r="AC43" s="31">
        <f t="shared" si="8"/>
        <v>0</v>
      </c>
      <c r="AD43" s="31">
        <v>0</v>
      </c>
      <c r="AE43" s="31">
        <v>0</v>
      </c>
      <c r="AF43" s="31"/>
      <c r="AG43" s="31">
        <v>0</v>
      </c>
      <c r="AH43" s="31">
        <v>0</v>
      </c>
      <c r="AI43" s="31">
        <v>0</v>
      </c>
      <c r="AJ43" s="31">
        <f t="shared" si="9"/>
        <v>0</v>
      </c>
      <c r="AK43" s="31">
        <v>0</v>
      </c>
      <c r="AL43" s="31">
        <v>0</v>
      </c>
      <c r="AM43" s="31"/>
      <c r="AN43" s="31"/>
      <c r="AO43" s="31"/>
      <c r="AP43" s="31"/>
      <c r="AQ43" s="19">
        <f>C43</f>
        <v>1</v>
      </c>
      <c r="AR43" s="19">
        <f t="shared" si="31"/>
        <v>1</v>
      </c>
      <c r="AS43" s="19">
        <f>H43</f>
        <v>1</v>
      </c>
      <c r="AT43" s="19">
        <f>I43+J43+K43</f>
        <v>1</v>
      </c>
      <c r="AU43" s="19">
        <f t="shared" si="13"/>
        <v>1</v>
      </c>
      <c r="AV43" s="19">
        <f t="shared" si="40"/>
        <v>1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42" customHeight="1" x14ac:dyDescent="0.25">
      <c r="A44" s="33" t="s">
        <v>99</v>
      </c>
      <c r="B44" s="50" t="s">
        <v>136</v>
      </c>
      <c r="C44" s="15">
        <v>1</v>
      </c>
      <c r="D44" s="15">
        <v>0</v>
      </c>
      <c r="E44" s="15">
        <f t="shared" si="2"/>
        <v>1</v>
      </c>
      <c r="F44" s="16">
        <v>0</v>
      </c>
      <c r="G44" s="16">
        <v>0</v>
      </c>
      <c r="H44" s="16">
        <v>0</v>
      </c>
      <c r="I44" s="16">
        <f t="shared" si="3"/>
        <v>0</v>
      </c>
      <c r="J44" s="16">
        <v>0</v>
      </c>
      <c r="K44" s="31">
        <v>0</v>
      </c>
      <c r="L44" s="31">
        <v>0</v>
      </c>
      <c r="M44" s="16">
        <f t="shared" si="4"/>
        <v>1</v>
      </c>
      <c r="N44" s="31">
        <v>1</v>
      </c>
      <c r="O44" s="31">
        <v>0</v>
      </c>
      <c r="P44" s="31">
        <v>0</v>
      </c>
      <c r="Q44" s="31">
        <v>0</v>
      </c>
      <c r="R44" s="16">
        <f t="shared" si="5"/>
        <v>0</v>
      </c>
      <c r="S44" s="31">
        <v>0</v>
      </c>
      <c r="T44" s="31">
        <v>0</v>
      </c>
      <c r="U44" s="67">
        <v>0</v>
      </c>
      <c r="V44" s="16">
        <f t="shared" si="6"/>
        <v>1</v>
      </c>
      <c r="W44" s="67">
        <v>0</v>
      </c>
      <c r="X44" s="67">
        <v>0</v>
      </c>
      <c r="Y44" s="15">
        <f t="shared" si="7"/>
        <v>0</v>
      </c>
      <c r="Z44" s="67">
        <v>0</v>
      </c>
      <c r="AA44" s="31">
        <v>1</v>
      </c>
      <c r="AB44" s="31">
        <v>0</v>
      </c>
      <c r="AC44" s="31">
        <f t="shared" si="8"/>
        <v>1</v>
      </c>
      <c r="AD44" s="31">
        <v>0</v>
      </c>
      <c r="AE44" s="31">
        <v>1</v>
      </c>
      <c r="AF44" s="31"/>
      <c r="AG44" s="31">
        <v>1</v>
      </c>
      <c r="AH44" s="31">
        <v>0</v>
      </c>
      <c r="AI44" s="31">
        <v>0</v>
      </c>
      <c r="AJ44" s="31">
        <f t="shared" si="9"/>
        <v>0</v>
      </c>
      <c r="AK44" s="31">
        <v>0</v>
      </c>
      <c r="AL44" s="31">
        <v>0</v>
      </c>
      <c r="AM44" s="31"/>
      <c r="AN44" s="31"/>
      <c r="AO44" s="31"/>
      <c r="AP44" s="31"/>
      <c r="AQ44" s="19">
        <f>C44</f>
        <v>1</v>
      </c>
      <c r="AR44" s="19">
        <f t="shared" si="31"/>
        <v>1</v>
      </c>
      <c r="AS44" s="19">
        <f>H44</f>
        <v>0</v>
      </c>
      <c r="AT44" s="19">
        <f>I44+J44+K44</f>
        <v>0</v>
      </c>
      <c r="AU44" s="19">
        <f t="shared" si="13"/>
        <v>1</v>
      </c>
      <c r="AV44" s="19">
        <f t="shared" si="40"/>
        <v>1</v>
      </c>
      <c r="AW44" s="19">
        <f>M44</f>
        <v>1</v>
      </c>
      <c r="AX44" s="19">
        <f>N44+O44+P44+Q44</f>
        <v>1</v>
      </c>
      <c r="AY44" s="19">
        <f>R44</f>
        <v>0</v>
      </c>
      <c r="AZ44" s="19">
        <f>S44+T44+U44</f>
        <v>0</v>
      </c>
      <c r="BA44" s="19">
        <f>V44</f>
        <v>1</v>
      </c>
      <c r="BB44" s="19">
        <f>M44+R44</f>
        <v>1</v>
      </c>
      <c r="BC44" s="19">
        <f>AC44</f>
        <v>1</v>
      </c>
      <c r="BD44" s="19">
        <f>AA44+AB44</f>
        <v>1</v>
      </c>
      <c r="BE44" s="19">
        <f>AC44</f>
        <v>1</v>
      </c>
      <c r="BF44" s="19">
        <f>AD44+AE44</f>
        <v>1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41.25" customHeight="1" x14ac:dyDescent="0.25">
      <c r="A45" s="33" t="s">
        <v>161</v>
      </c>
      <c r="B45" s="48" t="s">
        <v>162</v>
      </c>
      <c r="C45" s="15">
        <v>0</v>
      </c>
      <c r="D45" s="15">
        <v>0</v>
      </c>
      <c r="E45" s="15">
        <f t="shared" si="2"/>
        <v>0</v>
      </c>
      <c r="F45" s="16">
        <v>0</v>
      </c>
      <c r="G45" s="16">
        <v>0</v>
      </c>
      <c r="H45" s="16">
        <v>0</v>
      </c>
      <c r="I45" s="16">
        <f t="shared" si="3"/>
        <v>0</v>
      </c>
      <c r="J45" s="16">
        <v>0</v>
      </c>
      <c r="K45" s="31">
        <v>0</v>
      </c>
      <c r="L45" s="31">
        <v>0</v>
      </c>
      <c r="M45" s="16">
        <f t="shared" si="4"/>
        <v>0</v>
      </c>
      <c r="N45" s="31">
        <v>0</v>
      </c>
      <c r="O45" s="31">
        <v>0</v>
      </c>
      <c r="P45" s="31">
        <v>0</v>
      </c>
      <c r="Q45" s="31">
        <v>0</v>
      </c>
      <c r="R45" s="16">
        <f t="shared" si="5"/>
        <v>0</v>
      </c>
      <c r="S45" s="31">
        <v>0</v>
      </c>
      <c r="T45" s="31">
        <v>0</v>
      </c>
      <c r="U45" s="67">
        <v>0</v>
      </c>
      <c r="V45" s="16">
        <f t="shared" si="6"/>
        <v>0</v>
      </c>
      <c r="W45" s="67">
        <v>0</v>
      </c>
      <c r="X45" s="67">
        <v>0</v>
      </c>
      <c r="Y45" s="15">
        <f t="shared" si="7"/>
        <v>0</v>
      </c>
      <c r="Z45" s="67">
        <v>0</v>
      </c>
      <c r="AA45" s="31">
        <v>0</v>
      </c>
      <c r="AB45" s="31">
        <v>0</v>
      </c>
      <c r="AC45" s="31">
        <f t="shared" si="8"/>
        <v>0</v>
      </c>
      <c r="AD45" s="31">
        <v>0</v>
      </c>
      <c r="AE45" s="31">
        <v>0</v>
      </c>
      <c r="AF45" s="31"/>
      <c r="AG45" s="31">
        <v>0</v>
      </c>
      <c r="AH45" s="31">
        <v>0</v>
      </c>
      <c r="AI45" s="31">
        <v>0</v>
      </c>
      <c r="AJ45" s="31">
        <f t="shared" si="9"/>
        <v>0</v>
      </c>
      <c r="AK45" s="31">
        <v>0</v>
      </c>
      <c r="AL45" s="31">
        <v>0</v>
      </c>
      <c r="AM45" s="31"/>
      <c r="AN45" s="31"/>
      <c r="AO45" s="31"/>
      <c r="AP45" s="31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8.5" customHeight="1" x14ac:dyDescent="0.25">
      <c r="A46" s="33" t="s">
        <v>51</v>
      </c>
      <c r="B46" s="18" t="s">
        <v>3</v>
      </c>
      <c r="C46" s="15">
        <v>0</v>
      </c>
      <c r="D46" s="15">
        <v>0</v>
      </c>
      <c r="E46" s="15">
        <f t="shared" si="2"/>
        <v>0</v>
      </c>
      <c r="F46" s="16">
        <v>0</v>
      </c>
      <c r="G46" s="16">
        <v>0</v>
      </c>
      <c r="H46" s="16">
        <v>6</v>
      </c>
      <c r="I46" s="16">
        <f t="shared" si="3"/>
        <v>5</v>
      </c>
      <c r="J46" s="16">
        <v>0</v>
      </c>
      <c r="K46" s="31">
        <v>1</v>
      </c>
      <c r="L46" s="31">
        <v>0</v>
      </c>
      <c r="M46" s="16">
        <f t="shared" si="4"/>
        <v>1</v>
      </c>
      <c r="N46" s="31">
        <v>1</v>
      </c>
      <c r="O46" s="31">
        <v>0</v>
      </c>
      <c r="P46" s="31">
        <v>0</v>
      </c>
      <c r="Q46" s="31">
        <v>0</v>
      </c>
      <c r="R46" s="16">
        <f t="shared" si="5"/>
        <v>1</v>
      </c>
      <c r="S46" s="31">
        <v>0</v>
      </c>
      <c r="T46" s="31">
        <v>0</v>
      </c>
      <c r="U46" s="31">
        <v>1</v>
      </c>
      <c r="V46" s="16">
        <f t="shared" si="6"/>
        <v>2</v>
      </c>
      <c r="W46" s="67">
        <v>1</v>
      </c>
      <c r="X46" s="67">
        <v>0</v>
      </c>
      <c r="Y46" s="15">
        <f t="shared" si="7"/>
        <v>2</v>
      </c>
      <c r="Z46" s="67">
        <v>0</v>
      </c>
      <c r="AA46" s="31">
        <v>0</v>
      </c>
      <c r="AB46" s="31">
        <v>2</v>
      </c>
      <c r="AC46" s="31">
        <f t="shared" si="8"/>
        <v>2</v>
      </c>
      <c r="AD46" s="31">
        <v>0</v>
      </c>
      <c r="AE46" s="31">
        <v>2</v>
      </c>
      <c r="AF46" s="31"/>
      <c r="AG46" s="31">
        <v>1</v>
      </c>
      <c r="AH46" s="31">
        <v>0</v>
      </c>
      <c r="AI46" s="31">
        <v>0</v>
      </c>
      <c r="AJ46" s="31">
        <f t="shared" si="9"/>
        <v>0</v>
      </c>
      <c r="AK46" s="31">
        <v>0</v>
      </c>
      <c r="AL46" s="31">
        <v>0</v>
      </c>
      <c r="AM46" s="31"/>
      <c r="AN46" s="31"/>
      <c r="AO46" s="31"/>
      <c r="AP46" s="31"/>
      <c r="AQ46" s="19">
        <f t="shared" si="10"/>
        <v>0</v>
      </c>
      <c r="AR46" s="19">
        <f t="shared" si="31"/>
        <v>0</v>
      </c>
      <c r="AS46" s="19">
        <f t="shared" si="11"/>
        <v>6</v>
      </c>
      <c r="AT46" s="19">
        <f t="shared" si="12"/>
        <v>6</v>
      </c>
      <c r="AU46" s="19">
        <f t="shared" si="13"/>
        <v>5</v>
      </c>
      <c r="AV46" s="19">
        <f>L46+V46+W46+Y46</f>
        <v>5</v>
      </c>
      <c r="AW46" s="19">
        <f t="shared" si="14"/>
        <v>1</v>
      </c>
      <c r="AX46" s="19">
        <f t="shared" si="39"/>
        <v>1</v>
      </c>
      <c r="AY46" s="19">
        <f t="shared" si="15"/>
        <v>1</v>
      </c>
      <c r="AZ46" s="19">
        <f t="shared" si="16"/>
        <v>1</v>
      </c>
      <c r="BA46" s="19">
        <f t="shared" si="17"/>
        <v>2</v>
      </c>
      <c r="BB46" s="19">
        <f t="shared" si="18"/>
        <v>2</v>
      </c>
      <c r="BC46" s="19">
        <f t="shared" si="19"/>
        <v>2</v>
      </c>
      <c r="BD46" s="19">
        <f t="shared" si="20"/>
        <v>2</v>
      </c>
      <c r="BE46" s="19">
        <f t="shared" si="21"/>
        <v>2</v>
      </c>
      <c r="BF46" s="19">
        <f t="shared" si="22"/>
        <v>2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34.5" customHeight="1" x14ac:dyDescent="0.25">
      <c r="A47" s="33"/>
      <c r="B47" s="18" t="s">
        <v>16</v>
      </c>
      <c r="C47" s="38">
        <f>C9+C10+C12+C13+C15+C16+C17+C18+C20+C21+C22+C23+C24+C25+C26+C28+C29+C30+C32+C31+C33+C34+C35+C36+C37+C38+C39+C40+C41+C42+C43+C44+C45+C46</f>
        <v>229</v>
      </c>
      <c r="D47" s="38">
        <f t="shared" ref="D47:AP47" si="41">D9+D10+D12+D13+D15+D16+D17+D18+D20+D21+D22+D23+D24+D25+D26+D28+D29+D30+D32+D31+D33+D34+D35+D36+D37+D38+D39+D40+D41+D42+D43+D44+D45+D46</f>
        <v>5</v>
      </c>
      <c r="E47" s="38">
        <f t="shared" si="41"/>
        <v>223</v>
      </c>
      <c r="F47" s="38">
        <f t="shared" si="41"/>
        <v>0</v>
      </c>
      <c r="G47" s="38">
        <f t="shared" si="41"/>
        <v>1</v>
      </c>
      <c r="H47" s="38">
        <f t="shared" si="41"/>
        <v>770</v>
      </c>
      <c r="I47" s="38">
        <f t="shared" si="41"/>
        <v>660</v>
      </c>
      <c r="J47" s="38">
        <f>J9+J10+J12+J13+J15+J16+J17+J18+J20+J21+J22+J23+J24+J25+J26+J28+J29+J30+J32+J31+J33+J34+J35+J36+J37+J38+J39+J40+J41+J42+J43+J44+J45+J46</f>
        <v>94</v>
      </c>
      <c r="K47" s="38">
        <f t="shared" si="41"/>
        <v>16</v>
      </c>
      <c r="L47" s="38">
        <f t="shared" si="41"/>
        <v>43</v>
      </c>
      <c r="M47" s="38">
        <f t="shared" si="41"/>
        <v>512</v>
      </c>
      <c r="N47" s="38">
        <f t="shared" si="41"/>
        <v>353</v>
      </c>
      <c r="O47" s="38">
        <f t="shared" si="41"/>
        <v>12</v>
      </c>
      <c r="P47" s="38">
        <f t="shared" si="41"/>
        <v>147</v>
      </c>
      <c r="Q47" s="38">
        <f t="shared" si="41"/>
        <v>0</v>
      </c>
      <c r="R47" s="38">
        <f t="shared" si="41"/>
        <v>98</v>
      </c>
      <c r="S47" s="38">
        <f t="shared" si="41"/>
        <v>0</v>
      </c>
      <c r="T47" s="38">
        <f t="shared" si="41"/>
        <v>27</v>
      </c>
      <c r="U47" s="38">
        <f t="shared" si="41"/>
        <v>71</v>
      </c>
      <c r="V47" s="38">
        <f t="shared" si="41"/>
        <v>610</v>
      </c>
      <c r="W47" s="38">
        <f t="shared" si="41"/>
        <v>2</v>
      </c>
      <c r="X47" s="38">
        <f t="shared" si="41"/>
        <v>1</v>
      </c>
      <c r="Y47" s="15">
        <f t="shared" si="7"/>
        <v>233</v>
      </c>
      <c r="Z47" s="38">
        <f t="shared" si="41"/>
        <v>4</v>
      </c>
      <c r="AA47" s="38">
        <f t="shared" si="41"/>
        <v>145</v>
      </c>
      <c r="AB47" s="38">
        <f t="shared" si="41"/>
        <v>24</v>
      </c>
      <c r="AC47" s="38">
        <f>AD47+AE47</f>
        <v>169</v>
      </c>
      <c r="AD47" s="38">
        <f t="shared" si="41"/>
        <v>12</v>
      </c>
      <c r="AE47" s="38">
        <f t="shared" si="41"/>
        <v>157</v>
      </c>
      <c r="AF47" s="38">
        <f t="shared" si="41"/>
        <v>0</v>
      </c>
      <c r="AG47" s="38">
        <f t="shared" si="41"/>
        <v>144</v>
      </c>
      <c r="AH47" s="38">
        <f t="shared" si="41"/>
        <v>5</v>
      </c>
      <c r="AI47" s="38">
        <f t="shared" si="41"/>
        <v>4</v>
      </c>
      <c r="AJ47" s="38">
        <f t="shared" si="41"/>
        <v>9</v>
      </c>
      <c r="AK47" s="38">
        <f t="shared" si="41"/>
        <v>3</v>
      </c>
      <c r="AL47" s="38">
        <f t="shared" si="41"/>
        <v>6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229</v>
      </c>
      <c r="AR47" s="19">
        <f t="shared" si="31"/>
        <v>229</v>
      </c>
      <c r="AS47" s="10">
        <f t="shared" si="42"/>
        <v>770</v>
      </c>
      <c r="AT47" s="10">
        <f t="shared" si="42"/>
        <v>770</v>
      </c>
      <c r="AU47" s="19">
        <f t="shared" si="13"/>
        <v>888</v>
      </c>
      <c r="AV47" s="19">
        <f>L47+V47+W47+Y47</f>
        <v>888</v>
      </c>
      <c r="AW47" s="10">
        <f t="shared" si="42"/>
        <v>512</v>
      </c>
      <c r="AX47" s="10">
        <f t="shared" si="42"/>
        <v>512</v>
      </c>
      <c r="AY47" s="10">
        <f t="shared" si="42"/>
        <v>98</v>
      </c>
      <c r="AZ47" s="10">
        <f t="shared" si="42"/>
        <v>98</v>
      </c>
      <c r="BA47" s="10">
        <f t="shared" si="42"/>
        <v>610</v>
      </c>
      <c r="BB47" s="10">
        <f t="shared" si="42"/>
        <v>610</v>
      </c>
      <c r="BC47" s="10">
        <f t="shared" si="42"/>
        <v>169</v>
      </c>
      <c r="BD47" s="10">
        <f t="shared" si="42"/>
        <v>169</v>
      </c>
      <c r="BE47" s="10">
        <f t="shared" si="42"/>
        <v>169</v>
      </c>
      <c r="BF47" s="10">
        <f t="shared" si="42"/>
        <v>169</v>
      </c>
      <c r="BG47" s="10">
        <f t="shared" si="42"/>
        <v>9</v>
      </c>
      <c r="BH47" s="10">
        <f t="shared" si="42"/>
        <v>9</v>
      </c>
      <c r="BI47" s="10">
        <f t="shared" si="42"/>
        <v>9</v>
      </c>
      <c r="BJ47" s="10">
        <f t="shared" si="42"/>
        <v>9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4" zoomScaleNormal="84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x14ac:dyDescent="0.25">
      <c r="A2" s="189" t="s">
        <v>168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60.7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76.5" x14ac:dyDescent="0.25">
      <c r="A8" s="38">
        <v>1</v>
      </c>
      <c r="B8" s="18" t="s">
        <v>52</v>
      </c>
      <c r="C8" s="10">
        <f>SUM(C9:C10)</f>
        <v>8</v>
      </c>
      <c r="D8" s="10">
        <f t="shared" ref="D8:AP8" si="0">SUM(D9:D10)</f>
        <v>0</v>
      </c>
      <c r="E8" s="10">
        <f t="shared" si="0"/>
        <v>8</v>
      </c>
      <c r="F8" s="10">
        <f t="shared" si="0"/>
        <v>0</v>
      </c>
      <c r="G8" s="10">
        <f t="shared" si="0"/>
        <v>0</v>
      </c>
      <c r="H8" s="10">
        <f t="shared" si="0"/>
        <v>21</v>
      </c>
      <c r="I8" s="10">
        <f t="shared" si="0"/>
        <v>19</v>
      </c>
      <c r="J8" s="10">
        <f t="shared" si="0"/>
        <v>1</v>
      </c>
      <c r="K8" s="10">
        <f t="shared" si="0"/>
        <v>1</v>
      </c>
      <c r="L8" s="10">
        <f t="shared" si="0"/>
        <v>0</v>
      </c>
      <c r="M8" s="10">
        <f t="shared" si="0"/>
        <v>13</v>
      </c>
      <c r="N8" s="10">
        <f t="shared" si="0"/>
        <v>6</v>
      </c>
      <c r="O8" s="10">
        <f t="shared" si="0"/>
        <v>1</v>
      </c>
      <c r="P8" s="10">
        <f t="shared" si="0"/>
        <v>6</v>
      </c>
      <c r="Q8" s="10">
        <f t="shared" si="0"/>
        <v>0</v>
      </c>
      <c r="R8" s="10">
        <f t="shared" si="0"/>
        <v>2</v>
      </c>
      <c r="S8" s="10">
        <f t="shared" si="0"/>
        <v>0</v>
      </c>
      <c r="T8" s="10">
        <f t="shared" si="0"/>
        <v>0</v>
      </c>
      <c r="U8" s="10">
        <f t="shared" si="0"/>
        <v>2</v>
      </c>
      <c r="V8" s="10">
        <f t="shared" si="0"/>
        <v>15</v>
      </c>
      <c r="W8" s="10">
        <f t="shared" si="0"/>
        <v>0</v>
      </c>
      <c r="X8" s="10">
        <f t="shared" si="0"/>
        <v>0</v>
      </c>
      <c r="Y8" s="10">
        <f t="shared" si="0"/>
        <v>12</v>
      </c>
      <c r="Z8" s="10">
        <f t="shared" si="0"/>
        <v>0</v>
      </c>
      <c r="AA8" s="10">
        <f t="shared" si="0"/>
        <v>3</v>
      </c>
      <c r="AB8" s="10">
        <f t="shared" si="0"/>
        <v>0</v>
      </c>
      <c r="AC8" s="10">
        <f t="shared" si="0"/>
        <v>3</v>
      </c>
      <c r="AD8" s="10">
        <f t="shared" si="0"/>
        <v>0</v>
      </c>
      <c r="AE8" s="10">
        <f t="shared" si="0"/>
        <v>3</v>
      </c>
      <c r="AF8" s="10">
        <f t="shared" si="0"/>
        <v>0</v>
      </c>
      <c r="AG8" s="10">
        <f t="shared" si="0"/>
        <v>2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8</v>
      </c>
      <c r="AR8" s="10">
        <f t="shared" si="1"/>
        <v>8</v>
      </c>
      <c r="AS8" s="10">
        <f t="shared" si="1"/>
        <v>21</v>
      </c>
      <c r="AT8" s="10">
        <f t="shared" si="1"/>
        <v>21</v>
      </c>
      <c r="AU8" s="10">
        <f t="shared" si="1"/>
        <v>27</v>
      </c>
      <c r="AV8" s="10">
        <f>SUM(AV9:AV10)</f>
        <v>27</v>
      </c>
      <c r="AW8" s="10">
        <f t="shared" si="1"/>
        <v>13</v>
      </c>
      <c r="AX8" s="10">
        <f t="shared" si="1"/>
        <v>13</v>
      </c>
      <c r="AY8" s="10">
        <f t="shared" si="1"/>
        <v>2</v>
      </c>
      <c r="AZ8" s="10">
        <f t="shared" si="1"/>
        <v>2</v>
      </c>
      <c r="BA8" s="10">
        <f t="shared" si="1"/>
        <v>15</v>
      </c>
      <c r="BB8" s="10">
        <f t="shared" si="1"/>
        <v>15</v>
      </c>
      <c r="BC8" s="10">
        <f t="shared" si="1"/>
        <v>3</v>
      </c>
      <c r="BD8" s="10">
        <f t="shared" si="1"/>
        <v>3</v>
      </c>
      <c r="BE8" s="10">
        <f t="shared" si="1"/>
        <v>3</v>
      </c>
      <c r="BF8" s="10">
        <f t="shared" si="1"/>
        <v>3</v>
      </c>
      <c r="BG8" s="10">
        <f t="shared" si="1"/>
        <v>0</v>
      </c>
      <c r="BH8" s="10">
        <f t="shared" si="1"/>
        <v>0</v>
      </c>
      <c r="BI8" s="10">
        <f t="shared" si="1"/>
        <v>0</v>
      </c>
      <c r="BJ8" s="10">
        <f t="shared" si="1"/>
        <v>0</v>
      </c>
    </row>
    <row r="9" spans="1:62" ht="38.25" x14ac:dyDescent="0.25">
      <c r="A9" s="17" t="s">
        <v>44</v>
      </c>
      <c r="B9" s="81" t="s">
        <v>53</v>
      </c>
      <c r="C9" s="108">
        <v>6</v>
      </c>
      <c r="D9" s="108">
        <v>0</v>
      </c>
      <c r="E9" s="108">
        <f>C9-D9-F9-G9</f>
        <v>6</v>
      </c>
      <c r="F9" s="108">
        <v>0</v>
      </c>
      <c r="G9" s="108">
        <v>0</v>
      </c>
      <c r="H9" s="108">
        <v>20</v>
      </c>
      <c r="I9" s="108">
        <f>H9-J9-K9</f>
        <v>19</v>
      </c>
      <c r="J9" s="108">
        <v>0</v>
      </c>
      <c r="K9" s="108">
        <v>1</v>
      </c>
      <c r="L9" s="108">
        <v>0</v>
      </c>
      <c r="M9" s="108">
        <f>N9+O9+P9+Q9</f>
        <v>13</v>
      </c>
      <c r="N9" s="130">
        <v>6</v>
      </c>
      <c r="O9" s="130">
        <v>1</v>
      </c>
      <c r="P9" s="130">
        <v>6</v>
      </c>
      <c r="Q9" s="130">
        <v>0</v>
      </c>
      <c r="R9" s="130">
        <f>S9+T9+U9</f>
        <v>2</v>
      </c>
      <c r="S9" s="130">
        <v>0</v>
      </c>
      <c r="T9" s="130">
        <v>0</v>
      </c>
      <c r="U9" s="130">
        <v>2</v>
      </c>
      <c r="V9" s="108">
        <f>M9+R9</f>
        <v>15</v>
      </c>
      <c r="W9" s="131">
        <v>0</v>
      </c>
      <c r="X9" s="108">
        <v>0</v>
      </c>
      <c r="Y9" s="108">
        <f>D9+E9+I9-L9-V9-W9</f>
        <v>10</v>
      </c>
      <c r="Z9" s="108">
        <v>0</v>
      </c>
      <c r="AA9" s="130">
        <v>3</v>
      </c>
      <c r="AB9" s="130">
        <v>0</v>
      </c>
      <c r="AC9" s="130">
        <f>Z9+AA9</f>
        <v>3</v>
      </c>
      <c r="AD9" s="130">
        <v>0</v>
      </c>
      <c r="AE9" s="130">
        <v>3</v>
      </c>
      <c r="AF9" s="108"/>
      <c r="AG9" s="108">
        <v>2</v>
      </c>
      <c r="AH9" s="130">
        <v>0</v>
      </c>
      <c r="AI9" s="130">
        <v>0</v>
      </c>
      <c r="AJ9" s="130">
        <f>AH9+AI9</f>
        <v>0</v>
      </c>
      <c r="AK9" s="130">
        <v>0</v>
      </c>
      <c r="AL9" s="130">
        <v>0</v>
      </c>
      <c r="AM9" s="109"/>
      <c r="AN9" s="109"/>
      <c r="AO9" s="109"/>
      <c r="AP9" s="109"/>
      <c r="AQ9" s="19">
        <f>C9</f>
        <v>6</v>
      </c>
      <c r="AR9" s="19">
        <f>E9+F9+G9+D9</f>
        <v>6</v>
      </c>
      <c r="AS9" s="19">
        <f>H9</f>
        <v>20</v>
      </c>
      <c r="AT9" s="19">
        <f>I9+J9+K9</f>
        <v>20</v>
      </c>
      <c r="AU9" s="19">
        <f>D9+E9+I9</f>
        <v>25</v>
      </c>
      <c r="AV9" s="19">
        <f>L9+V9+W9+Y9</f>
        <v>25</v>
      </c>
      <c r="AW9" s="19">
        <f>M9</f>
        <v>13</v>
      </c>
      <c r="AX9" s="19">
        <f>N9+O9+P9+Q9</f>
        <v>13</v>
      </c>
      <c r="AY9" s="19">
        <f>R9</f>
        <v>2</v>
      </c>
      <c r="AZ9" s="19">
        <f>S9+T9+U9</f>
        <v>2</v>
      </c>
      <c r="BA9" s="19">
        <f>V9</f>
        <v>15</v>
      </c>
      <c r="BB9" s="19">
        <f>M9+R9</f>
        <v>15</v>
      </c>
      <c r="BC9" s="19">
        <f>AC9</f>
        <v>3</v>
      </c>
      <c r="BD9" s="19">
        <f>AA9+AB9</f>
        <v>3</v>
      </c>
      <c r="BE9" s="19">
        <f>AC9</f>
        <v>3</v>
      </c>
      <c r="BF9" s="19">
        <f>AD9+AE9</f>
        <v>3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</row>
    <row r="10" spans="1:62" ht="51" x14ac:dyDescent="0.25">
      <c r="A10" s="17" t="s">
        <v>45</v>
      </c>
      <c r="B10" s="81" t="s">
        <v>54</v>
      </c>
      <c r="C10" s="108">
        <v>2</v>
      </c>
      <c r="D10" s="108">
        <v>0</v>
      </c>
      <c r="E10" s="108">
        <f t="shared" ref="E10:E46" si="2">C10-D10-F10-G10</f>
        <v>2</v>
      </c>
      <c r="F10" s="108">
        <v>0</v>
      </c>
      <c r="G10" s="108">
        <v>0</v>
      </c>
      <c r="H10" s="108">
        <v>1</v>
      </c>
      <c r="I10" s="108">
        <f t="shared" ref="I10:I46" si="3">H10-J10-K10</f>
        <v>0</v>
      </c>
      <c r="J10" s="108">
        <v>1</v>
      </c>
      <c r="K10" s="108">
        <v>0</v>
      </c>
      <c r="L10" s="108">
        <v>0</v>
      </c>
      <c r="M10" s="108">
        <f t="shared" ref="M10:M46" si="4">N10+O10+P10+Q10</f>
        <v>0</v>
      </c>
      <c r="N10" s="132">
        <v>0</v>
      </c>
      <c r="O10" s="132">
        <v>0</v>
      </c>
      <c r="P10" s="132">
        <v>0</v>
      </c>
      <c r="Q10" s="132">
        <v>0</v>
      </c>
      <c r="R10" s="130">
        <f t="shared" ref="R10:R46" si="5">S10+T10+U10</f>
        <v>0</v>
      </c>
      <c r="S10" s="132">
        <v>0</v>
      </c>
      <c r="T10" s="132"/>
      <c r="U10" s="132">
        <v>0</v>
      </c>
      <c r="V10" s="108">
        <f t="shared" ref="V10:V46" si="6">M10+R10</f>
        <v>0</v>
      </c>
      <c r="W10" s="131">
        <v>0</v>
      </c>
      <c r="X10" s="133">
        <v>0</v>
      </c>
      <c r="Y10" s="108">
        <f t="shared" ref="Y10:Y47" si="7">D10+E10+I10-L10-V10-W10</f>
        <v>2</v>
      </c>
      <c r="Z10" s="108">
        <v>0</v>
      </c>
      <c r="AA10" s="130">
        <v>0</v>
      </c>
      <c r="AB10" s="130">
        <v>0</v>
      </c>
      <c r="AC10" s="130">
        <f t="shared" ref="AC10:AC46" si="8">Z10+AA10</f>
        <v>0</v>
      </c>
      <c r="AD10" s="130">
        <v>0</v>
      </c>
      <c r="AE10" s="130">
        <v>0</v>
      </c>
      <c r="AF10" s="108"/>
      <c r="AG10" s="108">
        <v>0</v>
      </c>
      <c r="AH10" s="130">
        <v>0</v>
      </c>
      <c r="AI10" s="130">
        <v>0</v>
      </c>
      <c r="AJ10" s="130">
        <f t="shared" ref="AJ10:AJ46" si="9">AH10+AI10</f>
        <v>0</v>
      </c>
      <c r="AK10" s="130">
        <v>0</v>
      </c>
      <c r="AL10" s="130">
        <v>0</v>
      </c>
      <c r="AM10" s="109"/>
      <c r="AN10" s="109"/>
      <c r="AO10" s="109"/>
      <c r="AP10" s="109"/>
      <c r="AQ10" s="19">
        <f t="shared" ref="AQ10:AQ46" si="10">C10</f>
        <v>2</v>
      </c>
      <c r="AR10" s="19">
        <f>E10+F10+G10+D10</f>
        <v>2</v>
      </c>
      <c r="AS10" s="19">
        <f t="shared" ref="AS10:AS46" si="11">H10</f>
        <v>1</v>
      </c>
      <c r="AT10" s="19">
        <f t="shared" ref="AT10:AT46" si="12">I10+J10+K10</f>
        <v>1</v>
      </c>
      <c r="AU10" s="19">
        <f t="shared" ref="AU10:AU47" si="13">D10+E10+I10</f>
        <v>2</v>
      </c>
      <c r="AV10" s="19">
        <f>L10+V10+W10+Y10</f>
        <v>2</v>
      </c>
      <c r="AW10" s="19">
        <f t="shared" ref="AW10:AW46" si="14">M10</f>
        <v>0</v>
      </c>
      <c r="AX10" s="19">
        <f>N10+O10+P10+Q10</f>
        <v>0</v>
      </c>
      <c r="AY10" s="19">
        <f t="shared" ref="AY10:AY46" si="15">R10</f>
        <v>0</v>
      </c>
      <c r="AZ10" s="19">
        <f t="shared" ref="AZ10:AZ46" si="16">S10+T10+U10</f>
        <v>0</v>
      </c>
      <c r="BA10" s="19">
        <f t="shared" ref="BA10:BA46" si="17">V10</f>
        <v>0</v>
      </c>
      <c r="BB10" s="19">
        <f t="shared" ref="BB10:BB46" si="18">M10+R10</f>
        <v>0</v>
      </c>
      <c r="BC10" s="19">
        <f t="shared" ref="BC10:BC46" si="19">AC10</f>
        <v>0</v>
      </c>
      <c r="BD10" s="19">
        <f t="shared" ref="BD10:BD46" si="20">AA10+AB10</f>
        <v>0</v>
      </c>
      <c r="BE10" s="19">
        <f t="shared" ref="BE10:BE46" si="21">AC10</f>
        <v>0</v>
      </c>
      <c r="BF10" s="19">
        <f t="shared" ref="BF10:BF46" si="22">AD10+AE10</f>
        <v>0</v>
      </c>
      <c r="BG10" s="19">
        <f t="shared" ref="BG10:BG46" si="23">AJ10</f>
        <v>0</v>
      </c>
      <c r="BH10" s="19">
        <f t="shared" ref="BH10:BH46" si="24">AH10+AI10</f>
        <v>0</v>
      </c>
      <c r="BI10" s="19">
        <f t="shared" ref="BI10:BI46" si="25">AJ10</f>
        <v>0</v>
      </c>
      <c r="BJ10" s="19">
        <f t="shared" ref="BJ10:BJ46" si="26">AK10+AL10</f>
        <v>0</v>
      </c>
    </row>
    <row r="11" spans="1:62" ht="76.5" x14ac:dyDescent="0.25">
      <c r="A11" s="38">
        <v>2</v>
      </c>
      <c r="B11" s="18" t="s">
        <v>55</v>
      </c>
      <c r="C11" s="108">
        <f>SUM(C12:C13)</f>
        <v>0</v>
      </c>
      <c r="D11" s="108">
        <f t="shared" ref="D11:AP11" si="27">SUM(D12:D13)</f>
        <v>0</v>
      </c>
      <c r="E11" s="108">
        <f t="shared" si="27"/>
        <v>0</v>
      </c>
      <c r="F11" s="108">
        <f t="shared" si="27"/>
        <v>0</v>
      </c>
      <c r="G11" s="108">
        <f t="shared" si="27"/>
        <v>0</v>
      </c>
      <c r="H11" s="108">
        <f t="shared" si="27"/>
        <v>5</v>
      </c>
      <c r="I11" s="108">
        <f t="shared" si="27"/>
        <v>5</v>
      </c>
      <c r="J11" s="108">
        <f t="shared" si="27"/>
        <v>0</v>
      </c>
      <c r="K11" s="108">
        <f t="shared" si="27"/>
        <v>0</v>
      </c>
      <c r="L11" s="108">
        <f t="shared" si="27"/>
        <v>0</v>
      </c>
      <c r="M11" s="108">
        <f t="shared" si="27"/>
        <v>3</v>
      </c>
      <c r="N11" s="108">
        <f t="shared" si="27"/>
        <v>3</v>
      </c>
      <c r="O11" s="108">
        <f t="shared" si="27"/>
        <v>0</v>
      </c>
      <c r="P11" s="108">
        <f t="shared" si="27"/>
        <v>0</v>
      </c>
      <c r="Q11" s="108">
        <f t="shared" si="27"/>
        <v>0</v>
      </c>
      <c r="R11" s="108">
        <f t="shared" si="27"/>
        <v>0</v>
      </c>
      <c r="S11" s="108">
        <f t="shared" si="27"/>
        <v>0</v>
      </c>
      <c r="T11" s="108">
        <f t="shared" si="27"/>
        <v>0</v>
      </c>
      <c r="U11" s="108">
        <f t="shared" si="27"/>
        <v>0</v>
      </c>
      <c r="V11" s="108">
        <f t="shared" si="27"/>
        <v>3</v>
      </c>
      <c r="W11" s="108">
        <f t="shared" si="27"/>
        <v>0</v>
      </c>
      <c r="X11" s="108">
        <f t="shared" si="27"/>
        <v>0</v>
      </c>
      <c r="Y11" s="108">
        <f t="shared" si="27"/>
        <v>2</v>
      </c>
      <c r="Z11" s="108">
        <f t="shared" si="27"/>
        <v>1</v>
      </c>
      <c r="AA11" s="108">
        <f t="shared" si="27"/>
        <v>0</v>
      </c>
      <c r="AB11" s="108">
        <f t="shared" si="27"/>
        <v>0</v>
      </c>
      <c r="AC11" s="108">
        <f t="shared" si="27"/>
        <v>0</v>
      </c>
      <c r="AD11" s="108">
        <f t="shared" si="27"/>
        <v>0</v>
      </c>
      <c r="AE11" s="108">
        <f t="shared" si="27"/>
        <v>0</v>
      </c>
      <c r="AF11" s="108">
        <f t="shared" si="27"/>
        <v>0</v>
      </c>
      <c r="AG11" s="108">
        <f t="shared" si="27"/>
        <v>0</v>
      </c>
      <c r="AH11" s="108">
        <f t="shared" si="27"/>
        <v>0</v>
      </c>
      <c r="AI11" s="108">
        <f t="shared" si="27"/>
        <v>0</v>
      </c>
      <c r="AJ11" s="108">
        <f t="shared" si="27"/>
        <v>0</v>
      </c>
      <c r="AK11" s="108">
        <f t="shared" si="27"/>
        <v>0</v>
      </c>
      <c r="AL11" s="108">
        <f t="shared" si="27"/>
        <v>0</v>
      </c>
      <c r="AM11" s="108">
        <f t="shared" si="27"/>
        <v>0</v>
      </c>
      <c r="AN11" s="108">
        <f t="shared" si="27"/>
        <v>0</v>
      </c>
      <c r="AO11" s="108">
        <f t="shared" si="27"/>
        <v>0</v>
      </c>
      <c r="AP11" s="108">
        <f t="shared" si="27"/>
        <v>0</v>
      </c>
      <c r="AQ11" s="10">
        <f t="shared" ref="AQ11:BJ11" si="28">SUM(AQ12:AQ13)</f>
        <v>0</v>
      </c>
      <c r="AR11" s="10">
        <f t="shared" si="28"/>
        <v>0</v>
      </c>
      <c r="AS11" s="10">
        <f t="shared" si="28"/>
        <v>5</v>
      </c>
      <c r="AT11" s="10">
        <f t="shared" si="28"/>
        <v>5</v>
      </c>
      <c r="AU11" s="19">
        <f t="shared" si="13"/>
        <v>5</v>
      </c>
      <c r="AV11" s="10">
        <f t="shared" si="28"/>
        <v>5</v>
      </c>
      <c r="AW11" s="10">
        <f t="shared" si="28"/>
        <v>3</v>
      </c>
      <c r="AX11" s="10">
        <f t="shared" si="28"/>
        <v>3</v>
      </c>
      <c r="AY11" s="10">
        <f t="shared" si="28"/>
        <v>0</v>
      </c>
      <c r="AZ11" s="10">
        <f t="shared" si="28"/>
        <v>0</v>
      </c>
      <c r="BA11" s="10">
        <f t="shared" si="28"/>
        <v>3</v>
      </c>
      <c r="BB11" s="10">
        <f t="shared" si="28"/>
        <v>3</v>
      </c>
      <c r="BC11" s="10">
        <f t="shared" si="28"/>
        <v>0</v>
      </c>
      <c r="BD11" s="10">
        <f t="shared" si="28"/>
        <v>0</v>
      </c>
      <c r="BE11" s="10">
        <f t="shared" si="28"/>
        <v>0</v>
      </c>
      <c r="BF11" s="10">
        <f t="shared" si="28"/>
        <v>0</v>
      </c>
      <c r="BG11" s="10">
        <f t="shared" si="28"/>
        <v>0</v>
      </c>
      <c r="BH11" s="10">
        <f t="shared" si="28"/>
        <v>0</v>
      </c>
      <c r="BI11" s="10">
        <f t="shared" si="28"/>
        <v>0</v>
      </c>
      <c r="BJ11" s="10">
        <f t="shared" si="28"/>
        <v>0</v>
      </c>
    </row>
    <row r="12" spans="1:62" ht="51" x14ac:dyDescent="0.25">
      <c r="A12" s="17" t="s">
        <v>4</v>
      </c>
      <c r="B12" s="81" t="s">
        <v>56</v>
      </c>
      <c r="C12" s="108">
        <v>0</v>
      </c>
      <c r="D12" s="108">
        <v>0</v>
      </c>
      <c r="E12" s="108">
        <f t="shared" si="2"/>
        <v>0</v>
      </c>
      <c r="F12" s="108">
        <v>0</v>
      </c>
      <c r="G12" s="108">
        <v>0</v>
      </c>
      <c r="H12" s="108">
        <v>5</v>
      </c>
      <c r="I12" s="108">
        <f t="shared" si="3"/>
        <v>5</v>
      </c>
      <c r="J12" s="108">
        <v>0</v>
      </c>
      <c r="K12" s="108">
        <v>0</v>
      </c>
      <c r="L12" s="108">
        <v>0</v>
      </c>
      <c r="M12" s="108">
        <f t="shared" si="4"/>
        <v>3</v>
      </c>
      <c r="N12" s="132">
        <v>3</v>
      </c>
      <c r="O12" s="132">
        <v>0</v>
      </c>
      <c r="P12" s="132">
        <v>0</v>
      </c>
      <c r="Q12" s="132">
        <v>0</v>
      </c>
      <c r="R12" s="130">
        <f t="shared" si="5"/>
        <v>0</v>
      </c>
      <c r="S12" s="132">
        <v>0</v>
      </c>
      <c r="T12" s="132">
        <v>0</v>
      </c>
      <c r="U12" s="132">
        <v>0</v>
      </c>
      <c r="V12" s="108">
        <f t="shared" si="6"/>
        <v>3</v>
      </c>
      <c r="W12" s="131">
        <v>0</v>
      </c>
      <c r="X12" s="108">
        <v>0</v>
      </c>
      <c r="Y12" s="108">
        <f t="shared" si="7"/>
        <v>2</v>
      </c>
      <c r="Z12" s="108">
        <v>1</v>
      </c>
      <c r="AA12" s="130">
        <v>0</v>
      </c>
      <c r="AB12" s="130">
        <v>0</v>
      </c>
      <c r="AC12" s="130">
        <v>0</v>
      </c>
      <c r="AD12" s="130">
        <v>0</v>
      </c>
      <c r="AE12" s="130">
        <v>0</v>
      </c>
      <c r="AF12" s="108"/>
      <c r="AG12" s="108">
        <v>0</v>
      </c>
      <c r="AH12" s="130">
        <v>0</v>
      </c>
      <c r="AI12" s="130">
        <v>0</v>
      </c>
      <c r="AJ12" s="130">
        <f t="shared" si="9"/>
        <v>0</v>
      </c>
      <c r="AK12" s="130">
        <v>0</v>
      </c>
      <c r="AL12" s="130">
        <v>0</v>
      </c>
      <c r="AM12" s="109"/>
      <c r="AN12" s="109"/>
      <c r="AO12" s="109"/>
      <c r="AP12" s="109"/>
      <c r="AQ12" s="19">
        <f t="shared" si="10"/>
        <v>0</v>
      </c>
      <c r="AR12" s="19">
        <f>E12+F12+G12+D12</f>
        <v>0</v>
      </c>
      <c r="AS12" s="19">
        <f t="shared" si="11"/>
        <v>5</v>
      </c>
      <c r="AT12" s="19">
        <f t="shared" si="12"/>
        <v>5</v>
      </c>
      <c r="AU12" s="19">
        <f t="shared" si="13"/>
        <v>5</v>
      </c>
      <c r="AV12" s="19">
        <f>L12+V12+W12+Y12</f>
        <v>5</v>
      </c>
      <c r="AW12" s="19">
        <f t="shared" si="14"/>
        <v>3</v>
      </c>
      <c r="AX12" s="19">
        <f>N12+O12+P12+Q12</f>
        <v>3</v>
      </c>
      <c r="AY12" s="19">
        <f t="shared" si="15"/>
        <v>0</v>
      </c>
      <c r="AZ12" s="19">
        <f t="shared" si="16"/>
        <v>0</v>
      </c>
      <c r="BA12" s="19">
        <f t="shared" si="17"/>
        <v>3</v>
      </c>
      <c r="BB12" s="19">
        <f t="shared" si="18"/>
        <v>3</v>
      </c>
      <c r="BC12" s="19">
        <f t="shared" si="19"/>
        <v>0</v>
      </c>
      <c r="BD12" s="19">
        <f t="shared" si="20"/>
        <v>0</v>
      </c>
      <c r="BE12" s="19">
        <f t="shared" si="21"/>
        <v>0</v>
      </c>
      <c r="BF12" s="19">
        <f t="shared" si="22"/>
        <v>0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51" x14ac:dyDescent="0.25">
      <c r="A13" s="17" t="s">
        <v>5</v>
      </c>
      <c r="B13" s="81" t="s">
        <v>57</v>
      </c>
      <c r="C13" s="108">
        <v>0</v>
      </c>
      <c r="D13" s="108">
        <v>0</v>
      </c>
      <c r="E13" s="108">
        <f t="shared" si="2"/>
        <v>0</v>
      </c>
      <c r="F13" s="108">
        <v>0</v>
      </c>
      <c r="G13" s="108">
        <v>0</v>
      </c>
      <c r="H13" s="108">
        <v>0</v>
      </c>
      <c r="I13" s="108">
        <f t="shared" si="3"/>
        <v>0</v>
      </c>
      <c r="J13" s="108">
        <v>0</v>
      </c>
      <c r="K13" s="108">
        <v>0</v>
      </c>
      <c r="L13" s="108">
        <v>0</v>
      </c>
      <c r="M13" s="108">
        <f t="shared" si="4"/>
        <v>0</v>
      </c>
      <c r="N13" s="132">
        <v>0</v>
      </c>
      <c r="O13" s="132">
        <v>0</v>
      </c>
      <c r="P13" s="132">
        <v>0</v>
      </c>
      <c r="Q13" s="132">
        <v>0</v>
      </c>
      <c r="R13" s="130">
        <f t="shared" si="5"/>
        <v>0</v>
      </c>
      <c r="S13" s="132">
        <v>0</v>
      </c>
      <c r="T13" s="132">
        <v>0</v>
      </c>
      <c r="U13" s="132">
        <v>0</v>
      </c>
      <c r="V13" s="108">
        <f t="shared" si="6"/>
        <v>0</v>
      </c>
      <c r="W13" s="131">
        <v>0</v>
      </c>
      <c r="X13" s="108">
        <v>0</v>
      </c>
      <c r="Y13" s="108">
        <f t="shared" si="7"/>
        <v>0</v>
      </c>
      <c r="Z13" s="108">
        <v>0</v>
      </c>
      <c r="AA13" s="130">
        <v>0</v>
      </c>
      <c r="AB13" s="130">
        <v>0</v>
      </c>
      <c r="AC13" s="130">
        <f t="shared" si="8"/>
        <v>0</v>
      </c>
      <c r="AD13" s="130">
        <v>0</v>
      </c>
      <c r="AE13" s="130">
        <v>0</v>
      </c>
      <c r="AF13" s="108"/>
      <c r="AG13" s="108">
        <v>0</v>
      </c>
      <c r="AH13" s="130">
        <v>0</v>
      </c>
      <c r="AI13" s="130">
        <v>0</v>
      </c>
      <c r="AJ13" s="130">
        <f t="shared" si="9"/>
        <v>0</v>
      </c>
      <c r="AK13" s="130">
        <v>0</v>
      </c>
      <c r="AL13" s="130">
        <v>0</v>
      </c>
      <c r="AM13" s="109"/>
      <c r="AN13" s="109"/>
      <c r="AO13" s="109"/>
      <c r="AP13" s="109"/>
      <c r="AQ13" s="19">
        <f t="shared" si="10"/>
        <v>0</v>
      </c>
      <c r="AR13" s="19">
        <f>E13+F13+G13+D13</f>
        <v>0</v>
      </c>
      <c r="AS13" s="19">
        <f t="shared" si="11"/>
        <v>0</v>
      </c>
      <c r="AT13" s="19">
        <f t="shared" si="12"/>
        <v>0</v>
      </c>
      <c r="AU13" s="19">
        <f t="shared" si="13"/>
        <v>0</v>
      </c>
      <c r="AV13" s="19">
        <f>L13+V13+W13+Y13</f>
        <v>0</v>
      </c>
      <c r="AW13" s="19">
        <f t="shared" si="14"/>
        <v>0</v>
      </c>
      <c r="AX13" s="19">
        <f>N13+O13+P13+Q13</f>
        <v>0</v>
      </c>
      <c r="AY13" s="19">
        <f t="shared" si="15"/>
        <v>0</v>
      </c>
      <c r="AZ13" s="19">
        <f t="shared" si="16"/>
        <v>0</v>
      </c>
      <c r="BA13" s="19">
        <f t="shared" si="17"/>
        <v>0</v>
      </c>
      <c r="BB13" s="19">
        <f t="shared" si="18"/>
        <v>0</v>
      </c>
      <c r="BC13" s="19">
        <f t="shared" si="19"/>
        <v>0</v>
      </c>
      <c r="BD13" s="19">
        <f t="shared" si="20"/>
        <v>0</v>
      </c>
      <c r="BE13" s="19">
        <f t="shared" si="21"/>
        <v>0</v>
      </c>
      <c r="BF13" s="19">
        <f t="shared" si="22"/>
        <v>0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63.75" x14ac:dyDescent="0.25">
      <c r="A14" s="17" t="s">
        <v>46</v>
      </c>
      <c r="B14" s="18" t="s">
        <v>58</v>
      </c>
      <c r="C14" s="108">
        <f>SUM(C15:C16)</f>
        <v>3</v>
      </c>
      <c r="D14" s="108">
        <f t="shared" ref="D14:AP14" si="29">SUM(D15:D16)</f>
        <v>0</v>
      </c>
      <c r="E14" s="108">
        <f t="shared" si="29"/>
        <v>3</v>
      </c>
      <c r="F14" s="108">
        <f t="shared" si="29"/>
        <v>0</v>
      </c>
      <c r="G14" s="108">
        <f t="shared" si="29"/>
        <v>0</v>
      </c>
      <c r="H14" s="108">
        <f t="shared" si="29"/>
        <v>3</v>
      </c>
      <c r="I14" s="108">
        <f t="shared" si="29"/>
        <v>3</v>
      </c>
      <c r="J14" s="108">
        <f t="shared" si="29"/>
        <v>0</v>
      </c>
      <c r="K14" s="108">
        <f t="shared" si="29"/>
        <v>0</v>
      </c>
      <c r="L14" s="108">
        <f t="shared" si="29"/>
        <v>0</v>
      </c>
      <c r="M14" s="108">
        <f t="shared" si="29"/>
        <v>3</v>
      </c>
      <c r="N14" s="108">
        <f t="shared" si="29"/>
        <v>3</v>
      </c>
      <c r="O14" s="108">
        <f t="shared" si="29"/>
        <v>0</v>
      </c>
      <c r="P14" s="108">
        <f t="shared" si="29"/>
        <v>0</v>
      </c>
      <c r="Q14" s="108">
        <f t="shared" si="29"/>
        <v>0</v>
      </c>
      <c r="R14" s="108">
        <f t="shared" si="29"/>
        <v>2</v>
      </c>
      <c r="S14" s="108">
        <f t="shared" si="29"/>
        <v>0</v>
      </c>
      <c r="T14" s="108">
        <f t="shared" si="29"/>
        <v>0</v>
      </c>
      <c r="U14" s="108">
        <f t="shared" si="29"/>
        <v>2</v>
      </c>
      <c r="V14" s="108">
        <f t="shared" si="29"/>
        <v>5</v>
      </c>
      <c r="W14" s="108">
        <f t="shared" si="29"/>
        <v>0</v>
      </c>
      <c r="X14" s="108">
        <f t="shared" si="29"/>
        <v>0</v>
      </c>
      <c r="Y14" s="108">
        <f t="shared" si="29"/>
        <v>1</v>
      </c>
      <c r="Z14" s="108">
        <f t="shared" si="29"/>
        <v>0</v>
      </c>
      <c r="AA14" s="108">
        <f t="shared" si="29"/>
        <v>0</v>
      </c>
      <c r="AB14" s="108">
        <f t="shared" si="29"/>
        <v>0</v>
      </c>
      <c r="AC14" s="108">
        <f t="shared" si="29"/>
        <v>0</v>
      </c>
      <c r="AD14" s="108">
        <f t="shared" si="29"/>
        <v>0</v>
      </c>
      <c r="AE14" s="108">
        <f t="shared" si="29"/>
        <v>0</v>
      </c>
      <c r="AF14" s="108">
        <f t="shared" si="29"/>
        <v>0</v>
      </c>
      <c r="AG14" s="108">
        <f t="shared" si="29"/>
        <v>0</v>
      </c>
      <c r="AH14" s="108">
        <f t="shared" si="29"/>
        <v>0</v>
      </c>
      <c r="AI14" s="108">
        <f t="shared" si="29"/>
        <v>0</v>
      </c>
      <c r="AJ14" s="108">
        <f t="shared" si="29"/>
        <v>0</v>
      </c>
      <c r="AK14" s="108">
        <f t="shared" si="29"/>
        <v>0</v>
      </c>
      <c r="AL14" s="108">
        <f t="shared" si="29"/>
        <v>0</v>
      </c>
      <c r="AM14" s="108">
        <f t="shared" si="29"/>
        <v>0</v>
      </c>
      <c r="AN14" s="108">
        <f t="shared" si="29"/>
        <v>0</v>
      </c>
      <c r="AO14" s="108">
        <f t="shared" si="29"/>
        <v>0</v>
      </c>
      <c r="AP14" s="108">
        <f t="shared" si="29"/>
        <v>0</v>
      </c>
      <c r="AQ14" s="10">
        <f t="shared" ref="AQ14:BJ14" si="30">SUM(AQ15:AQ16)</f>
        <v>3</v>
      </c>
      <c r="AR14" s="10">
        <f t="shared" si="30"/>
        <v>3</v>
      </c>
      <c r="AS14" s="10">
        <f t="shared" si="30"/>
        <v>3</v>
      </c>
      <c r="AT14" s="10">
        <f t="shared" si="30"/>
        <v>3</v>
      </c>
      <c r="AU14" s="19">
        <f t="shared" si="13"/>
        <v>6</v>
      </c>
      <c r="AV14" s="10">
        <f t="shared" si="30"/>
        <v>6</v>
      </c>
      <c r="AW14" s="10">
        <f t="shared" si="30"/>
        <v>3</v>
      </c>
      <c r="AX14" s="10">
        <f t="shared" si="30"/>
        <v>3</v>
      </c>
      <c r="AY14" s="10">
        <f t="shared" si="30"/>
        <v>2</v>
      </c>
      <c r="AZ14" s="10">
        <f t="shared" si="30"/>
        <v>2</v>
      </c>
      <c r="BA14" s="10">
        <f t="shared" si="30"/>
        <v>5</v>
      </c>
      <c r="BB14" s="10">
        <f t="shared" si="30"/>
        <v>5</v>
      </c>
      <c r="BC14" s="10">
        <f t="shared" si="30"/>
        <v>0</v>
      </c>
      <c r="BD14" s="10">
        <f t="shared" si="30"/>
        <v>0</v>
      </c>
      <c r="BE14" s="10">
        <f t="shared" si="30"/>
        <v>0</v>
      </c>
      <c r="BF14" s="10">
        <f t="shared" si="30"/>
        <v>0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51" x14ac:dyDescent="0.25">
      <c r="A15" s="17" t="s">
        <v>6</v>
      </c>
      <c r="B15" s="81" t="s">
        <v>59</v>
      </c>
      <c r="C15" s="108">
        <v>1</v>
      </c>
      <c r="D15" s="108">
        <v>0</v>
      </c>
      <c r="E15" s="108">
        <f t="shared" si="2"/>
        <v>1</v>
      </c>
      <c r="F15" s="108">
        <v>0</v>
      </c>
      <c r="G15" s="108">
        <v>0</v>
      </c>
      <c r="H15" s="108">
        <v>2</v>
      </c>
      <c r="I15" s="108">
        <f t="shared" si="3"/>
        <v>2</v>
      </c>
      <c r="J15" s="108">
        <v>0</v>
      </c>
      <c r="K15" s="108">
        <v>0</v>
      </c>
      <c r="L15" s="108">
        <v>0</v>
      </c>
      <c r="M15" s="108">
        <f t="shared" si="4"/>
        <v>1</v>
      </c>
      <c r="N15" s="132">
        <v>1</v>
      </c>
      <c r="O15" s="132">
        <v>0</v>
      </c>
      <c r="P15" s="132">
        <v>0</v>
      </c>
      <c r="Q15" s="132">
        <v>0</v>
      </c>
      <c r="R15" s="130">
        <f t="shared" si="5"/>
        <v>1</v>
      </c>
      <c r="S15" s="132">
        <v>0</v>
      </c>
      <c r="T15" s="132">
        <v>0</v>
      </c>
      <c r="U15" s="132">
        <v>1</v>
      </c>
      <c r="V15" s="108">
        <f t="shared" si="6"/>
        <v>2</v>
      </c>
      <c r="W15" s="131">
        <v>0</v>
      </c>
      <c r="X15" s="108">
        <v>0</v>
      </c>
      <c r="Y15" s="108">
        <f t="shared" si="7"/>
        <v>1</v>
      </c>
      <c r="Z15" s="108">
        <v>0</v>
      </c>
      <c r="AA15" s="130">
        <v>0</v>
      </c>
      <c r="AB15" s="130">
        <v>0</v>
      </c>
      <c r="AC15" s="130">
        <f t="shared" si="8"/>
        <v>0</v>
      </c>
      <c r="AD15" s="130">
        <v>0</v>
      </c>
      <c r="AE15" s="130">
        <v>0</v>
      </c>
      <c r="AF15" s="108"/>
      <c r="AG15" s="108">
        <v>0</v>
      </c>
      <c r="AH15" s="130">
        <v>0</v>
      </c>
      <c r="AI15" s="130">
        <v>0</v>
      </c>
      <c r="AJ15" s="130">
        <f t="shared" si="9"/>
        <v>0</v>
      </c>
      <c r="AK15" s="130">
        <v>0</v>
      </c>
      <c r="AL15" s="130">
        <v>0</v>
      </c>
      <c r="AM15" s="109"/>
      <c r="AN15" s="109"/>
      <c r="AO15" s="109"/>
      <c r="AP15" s="109"/>
      <c r="AQ15" s="19">
        <f t="shared" si="10"/>
        <v>1</v>
      </c>
      <c r="AR15" s="19">
        <f>E15+F15+G15+D15</f>
        <v>1</v>
      </c>
      <c r="AS15" s="19">
        <f t="shared" si="11"/>
        <v>2</v>
      </c>
      <c r="AT15" s="19">
        <f t="shared" si="12"/>
        <v>2</v>
      </c>
      <c r="AU15" s="19">
        <f t="shared" si="13"/>
        <v>3</v>
      </c>
      <c r="AV15" s="19">
        <f>L15+V15+W15+Y15</f>
        <v>3</v>
      </c>
      <c r="AW15" s="19">
        <f t="shared" si="14"/>
        <v>1</v>
      </c>
      <c r="AX15" s="19">
        <f>N15+O15+P15+Q15</f>
        <v>1</v>
      </c>
      <c r="AY15" s="19">
        <f t="shared" si="15"/>
        <v>1</v>
      </c>
      <c r="AZ15" s="19">
        <f t="shared" si="16"/>
        <v>1</v>
      </c>
      <c r="BA15" s="19">
        <f t="shared" si="17"/>
        <v>2</v>
      </c>
      <c r="BB15" s="19">
        <f t="shared" si="18"/>
        <v>2</v>
      </c>
      <c r="BC15" s="19">
        <f t="shared" si="19"/>
        <v>0</v>
      </c>
      <c r="BD15" s="19">
        <f t="shared" si="20"/>
        <v>0</v>
      </c>
      <c r="BE15" s="19">
        <f t="shared" si="21"/>
        <v>0</v>
      </c>
      <c r="BF15" s="19">
        <f t="shared" si="22"/>
        <v>0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5">
      <c r="A16" s="17" t="s">
        <v>7</v>
      </c>
      <c r="B16" s="81" t="s">
        <v>60</v>
      </c>
      <c r="C16" s="108">
        <v>2</v>
      </c>
      <c r="D16" s="108">
        <v>0</v>
      </c>
      <c r="E16" s="108">
        <f t="shared" si="2"/>
        <v>2</v>
      </c>
      <c r="F16" s="108">
        <v>0</v>
      </c>
      <c r="G16" s="108">
        <v>0</v>
      </c>
      <c r="H16" s="108">
        <v>1</v>
      </c>
      <c r="I16" s="108">
        <f t="shared" si="3"/>
        <v>1</v>
      </c>
      <c r="J16" s="131">
        <v>0</v>
      </c>
      <c r="K16" s="131">
        <v>0</v>
      </c>
      <c r="L16" s="108">
        <v>0</v>
      </c>
      <c r="M16" s="108">
        <f t="shared" si="4"/>
        <v>2</v>
      </c>
      <c r="N16" s="132">
        <v>2</v>
      </c>
      <c r="O16" s="132">
        <v>0</v>
      </c>
      <c r="P16" s="132">
        <v>0</v>
      </c>
      <c r="Q16" s="132">
        <v>0</v>
      </c>
      <c r="R16" s="130">
        <f t="shared" si="5"/>
        <v>1</v>
      </c>
      <c r="S16" s="132">
        <v>0</v>
      </c>
      <c r="T16" s="132">
        <v>0</v>
      </c>
      <c r="U16" s="132">
        <v>1</v>
      </c>
      <c r="V16" s="108">
        <f t="shared" si="6"/>
        <v>3</v>
      </c>
      <c r="W16" s="131">
        <v>0</v>
      </c>
      <c r="X16" s="131">
        <v>0</v>
      </c>
      <c r="Y16" s="108">
        <f t="shared" si="7"/>
        <v>0</v>
      </c>
      <c r="Z16" s="108">
        <v>0</v>
      </c>
      <c r="AA16" s="130">
        <v>0</v>
      </c>
      <c r="AB16" s="130">
        <v>0</v>
      </c>
      <c r="AC16" s="130">
        <f t="shared" si="8"/>
        <v>0</v>
      </c>
      <c r="AD16" s="130">
        <v>0</v>
      </c>
      <c r="AE16" s="130">
        <v>0</v>
      </c>
      <c r="AF16" s="131"/>
      <c r="AG16" s="108">
        <v>0</v>
      </c>
      <c r="AH16" s="130">
        <v>0</v>
      </c>
      <c r="AI16" s="130">
        <v>0</v>
      </c>
      <c r="AJ16" s="130">
        <f t="shared" si="9"/>
        <v>0</v>
      </c>
      <c r="AK16" s="130">
        <v>0</v>
      </c>
      <c r="AL16" s="130">
        <v>0</v>
      </c>
      <c r="AM16" s="131"/>
      <c r="AN16" s="131"/>
      <c r="AO16" s="131"/>
      <c r="AP16" s="131"/>
      <c r="AQ16" s="19">
        <f t="shared" si="10"/>
        <v>2</v>
      </c>
      <c r="AR16" s="19">
        <f t="shared" ref="AR16:AR47" si="31">E16+F16+G16+D16</f>
        <v>2</v>
      </c>
      <c r="AS16" s="19">
        <f t="shared" si="11"/>
        <v>1</v>
      </c>
      <c r="AT16" s="19">
        <f t="shared" si="12"/>
        <v>1</v>
      </c>
      <c r="AU16" s="19">
        <f t="shared" si="13"/>
        <v>3</v>
      </c>
      <c r="AV16" s="19">
        <f>L16+V16+W16+Y16</f>
        <v>3</v>
      </c>
      <c r="AW16" s="19">
        <f t="shared" si="14"/>
        <v>2</v>
      </c>
      <c r="AX16" s="19">
        <f>N16+O16+P16+Q16</f>
        <v>2</v>
      </c>
      <c r="AY16" s="19">
        <f t="shared" si="15"/>
        <v>1</v>
      </c>
      <c r="AZ16" s="19">
        <f t="shared" si="16"/>
        <v>1</v>
      </c>
      <c r="BA16" s="19">
        <f t="shared" si="17"/>
        <v>3</v>
      </c>
      <c r="BB16" s="19">
        <f t="shared" si="18"/>
        <v>3</v>
      </c>
      <c r="BC16" s="19">
        <f t="shared" si="19"/>
        <v>0</v>
      </c>
      <c r="BD16" s="19">
        <f t="shared" si="20"/>
        <v>0</v>
      </c>
      <c r="BE16" s="19">
        <f t="shared" si="21"/>
        <v>0</v>
      </c>
      <c r="BF16" s="19">
        <f t="shared" si="22"/>
        <v>0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5">
      <c r="A17" s="17">
        <v>4</v>
      </c>
      <c r="B17" s="18" t="s">
        <v>84</v>
      </c>
      <c r="C17" s="108">
        <v>0</v>
      </c>
      <c r="D17" s="108">
        <v>0</v>
      </c>
      <c r="E17" s="108">
        <f t="shared" si="2"/>
        <v>0</v>
      </c>
      <c r="F17" s="108">
        <v>0</v>
      </c>
      <c r="G17" s="108">
        <v>0</v>
      </c>
      <c r="H17" s="108">
        <v>0</v>
      </c>
      <c r="I17" s="108">
        <f t="shared" si="3"/>
        <v>0</v>
      </c>
      <c r="J17" s="131">
        <v>0</v>
      </c>
      <c r="K17" s="131">
        <v>0</v>
      </c>
      <c r="L17" s="108">
        <v>0</v>
      </c>
      <c r="M17" s="108">
        <f t="shared" si="4"/>
        <v>0</v>
      </c>
      <c r="N17" s="132">
        <v>0</v>
      </c>
      <c r="O17" s="132">
        <v>0</v>
      </c>
      <c r="P17" s="132">
        <v>0</v>
      </c>
      <c r="Q17" s="132">
        <v>0</v>
      </c>
      <c r="R17" s="130">
        <f t="shared" si="5"/>
        <v>0</v>
      </c>
      <c r="S17" s="132">
        <v>0</v>
      </c>
      <c r="T17" s="132">
        <v>0</v>
      </c>
      <c r="U17" s="132">
        <v>0</v>
      </c>
      <c r="V17" s="108">
        <f t="shared" si="6"/>
        <v>0</v>
      </c>
      <c r="W17" s="131">
        <v>0</v>
      </c>
      <c r="X17" s="131">
        <v>0</v>
      </c>
      <c r="Y17" s="108">
        <f t="shared" si="7"/>
        <v>0</v>
      </c>
      <c r="Z17" s="108">
        <v>0</v>
      </c>
      <c r="AA17" s="130">
        <v>0</v>
      </c>
      <c r="AB17" s="130">
        <v>0</v>
      </c>
      <c r="AC17" s="130">
        <f t="shared" si="8"/>
        <v>0</v>
      </c>
      <c r="AD17" s="130">
        <v>0</v>
      </c>
      <c r="AE17" s="130">
        <v>0</v>
      </c>
      <c r="AF17" s="131"/>
      <c r="AG17" s="108">
        <v>0</v>
      </c>
      <c r="AH17" s="130">
        <v>0</v>
      </c>
      <c r="AI17" s="130">
        <v>0</v>
      </c>
      <c r="AJ17" s="130">
        <f t="shared" si="9"/>
        <v>0</v>
      </c>
      <c r="AK17" s="130">
        <v>0</v>
      </c>
      <c r="AL17" s="130">
        <v>0</v>
      </c>
      <c r="AM17" s="131"/>
      <c r="AN17" s="131"/>
      <c r="AO17" s="131"/>
      <c r="AP17" s="131"/>
      <c r="AQ17" s="19">
        <f t="shared" si="10"/>
        <v>0</v>
      </c>
      <c r="AR17" s="19">
        <f t="shared" si="31"/>
        <v>0</v>
      </c>
      <c r="AS17" s="19">
        <f t="shared" si="11"/>
        <v>0</v>
      </c>
      <c r="AT17" s="19">
        <f t="shared" si="12"/>
        <v>0</v>
      </c>
      <c r="AU17" s="19">
        <f t="shared" si="13"/>
        <v>0</v>
      </c>
      <c r="AV17" s="19">
        <f>L17+V17+W17+Y17</f>
        <v>0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5">
      <c r="A18" s="17">
        <v>5</v>
      </c>
      <c r="B18" s="18" t="s">
        <v>65</v>
      </c>
      <c r="C18" s="108">
        <v>0</v>
      </c>
      <c r="D18" s="108">
        <v>0</v>
      </c>
      <c r="E18" s="108">
        <f t="shared" si="2"/>
        <v>0</v>
      </c>
      <c r="F18" s="108">
        <v>0</v>
      </c>
      <c r="G18" s="108">
        <v>0</v>
      </c>
      <c r="H18" s="108">
        <v>0</v>
      </c>
      <c r="I18" s="108">
        <f t="shared" si="3"/>
        <v>0</v>
      </c>
      <c r="J18" s="131">
        <v>0</v>
      </c>
      <c r="K18" s="131">
        <v>0</v>
      </c>
      <c r="L18" s="108">
        <v>0</v>
      </c>
      <c r="M18" s="108">
        <f t="shared" si="4"/>
        <v>0</v>
      </c>
      <c r="N18" s="132">
        <v>0</v>
      </c>
      <c r="O18" s="132">
        <v>0</v>
      </c>
      <c r="P18" s="132">
        <v>0</v>
      </c>
      <c r="Q18" s="132">
        <v>0</v>
      </c>
      <c r="R18" s="130">
        <f t="shared" si="5"/>
        <v>0</v>
      </c>
      <c r="S18" s="132">
        <v>0</v>
      </c>
      <c r="T18" s="132">
        <v>0</v>
      </c>
      <c r="U18" s="132">
        <v>0</v>
      </c>
      <c r="V18" s="108">
        <f t="shared" si="6"/>
        <v>0</v>
      </c>
      <c r="W18" s="131">
        <v>0</v>
      </c>
      <c r="X18" s="131">
        <v>0</v>
      </c>
      <c r="Y18" s="108">
        <f t="shared" si="7"/>
        <v>0</v>
      </c>
      <c r="Z18" s="108">
        <v>0</v>
      </c>
      <c r="AA18" s="130">
        <v>0</v>
      </c>
      <c r="AB18" s="130">
        <v>0</v>
      </c>
      <c r="AC18" s="130">
        <f t="shared" si="8"/>
        <v>0</v>
      </c>
      <c r="AD18" s="130">
        <v>0</v>
      </c>
      <c r="AE18" s="130">
        <v>0</v>
      </c>
      <c r="AF18" s="131"/>
      <c r="AG18" s="108">
        <v>0</v>
      </c>
      <c r="AH18" s="130">
        <v>0</v>
      </c>
      <c r="AI18" s="130">
        <v>0</v>
      </c>
      <c r="AJ18" s="130">
        <f t="shared" si="9"/>
        <v>0</v>
      </c>
      <c r="AK18" s="130">
        <v>0</v>
      </c>
      <c r="AL18" s="130">
        <v>0</v>
      </c>
      <c r="AM18" s="131"/>
      <c r="AN18" s="131"/>
      <c r="AO18" s="131"/>
      <c r="AP18" s="131"/>
      <c r="AQ18" s="19">
        <f t="shared" si="10"/>
        <v>0</v>
      </c>
      <c r="AR18" s="19">
        <f t="shared" si="31"/>
        <v>0</v>
      </c>
      <c r="AS18" s="19">
        <f t="shared" si="11"/>
        <v>0</v>
      </c>
      <c r="AT18" s="19">
        <f t="shared" si="12"/>
        <v>0</v>
      </c>
      <c r="AU18" s="19">
        <f t="shared" si="13"/>
        <v>0</v>
      </c>
      <c r="AV18" s="19">
        <f>L18+V18+W18+Y18</f>
        <v>0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51" x14ac:dyDescent="0.25">
      <c r="A19" s="17">
        <v>6</v>
      </c>
      <c r="B19" s="18" t="s">
        <v>66</v>
      </c>
      <c r="C19" s="108">
        <f>SUM(C20:C26)</f>
        <v>0</v>
      </c>
      <c r="D19" s="108">
        <f t="shared" ref="D19:AP19" si="32">SUM(D20:D26)</f>
        <v>0</v>
      </c>
      <c r="E19" s="108">
        <f t="shared" si="32"/>
        <v>0</v>
      </c>
      <c r="F19" s="108">
        <f t="shared" si="32"/>
        <v>0</v>
      </c>
      <c r="G19" s="108">
        <f t="shared" si="32"/>
        <v>0</v>
      </c>
      <c r="H19" s="108">
        <f t="shared" si="32"/>
        <v>0</v>
      </c>
      <c r="I19" s="108">
        <f t="shared" si="32"/>
        <v>0</v>
      </c>
      <c r="J19" s="108">
        <f t="shared" si="32"/>
        <v>0</v>
      </c>
      <c r="K19" s="108">
        <f t="shared" si="32"/>
        <v>0</v>
      </c>
      <c r="L19" s="108">
        <f t="shared" si="32"/>
        <v>0</v>
      </c>
      <c r="M19" s="108">
        <f t="shared" si="32"/>
        <v>0</v>
      </c>
      <c r="N19" s="108">
        <f t="shared" si="32"/>
        <v>0</v>
      </c>
      <c r="O19" s="108">
        <f t="shared" si="32"/>
        <v>0</v>
      </c>
      <c r="P19" s="108">
        <f t="shared" si="32"/>
        <v>0</v>
      </c>
      <c r="Q19" s="108">
        <f t="shared" si="32"/>
        <v>0</v>
      </c>
      <c r="R19" s="108">
        <f t="shared" si="32"/>
        <v>0</v>
      </c>
      <c r="S19" s="108">
        <f t="shared" si="32"/>
        <v>0</v>
      </c>
      <c r="T19" s="108">
        <f t="shared" si="32"/>
        <v>0</v>
      </c>
      <c r="U19" s="108">
        <f t="shared" si="32"/>
        <v>0</v>
      </c>
      <c r="V19" s="108">
        <f t="shared" si="32"/>
        <v>0</v>
      </c>
      <c r="W19" s="108">
        <f t="shared" si="32"/>
        <v>0</v>
      </c>
      <c r="X19" s="108">
        <f t="shared" si="32"/>
        <v>0</v>
      </c>
      <c r="Y19" s="108">
        <f t="shared" si="32"/>
        <v>0</v>
      </c>
      <c r="Z19" s="108">
        <f t="shared" si="32"/>
        <v>0</v>
      </c>
      <c r="AA19" s="108">
        <f t="shared" si="32"/>
        <v>0</v>
      </c>
      <c r="AB19" s="108">
        <f t="shared" si="32"/>
        <v>0</v>
      </c>
      <c r="AC19" s="108">
        <f t="shared" si="32"/>
        <v>0</v>
      </c>
      <c r="AD19" s="108">
        <f t="shared" si="32"/>
        <v>0</v>
      </c>
      <c r="AE19" s="108">
        <f t="shared" si="32"/>
        <v>0</v>
      </c>
      <c r="AF19" s="108">
        <f t="shared" si="32"/>
        <v>0</v>
      </c>
      <c r="AG19" s="108">
        <f t="shared" si="32"/>
        <v>0</v>
      </c>
      <c r="AH19" s="108">
        <f t="shared" si="32"/>
        <v>0</v>
      </c>
      <c r="AI19" s="108">
        <f t="shared" si="32"/>
        <v>0</v>
      </c>
      <c r="AJ19" s="108">
        <f t="shared" si="32"/>
        <v>0</v>
      </c>
      <c r="AK19" s="108">
        <f t="shared" si="32"/>
        <v>0</v>
      </c>
      <c r="AL19" s="108">
        <f t="shared" si="32"/>
        <v>0</v>
      </c>
      <c r="AM19" s="108">
        <f t="shared" si="32"/>
        <v>0</v>
      </c>
      <c r="AN19" s="108">
        <f t="shared" si="32"/>
        <v>0</v>
      </c>
      <c r="AO19" s="108">
        <f t="shared" si="32"/>
        <v>0</v>
      </c>
      <c r="AP19" s="108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5">
      <c r="A20" s="17" t="s">
        <v>8</v>
      </c>
      <c r="B20" s="81" t="s">
        <v>67</v>
      </c>
      <c r="C20" s="108">
        <v>0</v>
      </c>
      <c r="D20" s="12">
        <v>0</v>
      </c>
      <c r="E20" s="108">
        <f t="shared" si="2"/>
        <v>0</v>
      </c>
      <c r="F20" s="108">
        <v>0</v>
      </c>
      <c r="G20" s="108">
        <v>0</v>
      </c>
      <c r="H20" s="108">
        <v>0</v>
      </c>
      <c r="I20" s="108">
        <f t="shared" si="3"/>
        <v>0</v>
      </c>
      <c r="J20" s="131">
        <v>0</v>
      </c>
      <c r="K20" s="131"/>
      <c r="L20" s="108">
        <v>0</v>
      </c>
      <c r="M20" s="108">
        <f t="shared" si="4"/>
        <v>0</v>
      </c>
      <c r="N20" s="132">
        <v>0</v>
      </c>
      <c r="O20" s="132">
        <v>0</v>
      </c>
      <c r="P20" s="132">
        <v>0</v>
      </c>
      <c r="Q20" s="132">
        <v>0</v>
      </c>
      <c r="R20" s="130">
        <f t="shared" si="5"/>
        <v>0</v>
      </c>
      <c r="S20" s="132">
        <v>0</v>
      </c>
      <c r="T20" s="132">
        <v>0</v>
      </c>
      <c r="U20" s="132">
        <v>0</v>
      </c>
      <c r="V20" s="108">
        <f t="shared" si="6"/>
        <v>0</v>
      </c>
      <c r="W20" s="131">
        <v>0</v>
      </c>
      <c r="X20" s="131">
        <v>0</v>
      </c>
      <c r="Y20" s="108">
        <f t="shared" si="7"/>
        <v>0</v>
      </c>
      <c r="Z20" s="10">
        <v>0</v>
      </c>
      <c r="AA20" s="130">
        <v>0</v>
      </c>
      <c r="AB20" s="130">
        <v>0</v>
      </c>
      <c r="AC20" s="130">
        <f t="shared" si="8"/>
        <v>0</v>
      </c>
      <c r="AD20" s="130">
        <v>0</v>
      </c>
      <c r="AE20" s="130">
        <v>0</v>
      </c>
      <c r="AF20" s="12"/>
      <c r="AG20" s="108">
        <v>0</v>
      </c>
      <c r="AH20" s="130">
        <v>0</v>
      </c>
      <c r="AI20" s="130">
        <v>0</v>
      </c>
      <c r="AJ20" s="130">
        <f t="shared" si="9"/>
        <v>0</v>
      </c>
      <c r="AK20" s="130">
        <v>0</v>
      </c>
      <c r="AL20" s="130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81" t="s">
        <v>68</v>
      </c>
      <c r="C21" s="108">
        <v>0</v>
      </c>
      <c r="D21" s="12">
        <v>0</v>
      </c>
      <c r="E21" s="108">
        <f t="shared" si="2"/>
        <v>0</v>
      </c>
      <c r="F21" s="108">
        <v>0</v>
      </c>
      <c r="G21" s="108">
        <v>0</v>
      </c>
      <c r="H21" s="108">
        <v>0</v>
      </c>
      <c r="I21" s="108">
        <f t="shared" si="3"/>
        <v>0</v>
      </c>
      <c r="J21" s="131">
        <v>0</v>
      </c>
      <c r="K21" s="131">
        <v>0</v>
      </c>
      <c r="L21" s="108">
        <v>0</v>
      </c>
      <c r="M21" s="108">
        <f t="shared" si="4"/>
        <v>0</v>
      </c>
      <c r="N21" s="132">
        <v>0</v>
      </c>
      <c r="O21" s="132">
        <v>0</v>
      </c>
      <c r="P21" s="132">
        <v>0</v>
      </c>
      <c r="Q21" s="132">
        <v>0</v>
      </c>
      <c r="R21" s="130">
        <f t="shared" si="5"/>
        <v>0</v>
      </c>
      <c r="S21" s="132">
        <v>0</v>
      </c>
      <c r="T21" s="132">
        <v>0</v>
      </c>
      <c r="U21" s="132">
        <v>0</v>
      </c>
      <c r="V21" s="108">
        <f t="shared" si="6"/>
        <v>0</v>
      </c>
      <c r="W21" s="131">
        <v>0</v>
      </c>
      <c r="X21" s="131">
        <v>0</v>
      </c>
      <c r="Y21" s="108">
        <f t="shared" si="7"/>
        <v>0</v>
      </c>
      <c r="Z21" s="10">
        <v>0</v>
      </c>
      <c r="AA21" s="130">
        <v>0</v>
      </c>
      <c r="AB21" s="130">
        <v>0</v>
      </c>
      <c r="AC21" s="130">
        <f t="shared" si="8"/>
        <v>0</v>
      </c>
      <c r="AD21" s="130">
        <v>0</v>
      </c>
      <c r="AE21" s="130">
        <v>0</v>
      </c>
      <c r="AF21" s="12"/>
      <c r="AG21" s="108">
        <v>0</v>
      </c>
      <c r="AH21" s="130">
        <v>0</v>
      </c>
      <c r="AI21" s="130">
        <v>0</v>
      </c>
      <c r="AJ21" s="130">
        <f t="shared" si="9"/>
        <v>0</v>
      </c>
      <c r="AK21" s="130">
        <v>0</v>
      </c>
      <c r="AL21" s="130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81" t="s">
        <v>69</v>
      </c>
      <c r="C22" s="108">
        <v>0</v>
      </c>
      <c r="D22" s="12">
        <v>0</v>
      </c>
      <c r="E22" s="108">
        <f t="shared" si="2"/>
        <v>0</v>
      </c>
      <c r="F22" s="108">
        <v>0</v>
      </c>
      <c r="G22" s="108">
        <v>0</v>
      </c>
      <c r="H22" s="108">
        <v>0</v>
      </c>
      <c r="I22" s="108">
        <f t="shared" si="3"/>
        <v>0</v>
      </c>
      <c r="J22" s="131">
        <v>0</v>
      </c>
      <c r="K22" s="131">
        <v>0</v>
      </c>
      <c r="L22" s="108">
        <v>0</v>
      </c>
      <c r="M22" s="108">
        <f t="shared" si="4"/>
        <v>0</v>
      </c>
      <c r="N22" s="132">
        <v>0</v>
      </c>
      <c r="O22" s="132">
        <v>0</v>
      </c>
      <c r="P22" s="132">
        <v>0</v>
      </c>
      <c r="Q22" s="132">
        <v>0</v>
      </c>
      <c r="R22" s="130">
        <f t="shared" si="5"/>
        <v>0</v>
      </c>
      <c r="S22" s="132">
        <v>0</v>
      </c>
      <c r="T22" s="132">
        <v>0</v>
      </c>
      <c r="U22" s="132">
        <v>0</v>
      </c>
      <c r="V22" s="108">
        <f t="shared" si="6"/>
        <v>0</v>
      </c>
      <c r="W22" s="131">
        <v>0</v>
      </c>
      <c r="X22" s="131">
        <v>0</v>
      </c>
      <c r="Y22" s="108">
        <f t="shared" si="7"/>
        <v>0</v>
      </c>
      <c r="Z22" s="10">
        <v>0</v>
      </c>
      <c r="AA22" s="130">
        <v>0</v>
      </c>
      <c r="AB22" s="130">
        <v>0</v>
      </c>
      <c r="AC22" s="130">
        <f t="shared" si="8"/>
        <v>0</v>
      </c>
      <c r="AD22" s="130">
        <v>0</v>
      </c>
      <c r="AE22" s="130">
        <v>0</v>
      </c>
      <c r="AF22" s="12"/>
      <c r="AG22" s="108">
        <v>0</v>
      </c>
      <c r="AH22" s="130">
        <v>0</v>
      </c>
      <c r="AI22" s="130">
        <v>0</v>
      </c>
      <c r="AJ22" s="130">
        <f t="shared" si="9"/>
        <v>0</v>
      </c>
      <c r="AK22" s="130">
        <v>0</v>
      </c>
      <c r="AL22" s="130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81" t="s">
        <v>70</v>
      </c>
      <c r="C23" s="108">
        <v>0</v>
      </c>
      <c r="D23" s="12">
        <v>0</v>
      </c>
      <c r="E23" s="108">
        <f t="shared" si="2"/>
        <v>0</v>
      </c>
      <c r="F23" s="108">
        <v>0</v>
      </c>
      <c r="G23" s="108">
        <v>0</v>
      </c>
      <c r="H23" s="108">
        <v>0</v>
      </c>
      <c r="I23" s="108">
        <f t="shared" si="3"/>
        <v>0</v>
      </c>
      <c r="J23" s="131">
        <v>0</v>
      </c>
      <c r="K23" s="131">
        <v>0</v>
      </c>
      <c r="L23" s="108">
        <v>0</v>
      </c>
      <c r="M23" s="108">
        <f t="shared" si="4"/>
        <v>0</v>
      </c>
      <c r="N23" s="132">
        <v>0</v>
      </c>
      <c r="O23" s="132">
        <v>0</v>
      </c>
      <c r="P23" s="132">
        <v>0</v>
      </c>
      <c r="Q23" s="132">
        <v>0</v>
      </c>
      <c r="R23" s="130">
        <f t="shared" si="5"/>
        <v>0</v>
      </c>
      <c r="S23" s="132">
        <v>0</v>
      </c>
      <c r="T23" s="132">
        <v>0</v>
      </c>
      <c r="U23" s="132">
        <v>0</v>
      </c>
      <c r="V23" s="108">
        <f t="shared" si="6"/>
        <v>0</v>
      </c>
      <c r="W23" s="131">
        <v>0</v>
      </c>
      <c r="X23" s="131">
        <v>0</v>
      </c>
      <c r="Y23" s="108">
        <f t="shared" si="7"/>
        <v>0</v>
      </c>
      <c r="Z23" s="10">
        <v>0</v>
      </c>
      <c r="AA23" s="130">
        <v>0</v>
      </c>
      <c r="AB23" s="130">
        <v>0</v>
      </c>
      <c r="AC23" s="130">
        <f t="shared" si="8"/>
        <v>0</v>
      </c>
      <c r="AD23" s="130">
        <v>0</v>
      </c>
      <c r="AE23" s="130">
        <v>0</v>
      </c>
      <c r="AF23" s="12"/>
      <c r="AG23" s="108">
        <v>0</v>
      </c>
      <c r="AH23" s="130">
        <v>0</v>
      </c>
      <c r="AI23" s="130">
        <v>0</v>
      </c>
      <c r="AJ23" s="130">
        <f t="shared" si="9"/>
        <v>0</v>
      </c>
      <c r="AK23" s="130">
        <v>0</v>
      </c>
      <c r="AL23" s="130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81" t="s">
        <v>71</v>
      </c>
      <c r="C24" s="108">
        <v>0</v>
      </c>
      <c r="D24" s="12">
        <v>0</v>
      </c>
      <c r="E24" s="108">
        <f t="shared" si="2"/>
        <v>0</v>
      </c>
      <c r="F24" s="108">
        <v>0</v>
      </c>
      <c r="G24" s="108">
        <v>0</v>
      </c>
      <c r="H24" s="108">
        <v>0</v>
      </c>
      <c r="I24" s="108">
        <f t="shared" si="3"/>
        <v>0</v>
      </c>
      <c r="J24" s="131">
        <v>0</v>
      </c>
      <c r="K24" s="131">
        <v>0</v>
      </c>
      <c r="L24" s="108">
        <v>0</v>
      </c>
      <c r="M24" s="108">
        <f t="shared" si="4"/>
        <v>0</v>
      </c>
      <c r="N24" s="132">
        <v>0</v>
      </c>
      <c r="O24" s="132">
        <v>0</v>
      </c>
      <c r="P24" s="132">
        <v>0</v>
      </c>
      <c r="Q24" s="132">
        <v>0</v>
      </c>
      <c r="R24" s="130">
        <f t="shared" si="5"/>
        <v>0</v>
      </c>
      <c r="S24" s="132">
        <v>0</v>
      </c>
      <c r="T24" s="132">
        <v>0</v>
      </c>
      <c r="U24" s="132">
        <v>0</v>
      </c>
      <c r="V24" s="108">
        <f t="shared" si="6"/>
        <v>0</v>
      </c>
      <c r="W24" s="131">
        <v>0</v>
      </c>
      <c r="X24" s="131">
        <v>0</v>
      </c>
      <c r="Y24" s="108">
        <f t="shared" si="7"/>
        <v>0</v>
      </c>
      <c r="Z24" s="10">
        <v>0</v>
      </c>
      <c r="AA24" s="130">
        <v>0</v>
      </c>
      <c r="AB24" s="130">
        <v>0</v>
      </c>
      <c r="AC24" s="130">
        <f t="shared" si="8"/>
        <v>0</v>
      </c>
      <c r="AD24" s="130">
        <v>0</v>
      </c>
      <c r="AE24" s="130">
        <v>0</v>
      </c>
      <c r="AF24" s="12"/>
      <c r="AG24" s="108">
        <v>0</v>
      </c>
      <c r="AH24" s="130">
        <v>0</v>
      </c>
      <c r="AI24" s="130">
        <v>0</v>
      </c>
      <c r="AJ24" s="130">
        <f t="shared" si="9"/>
        <v>0</v>
      </c>
      <c r="AK24" s="130">
        <v>0</v>
      </c>
      <c r="AL24" s="130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81" t="s">
        <v>72</v>
      </c>
      <c r="C25" s="108">
        <v>0</v>
      </c>
      <c r="D25" s="12">
        <v>0</v>
      </c>
      <c r="E25" s="108">
        <f t="shared" si="2"/>
        <v>0</v>
      </c>
      <c r="F25" s="108">
        <v>0</v>
      </c>
      <c r="G25" s="108">
        <v>0</v>
      </c>
      <c r="H25" s="108">
        <v>0</v>
      </c>
      <c r="I25" s="108">
        <f t="shared" si="3"/>
        <v>0</v>
      </c>
      <c r="J25" s="131">
        <v>0</v>
      </c>
      <c r="K25" s="131">
        <v>0</v>
      </c>
      <c r="L25" s="108">
        <v>0</v>
      </c>
      <c r="M25" s="108">
        <f t="shared" si="4"/>
        <v>0</v>
      </c>
      <c r="N25" s="132">
        <v>0</v>
      </c>
      <c r="O25" s="132">
        <v>0</v>
      </c>
      <c r="P25" s="132">
        <v>0</v>
      </c>
      <c r="Q25" s="132">
        <v>0</v>
      </c>
      <c r="R25" s="130">
        <f t="shared" si="5"/>
        <v>0</v>
      </c>
      <c r="S25" s="132">
        <v>0</v>
      </c>
      <c r="T25" s="132">
        <v>0</v>
      </c>
      <c r="U25" s="132">
        <v>0</v>
      </c>
      <c r="V25" s="108">
        <f t="shared" si="6"/>
        <v>0</v>
      </c>
      <c r="W25" s="131">
        <v>0</v>
      </c>
      <c r="X25" s="131">
        <v>0</v>
      </c>
      <c r="Y25" s="108">
        <f t="shared" si="7"/>
        <v>0</v>
      </c>
      <c r="Z25" s="10">
        <v>0</v>
      </c>
      <c r="AA25" s="130">
        <v>0</v>
      </c>
      <c r="AB25" s="130">
        <v>0</v>
      </c>
      <c r="AC25" s="130">
        <f t="shared" si="8"/>
        <v>0</v>
      </c>
      <c r="AD25" s="130">
        <v>0</v>
      </c>
      <c r="AE25" s="130">
        <v>0</v>
      </c>
      <c r="AF25" s="12"/>
      <c r="AG25" s="108">
        <v>0</v>
      </c>
      <c r="AH25" s="130">
        <v>0</v>
      </c>
      <c r="AI25" s="130">
        <v>0</v>
      </c>
      <c r="AJ25" s="130">
        <f t="shared" si="9"/>
        <v>0</v>
      </c>
      <c r="AK25" s="130">
        <v>0</v>
      </c>
      <c r="AL25" s="130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81" t="s">
        <v>73</v>
      </c>
      <c r="C26" s="108">
        <v>0</v>
      </c>
      <c r="D26" s="12">
        <v>0</v>
      </c>
      <c r="E26" s="108">
        <f t="shared" si="2"/>
        <v>0</v>
      </c>
      <c r="F26" s="108">
        <v>0</v>
      </c>
      <c r="G26" s="108">
        <v>0</v>
      </c>
      <c r="H26" s="108">
        <v>0</v>
      </c>
      <c r="I26" s="108">
        <f t="shared" si="3"/>
        <v>0</v>
      </c>
      <c r="J26" s="131">
        <v>0</v>
      </c>
      <c r="K26" s="131">
        <v>0</v>
      </c>
      <c r="L26" s="108">
        <v>0</v>
      </c>
      <c r="M26" s="108">
        <f t="shared" si="4"/>
        <v>0</v>
      </c>
      <c r="N26" s="132">
        <v>0</v>
      </c>
      <c r="O26" s="132">
        <v>0</v>
      </c>
      <c r="P26" s="132">
        <v>0</v>
      </c>
      <c r="Q26" s="132">
        <v>0</v>
      </c>
      <c r="R26" s="130">
        <f t="shared" si="5"/>
        <v>0</v>
      </c>
      <c r="S26" s="132">
        <v>0</v>
      </c>
      <c r="T26" s="132">
        <v>0</v>
      </c>
      <c r="U26" s="132">
        <v>0</v>
      </c>
      <c r="V26" s="108">
        <f t="shared" si="6"/>
        <v>0</v>
      </c>
      <c r="W26" s="131">
        <v>0</v>
      </c>
      <c r="X26" s="131">
        <v>0</v>
      </c>
      <c r="Y26" s="108">
        <f t="shared" si="7"/>
        <v>0</v>
      </c>
      <c r="Z26" s="10">
        <v>0</v>
      </c>
      <c r="AA26" s="130">
        <v>0</v>
      </c>
      <c r="AB26" s="130">
        <v>0</v>
      </c>
      <c r="AC26" s="130">
        <f t="shared" si="8"/>
        <v>0</v>
      </c>
      <c r="AD26" s="130">
        <v>0</v>
      </c>
      <c r="AE26" s="130">
        <v>0</v>
      </c>
      <c r="AF26" s="12"/>
      <c r="AG26" s="108">
        <v>0</v>
      </c>
      <c r="AH26" s="130">
        <v>0</v>
      </c>
      <c r="AI26" s="130">
        <v>0</v>
      </c>
      <c r="AJ26" s="130">
        <f t="shared" si="9"/>
        <v>0</v>
      </c>
      <c r="AK26" s="130">
        <v>0</v>
      </c>
      <c r="AL26" s="130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108">
        <f>SUM(C29:C32)</f>
        <v>0</v>
      </c>
      <c r="D27" s="108">
        <f t="shared" ref="D27:AO27" si="36">SUM(D29:D32)</f>
        <v>0</v>
      </c>
      <c r="E27" s="108">
        <f t="shared" si="36"/>
        <v>0</v>
      </c>
      <c r="F27" s="108">
        <f t="shared" si="36"/>
        <v>0</v>
      </c>
      <c r="G27" s="108">
        <f t="shared" si="36"/>
        <v>0</v>
      </c>
      <c r="H27" s="108">
        <f t="shared" si="36"/>
        <v>0</v>
      </c>
      <c r="I27" s="108">
        <f t="shared" si="36"/>
        <v>0</v>
      </c>
      <c r="J27" s="108">
        <f t="shared" si="36"/>
        <v>0</v>
      </c>
      <c r="K27" s="108">
        <f t="shared" si="36"/>
        <v>0</v>
      </c>
      <c r="L27" s="108">
        <f t="shared" si="36"/>
        <v>0</v>
      </c>
      <c r="M27" s="108">
        <f t="shared" si="36"/>
        <v>0</v>
      </c>
      <c r="N27" s="108">
        <f t="shared" si="36"/>
        <v>0</v>
      </c>
      <c r="O27" s="108">
        <f t="shared" si="36"/>
        <v>0</v>
      </c>
      <c r="P27" s="108">
        <f t="shared" si="36"/>
        <v>0</v>
      </c>
      <c r="Q27" s="108">
        <f t="shared" si="36"/>
        <v>0</v>
      </c>
      <c r="R27" s="108">
        <f t="shared" si="36"/>
        <v>0</v>
      </c>
      <c r="S27" s="108">
        <f t="shared" si="36"/>
        <v>0</v>
      </c>
      <c r="T27" s="108">
        <f t="shared" si="36"/>
        <v>0</v>
      </c>
      <c r="U27" s="108">
        <f t="shared" si="36"/>
        <v>0</v>
      </c>
      <c r="V27" s="108">
        <f t="shared" si="36"/>
        <v>0</v>
      </c>
      <c r="W27" s="108">
        <f t="shared" si="36"/>
        <v>0</v>
      </c>
      <c r="X27" s="108">
        <f t="shared" si="36"/>
        <v>0</v>
      </c>
      <c r="Y27" s="108">
        <f t="shared" si="36"/>
        <v>0</v>
      </c>
      <c r="Z27" s="108">
        <f t="shared" si="36"/>
        <v>0</v>
      </c>
      <c r="AA27" s="108">
        <f t="shared" si="36"/>
        <v>0</v>
      </c>
      <c r="AB27" s="108">
        <f t="shared" si="36"/>
        <v>0</v>
      </c>
      <c r="AC27" s="108">
        <f t="shared" si="36"/>
        <v>0</v>
      </c>
      <c r="AD27" s="108">
        <f t="shared" si="36"/>
        <v>0</v>
      </c>
      <c r="AE27" s="108">
        <f t="shared" si="36"/>
        <v>0</v>
      </c>
      <c r="AF27" s="108">
        <f t="shared" si="36"/>
        <v>0</v>
      </c>
      <c r="AG27" s="108">
        <f t="shared" si="36"/>
        <v>0</v>
      </c>
      <c r="AH27" s="108">
        <f t="shared" si="36"/>
        <v>0</v>
      </c>
      <c r="AI27" s="108">
        <f t="shared" si="36"/>
        <v>0</v>
      </c>
      <c r="AJ27" s="108">
        <f t="shared" si="36"/>
        <v>0</v>
      </c>
      <c r="AK27" s="108">
        <f t="shared" si="36"/>
        <v>0</v>
      </c>
      <c r="AL27" s="108">
        <f t="shared" si="36"/>
        <v>0</v>
      </c>
      <c r="AM27" s="108">
        <f t="shared" si="36"/>
        <v>0</v>
      </c>
      <c r="AN27" s="108">
        <f t="shared" si="36"/>
        <v>0</v>
      </c>
      <c r="AO27" s="108">
        <f t="shared" si="36"/>
        <v>0</v>
      </c>
      <c r="AP27" s="108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0</v>
      </c>
      <c r="AT27" s="10">
        <f t="shared" si="37"/>
        <v>0</v>
      </c>
      <c r="AU27" s="19">
        <f t="shared" si="13"/>
        <v>0</v>
      </c>
      <c r="AV27" s="10">
        <f>SUM(AV28:AV32)</f>
        <v>0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3.25" customHeight="1" x14ac:dyDescent="0.25">
      <c r="A28" s="33" t="s">
        <v>14</v>
      </c>
      <c r="B28" s="81" t="s">
        <v>75</v>
      </c>
      <c r="C28" s="108">
        <v>0</v>
      </c>
      <c r="D28" s="108">
        <v>0</v>
      </c>
      <c r="E28" s="108">
        <f t="shared" si="2"/>
        <v>0</v>
      </c>
      <c r="F28" s="108">
        <v>0</v>
      </c>
      <c r="G28" s="108">
        <v>0</v>
      </c>
      <c r="H28" s="108">
        <v>0</v>
      </c>
      <c r="I28" s="108">
        <f t="shared" si="3"/>
        <v>0</v>
      </c>
      <c r="J28" s="131">
        <v>0</v>
      </c>
      <c r="K28" s="131">
        <v>0</v>
      </c>
      <c r="L28" s="108">
        <v>0</v>
      </c>
      <c r="M28" s="108">
        <f t="shared" si="4"/>
        <v>0</v>
      </c>
      <c r="N28" s="132">
        <v>0</v>
      </c>
      <c r="O28" s="132">
        <v>0</v>
      </c>
      <c r="P28" s="132">
        <v>0</v>
      </c>
      <c r="Q28" s="132">
        <v>0</v>
      </c>
      <c r="R28" s="130">
        <f t="shared" si="5"/>
        <v>0</v>
      </c>
      <c r="S28" s="132">
        <v>0</v>
      </c>
      <c r="T28" s="132">
        <v>0</v>
      </c>
      <c r="U28" s="132">
        <v>0</v>
      </c>
      <c r="V28" s="108">
        <f t="shared" si="6"/>
        <v>0</v>
      </c>
      <c r="W28" s="131">
        <v>0</v>
      </c>
      <c r="X28" s="131">
        <v>0</v>
      </c>
      <c r="Y28" s="108">
        <f t="shared" si="7"/>
        <v>0</v>
      </c>
      <c r="Z28" s="10">
        <v>0</v>
      </c>
      <c r="AA28" s="130">
        <v>0</v>
      </c>
      <c r="AB28" s="130">
        <v>0</v>
      </c>
      <c r="AC28" s="130">
        <f t="shared" si="8"/>
        <v>0</v>
      </c>
      <c r="AD28" s="130">
        <v>0</v>
      </c>
      <c r="AE28" s="130">
        <v>0</v>
      </c>
      <c r="AF28" s="131"/>
      <c r="AG28" s="108">
        <v>0</v>
      </c>
      <c r="AH28" s="130">
        <v>0</v>
      </c>
      <c r="AI28" s="130">
        <v>0</v>
      </c>
      <c r="AJ28" s="130">
        <f t="shared" si="9"/>
        <v>0</v>
      </c>
      <c r="AK28" s="130">
        <v>0</v>
      </c>
      <c r="AL28" s="130">
        <v>0</v>
      </c>
      <c r="AM28" s="131"/>
      <c r="AN28" s="131"/>
      <c r="AO28" s="131"/>
      <c r="AP28" s="1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5.5" customHeight="1" x14ac:dyDescent="0.25">
      <c r="A29" s="33" t="s">
        <v>15</v>
      </c>
      <c r="B29" s="81" t="s">
        <v>76</v>
      </c>
      <c r="C29" s="108">
        <v>0</v>
      </c>
      <c r="D29" s="108">
        <v>0</v>
      </c>
      <c r="E29" s="108">
        <f t="shared" si="2"/>
        <v>0</v>
      </c>
      <c r="F29" s="108">
        <v>0</v>
      </c>
      <c r="G29" s="108">
        <v>0</v>
      </c>
      <c r="H29" s="108">
        <v>0</v>
      </c>
      <c r="I29" s="108">
        <f t="shared" si="3"/>
        <v>0</v>
      </c>
      <c r="J29" s="131">
        <v>0</v>
      </c>
      <c r="K29" s="131">
        <v>0</v>
      </c>
      <c r="L29" s="108">
        <v>0</v>
      </c>
      <c r="M29" s="108">
        <f t="shared" si="4"/>
        <v>0</v>
      </c>
      <c r="N29" s="132">
        <v>0</v>
      </c>
      <c r="O29" s="132">
        <v>0</v>
      </c>
      <c r="P29" s="132">
        <v>0</v>
      </c>
      <c r="Q29" s="132">
        <v>0</v>
      </c>
      <c r="R29" s="130">
        <f t="shared" si="5"/>
        <v>0</v>
      </c>
      <c r="S29" s="132">
        <v>0</v>
      </c>
      <c r="T29" s="132">
        <v>0</v>
      </c>
      <c r="U29" s="132">
        <v>0</v>
      </c>
      <c r="V29" s="108">
        <f t="shared" si="6"/>
        <v>0</v>
      </c>
      <c r="W29" s="131">
        <v>0</v>
      </c>
      <c r="X29" s="131">
        <v>0</v>
      </c>
      <c r="Y29" s="108">
        <f t="shared" si="7"/>
        <v>0</v>
      </c>
      <c r="Z29" s="10">
        <v>0</v>
      </c>
      <c r="AA29" s="130">
        <v>0</v>
      </c>
      <c r="AB29" s="130">
        <v>0</v>
      </c>
      <c r="AC29" s="130">
        <f t="shared" si="8"/>
        <v>0</v>
      </c>
      <c r="AD29" s="130">
        <v>0</v>
      </c>
      <c r="AE29" s="130">
        <v>0</v>
      </c>
      <c r="AF29" s="131"/>
      <c r="AG29" s="108">
        <v>0</v>
      </c>
      <c r="AH29" s="130">
        <v>0</v>
      </c>
      <c r="AI29" s="130">
        <v>0</v>
      </c>
      <c r="AJ29" s="130">
        <f t="shared" si="9"/>
        <v>0</v>
      </c>
      <c r="AK29" s="130">
        <v>0</v>
      </c>
      <c r="AL29" s="130">
        <v>0</v>
      </c>
      <c r="AM29" s="131"/>
      <c r="AN29" s="131"/>
      <c r="AO29" s="131"/>
      <c r="AP29" s="131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5">
      <c r="A30" s="33" t="s">
        <v>48</v>
      </c>
      <c r="B30" s="81" t="s">
        <v>77</v>
      </c>
      <c r="C30" s="108">
        <v>0</v>
      </c>
      <c r="D30" s="108">
        <v>0</v>
      </c>
      <c r="E30" s="108">
        <f t="shared" si="2"/>
        <v>0</v>
      </c>
      <c r="F30" s="108">
        <v>0</v>
      </c>
      <c r="G30" s="108">
        <v>0</v>
      </c>
      <c r="H30" s="108">
        <v>0</v>
      </c>
      <c r="I30" s="108">
        <f t="shared" si="3"/>
        <v>0</v>
      </c>
      <c r="J30" s="131">
        <v>0</v>
      </c>
      <c r="K30" s="131">
        <v>0</v>
      </c>
      <c r="L30" s="108">
        <v>0</v>
      </c>
      <c r="M30" s="108">
        <f t="shared" si="4"/>
        <v>0</v>
      </c>
      <c r="N30" s="132">
        <v>0</v>
      </c>
      <c r="O30" s="132">
        <v>0</v>
      </c>
      <c r="P30" s="132">
        <v>0</v>
      </c>
      <c r="Q30" s="132">
        <v>0</v>
      </c>
      <c r="R30" s="130">
        <f t="shared" si="5"/>
        <v>0</v>
      </c>
      <c r="S30" s="132">
        <v>0</v>
      </c>
      <c r="T30" s="132">
        <v>0</v>
      </c>
      <c r="U30" s="132">
        <v>0</v>
      </c>
      <c r="V30" s="108">
        <f t="shared" si="6"/>
        <v>0</v>
      </c>
      <c r="W30" s="131">
        <v>0</v>
      </c>
      <c r="X30" s="131">
        <v>0</v>
      </c>
      <c r="Y30" s="108">
        <f t="shared" si="7"/>
        <v>0</v>
      </c>
      <c r="Z30" s="10">
        <v>0</v>
      </c>
      <c r="AA30" s="130">
        <v>0</v>
      </c>
      <c r="AB30" s="130">
        <v>0</v>
      </c>
      <c r="AC30" s="130">
        <f t="shared" si="8"/>
        <v>0</v>
      </c>
      <c r="AD30" s="130">
        <v>0</v>
      </c>
      <c r="AE30" s="130">
        <v>0</v>
      </c>
      <c r="AF30" s="131"/>
      <c r="AG30" s="108">
        <v>0</v>
      </c>
      <c r="AH30" s="130">
        <v>0</v>
      </c>
      <c r="AI30" s="130">
        <v>0</v>
      </c>
      <c r="AJ30" s="130">
        <f t="shared" si="9"/>
        <v>0</v>
      </c>
      <c r="AK30" s="130">
        <v>0</v>
      </c>
      <c r="AL30" s="130">
        <v>0</v>
      </c>
      <c r="AM30" s="131"/>
      <c r="AN30" s="131"/>
      <c r="AO30" s="131"/>
      <c r="AP30" s="131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19.5" customHeight="1" x14ac:dyDescent="0.25">
      <c r="A31" s="33" t="s">
        <v>49</v>
      </c>
      <c r="B31" s="81" t="s">
        <v>78</v>
      </c>
      <c r="C31" s="108">
        <v>0</v>
      </c>
      <c r="D31" s="108">
        <v>0</v>
      </c>
      <c r="E31" s="108">
        <f t="shared" si="2"/>
        <v>0</v>
      </c>
      <c r="F31" s="108">
        <v>0</v>
      </c>
      <c r="G31" s="108">
        <v>0</v>
      </c>
      <c r="H31" s="108">
        <v>0</v>
      </c>
      <c r="I31" s="108">
        <f t="shared" si="3"/>
        <v>0</v>
      </c>
      <c r="J31" s="131">
        <v>0</v>
      </c>
      <c r="K31" s="131">
        <v>0</v>
      </c>
      <c r="L31" s="108">
        <v>0</v>
      </c>
      <c r="M31" s="108">
        <f t="shared" si="4"/>
        <v>0</v>
      </c>
      <c r="N31" s="132">
        <v>0</v>
      </c>
      <c r="O31" s="132">
        <v>0</v>
      </c>
      <c r="P31" s="132">
        <v>0</v>
      </c>
      <c r="Q31" s="132">
        <v>0</v>
      </c>
      <c r="R31" s="130">
        <f t="shared" si="5"/>
        <v>0</v>
      </c>
      <c r="S31" s="132">
        <v>0</v>
      </c>
      <c r="T31" s="132">
        <v>0</v>
      </c>
      <c r="U31" s="132">
        <v>0</v>
      </c>
      <c r="V31" s="108">
        <f t="shared" si="6"/>
        <v>0</v>
      </c>
      <c r="W31" s="131">
        <v>0</v>
      </c>
      <c r="X31" s="131">
        <v>0</v>
      </c>
      <c r="Y31" s="108">
        <f t="shared" si="7"/>
        <v>0</v>
      </c>
      <c r="Z31" s="10">
        <v>0</v>
      </c>
      <c r="AA31" s="130">
        <v>0</v>
      </c>
      <c r="AB31" s="130">
        <v>0</v>
      </c>
      <c r="AC31" s="130">
        <f t="shared" si="8"/>
        <v>0</v>
      </c>
      <c r="AD31" s="130">
        <v>0</v>
      </c>
      <c r="AE31" s="130">
        <v>0</v>
      </c>
      <c r="AF31" s="131"/>
      <c r="AG31" s="108">
        <v>0</v>
      </c>
      <c r="AH31" s="130">
        <v>0</v>
      </c>
      <c r="AI31" s="130">
        <v>0</v>
      </c>
      <c r="AJ31" s="130">
        <f t="shared" si="9"/>
        <v>0</v>
      </c>
      <c r="AK31" s="130">
        <v>0</v>
      </c>
      <c r="AL31" s="130">
        <v>0</v>
      </c>
      <c r="AM31" s="131"/>
      <c r="AN31" s="131"/>
      <c r="AO31" s="131"/>
      <c r="AP31" s="1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8.5" customHeight="1" x14ac:dyDescent="0.25">
      <c r="A32" s="33" t="s">
        <v>50</v>
      </c>
      <c r="B32" s="81" t="s">
        <v>3</v>
      </c>
      <c r="C32" s="108">
        <v>0</v>
      </c>
      <c r="D32" s="108">
        <v>0</v>
      </c>
      <c r="E32" s="108">
        <f t="shared" si="2"/>
        <v>0</v>
      </c>
      <c r="F32" s="108">
        <v>0</v>
      </c>
      <c r="G32" s="108">
        <v>0</v>
      </c>
      <c r="H32" s="108">
        <v>0</v>
      </c>
      <c r="I32" s="108">
        <f t="shared" si="3"/>
        <v>0</v>
      </c>
      <c r="J32" s="131">
        <v>0</v>
      </c>
      <c r="K32" s="131">
        <v>0</v>
      </c>
      <c r="L32" s="108">
        <v>0</v>
      </c>
      <c r="M32" s="108">
        <f t="shared" si="4"/>
        <v>0</v>
      </c>
      <c r="N32" s="132">
        <v>0</v>
      </c>
      <c r="O32" s="132">
        <v>0</v>
      </c>
      <c r="P32" s="132">
        <v>0</v>
      </c>
      <c r="Q32" s="132">
        <v>0</v>
      </c>
      <c r="R32" s="130">
        <f t="shared" si="5"/>
        <v>0</v>
      </c>
      <c r="S32" s="132">
        <v>0</v>
      </c>
      <c r="T32" s="132">
        <v>0</v>
      </c>
      <c r="U32" s="132">
        <v>0</v>
      </c>
      <c r="V32" s="108">
        <f t="shared" si="6"/>
        <v>0</v>
      </c>
      <c r="W32" s="131">
        <v>0</v>
      </c>
      <c r="X32" s="131">
        <v>0</v>
      </c>
      <c r="Y32" s="108">
        <f t="shared" si="7"/>
        <v>0</v>
      </c>
      <c r="Z32" s="10">
        <v>0</v>
      </c>
      <c r="AA32" s="130">
        <v>0</v>
      </c>
      <c r="AB32" s="130">
        <v>0</v>
      </c>
      <c r="AC32" s="130">
        <f t="shared" si="8"/>
        <v>0</v>
      </c>
      <c r="AD32" s="130">
        <v>0</v>
      </c>
      <c r="AE32" s="130">
        <v>0</v>
      </c>
      <c r="AF32" s="131"/>
      <c r="AG32" s="108">
        <v>0</v>
      </c>
      <c r="AH32" s="130">
        <v>0</v>
      </c>
      <c r="AI32" s="130">
        <v>0</v>
      </c>
      <c r="AJ32" s="130">
        <f t="shared" si="9"/>
        <v>0</v>
      </c>
      <c r="AK32" s="130">
        <v>0</v>
      </c>
      <c r="AL32" s="130">
        <v>0</v>
      </c>
      <c r="AM32" s="131"/>
      <c r="AN32" s="131"/>
      <c r="AO32" s="131"/>
      <c r="AP32" s="131"/>
      <c r="AQ32" s="19">
        <f t="shared" si="10"/>
        <v>0</v>
      </c>
      <c r="AR32" s="19">
        <f t="shared" si="31"/>
        <v>0</v>
      </c>
      <c r="AS32" s="19">
        <f t="shared" si="11"/>
        <v>0</v>
      </c>
      <c r="AT32" s="19">
        <f t="shared" si="12"/>
        <v>0</v>
      </c>
      <c r="AU32" s="19">
        <f t="shared" si="13"/>
        <v>0</v>
      </c>
      <c r="AV32" s="19">
        <f t="shared" si="38"/>
        <v>0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63.75" x14ac:dyDescent="0.25">
      <c r="A33" s="33" t="s">
        <v>80</v>
      </c>
      <c r="B33" s="18" t="s">
        <v>91</v>
      </c>
      <c r="C33" s="108">
        <v>0</v>
      </c>
      <c r="D33" s="108">
        <v>0</v>
      </c>
      <c r="E33" s="108">
        <f t="shared" si="2"/>
        <v>0</v>
      </c>
      <c r="F33" s="108">
        <v>0</v>
      </c>
      <c r="G33" s="108">
        <v>0</v>
      </c>
      <c r="H33" s="108">
        <v>0</v>
      </c>
      <c r="I33" s="108">
        <f t="shared" si="3"/>
        <v>0</v>
      </c>
      <c r="J33" s="131">
        <v>0</v>
      </c>
      <c r="K33" s="131">
        <v>0</v>
      </c>
      <c r="L33" s="108">
        <v>0</v>
      </c>
      <c r="M33" s="108">
        <f t="shared" si="4"/>
        <v>0</v>
      </c>
      <c r="N33" s="132">
        <v>0</v>
      </c>
      <c r="O33" s="132">
        <v>0</v>
      </c>
      <c r="P33" s="132">
        <v>0</v>
      </c>
      <c r="Q33" s="132">
        <v>0</v>
      </c>
      <c r="R33" s="130">
        <f t="shared" si="5"/>
        <v>0</v>
      </c>
      <c r="S33" s="132">
        <v>0</v>
      </c>
      <c r="T33" s="132">
        <v>0</v>
      </c>
      <c r="U33" s="132">
        <v>0</v>
      </c>
      <c r="V33" s="108">
        <f t="shared" si="6"/>
        <v>0</v>
      </c>
      <c r="W33" s="131">
        <v>0</v>
      </c>
      <c r="X33" s="131">
        <v>0</v>
      </c>
      <c r="Y33" s="108">
        <f t="shared" si="7"/>
        <v>0</v>
      </c>
      <c r="Z33" s="10">
        <v>0</v>
      </c>
      <c r="AA33" s="130">
        <v>0</v>
      </c>
      <c r="AB33" s="130">
        <v>0</v>
      </c>
      <c r="AC33" s="130">
        <f t="shared" si="8"/>
        <v>0</v>
      </c>
      <c r="AD33" s="130">
        <v>0</v>
      </c>
      <c r="AE33" s="130">
        <v>0</v>
      </c>
      <c r="AF33" s="131"/>
      <c r="AG33" s="108">
        <v>0</v>
      </c>
      <c r="AH33" s="130">
        <v>0</v>
      </c>
      <c r="AI33" s="130">
        <v>0</v>
      </c>
      <c r="AJ33" s="130">
        <f t="shared" si="9"/>
        <v>0</v>
      </c>
      <c r="AK33" s="130">
        <v>0</v>
      </c>
      <c r="AL33" s="130">
        <v>0</v>
      </c>
      <c r="AM33" s="131"/>
      <c r="AN33" s="131"/>
      <c r="AO33" s="131"/>
      <c r="AP33" s="1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5">
      <c r="A34" s="33" t="s">
        <v>81</v>
      </c>
      <c r="B34" s="18" t="s">
        <v>61</v>
      </c>
      <c r="C34" s="108">
        <v>0</v>
      </c>
      <c r="D34" s="108">
        <v>0</v>
      </c>
      <c r="E34" s="108">
        <f t="shared" si="2"/>
        <v>0</v>
      </c>
      <c r="F34" s="108">
        <v>0</v>
      </c>
      <c r="G34" s="108">
        <v>0</v>
      </c>
      <c r="H34" s="108">
        <v>0</v>
      </c>
      <c r="I34" s="108">
        <f t="shared" si="3"/>
        <v>0</v>
      </c>
      <c r="J34" s="131">
        <v>0</v>
      </c>
      <c r="K34" s="131">
        <v>0</v>
      </c>
      <c r="L34" s="108">
        <v>0</v>
      </c>
      <c r="M34" s="108">
        <f t="shared" si="4"/>
        <v>0</v>
      </c>
      <c r="N34" s="132">
        <v>0</v>
      </c>
      <c r="O34" s="132">
        <v>0</v>
      </c>
      <c r="P34" s="132">
        <v>0</v>
      </c>
      <c r="Q34" s="132">
        <v>0</v>
      </c>
      <c r="R34" s="130">
        <f t="shared" si="5"/>
        <v>0</v>
      </c>
      <c r="S34" s="132">
        <v>0</v>
      </c>
      <c r="T34" s="132">
        <v>0</v>
      </c>
      <c r="U34" s="132">
        <v>0</v>
      </c>
      <c r="V34" s="108">
        <f t="shared" si="6"/>
        <v>0</v>
      </c>
      <c r="W34" s="131">
        <v>0</v>
      </c>
      <c r="X34" s="131">
        <v>0</v>
      </c>
      <c r="Y34" s="108">
        <f t="shared" si="7"/>
        <v>0</v>
      </c>
      <c r="Z34" s="10">
        <v>0</v>
      </c>
      <c r="AA34" s="130">
        <v>0</v>
      </c>
      <c r="AB34" s="130">
        <v>0</v>
      </c>
      <c r="AC34" s="130">
        <f t="shared" si="8"/>
        <v>0</v>
      </c>
      <c r="AD34" s="130">
        <v>0</v>
      </c>
      <c r="AE34" s="130">
        <v>0</v>
      </c>
      <c r="AF34" s="131"/>
      <c r="AG34" s="108">
        <v>0</v>
      </c>
      <c r="AH34" s="130">
        <v>0</v>
      </c>
      <c r="AI34" s="130">
        <v>0</v>
      </c>
      <c r="AJ34" s="130">
        <f t="shared" si="9"/>
        <v>0</v>
      </c>
      <c r="AK34" s="130">
        <v>0</v>
      </c>
      <c r="AL34" s="130">
        <v>0</v>
      </c>
      <c r="AM34" s="131"/>
      <c r="AN34" s="131"/>
      <c r="AO34" s="131"/>
      <c r="AP34" s="1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5">
      <c r="A35" s="33" t="s">
        <v>82</v>
      </c>
      <c r="B35" s="18" t="s">
        <v>62</v>
      </c>
      <c r="C35" s="108">
        <v>0</v>
      </c>
      <c r="D35" s="108">
        <v>0</v>
      </c>
      <c r="E35" s="108">
        <f t="shared" si="2"/>
        <v>0</v>
      </c>
      <c r="F35" s="108">
        <v>0</v>
      </c>
      <c r="G35" s="108">
        <v>0</v>
      </c>
      <c r="H35" s="108">
        <v>0</v>
      </c>
      <c r="I35" s="108">
        <f t="shared" si="3"/>
        <v>0</v>
      </c>
      <c r="J35" s="131">
        <v>0</v>
      </c>
      <c r="K35" s="131">
        <v>0</v>
      </c>
      <c r="L35" s="108">
        <v>0</v>
      </c>
      <c r="M35" s="108">
        <f t="shared" si="4"/>
        <v>0</v>
      </c>
      <c r="N35" s="132">
        <v>0</v>
      </c>
      <c r="O35" s="132">
        <v>0</v>
      </c>
      <c r="P35" s="132">
        <v>0</v>
      </c>
      <c r="Q35" s="132">
        <v>0</v>
      </c>
      <c r="R35" s="130">
        <f t="shared" si="5"/>
        <v>0</v>
      </c>
      <c r="S35" s="132">
        <v>0</v>
      </c>
      <c r="T35" s="132">
        <v>0</v>
      </c>
      <c r="U35" s="132">
        <v>0</v>
      </c>
      <c r="V35" s="108">
        <f t="shared" si="6"/>
        <v>0</v>
      </c>
      <c r="W35" s="131">
        <v>0</v>
      </c>
      <c r="X35" s="131">
        <v>0</v>
      </c>
      <c r="Y35" s="108">
        <f t="shared" si="7"/>
        <v>0</v>
      </c>
      <c r="Z35" s="10">
        <v>0</v>
      </c>
      <c r="AA35" s="130">
        <v>0</v>
      </c>
      <c r="AB35" s="130">
        <v>0</v>
      </c>
      <c r="AC35" s="130">
        <f t="shared" si="8"/>
        <v>0</v>
      </c>
      <c r="AD35" s="130">
        <v>0</v>
      </c>
      <c r="AE35" s="130">
        <v>0</v>
      </c>
      <c r="AF35" s="131"/>
      <c r="AG35" s="108">
        <v>0</v>
      </c>
      <c r="AH35" s="130">
        <v>0</v>
      </c>
      <c r="AI35" s="130">
        <v>0</v>
      </c>
      <c r="AJ35" s="130">
        <f t="shared" si="9"/>
        <v>0</v>
      </c>
      <c r="AK35" s="130">
        <v>0</v>
      </c>
      <c r="AL35" s="130">
        <v>0</v>
      </c>
      <c r="AM35" s="131"/>
      <c r="AN35" s="131"/>
      <c r="AO35" s="131"/>
      <c r="AP35" s="1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5">
      <c r="A36" s="33" t="s">
        <v>83</v>
      </c>
      <c r="B36" s="18" t="s">
        <v>63</v>
      </c>
      <c r="C36" s="108">
        <v>0</v>
      </c>
      <c r="D36" s="108">
        <v>0</v>
      </c>
      <c r="E36" s="108">
        <f t="shared" si="2"/>
        <v>0</v>
      </c>
      <c r="F36" s="108">
        <v>0</v>
      </c>
      <c r="G36" s="108">
        <v>0</v>
      </c>
      <c r="H36" s="108">
        <v>0</v>
      </c>
      <c r="I36" s="108">
        <f t="shared" si="3"/>
        <v>0</v>
      </c>
      <c r="J36" s="131">
        <v>0</v>
      </c>
      <c r="K36" s="131">
        <v>0</v>
      </c>
      <c r="L36" s="108">
        <v>0</v>
      </c>
      <c r="M36" s="108">
        <f t="shared" si="4"/>
        <v>0</v>
      </c>
      <c r="N36" s="132">
        <v>0</v>
      </c>
      <c r="O36" s="132">
        <v>0</v>
      </c>
      <c r="P36" s="132">
        <v>0</v>
      </c>
      <c r="Q36" s="132">
        <v>0</v>
      </c>
      <c r="R36" s="130">
        <f t="shared" si="5"/>
        <v>0</v>
      </c>
      <c r="S36" s="132">
        <v>0</v>
      </c>
      <c r="T36" s="132">
        <v>0</v>
      </c>
      <c r="U36" s="132">
        <v>0</v>
      </c>
      <c r="V36" s="108">
        <f t="shared" si="6"/>
        <v>0</v>
      </c>
      <c r="W36" s="131">
        <v>0</v>
      </c>
      <c r="X36" s="131">
        <v>0</v>
      </c>
      <c r="Y36" s="108">
        <f t="shared" si="7"/>
        <v>0</v>
      </c>
      <c r="Z36" s="10">
        <v>0</v>
      </c>
      <c r="AA36" s="130">
        <v>0</v>
      </c>
      <c r="AB36" s="130">
        <v>0</v>
      </c>
      <c r="AC36" s="130">
        <f t="shared" si="8"/>
        <v>0</v>
      </c>
      <c r="AD36" s="130">
        <v>0</v>
      </c>
      <c r="AE36" s="130">
        <v>0</v>
      </c>
      <c r="AF36" s="131"/>
      <c r="AG36" s="108">
        <v>0</v>
      </c>
      <c r="AH36" s="130">
        <v>0</v>
      </c>
      <c r="AI36" s="130">
        <v>0</v>
      </c>
      <c r="AJ36" s="130">
        <f t="shared" si="9"/>
        <v>0</v>
      </c>
      <c r="AK36" s="130">
        <v>0</v>
      </c>
      <c r="AL36" s="130">
        <v>0</v>
      </c>
      <c r="AM36" s="131"/>
      <c r="AN36" s="131"/>
      <c r="AO36" s="131"/>
      <c r="AP36" s="1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5">
      <c r="A37" s="33" t="s">
        <v>92</v>
      </c>
      <c r="B37" s="18" t="s">
        <v>64</v>
      </c>
      <c r="C37" s="108">
        <v>0</v>
      </c>
      <c r="D37" s="108">
        <v>0</v>
      </c>
      <c r="E37" s="108">
        <f t="shared" si="2"/>
        <v>0</v>
      </c>
      <c r="F37" s="108">
        <v>0</v>
      </c>
      <c r="G37" s="108">
        <v>0</v>
      </c>
      <c r="H37" s="108">
        <v>0</v>
      </c>
      <c r="I37" s="108">
        <f t="shared" si="3"/>
        <v>0</v>
      </c>
      <c r="J37" s="131">
        <v>0</v>
      </c>
      <c r="K37" s="131">
        <v>0</v>
      </c>
      <c r="L37" s="108">
        <v>0</v>
      </c>
      <c r="M37" s="108">
        <f t="shared" si="4"/>
        <v>0</v>
      </c>
      <c r="N37" s="132">
        <v>0</v>
      </c>
      <c r="O37" s="132">
        <v>0</v>
      </c>
      <c r="P37" s="132">
        <v>0</v>
      </c>
      <c r="Q37" s="132">
        <v>0</v>
      </c>
      <c r="R37" s="130">
        <f t="shared" si="5"/>
        <v>0</v>
      </c>
      <c r="S37" s="132">
        <v>0</v>
      </c>
      <c r="T37" s="132">
        <v>0</v>
      </c>
      <c r="U37" s="132">
        <v>0</v>
      </c>
      <c r="V37" s="108">
        <f t="shared" si="6"/>
        <v>0</v>
      </c>
      <c r="W37" s="131">
        <v>0</v>
      </c>
      <c r="X37" s="131">
        <v>0</v>
      </c>
      <c r="Y37" s="108">
        <f t="shared" si="7"/>
        <v>0</v>
      </c>
      <c r="Z37" s="10">
        <v>0</v>
      </c>
      <c r="AA37" s="130">
        <v>0</v>
      </c>
      <c r="AB37" s="130">
        <v>0</v>
      </c>
      <c r="AC37" s="130">
        <f t="shared" si="8"/>
        <v>0</v>
      </c>
      <c r="AD37" s="130">
        <v>0</v>
      </c>
      <c r="AE37" s="130">
        <v>0</v>
      </c>
      <c r="AF37" s="131"/>
      <c r="AG37" s="108">
        <v>0</v>
      </c>
      <c r="AH37" s="130">
        <v>0</v>
      </c>
      <c r="AI37" s="130">
        <v>0</v>
      </c>
      <c r="AJ37" s="130">
        <f t="shared" si="9"/>
        <v>0</v>
      </c>
      <c r="AK37" s="130">
        <v>0</v>
      </c>
      <c r="AL37" s="130">
        <v>0</v>
      </c>
      <c r="AM37" s="131"/>
      <c r="AN37" s="131"/>
      <c r="AO37" s="131"/>
      <c r="AP37" s="1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5" t="s">
        <v>147</v>
      </c>
      <c r="C38" s="108">
        <v>0</v>
      </c>
      <c r="D38" s="12">
        <v>0</v>
      </c>
      <c r="E38" s="108">
        <f t="shared" si="2"/>
        <v>0</v>
      </c>
      <c r="F38" s="108">
        <v>0</v>
      </c>
      <c r="G38" s="108">
        <v>0</v>
      </c>
      <c r="H38" s="108">
        <v>0</v>
      </c>
      <c r="I38" s="108">
        <f t="shared" si="3"/>
        <v>0</v>
      </c>
      <c r="J38" s="131">
        <v>0</v>
      </c>
      <c r="K38" s="131">
        <v>0</v>
      </c>
      <c r="L38" s="108">
        <v>0</v>
      </c>
      <c r="M38" s="108">
        <f t="shared" si="4"/>
        <v>0</v>
      </c>
      <c r="N38" s="132">
        <v>0</v>
      </c>
      <c r="O38" s="132">
        <v>0</v>
      </c>
      <c r="P38" s="132">
        <v>0</v>
      </c>
      <c r="Q38" s="132">
        <v>0</v>
      </c>
      <c r="R38" s="130">
        <f t="shared" si="5"/>
        <v>0</v>
      </c>
      <c r="S38" s="132">
        <v>0</v>
      </c>
      <c r="T38" s="132">
        <v>0</v>
      </c>
      <c r="U38" s="132">
        <v>0</v>
      </c>
      <c r="V38" s="108">
        <f t="shared" si="6"/>
        <v>0</v>
      </c>
      <c r="W38" s="131">
        <v>0</v>
      </c>
      <c r="X38" s="131">
        <v>0</v>
      </c>
      <c r="Y38" s="108">
        <f t="shared" si="7"/>
        <v>0</v>
      </c>
      <c r="Z38" s="10">
        <v>0</v>
      </c>
      <c r="AA38" s="130">
        <v>0</v>
      </c>
      <c r="AB38" s="130">
        <v>0</v>
      </c>
      <c r="AC38" s="130">
        <f t="shared" si="8"/>
        <v>0</v>
      </c>
      <c r="AD38" s="130">
        <v>0</v>
      </c>
      <c r="AE38" s="130">
        <v>0</v>
      </c>
      <c r="AF38" s="12"/>
      <c r="AG38" s="108">
        <v>0</v>
      </c>
      <c r="AH38" s="130">
        <v>0</v>
      </c>
      <c r="AI38" s="130">
        <v>0</v>
      </c>
      <c r="AJ38" s="130">
        <f t="shared" si="9"/>
        <v>0</v>
      </c>
      <c r="AK38" s="130">
        <v>0</v>
      </c>
      <c r="AL38" s="130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5">
      <c r="A39" s="33" t="s">
        <v>96</v>
      </c>
      <c r="B39" s="45" t="s">
        <v>134</v>
      </c>
      <c r="C39" s="108">
        <v>0</v>
      </c>
      <c r="D39" s="108">
        <v>0</v>
      </c>
      <c r="E39" s="108">
        <f t="shared" si="2"/>
        <v>0</v>
      </c>
      <c r="F39" s="108">
        <v>0</v>
      </c>
      <c r="G39" s="108">
        <v>0</v>
      </c>
      <c r="H39" s="108">
        <v>0</v>
      </c>
      <c r="I39" s="108">
        <f t="shared" si="3"/>
        <v>0</v>
      </c>
      <c r="J39" s="131">
        <v>0</v>
      </c>
      <c r="K39" s="131">
        <v>0</v>
      </c>
      <c r="L39" s="108">
        <v>0</v>
      </c>
      <c r="M39" s="108">
        <f t="shared" si="4"/>
        <v>0</v>
      </c>
      <c r="N39" s="132">
        <v>0</v>
      </c>
      <c r="O39" s="132">
        <v>0</v>
      </c>
      <c r="P39" s="132">
        <v>0</v>
      </c>
      <c r="Q39" s="132">
        <v>0</v>
      </c>
      <c r="R39" s="130">
        <f t="shared" si="5"/>
        <v>0</v>
      </c>
      <c r="S39" s="132">
        <v>0</v>
      </c>
      <c r="T39" s="132">
        <v>0</v>
      </c>
      <c r="U39" s="132">
        <v>0</v>
      </c>
      <c r="V39" s="108">
        <f t="shared" si="6"/>
        <v>0</v>
      </c>
      <c r="W39" s="131">
        <v>0</v>
      </c>
      <c r="X39" s="131">
        <v>0</v>
      </c>
      <c r="Y39" s="108">
        <f t="shared" si="7"/>
        <v>0</v>
      </c>
      <c r="Z39" s="10">
        <v>0</v>
      </c>
      <c r="AA39" s="130">
        <v>0</v>
      </c>
      <c r="AB39" s="130">
        <v>0</v>
      </c>
      <c r="AC39" s="130">
        <f t="shared" si="8"/>
        <v>0</v>
      </c>
      <c r="AD39" s="130">
        <v>0</v>
      </c>
      <c r="AE39" s="130">
        <v>0</v>
      </c>
      <c r="AF39" s="131"/>
      <c r="AG39" s="108">
        <v>0</v>
      </c>
      <c r="AH39" s="130">
        <v>0</v>
      </c>
      <c r="AI39" s="130">
        <v>0</v>
      </c>
      <c r="AJ39" s="130">
        <f t="shared" si="9"/>
        <v>0</v>
      </c>
      <c r="AK39" s="130">
        <v>0</v>
      </c>
      <c r="AL39" s="130">
        <v>0</v>
      </c>
      <c r="AM39" s="131"/>
      <c r="AN39" s="131"/>
      <c r="AO39" s="131"/>
      <c r="AP39" s="131"/>
      <c r="AQ39" s="19">
        <f t="shared" si="10"/>
        <v>0</v>
      </c>
      <c r="AR39" s="19">
        <f t="shared" si="31"/>
        <v>0</v>
      </c>
      <c r="AS39" s="19">
        <f t="shared" si="11"/>
        <v>0</v>
      </c>
      <c r="AT39" s="19">
        <f t="shared" si="12"/>
        <v>0</v>
      </c>
      <c r="AU39" s="19">
        <f t="shared" si="13"/>
        <v>0</v>
      </c>
      <c r="AV39" s="19">
        <f t="shared" si="40"/>
        <v>0</v>
      </c>
      <c r="AW39" s="19">
        <f t="shared" si="14"/>
        <v>0</v>
      </c>
      <c r="AX39" s="19">
        <f t="shared" si="39"/>
        <v>0</v>
      </c>
      <c r="AY39" s="19">
        <f t="shared" si="15"/>
        <v>0</v>
      </c>
      <c r="AZ39" s="19">
        <f t="shared" si="16"/>
        <v>0</v>
      </c>
      <c r="BA39" s="19">
        <f t="shared" si="17"/>
        <v>0</v>
      </c>
      <c r="BB39" s="19">
        <f t="shared" si="18"/>
        <v>0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.75" x14ac:dyDescent="0.25">
      <c r="A40" s="33" t="s">
        <v>97</v>
      </c>
      <c r="B40" s="45" t="s">
        <v>133</v>
      </c>
      <c r="C40" s="108">
        <v>0</v>
      </c>
      <c r="D40" s="12">
        <v>0</v>
      </c>
      <c r="E40" s="108">
        <f t="shared" si="2"/>
        <v>0</v>
      </c>
      <c r="F40" s="108">
        <v>0</v>
      </c>
      <c r="G40" s="108">
        <v>0</v>
      </c>
      <c r="H40" s="108">
        <v>0</v>
      </c>
      <c r="I40" s="108">
        <f t="shared" si="3"/>
        <v>0</v>
      </c>
      <c r="J40" s="131">
        <v>0</v>
      </c>
      <c r="K40" s="131">
        <v>0</v>
      </c>
      <c r="L40" s="108">
        <v>0</v>
      </c>
      <c r="M40" s="108">
        <f t="shared" si="4"/>
        <v>0</v>
      </c>
      <c r="N40" s="132">
        <v>0</v>
      </c>
      <c r="O40" s="132">
        <v>0</v>
      </c>
      <c r="P40" s="132">
        <v>0</v>
      </c>
      <c r="Q40" s="132">
        <v>0</v>
      </c>
      <c r="R40" s="130">
        <f t="shared" si="5"/>
        <v>0</v>
      </c>
      <c r="S40" s="132">
        <v>0</v>
      </c>
      <c r="T40" s="132">
        <v>0</v>
      </c>
      <c r="U40" s="132">
        <v>0</v>
      </c>
      <c r="V40" s="108">
        <f t="shared" si="6"/>
        <v>0</v>
      </c>
      <c r="W40" s="131">
        <v>0</v>
      </c>
      <c r="X40" s="131">
        <v>0</v>
      </c>
      <c r="Y40" s="108">
        <f t="shared" si="7"/>
        <v>0</v>
      </c>
      <c r="Z40" s="10">
        <v>0</v>
      </c>
      <c r="AA40" s="130">
        <v>0</v>
      </c>
      <c r="AB40" s="130">
        <v>0</v>
      </c>
      <c r="AC40" s="130">
        <f t="shared" si="8"/>
        <v>0</v>
      </c>
      <c r="AD40" s="130">
        <v>0</v>
      </c>
      <c r="AE40" s="130">
        <v>0</v>
      </c>
      <c r="AF40" s="12"/>
      <c r="AG40" s="108">
        <v>0</v>
      </c>
      <c r="AH40" s="130">
        <v>0</v>
      </c>
      <c r="AI40" s="130">
        <v>0</v>
      </c>
      <c r="AJ40" s="130">
        <f t="shared" si="9"/>
        <v>0</v>
      </c>
      <c r="AK40" s="130">
        <v>0</v>
      </c>
      <c r="AL40" s="130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0.75" customHeight="1" x14ac:dyDescent="0.25">
      <c r="A41" s="33" t="s">
        <v>176</v>
      </c>
      <c r="B41" s="48" t="s">
        <v>177</v>
      </c>
      <c r="C41" s="108">
        <v>0</v>
      </c>
      <c r="D41" s="12">
        <v>0</v>
      </c>
      <c r="E41" s="108">
        <f t="shared" si="2"/>
        <v>0</v>
      </c>
      <c r="F41" s="108">
        <v>0</v>
      </c>
      <c r="G41" s="108">
        <v>0</v>
      </c>
      <c r="H41" s="108">
        <v>0</v>
      </c>
      <c r="I41" s="108">
        <f t="shared" si="3"/>
        <v>0</v>
      </c>
      <c r="J41" s="131">
        <v>0</v>
      </c>
      <c r="K41" s="131">
        <v>0</v>
      </c>
      <c r="L41" s="108">
        <v>0</v>
      </c>
      <c r="M41" s="108">
        <f t="shared" si="4"/>
        <v>0</v>
      </c>
      <c r="N41" s="132">
        <v>0</v>
      </c>
      <c r="O41" s="132">
        <v>0</v>
      </c>
      <c r="P41" s="132">
        <v>0</v>
      </c>
      <c r="Q41" s="132">
        <v>0</v>
      </c>
      <c r="R41" s="130">
        <f t="shared" si="5"/>
        <v>0</v>
      </c>
      <c r="S41" s="132">
        <v>0</v>
      </c>
      <c r="T41" s="132">
        <v>0</v>
      </c>
      <c r="U41" s="132">
        <v>0</v>
      </c>
      <c r="V41" s="108">
        <f t="shared" si="6"/>
        <v>0</v>
      </c>
      <c r="W41" s="131">
        <v>0</v>
      </c>
      <c r="X41" s="131">
        <v>0</v>
      </c>
      <c r="Y41" s="108">
        <f t="shared" si="7"/>
        <v>0</v>
      </c>
      <c r="Z41" s="10">
        <v>0</v>
      </c>
      <c r="AA41" s="130">
        <v>0</v>
      </c>
      <c r="AB41" s="130">
        <v>0</v>
      </c>
      <c r="AC41" s="130">
        <f t="shared" si="8"/>
        <v>0</v>
      </c>
      <c r="AD41" s="130">
        <v>0</v>
      </c>
      <c r="AE41" s="130">
        <v>0</v>
      </c>
      <c r="AF41" s="12"/>
      <c r="AG41" s="108">
        <v>0</v>
      </c>
      <c r="AH41" s="130">
        <v>0</v>
      </c>
      <c r="AI41" s="130">
        <v>0</v>
      </c>
      <c r="AJ41" s="130">
        <f t="shared" si="9"/>
        <v>0</v>
      </c>
      <c r="AK41" s="130">
        <v>0</v>
      </c>
      <c r="AL41" s="130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108">
        <v>0</v>
      </c>
      <c r="D42" s="12">
        <v>0</v>
      </c>
      <c r="E42" s="108">
        <f t="shared" si="2"/>
        <v>0</v>
      </c>
      <c r="F42" s="108">
        <v>0</v>
      </c>
      <c r="G42" s="108">
        <v>0</v>
      </c>
      <c r="H42" s="108">
        <v>0</v>
      </c>
      <c r="I42" s="108">
        <f t="shared" si="3"/>
        <v>0</v>
      </c>
      <c r="J42" s="131">
        <v>0</v>
      </c>
      <c r="K42" s="131">
        <v>0</v>
      </c>
      <c r="L42" s="108">
        <v>0</v>
      </c>
      <c r="M42" s="108">
        <f t="shared" si="4"/>
        <v>0</v>
      </c>
      <c r="N42" s="132">
        <v>0</v>
      </c>
      <c r="O42" s="132">
        <v>0</v>
      </c>
      <c r="P42" s="132">
        <v>0</v>
      </c>
      <c r="Q42" s="132">
        <v>0</v>
      </c>
      <c r="R42" s="130">
        <f t="shared" si="5"/>
        <v>0</v>
      </c>
      <c r="S42" s="132">
        <v>0</v>
      </c>
      <c r="T42" s="132">
        <v>0</v>
      </c>
      <c r="U42" s="132">
        <v>0</v>
      </c>
      <c r="V42" s="108">
        <f t="shared" si="6"/>
        <v>0</v>
      </c>
      <c r="W42" s="131">
        <v>0</v>
      </c>
      <c r="X42" s="131">
        <v>0</v>
      </c>
      <c r="Y42" s="108">
        <f t="shared" si="7"/>
        <v>0</v>
      </c>
      <c r="Z42" s="10">
        <v>0</v>
      </c>
      <c r="AA42" s="130">
        <v>0</v>
      </c>
      <c r="AB42" s="130">
        <v>0</v>
      </c>
      <c r="AC42" s="130">
        <f t="shared" si="8"/>
        <v>0</v>
      </c>
      <c r="AD42" s="130">
        <v>0</v>
      </c>
      <c r="AE42" s="130">
        <v>0</v>
      </c>
      <c r="AF42" s="12"/>
      <c r="AG42" s="108">
        <v>0</v>
      </c>
      <c r="AH42" s="130">
        <v>0</v>
      </c>
      <c r="AI42" s="130">
        <v>0</v>
      </c>
      <c r="AJ42" s="130">
        <f t="shared" si="9"/>
        <v>0</v>
      </c>
      <c r="AK42" s="130">
        <v>0</v>
      </c>
      <c r="AL42" s="130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5" t="s">
        <v>135</v>
      </c>
      <c r="C43" s="108">
        <v>0</v>
      </c>
      <c r="D43" s="12">
        <v>0</v>
      </c>
      <c r="E43" s="108">
        <f t="shared" si="2"/>
        <v>0</v>
      </c>
      <c r="F43" s="108">
        <v>0</v>
      </c>
      <c r="G43" s="108">
        <v>0</v>
      </c>
      <c r="H43" s="108">
        <v>0</v>
      </c>
      <c r="I43" s="108">
        <f t="shared" si="3"/>
        <v>0</v>
      </c>
      <c r="J43" s="131">
        <v>0</v>
      </c>
      <c r="K43" s="131">
        <v>0</v>
      </c>
      <c r="L43" s="108">
        <v>0</v>
      </c>
      <c r="M43" s="108">
        <f t="shared" si="4"/>
        <v>0</v>
      </c>
      <c r="N43" s="132">
        <v>0</v>
      </c>
      <c r="O43" s="132">
        <v>0</v>
      </c>
      <c r="P43" s="132">
        <v>0</v>
      </c>
      <c r="Q43" s="132">
        <v>0</v>
      </c>
      <c r="R43" s="130">
        <f t="shared" si="5"/>
        <v>0</v>
      </c>
      <c r="S43" s="132">
        <v>0</v>
      </c>
      <c r="T43" s="132">
        <v>0</v>
      </c>
      <c r="U43" s="132">
        <v>0</v>
      </c>
      <c r="V43" s="108">
        <f t="shared" si="6"/>
        <v>0</v>
      </c>
      <c r="W43" s="131">
        <v>0</v>
      </c>
      <c r="X43" s="131">
        <v>0</v>
      </c>
      <c r="Y43" s="108">
        <f t="shared" si="7"/>
        <v>0</v>
      </c>
      <c r="Z43" s="10">
        <v>0</v>
      </c>
      <c r="AA43" s="130">
        <v>0</v>
      </c>
      <c r="AB43" s="130">
        <v>0</v>
      </c>
      <c r="AC43" s="130">
        <f t="shared" si="8"/>
        <v>0</v>
      </c>
      <c r="AD43" s="130">
        <v>0</v>
      </c>
      <c r="AE43" s="130">
        <v>0</v>
      </c>
      <c r="AF43" s="12"/>
      <c r="AG43" s="108">
        <v>0</v>
      </c>
      <c r="AH43" s="130">
        <v>0</v>
      </c>
      <c r="AI43" s="130">
        <v>0</v>
      </c>
      <c r="AJ43" s="130">
        <f t="shared" si="9"/>
        <v>0</v>
      </c>
      <c r="AK43" s="130">
        <v>0</v>
      </c>
      <c r="AL43" s="130">
        <v>0</v>
      </c>
      <c r="AM43" s="12"/>
      <c r="AN43" s="12"/>
      <c r="AO43" s="12"/>
      <c r="AP43" s="12"/>
      <c r="AQ43" s="19">
        <f>C43</f>
        <v>0</v>
      </c>
      <c r="AR43" s="19">
        <f t="shared" si="31"/>
        <v>0</v>
      </c>
      <c r="AS43" s="19">
        <f>H43</f>
        <v>0</v>
      </c>
      <c r="AT43" s="19">
        <f>I43+J43+K43</f>
        <v>0</v>
      </c>
      <c r="AU43" s="19">
        <f t="shared" si="13"/>
        <v>0</v>
      </c>
      <c r="AV43" s="19">
        <f t="shared" si="40"/>
        <v>0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47.25" customHeight="1" x14ac:dyDescent="0.25">
      <c r="A44" s="33" t="s">
        <v>99</v>
      </c>
      <c r="B44" s="50" t="s">
        <v>136</v>
      </c>
      <c r="C44" s="108">
        <v>0</v>
      </c>
      <c r="D44" s="12">
        <v>0</v>
      </c>
      <c r="E44" s="108">
        <f t="shared" si="2"/>
        <v>0</v>
      </c>
      <c r="F44" s="108">
        <v>0</v>
      </c>
      <c r="G44" s="108">
        <v>0</v>
      </c>
      <c r="H44" s="108">
        <v>0</v>
      </c>
      <c r="I44" s="108">
        <f t="shared" si="3"/>
        <v>0</v>
      </c>
      <c r="J44" s="131">
        <v>0</v>
      </c>
      <c r="K44" s="131">
        <v>0</v>
      </c>
      <c r="L44" s="108">
        <v>0</v>
      </c>
      <c r="M44" s="108">
        <f t="shared" si="4"/>
        <v>0</v>
      </c>
      <c r="N44" s="132">
        <v>0</v>
      </c>
      <c r="O44" s="132">
        <v>0</v>
      </c>
      <c r="P44" s="132">
        <v>0</v>
      </c>
      <c r="Q44" s="132">
        <v>0</v>
      </c>
      <c r="R44" s="130">
        <f t="shared" si="5"/>
        <v>0</v>
      </c>
      <c r="S44" s="132">
        <v>0</v>
      </c>
      <c r="T44" s="132">
        <v>0</v>
      </c>
      <c r="U44" s="132">
        <v>0</v>
      </c>
      <c r="V44" s="108">
        <f t="shared" si="6"/>
        <v>0</v>
      </c>
      <c r="W44" s="131">
        <v>0</v>
      </c>
      <c r="X44" s="131">
        <v>0</v>
      </c>
      <c r="Y44" s="108">
        <f t="shared" si="7"/>
        <v>0</v>
      </c>
      <c r="Z44" s="10">
        <v>0</v>
      </c>
      <c r="AA44" s="130">
        <v>0</v>
      </c>
      <c r="AB44" s="130">
        <v>0</v>
      </c>
      <c r="AC44" s="130">
        <f t="shared" si="8"/>
        <v>0</v>
      </c>
      <c r="AD44" s="130">
        <v>0</v>
      </c>
      <c r="AE44" s="130">
        <v>0</v>
      </c>
      <c r="AF44" s="12"/>
      <c r="AG44" s="108">
        <v>0</v>
      </c>
      <c r="AH44" s="130">
        <v>0</v>
      </c>
      <c r="AI44" s="130">
        <v>0</v>
      </c>
      <c r="AJ44" s="130">
        <f t="shared" si="9"/>
        <v>0</v>
      </c>
      <c r="AK44" s="130">
        <v>0</v>
      </c>
      <c r="AL44" s="130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17.25" customHeight="1" x14ac:dyDescent="0.25">
      <c r="A45" s="33" t="s">
        <v>161</v>
      </c>
      <c r="B45" s="48" t="s">
        <v>162</v>
      </c>
      <c r="C45" s="108">
        <v>0</v>
      </c>
      <c r="D45" s="12">
        <v>0</v>
      </c>
      <c r="E45" s="108">
        <f t="shared" si="2"/>
        <v>0</v>
      </c>
      <c r="F45" s="108">
        <v>0</v>
      </c>
      <c r="G45" s="108">
        <v>0</v>
      </c>
      <c r="H45" s="108">
        <v>0</v>
      </c>
      <c r="I45" s="108">
        <f t="shared" si="3"/>
        <v>0</v>
      </c>
      <c r="J45" s="131">
        <v>0</v>
      </c>
      <c r="K45" s="131">
        <v>0</v>
      </c>
      <c r="L45" s="108">
        <v>0</v>
      </c>
      <c r="M45" s="108">
        <f t="shared" si="4"/>
        <v>0</v>
      </c>
      <c r="N45" s="132">
        <v>0</v>
      </c>
      <c r="O45" s="132">
        <v>0</v>
      </c>
      <c r="P45" s="132">
        <v>0</v>
      </c>
      <c r="Q45" s="132">
        <v>0</v>
      </c>
      <c r="R45" s="130">
        <f t="shared" si="5"/>
        <v>0</v>
      </c>
      <c r="S45" s="132">
        <v>0</v>
      </c>
      <c r="T45" s="132">
        <v>0</v>
      </c>
      <c r="U45" s="132">
        <v>0</v>
      </c>
      <c r="V45" s="108">
        <f t="shared" si="6"/>
        <v>0</v>
      </c>
      <c r="W45" s="131">
        <v>0</v>
      </c>
      <c r="X45" s="131">
        <v>0</v>
      </c>
      <c r="Y45" s="108">
        <f t="shared" si="7"/>
        <v>0</v>
      </c>
      <c r="Z45" s="10">
        <v>0</v>
      </c>
      <c r="AA45" s="130">
        <v>0</v>
      </c>
      <c r="AB45" s="130">
        <v>0</v>
      </c>
      <c r="AC45" s="130">
        <f t="shared" si="8"/>
        <v>0</v>
      </c>
      <c r="AD45" s="130">
        <v>0</v>
      </c>
      <c r="AE45" s="130">
        <v>0</v>
      </c>
      <c r="AF45" s="12"/>
      <c r="AG45" s="108">
        <v>0</v>
      </c>
      <c r="AH45" s="130">
        <v>0</v>
      </c>
      <c r="AI45" s="130">
        <v>0</v>
      </c>
      <c r="AJ45" s="130">
        <f t="shared" si="9"/>
        <v>0</v>
      </c>
      <c r="AK45" s="130">
        <v>0</v>
      </c>
      <c r="AL45" s="130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2.5" customHeight="1" x14ac:dyDescent="0.25">
      <c r="A46" s="33" t="s">
        <v>51</v>
      </c>
      <c r="B46" s="18" t="s">
        <v>3</v>
      </c>
      <c r="C46" s="108">
        <v>0</v>
      </c>
      <c r="D46" s="12">
        <v>0</v>
      </c>
      <c r="E46" s="108">
        <f t="shared" si="2"/>
        <v>0</v>
      </c>
      <c r="F46" s="108">
        <v>0</v>
      </c>
      <c r="G46" s="108">
        <v>0</v>
      </c>
      <c r="H46" s="108">
        <v>0</v>
      </c>
      <c r="I46" s="108">
        <f t="shared" si="3"/>
        <v>0</v>
      </c>
      <c r="J46" s="131">
        <v>0</v>
      </c>
      <c r="K46" s="131">
        <v>0</v>
      </c>
      <c r="L46" s="108">
        <v>0</v>
      </c>
      <c r="M46" s="108">
        <f t="shared" si="4"/>
        <v>0</v>
      </c>
      <c r="N46" s="132">
        <v>0</v>
      </c>
      <c r="O46" s="132">
        <v>0</v>
      </c>
      <c r="P46" s="132">
        <v>0</v>
      </c>
      <c r="Q46" s="132">
        <v>0</v>
      </c>
      <c r="R46" s="130">
        <f t="shared" si="5"/>
        <v>0</v>
      </c>
      <c r="S46" s="132">
        <v>0</v>
      </c>
      <c r="T46" s="132">
        <v>0</v>
      </c>
      <c r="U46" s="132">
        <v>0</v>
      </c>
      <c r="V46" s="108">
        <f t="shared" si="6"/>
        <v>0</v>
      </c>
      <c r="W46" s="131">
        <v>0</v>
      </c>
      <c r="X46" s="131">
        <v>0</v>
      </c>
      <c r="Y46" s="108">
        <f t="shared" si="7"/>
        <v>0</v>
      </c>
      <c r="Z46" s="10">
        <v>0</v>
      </c>
      <c r="AA46" s="130">
        <v>0</v>
      </c>
      <c r="AB46" s="130">
        <v>0</v>
      </c>
      <c r="AC46" s="130">
        <f t="shared" si="8"/>
        <v>0</v>
      </c>
      <c r="AD46" s="130">
        <v>0</v>
      </c>
      <c r="AE46" s="130">
        <v>0</v>
      </c>
      <c r="AF46" s="12"/>
      <c r="AG46" s="108">
        <v>0</v>
      </c>
      <c r="AH46" s="130">
        <v>0</v>
      </c>
      <c r="AI46" s="130">
        <v>0</v>
      </c>
      <c r="AJ46" s="130">
        <f t="shared" si="9"/>
        <v>0</v>
      </c>
      <c r="AK46" s="130">
        <v>0</v>
      </c>
      <c r="AL46" s="130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0</v>
      </c>
      <c r="AT46" s="19">
        <f t="shared" si="12"/>
        <v>0</v>
      </c>
      <c r="AU46" s="19">
        <f t="shared" si="13"/>
        <v>0</v>
      </c>
      <c r="AV46" s="19">
        <f>L46+V46+W46+Y46</f>
        <v>0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19.5" customHeight="1" x14ac:dyDescent="0.25">
      <c r="A47" s="134"/>
      <c r="B47" s="35" t="s">
        <v>16</v>
      </c>
      <c r="C47" s="15">
        <f>C9+C10+C12+C13+C15+C16+C17+C18+C20+C21+C22+C23+C24+C25+C26+C28+C29+C30+C31+C32+C33+C34+C35+C36+C37+C38+C39+C40+C41+C42+C43+C44+C45+C46</f>
        <v>11</v>
      </c>
      <c r="D47" s="15">
        <f t="shared" ref="D47:N47" si="41">D9+D10+D12+D13+D15+D16+D17+D18+D20+D21+D22+D23+D24+D25+D26+D28+D29+D30+D31+D32+D33+D34+D35+D36+D37+D38+D39+D40+D41+D42+D43+D44+D45+D46</f>
        <v>0</v>
      </c>
      <c r="E47" s="15">
        <f t="shared" si="41"/>
        <v>11</v>
      </c>
      <c r="F47" s="15">
        <f t="shared" si="41"/>
        <v>0</v>
      </c>
      <c r="G47" s="15">
        <f t="shared" si="41"/>
        <v>0</v>
      </c>
      <c r="H47" s="15">
        <f t="shared" si="41"/>
        <v>29</v>
      </c>
      <c r="I47" s="15">
        <f t="shared" si="41"/>
        <v>27</v>
      </c>
      <c r="J47" s="15">
        <f t="shared" si="41"/>
        <v>1</v>
      </c>
      <c r="K47" s="15">
        <f t="shared" si="41"/>
        <v>1</v>
      </c>
      <c r="L47" s="15">
        <v>0</v>
      </c>
      <c r="M47" s="15">
        <f t="shared" si="41"/>
        <v>19</v>
      </c>
      <c r="N47" s="15">
        <f t="shared" si="41"/>
        <v>12</v>
      </c>
      <c r="O47" s="15">
        <f t="shared" ref="O47:AP47" si="42">O9+O10+O12+O13+O15+O16+O17+O18+O20+O21+O22+O23+O24+O25+O26+O28+O29+O30+O31+O32+O33+O34+O35+O36+O37+O38+O39+O40+O41+O42+O43+O44+O45+O46</f>
        <v>1</v>
      </c>
      <c r="P47" s="15">
        <f t="shared" si="42"/>
        <v>6</v>
      </c>
      <c r="Q47" s="15">
        <f t="shared" si="42"/>
        <v>0</v>
      </c>
      <c r="R47" s="15">
        <f t="shared" si="42"/>
        <v>4</v>
      </c>
      <c r="S47" s="15">
        <f t="shared" si="42"/>
        <v>0</v>
      </c>
      <c r="T47" s="15">
        <f t="shared" si="42"/>
        <v>0</v>
      </c>
      <c r="U47" s="15">
        <f t="shared" si="42"/>
        <v>4</v>
      </c>
      <c r="V47" s="15">
        <f t="shared" si="42"/>
        <v>23</v>
      </c>
      <c r="W47" s="15">
        <f t="shared" si="42"/>
        <v>0</v>
      </c>
      <c r="X47" s="15">
        <f t="shared" si="42"/>
        <v>0</v>
      </c>
      <c r="Y47" s="108">
        <f t="shared" si="7"/>
        <v>15</v>
      </c>
      <c r="Z47" s="15">
        <f t="shared" si="42"/>
        <v>1</v>
      </c>
      <c r="AA47" s="15">
        <f t="shared" si="42"/>
        <v>3</v>
      </c>
      <c r="AB47" s="15">
        <f t="shared" si="42"/>
        <v>0</v>
      </c>
      <c r="AC47" s="15">
        <f t="shared" si="42"/>
        <v>3</v>
      </c>
      <c r="AD47" s="15">
        <f t="shared" si="42"/>
        <v>0</v>
      </c>
      <c r="AE47" s="15">
        <f t="shared" si="42"/>
        <v>3</v>
      </c>
      <c r="AF47" s="15">
        <f t="shared" si="42"/>
        <v>0</v>
      </c>
      <c r="AG47" s="15">
        <f t="shared" si="42"/>
        <v>2</v>
      </c>
      <c r="AH47" s="15">
        <f t="shared" si="42"/>
        <v>0</v>
      </c>
      <c r="AI47" s="15">
        <f t="shared" si="42"/>
        <v>0</v>
      </c>
      <c r="AJ47" s="15">
        <f t="shared" si="42"/>
        <v>0</v>
      </c>
      <c r="AK47" s="15">
        <f t="shared" si="42"/>
        <v>0</v>
      </c>
      <c r="AL47" s="15">
        <f t="shared" si="42"/>
        <v>0</v>
      </c>
      <c r="AM47" s="15">
        <f t="shared" si="42"/>
        <v>0</v>
      </c>
      <c r="AN47" s="15">
        <f t="shared" si="42"/>
        <v>0</v>
      </c>
      <c r="AO47" s="15">
        <f t="shared" si="42"/>
        <v>0</v>
      </c>
      <c r="AP47" s="15">
        <f t="shared" si="42"/>
        <v>0</v>
      </c>
      <c r="AQ47" s="147">
        <f t="shared" ref="AQ47:BJ47" si="43">AQ8+AQ11+AQ14+AQ17+AQ18+AQ19+AQ27+AQ33+AQ34+AQ35+AQ36+AQ37+AQ42+AQ43+AQ38+AQ39+AQ40+AQ41+AQ44+AQ45+AQ46</f>
        <v>11</v>
      </c>
      <c r="AR47" s="19">
        <f t="shared" si="31"/>
        <v>11</v>
      </c>
      <c r="AS47" s="147">
        <f t="shared" si="43"/>
        <v>29</v>
      </c>
      <c r="AT47" s="147">
        <f t="shared" si="43"/>
        <v>29</v>
      </c>
      <c r="AU47" s="19">
        <f t="shared" si="13"/>
        <v>38</v>
      </c>
      <c r="AV47" s="19">
        <f>L47+V47+W47+Y47</f>
        <v>38</v>
      </c>
      <c r="AW47" s="147">
        <f t="shared" si="43"/>
        <v>19</v>
      </c>
      <c r="AX47" s="147">
        <f t="shared" si="43"/>
        <v>19</v>
      </c>
      <c r="AY47" s="147">
        <f t="shared" si="43"/>
        <v>4</v>
      </c>
      <c r="AZ47" s="147">
        <f t="shared" si="43"/>
        <v>4</v>
      </c>
      <c r="BA47" s="147">
        <f t="shared" si="43"/>
        <v>23</v>
      </c>
      <c r="BB47" s="147">
        <f t="shared" si="43"/>
        <v>23</v>
      </c>
      <c r="BC47" s="147">
        <f t="shared" si="43"/>
        <v>3</v>
      </c>
      <c r="BD47" s="147">
        <f t="shared" si="43"/>
        <v>3</v>
      </c>
      <c r="BE47" s="147">
        <f t="shared" si="43"/>
        <v>3</v>
      </c>
      <c r="BF47" s="147">
        <f t="shared" si="43"/>
        <v>3</v>
      </c>
      <c r="BG47" s="147">
        <f t="shared" si="43"/>
        <v>0</v>
      </c>
      <c r="BH47" s="147">
        <f t="shared" si="43"/>
        <v>0</v>
      </c>
      <c r="BI47" s="147">
        <f t="shared" si="43"/>
        <v>0</v>
      </c>
      <c r="BJ47" s="147">
        <f t="shared" si="43"/>
        <v>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37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</row>
    <row r="130" spans="1:37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</row>
    <row r="131" spans="1:37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</row>
    <row r="132" spans="1:37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</row>
    <row r="133" spans="1:37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</row>
    <row r="134" spans="1:37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</row>
    <row r="135" spans="1:37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</row>
    <row r="136" spans="1:37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</row>
    <row r="137" spans="1:37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8.8554687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1" customHeight="1" x14ac:dyDescent="0.25">
      <c r="A2" s="189" t="s">
        <v>169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2.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63.75" x14ac:dyDescent="0.25">
      <c r="A8" s="38">
        <v>1</v>
      </c>
      <c r="B8" s="18" t="s">
        <v>52</v>
      </c>
      <c r="C8" s="10">
        <f>SUM(C9:C10)</f>
        <v>199</v>
      </c>
      <c r="D8" s="10">
        <f t="shared" ref="D8:AP8" si="0">SUM(D9:D10)</f>
        <v>6</v>
      </c>
      <c r="E8" s="10">
        <f t="shared" si="0"/>
        <v>189</v>
      </c>
      <c r="F8" s="10">
        <f t="shared" si="0"/>
        <v>1</v>
      </c>
      <c r="G8" s="10">
        <f t="shared" si="0"/>
        <v>3</v>
      </c>
      <c r="H8" s="10">
        <f t="shared" si="0"/>
        <v>701</v>
      </c>
      <c r="I8" s="10">
        <f t="shared" si="0"/>
        <v>657</v>
      </c>
      <c r="J8" s="10">
        <f t="shared" si="0"/>
        <v>34</v>
      </c>
      <c r="K8" s="10">
        <f t="shared" si="0"/>
        <v>10</v>
      </c>
      <c r="L8" s="10">
        <f t="shared" si="0"/>
        <v>1</v>
      </c>
      <c r="M8" s="10">
        <f t="shared" si="0"/>
        <v>440</v>
      </c>
      <c r="N8" s="10">
        <f t="shared" si="0"/>
        <v>147</v>
      </c>
      <c r="O8" s="10">
        <f t="shared" si="0"/>
        <v>6</v>
      </c>
      <c r="P8" s="10">
        <f t="shared" si="0"/>
        <v>287</v>
      </c>
      <c r="Q8" s="10">
        <f t="shared" si="0"/>
        <v>0</v>
      </c>
      <c r="R8" s="10">
        <f t="shared" si="0"/>
        <v>44</v>
      </c>
      <c r="S8" s="10">
        <f t="shared" si="0"/>
        <v>0</v>
      </c>
      <c r="T8" s="10">
        <f t="shared" si="0"/>
        <v>6</v>
      </c>
      <c r="U8" s="10">
        <f t="shared" si="0"/>
        <v>38</v>
      </c>
      <c r="V8" s="10">
        <f t="shared" si="0"/>
        <v>484</v>
      </c>
      <c r="W8" s="10">
        <f t="shared" si="0"/>
        <v>1</v>
      </c>
      <c r="X8" s="10">
        <f t="shared" si="0"/>
        <v>4</v>
      </c>
      <c r="Y8" s="10">
        <f t="shared" si="0"/>
        <v>366</v>
      </c>
      <c r="Z8" s="10">
        <f t="shared" si="0"/>
        <v>14</v>
      </c>
      <c r="AA8" s="10">
        <f t="shared" si="0"/>
        <v>83</v>
      </c>
      <c r="AB8" s="10">
        <f t="shared" si="0"/>
        <v>9</v>
      </c>
      <c r="AC8" s="10">
        <f t="shared" si="0"/>
        <v>92</v>
      </c>
      <c r="AD8" s="10">
        <f t="shared" si="0"/>
        <v>21</v>
      </c>
      <c r="AE8" s="10">
        <f t="shared" si="0"/>
        <v>71</v>
      </c>
      <c r="AF8" s="10">
        <f t="shared" si="0"/>
        <v>0</v>
      </c>
      <c r="AG8" s="10">
        <f t="shared" si="0"/>
        <v>67</v>
      </c>
      <c r="AH8" s="10">
        <f t="shared" si="0"/>
        <v>2</v>
      </c>
      <c r="AI8" s="10">
        <f t="shared" si="0"/>
        <v>1</v>
      </c>
      <c r="AJ8" s="10">
        <f t="shared" si="0"/>
        <v>3</v>
      </c>
      <c r="AK8" s="10">
        <f t="shared" si="0"/>
        <v>3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199</v>
      </c>
      <c r="AR8" s="10">
        <f t="shared" si="1"/>
        <v>199</v>
      </c>
      <c r="AS8" s="10">
        <f t="shared" si="1"/>
        <v>701</v>
      </c>
      <c r="AT8" s="10">
        <f t="shared" si="1"/>
        <v>701</v>
      </c>
      <c r="AU8" s="10">
        <f t="shared" si="1"/>
        <v>852</v>
      </c>
      <c r="AV8" s="10">
        <f>SUM(AV9:AV10)</f>
        <v>852</v>
      </c>
      <c r="AW8" s="10">
        <f t="shared" si="1"/>
        <v>440</v>
      </c>
      <c r="AX8" s="10">
        <f t="shared" si="1"/>
        <v>440</v>
      </c>
      <c r="AY8" s="10">
        <f t="shared" si="1"/>
        <v>44</v>
      </c>
      <c r="AZ8" s="10">
        <f t="shared" si="1"/>
        <v>44</v>
      </c>
      <c r="BA8" s="10">
        <f t="shared" si="1"/>
        <v>484</v>
      </c>
      <c r="BB8" s="10">
        <f t="shared" si="1"/>
        <v>484</v>
      </c>
      <c r="BC8" s="10">
        <f t="shared" si="1"/>
        <v>92</v>
      </c>
      <c r="BD8" s="10">
        <f t="shared" si="1"/>
        <v>92</v>
      </c>
      <c r="BE8" s="10">
        <f t="shared" si="1"/>
        <v>92</v>
      </c>
      <c r="BF8" s="10">
        <f t="shared" si="1"/>
        <v>92</v>
      </c>
      <c r="BG8" s="10">
        <f t="shared" si="1"/>
        <v>3</v>
      </c>
      <c r="BH8" s="10">
        <f t="shared" si="1"/>
        <v>3</v>
      </c>
      <c r="BI8" s="10">
        <f t="shared" si="1"/>
        <v>3</v>
      </c>
      <c r="BJ8" s="10">
        <f t="shared" si="1"/>
        <v>3</v>
      </c>
    </row>
    <row r="9" spans="1:62" ht="38.25" x14ac:dyDescent="0.25">
      <c r="A9" s="17" t="s">
        <v>44</v>
      </c>
      <c r="B9" s="173" t="s">
        <v>53</v>
      </c>
      <c r="C9" s="15">
        <v>171</v>
      </c>
      <c r="D9" s="15">
        <v>5</v>
      </c>
      <c r="E9" s="15">
        <f>C9-D9-F9-G9</f>
        <v>162</v>
      </c>
      <c r="F9" s="15">
        <v>1</v>
      </c>
      <c r="G9" s="15">
        <v>3</v>
      </c>
      <c r="H9" s="15">
        <v>640</v>
      </c>
      <c r="I9" s="15">
        <f>H9-J9-K9</f>
        <v>601</v>
      </c>
      <c r="J9" s="15">
        <v>30</v>
      </c>
      <c r="K9" s="15">
        <v>9</v>
      </c>
      <c r="L9" s="15">
        <v>0</v>
      </c>
      <c r="M9" s="15">
        <f>N9+O9+P9+Q9</f>
        <v>420</v>
      </c>
      <c r="N9" s="112">
        <v>144</v>
      </c>
      <c r="O9" s="112">
        <v>5</v>
      </c>
      <c r="P9" s="112">
        <v>271</v>
      </c>
      <c r="Q9" s="112">
        <v>0</v>
      </c>
      <c r="R9" s="112">
        <f>S9+T9+U9</f>
        <v>26</v>
      </c>
      <c r="S9" s="112">
        <v>0</v>
      </c>
      <c r="T9" s="112">
        <v>5</v>
      </c>
      <c r="U9" s="112">
        <v>21</v>
      </c>
      <c r="V9" s="108">
        <f>M9+R9</f>
        <v>446</v>
      </c>
      <c r="W9" s="10">
        <v>1</v>
      </c>
      <c r="X9" s="15">
        <v>3</v>
      </c>
      <c r="Y9" s="15">
        <f>D9+E9+I9-L9-V9-W9</f>
        <v>321</v>
      </c>
      <c r="Z9" s="15">
        <v>12</v>
      </c>
      <c r="AA9" s="10">
        <v>75</v>
      </c>
      <c r="AB9" s="10">
        <v>6</v>
      </c>
      <c r="AC9" s="10">
        <f>AA9+AB9</f>
        <v>81</v>
      </c>
      <c r="AD9" s="10">
        <v>19</v>
      </c>
      <c r="AE9" s="10">
        <v>62</v>
      </c>
      <c r="AF9" s="15"/>
      <c r="AG9" s="15">
        <v>60</v>
      </c>
      <c r="AH9" s="10">
        <v>0</v>
      </c>
      <c r="AI9" s="10">
        <v>1</v>
      </c>
      <c r="AJ9" s="10">
        <f>AH9+AI9</f>
        <v>1</v>
      </c>
      <c r="AK9" s="10">
        <v>1</v>
      </c>
      <c r="AL9" s="10">
        <v>0</v>
      </c>
      <c r="AM9" s="16"/>
      <c r="AN9" s="16"/>
      <c r="AO9" s="16"/>
      <c r="AP9" s="16"/>
      <c r="AQ9" s="19">
        <f>C9</f>
        <v>171</v>
      </c>
      <c r="AR9" s="19">
        <f>E9+F9+G9+D9</f>
        <v>171</v>
      </c>
      <c r="AS9" s="19">
        <f>H9</f>
        <v>640</v>
      </c>
      <c r="AT9" s="19">
        <f>I9+J9+K9</f>
        <v>640</v>
      </c>
      <c r="AU9" s="19">
        <f>D9+E9+I9</f>
        <v>768</v>
      </c>
      <c r="AV9" s="19">
        <f>L9+V9+W9+Y9</f>
        <v>768</v>
      </c>
      <c r="AW9" s="19">
        <f>M9</f>
        <v>420</v>
      </c>
      <c r="AX9" s="19">
        <f>N9+O9+P9+Q9</f>
        <v>420</v>
      </c>
      <c r="AY9" s="19">
        <f>R9</f>
        <v>26</v>
      </c>
      <c r="AZ9" s="19">
        <f>S9+T9+U9</f>
        <v>26</v>
      </c>
      <c r="BA9" s="19">
        <f>V9</f>
        <v>446</v>
      </c>
      <c r="BB9" s="19">
        <f>M9+R9</f>
        <v>446</v>
      </c>
      <c r="BC9" s="19">
        <f>AC9</f>
        <v>81</v>
      </c>
      <c r="BD9" s="19">
        <f>AA9+AB9</f>
        <v>81</v>
      </c>
      <c r="BE9" s="19">
        <f>AC9</f>
        <v>81</v>
      </c>
      <c r="BF9" s="19">
        <f>AD9+AE9</f>
        <v>81</v>
      </c>
      <c r="BG9" s="19">
        <f>AJ9</f>
        <v>1</v>
      </c>
      <c r="BH9" s="19">
        <f>AH9+AI9</f>
        <v>1</v>
      </c>
      <c r="BI9" s="19">
        <f>AJ9</f>
        <v>1</v>
      </c>
      <c r="BJ9" s="19">
        <f>AK9+AL9</f>
        <v>1</v>
      </c>
    </row>
    <row r="10" spans="1:62" ht="38.25" customHeight="1" x14ac:dyDescent="0.2">
      <c r="A10" s="17" t="s">
        <v>45</v>
      </c>
      <c r="B10" s="173" t="s">
        <v>54</v>
      </c>
      <c r="C10" s="15">
        <v>28</v>
      </c>
      <c r="D10" s="15">
        <v>1</v>
      </c>
      <c r="E10" s="15">
        <f t="shared" ref="E10:E46" si="2">C10-D10-F10-G10</f>
        <v>27</v>
      </c>
      <c r="F10" s="15">
        <v>0</v>
      </c>
      <c r="G10" s="15">
        <v>0</v>
      </c>
      <c r="H10" s="15">
        <v>61</v>
      </c>
      <c r="I10" s="15">
        <f t="shared" ref="I10:I46" si="3">H10-J10-K10</f>
        <v>56</v>
      </c>
      <c r="J10" s="15">
        <v>4</v>
      </c>
      <c r="K10" s="15">
        <v>1</v>
      </c>
      <c r="L10" s="15">
        <v>1</v>
      </c>
      <c r="M10" s="15">
        <f t="shared" ref="M10:M46" si="4">N10+O10+P10+Q10</f>
        <v>20</v>
      </c>
      <c r="N10" s="32">
        <v>3</v>
      </c>
      <c r="O10" s="32">
        <v>1</v>
      </c>
      <c r="P10" s="32">
        <v>16</v>
      </c>
      <c r="Q10" s="32">
        <v>0</v>
      </c>
      <c r="R10" s="112">
        <f t="shared" ref="R10:R46" si="5">S10+T10+U10</f>
        <v>18</v>
      </c>
      <c r="S10" s="32">
        <v>0</v>
      </c>
      <c r="T10" s="32">
        <v>1</v>
      </c>
      <c r="U10" s="32">
        <v>17</v>
      </c>
      <c r="V10" s="108">
        <f t="shared" ref="V10:V46" si="6">M10+R10</f>
        <v>38</v>
      </c>
      <c r="W10" s="10">
        <v>0</v>
      </c>
      <c r="X10" s="113">
        <v>1</v>
      </c>
      <c r="Y10" s="15">
        <f t="shared" ref="Y10:Y47" si="7">D10+E10+I10-L10-V10-W10</f>
        <v>45</v>
      </c>
      <c r="Z10" s="113">
        <v>2</v>
      </c>
      <c r="AA10" s="10">
        <v>8</v>
      </c>
      <c r="AB10" s="10">
        <v>3</v>
      </c>
      <c r="AC10" s="10">
        <f t="shared" ref="AC10:AC46" si="8">AA10+AB10</f>
        <v>11</v>
      </c>
      <c r="AD10" s="10">
        <v>2</v>
      </c>
      <c r="AE10" s="10">
        <v>9</v>
      </c>
      <c r="AF10" s="15"/>
      <c r="AG10" s="15">
        <v>7</v>
      </c>
      <c r="AH10" s="10">
        <v>2</v>
      </c>
      <c r="AI10" s="10">
        <v>0</v>
      </c>
      <c r="AJ10" s="10">
        <f t="shared" ref="AJ10:AJ46" si="9">AH10+AI10</f>
        <v>2</v>
      </c>
      <c r="AK10" s="10">
        <v>2</v>
      </c>
      <c r="AL10" s="10">
        <v>0</v>
      </c>
      <c r="AM10" s="16"/>
      <c r="AN10" s="16"/>
      <c r="AO10" s="16"/>
      <c r="AP10" s="16"/>
      <c r="AQ10" s="19">
        <f t="shared" ref="AQ10:AQ46" si="10">C10</f>
        <v>28</v>
      </c>
      <c r="AR10" s="19">
        <f>E10+F10+G10+D10</f>
        <v>28</v>
      </c>
      <c r="AS10" s="19">
        <f t="shared" ref="AS10:AS46" si="11">H10</f>
        <v>61</v>
      </c>
      <c r="AT10" s="19">
        <f t="shared" ref="AT10:AT46" si="12">I10+J10+K10</f>
        <v>61</v>
      </c>
      <c r="AU10" s="19">
        <f t="shared" ref="AU10:AU47" si="13">D10+E10+I10</f>
        <v>84</v>
      </c>
      <c r="AV10" s="19">
        <f>L10+V10+W10+Y10</f>
        <v>84</v>
      </c>
      <c r="AW10" s="19">
        <f t="shared" ref="AW10:AW46" si="14">M10</f>
        <v>20</v>
      </c>
      <c r="AX10" s="19">
        <f>N10+O10+P10+Q10</f>
        <v>20</v>
      </c>
      <c r="AY10" s="19">
        <f t="shared" ref="AY10:AY46" si="15">R10</f>
        <v>18</v>
      </c>
      <c r="AZ10" s="19">
        <f t="shared" ref="AZ10:AZ46" si="16">S10+T10+U10</f>
        <v>18</v>
      </c>
      <c r="BA10" s="19">
        <f t="shared" ref="BA10:BA46" si="17">V10</f>
        <v>38</v>
      </c>
      <c r="BB10" s="19">
        <f t="shared" ref="BB10:BB46" si="18">M10+R10</f>
        <v>38</v>
      </c>
      <c r="BC10" s="19">
        <f t="shared" ref="BC10:BC46" si="19">AC10</f>
        <v>11</v>
      </c>
      <c r="BD10" s="19">
        <f t="shared" ref="BD10:BD46" si="20">AA10+AB10</f>
        <v>11</v>
      </c>
      <c r="BE10" s="19">
        <f t="shared" ref="BE10:BE46" si="21">AC10</f>
        <v>11</v>
      </c>
      <c r="BF10" s="19">
        <f t="shared" ref="BF10:BF46" si="22">AD10+AE10</f>
        <v>11</v>
      </c>
      <c r="BG10" s="19">
        <f t="shared" ref="BG10:BG46" si="23">AJ10</f>
        <v>2</v>
      </c>
      <c r="BH10" s="19">
        <f t="shared" ref="BH10:BH46" si="24">AH10+AI10</f>
        <v>2</v>
      </c>
      <c r="BI10" s="19">
        <f t="shared" ref="BI10:BI46" si="25">AJ10</f>
        <v>2</v>
      </c>
      <c r="BJ10" s="19">
        <f t="shared" ref="BJ10:BJ46" si="26">AK10+AL10</f>
        <v>2</v>
      </c>
    </row>
    <row r="11" spans="1:62" ht="63.75" x14ac:dyDescent="0.25">
      <c r="A11" s="38">
        <v>2</v>
      </c>
      <c r="B11" s="18" t="s">
        <v>55</v>
      </c>
      <c r="C11" s="10">
        <f>SUM(C12:C13)</f>
        <v>26</v>
      </c>
      <c r="D11" s="10">
        <f t="shared" ref="D11:AP11" si="27">SUM(D12:D13)</f>
        <v>3</v>
      </c>
      <c r="E11" s="10">
        <f t="shared" si="27"/>
        <v>22</v>
      </c>
      <c r="F11" s="10">
        <f t="shared" si="27"/>
        <v>0</v>
      </c>
      <c r="G11" s="10">
        <f t="shared" si="27"/>
        <v>1</v>
      </c>
      <c r="H11" s="10">
        <f t="shared" si="27"/>
        <v>69</v>
      </c>
      <c r="I11" s="10">
        <f t="shared" si="27"/>
        <v>48</v>
      </c>
      <c r="J11" s="10">
        <f t="shared" si="27"/>
        <v>11</v>
      </c>
      <c r="K11" s="10">
        <f t="shared" si="27"/>
        <v>10</v>
      </c>
      <c r="L11" s="10">
        <f t="shared" si="27"/>
        <v>0</v>
      </c>
      <c r="M11" s="10">
        <f t="shared" si="27"/>
        <v>15</v>
      </c>
      <c r="N11" s="10">
        <f t="shared" si="27"/>
        <v>5</v>
      </c>
      <c r="O11" s="10">
        <f t="shared" si="27"/>
        <v>2</v>
      </c>
      <c r="P11" s="10">
        <f t="shared" si="27"/>
        <v>8</v>
      </c>
      <c r="Q11" s="10">
        <f t="shared" si="27"/>
        <v>0</v>
      </c>
      <c r="R11" s="10">
        <f t="shared" si="27"/>
        <v>9</v>
      </c>
      <c r="S11" s="10">
        <f t="shared" si="27"/>
        <v>0</v>
      </c>
      <c r="T11" s="10">
        <f t="shared" si="27"/>
        <v>3</v>
      </c>
      <c r="U11" s="10">
        <f t="shared" si="27"/>
        <v>6</v>
      </c>
      <c r="V11" s="10">
        <f t="shared" si="27"/>
        <v>24</v>
      </c>
      <c r="W11" s="10">
        <f t="shared" si="27"/>
        <v>0</v>
      </c>
      <c r="X11" s="10">
        <f t="shared" si="27"/>
        <v>0</v>
      </c>
      <c r="Y11" s="10">
        <f t="shared" si="27"/>
        <v>49</v>
      </c>
      <c r="Z11" s="10">
        <f t="shared" si="27"/>
        <v>5</v>
      </c>
      <c r="AA11" s="10">
        <f t="shared" si="27"/>
        <v>3</v>
      </c>
      <c r="AB11" s="10">
        <f t="shared" si="27"/>
        <v>9</v>
      </c>
      <c r="AC11" s="10">
        <f t="shared" si="27"/>
        <v>12</v>
      </c>
      <c r="AD11" s="10">
        <f t="shared" si="27"/>
        <v>0</v>
      </c>
      <c r="AE11" s="10">
        <f t="shared" si="27"/>
        <v>12</v>
      </c>
      <c r="AF11" s="10">
        <f t="shared" si="27"/>
        <v>0</v>
      </c>
      <c r="AG11" s="10">
        <f t="shared" si="27"/>
        <v>5</v>
      </c>
      <c r="AH11" s="10">
        <f t="shared" si="27"/>
        <v>0</v>
      </c>
      <c r="AI11" s="10">
        <f t="shared" si="27"/>
        <v>4</v>
      </c>
      <c r="AJ11" s="10">
        <f t="shared" si="27"/>
        <v>4</v>
      </c>
      <c r="AK11" s="10">
        <f t="shared" si="27"/>
        <v>0</v>
      </c>
      <c r="AL11" s="10">
        <f t="shared" si="27"/>
        <v>4</v>
      </c>
      <c r="AM11" s="10">
        <f t="shared" si="27"/>
        <v>0</v>
      </c>
      <c r="AN11" s="10">
        <f t="shared" si="27"/>
        <v>0</v>
      </c>
      <c r="AO11" s="10">
        <f t="shared" si="27"/>
        <v>0</v>
      </c>
      <c r="AP11" s="10">
        <f t="shared" si="27"/>
        <v>0</v>
      </c>
      <c r="AQ11" s="10">
        <f t="shared" ref="AQ11:BJ11" si="28">SUM(AQ12:AQ13)</f>
        <v>26</v>
      </c>
      <c r="AR11" s="10">
        <f t="shared" si="28"/>
        <v>26</v>
      </c>
      <c r="AS11" s="10">
        <f t="shared" si="28"/>
        <v>69</v>
      </c>
      <c r="AT11" s="10">
        <f t="shared" si="28"/>
        <v>69</v>
      </c>
      <c r="AU11" s="19">
        <f t="shared" si="13"/>
        <v>73</v>
      </c>
      <c r="AV11" s="10">
        <f t="shared" si="28"/>
        <v>73</v>
      </c>
      <c r="AW11" s="10">
        <f t="shared" si="28"/>
        <v>15</v>
      </c>
      <c r="AX11" s="10">
        <f t="shared" si="28"/>
        <v>15</v>
      </c>
      <c r="AY11" s="10">
        <f t="shared" si="28"/>
        <v>9</v>
      </c>
      <c r="AZ11" s="10">
        <f t="shared" si="28"/>
        <v>9</v>
      </c>
      <c r="BA11" s="10">
        <f t="shared" si="28"/>
        <v>24</v>
      </c>
      <c r="BB11" s="10">
        <f t="shared" si="28"/>
        <v>24</v>
      </c>
      <c r="BC11" s="10">
        <f t="shared" si="28"/>
        <v>12</v>
      </c>
      <c r="BD11" s="10">
        <f t="shared" si="28"/>
        <v>12</v>
      </c>
      <c r="BE11" s="10">
        <f t="shared" si="28"/>
        <v>12</v>
      </c>
      <c r="BF11" s="10">
        <f t="shared" si="28"/>
        <v>12</v>
      </c>
      <c r="BG11" s="10">
        <f t="shared" si="28"/>
        <v>4</v>
      </c>
      <c r="BH11" s="10">
        <f t="shared" si="28"/>
        <v>4</v>
      </c>
      <c r="BI11" s="10">
        <f t="shared" si="28"/>
        <v>4</v>
      </c>
      <c r="BJ11" s="10">
        <f t="shared" si="28"/>
        <v>4</v>
      </c>
    </row>
    <row r="12" spans="1:62" ht="38.25" x14ac:dyDescent="0.2">
      <c r="A12" s="17" t="s">
        <v>4</v>
      </c>
      <c r="B12" s="173" t="s">
        <v>56</v>
      </c>
      <c r="C12" s="15">
        <v>21</v>
      </c>
      <c r="D12" s="15">
        <v>3</v>
      </c>
      <c r="E12" s="15">
        <f t="shared" si="2"/>
        <v>17</v>
      </c>
      <c r="F12" s="15">
        <v>0</v>
      </c>
      <c r="G12" s="15">
        <v>1</v>
      </c>
      <c r="H12" s="15">
        <v>61</v>
      </c>
      <c r="I12" s="15">
        <f t="shared" si="3"/>
        <v>43</v>
      </c>
      <c r="J12" s="15">
        <v>10</v>
      </c>
      <c r="K12" s="15">
        <v>8</v>
      </c>
      <c r="L12" s="15">
        <v>0</v>
      </c>
      <c r="M12" s="15">
        <f t="shared" si="4"/>
        <v>14</v>
      </c>
      <c r="N12" s="32">
        <v>4</v>
      </c>
      <c r="O12" s="32">
        <v>2</v>
      </c>
      <c r="P12" s="32">
        <v>8</v>
      </c>
      <c r="Q12" s="32">
        <v>0</v>
      </c>
      <c r="R12" s="112">
        <f t="shared" si="5"/>
        <v>7</v>
      </c>
      <c r="S12" s="32">
        <v>0</v>
      </c>
      <c r="T12" s="32">
        <v>2</v>
      </c>
      <c r="U12" s="32">
        <v>5</v>
      </c>
      <c r="V12" s="108">
        <f t="shared" si="6"/>
        <v>21</v>
      </c>
      <c r="W12" s="10">
        <v>0</v>
      </c>
      <c r="X12" s="15">
        <v>0</v>
      </c>
      <c r="Y12" s="15">
        <f t="shared" si="7"/>
        <v>42</v>
      </c>
      <c r="Z12" s="15">
        <v>5</v>
      </c>
      <c r="AA12" s="10">
        <v>3</v>
      </c>
      <c r="AB12" s="10">
        <v>9</v>
      </c>
      <c r="AC12" s="10">
        <f t="shared" si="8"/>
        <v>12</v>
      </c>
      <c r="AD12" s="10">
        <v>0</v>
      </c>
      <c r="AE12" s="10">
        <v>12</v>
      </c>
      <c r="AF12" s="15"/>
      <c r="AG12" s="15">
        <v>5</v>
      </c>
      <c r="AH12" s="10">
        <v>0</v>
      </c>
      <c r="AI12" s="10">
        <v>4</v>
      </c>
      <c r="AJ12" s="10">
        <f t="shared" si="9"/>
        <v>4</v>
      </c>
      <c r="AK12" s="10">
        <v>0</v>
      </c>
      <c r="AL12" s="10">
        <v>4</v>
      </c>
      <c r="AM12" s="16"/>
      <c r="AN12" s="16"/>
      <c r="AO12" s="16"/>
      <c r="AP12" s="16"/>
      <c r="AQ12" s="19">
        <f t="shared" si="10"/>
        <v>21</v>
      </c>
      <c r="AR12" s="19">
        <f>E12+F12+G12+D12</f>
        <v>21</v>
      </c>
      <c r="AS12" s="19">
        <f t="shared" si="11"/>
        <v>61</v>
      </c>
      <c r="AT12" s="19">
        <f t="shared" si="12"/>
        <v>61</v>
      </c>
      <c r="AU12" s="19">
        <f t="shared" si="13"/>
        <v>63</v>
      </c>
      <c r="AV12" s="19">
        <f>L12+V12+W12+Y12</f>
        <v>63</v>
      </c>
      <c r="AW12" s="19">
        <f t="shared" si="14"/>
        <v>14</v>
      </c>
      <c r="AX12" s="19">
        <f>N12+O12+P12+Q12</f>
        <v>14</v>
      </c>
      <c r="AY12" s="19">
        <f t="shared" si="15"/>
        <v>7</v>
      </c>
      <c r="AZ12" s="19">
        <f t="shared" si="16"/>
        <v>7</v>
      </c>
      <c r="BA12" s="19">
        <f t="shared" si="17"/>
        <v>21</v>
      </c>
      <c r="BB12" s="19">
        <f t="shared" si="18"/>
        <v>21</v>
      </c>
      <c r="BC12" s="19">
        <f t="shared" si="19"/>
        <v>12</v>
      </c>
      <c r="BD12" s="19">
        <f t="shared" si="20"/>
        <v>12</v>
      </c>
      <c r="BE12" s="19">
        <f t="shared" si="21"/>
        <v>12</v>
      </c>
      <c r="BF12" s="19">
        <f t="shared" si="22"/>
        <v>12</v>
      </c>
      <c r="BG12" s="19">
        <f t="shared" si="23"/>
        <v>4</v>
      </c>
      <c r="BH12" s="19">
        <f t="shared" si="24"/>
        <v>4</v>
      </c>
      <c r="BI12" s="19">
        <f t="shared" si="25"/>
        <v>4</v>
      </c>
      <c r="BJ12" s="19">
        <f t="shared" si="26"/>
        <v>4</v>
      </c>
    </row>
    <row r="13" spans="1:62" ht="51" x14ac:dyDescent="0.2">
      <c r="A13" s="17" t="s">
        <v>5</v>
      </c>
      <c r="B13" s="173" t="s">
        <v>57</v>
      </c>
      <c r="C13" s="15">
        <v>5</v>
      </c>
      <c r="D13" s="15">
        <v>0</v>
      </c>
      <c r="E13" s="15">
        <f t="shared" si="2"/>
        <v>5</v>
      </c>
      <c r="F13" s="15">
        <v>0</v>
      </c>
      <c r="G13" s="15">
        <v>0</v>
      </c>
      <c r="H13" s="15">
        <v>8</v>
      </c>
      <c r="I13" s="15">
        <f t="shared" si="3"/>
        <v>5</v>
      </c>
      <c r="J13" s="15">
        <v>1</v>
      </c>
      <c r="K13" s="15">
        <v>2</v>
      </c>
      <c r="L13" s="15">
        <v>0</v>
      </c>
      <c r="M13" s="15">
        <f t="shared" si="4"/>
        <v>1</v>
      </c>
      <c r="N13" s="32">
        <v>1</v>
      </c>
      <c r="O13" s="32">
        <v>0</v>
      </c>
      <c r="P13" s="32">
        <v>0</v>
      </c>
      <c r="Q13" s="32">
        <v>0</v>
      </c>
      <c r="R13" s="112">
        <f t="shared" si="5"/>
        <v>2</v>
      </c>
      <c r="S13" s="32">
        <v>0</v>
      </c>
      <c r="T13" s="32">
        <v>1</v>
      </c>
      <c r="U13" s="32">
        <v>1</v>
      </c>
      <c r="V13" s="108">
        <f t="shared" si="6"/>
        <v>3</v>
      </c>
      <c r="W13" s="10">
        <v>0</v>
      </c>
      <c r="X13" s="15">
        <v>0</v>
      </c>
      <c r="Y13" s="15">
        <f t="shared" si="7"/>
        <v>7</v>
      </c>
      <c r="Z13" s="15">
        <v>0</v>
      </c>
      <c r="AA13" s="10">
        <v>0</v>
      </c>
      <c r="AB13" s="10">
        <v>0</v>
      </c>
      <c r="AC13" s="10">
        <f t="shared" si="8"/>
        <v>0</v>
      </c>
      <c r="AD13" s="10">
        <v>0</v>
      </c>
      <c r="AE13" s="10">
        <v>0</v>
      </c>
      <c r="AF13" s="15"/>
      <c r="AG13" s="15">
        <v>0</v>
      </c>
      <c r="AH13" s="10">
        <v>0</v>
      </c>
      <c r="AI13" s="10">
        <v>0</v>
      </c>
      <c r="AJ13" s="10">
        <f t="shared" si="9"/>
        <v>0</v>
      </c>
      <c r="AK13" s="10">
        <v>0</v>
      </c>
      <c r="AL13" s="10">
        <v>0</v>
      </c>
      <c r="AM13" s="16"/>
      <c r="AN13" s="16"/>
      <c r="AO13" s="16"/>
      <c r="AP13" s="16"/>
      <c r="AQ13" s="19">
        <f t="shared" si="10"/>
        <v>5</v>
      </c>
      <c r="AR13" s="19">
        <f>E13+F13+G13+D13</f>
        <v>5</v>
      </c>
      <c r="AS13" s="19">
        <f t="shared" si="11"/>
        <v>8</v>
      </c>
      <c r="AT13" s="19">
        <f t="shared" si="12"/>
        <v>8</v>
      </c>
      <c r="AU13" s="19">
        <f t="shared" si="13"/>
        <v>10</v>
      </c>
      <c r="AV13" s="19">
        <f>L13+V13+W13+Y13</f>
        <v>10</v>
      </c>
      <c r="AW13" s="19">
        <f t="shared" si="14"/>
        <v>1</v>
      </c>
      <c r="AX13" s="19">
        <f>N13+O13+P13+Q13</f>
        <v>1</v>
      </c>
      <c r="AY13" s="19">
        <f t="shared" si="15"/>
        <v>2</v>
      </c>
      <c r="AZ13" s="19">
        <f t="shared" si="16"/>
        <v>2</v>
      </c>
      <c r="BA13" s="19">
        <f t="shared" si="17"/>
        <v>3</v>
      </c>
      <c r="BB13" s="19">
        <f t="shared" si="18"/>
        <v>3</v>
      </c>
      <c r="BC13" s="19">
        <f t="shared" si="19"/>
        <v>0</v>
      </c>
      <c r="BD13" s="19">
        <f t="shared" si="20"/>
        <v>0</v>
      </c>
      <c r="BE13" s="19">
        <f t="shared" si="21"/>
        <v>0</v>
      </c>
      <c r="BF13" s="19">
        <f t="shared" si="22"/>
        <v>0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18" t="s">
        <v>58</v>
      </c>
      <c r="C14" s="10">
        <f>SUM(C15:C16)</f>
        <v>57</v>
      </c>
      <c r="D14" s="10">
        <f t="shared" ref="D14:AP14" si="29">SUM(D15:D16)</f>
        <v>0</v>
      </c>
      <c r="E14" s="10">
        <f t="shared" si="29"/>
        <v>57</v>
      </c>
      <c r="F14" s="10">
        <f t="shared" si="29"/>
        <v>0</v>
      </c>
      <c r="G14" s="10">
        <f t="shared" si="29"/>
        <v>0</v>
      </c>
      <c r="H14" s="10">
        <f t="shared" si="29"/>
        <v>130</v>
      </c>
      <c r="I14" s="10">
        <f t="shared" si="29"/>
        <v>123</v>
      </c>
      <c r="J14" s="10">
        <f t="shared" si="29"/>
        <v>6</v>
      </c>
      <c r="K14" s="10">
        <f t="shared" si="29"/>
        <v>1</v>
      </c>
      <c r="L14" s="10">
        <f t="shared" si="29"/>
        <v>0</v>
      </c>
      <c r="M14" s="10">
        <f t="shared" si="29"/>
        <v>91</v>
      </c>
      <c r="N14" s="10">
        <f t="shared" si="29"/>
        <v>88</v>
      </c>
      <c r="O14" s="10">
        <f t="shared" si="29"/>
        <v>2</v>
      </c>
      <c r="P14" s="10">
        <f t="shared" si="29"/>
        <v>1</v>
      </c>
      <c r="Q14" s="10">
        <f t="shared" si="29"/>
        <v>0</v>
      </c>
      <c r="R14" s="10">
        <f t="shared" si="29"/>
        <v>27</v>
      </c>
      <c r="S14" s="10">
        <f t="shared" si="29"/>
        <v>0</v>
      </c>
      <c r="T14" s="10">
        <f t="shared" si="29"/>
        <v>4</v>
      </c>
      <c r="U14" s="10">
        <f t="shared" si="29"/>
        <v>23</v>
      </c>
      <c r="V14" s="10">
        <f t="shared" si="29"/>
        <v>118</v>
      </c>
      <c r="W14" s="10">
        <f t="shared" si="29"/>
        <v>0</v>
      </c>
      <c r="X14" s="10">
        <f t="shared" si="29"/>
        <v>0</v>
      </c>
      <c r="Y14" s="10">
        <f t="shared" si="29"/>
        <v>62</v>
      </c>
      <c r="Z14" s="10">
        <f t="shared" si="29"/>
        <v>12</v>
      </c>
      <c r="AA14" s="10">
        <f t="shared" si="29"/>
        <v>4</v>
      </c>
      <c r="AB14" s="10">
        <f t="shared" si="29"/>
        <v>0</v>
      </c>
      <c r="AC14" s="10">
        <f t="shared" si="29"/>
        <v>4</v>
      </c>
      <c r="AD14" s="10">
        <f t="shared" si="29"/>
        <v>0</v>
      </c>
      <c r="AE14" s="10">
        <f t="shared" si="29"/>
        <v>4</v>
      </c>
      <c r="AF14" s="10">
        <f t="shared" si="29"/>
        <v>0</v>
      </c>
      <c r="AG14" s="10">
        <f t="shared" si="29"/>
        <v>3</v>
      </c>
      <c r="AH14" s="10">
        <f t="shared" si="29"/>
        <v>0</v>
      </c>
      <c r="AI14" s="10">
        <f t="shared" si="29"/>
        <v>0</v>
      </c>
      <c r="AJ14" s="10">
        <f t="shared" si="29"/>
        <v>0</v>
      </c>
      <c r="AK14" s="10">
        <f t="shared" si="29"/>
        <v>0</v>
      </c>
      <c r="AL14" s="10">
        <f t="shared" si="29"/>
        <v>0</v>
      </c>
      <c r="AM14" s="10">
        <f t="shared" si="29"/>
        <v>0</v>
      </c>
      <c r="AN14" s="10">
        <f t="shared" si="29"/>
        <v>0</v>
      </c>
      <c r="AO14" s="10">
        <f t="shared" si="29"/>
        <v>0</v>
      </c>
      <c r="AP14" s="10">
        <f t="shared" si="29"/>
        <v>0</v>
      </c>
      <c r="AQ14" s="10">
        <f t="shared" ref="AQ14:BJ14" si="30">SUM(AQ15:AQ16)</f>
        <v>57</v>
      </c>
      <c r="AR14" s="10">
        <f t="shared" si="30"/>
        <v>57</v>
      </c>
      <c r="AS14" s="10">
        <f t="shared" si="30"/>
        <v>130</v>
      </c>
      <c r="AT14" s="10">
        <f t="shared" si="30"/>
        <v>130</v>
      </c>
      <c r="AU14" s="19">
        <f t="shared" si="13"/>
        <v>180</v>
      </c>
      <c r="AV14" s="10">
        <f t="shared" si="30"/>
        <v>180</v>
      </c>
      <c r="AW14" s="10">
        <f t="shared" si="30"/>
        <v>91</v>
      </c>
      <c r="AX14" s="10">
        <f t="shared" si="30"/>
        <v>91</v>
      </c>
      <c r="AY14" s="10">
        <f t="shared" si="30"/>
        <v>27</v>
      </c>
      <c r="AZ14" s="10">
        <f t="shared" si="30"/>
        <v>27</v>
      </c>
      <c r="BA14" s="10">
        <f t="shared" si="30"/>
        <v>118</v>
      </c>
      <c r="BB14" s="10">
        <f t="shared" si="30"/>
        <v>118</v>
      </c>
      <c r="BC14" s="10">
        <f t="shared" si="30"/>
        <v>4</v>
      </c>
      <c r="BD14" s="10">
        <f t="shared" si="30"/>
        <v>4</v>
      </c>
      <c r="BE14" s="10">
        <f t="shared" si="30"/>
        <v>4</v>
      </c>
      <c r="BF14" s="10">
        <f t="shared" si="30"/>
        <v>4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51" x14ac:dyDescent="0.2">
      <c r="A15" s="17" t="s">
        <v>6</v>
      </c>
      <c r="B15" s="173" t="s">
        <v>59</v>
      </c>
      <c r="C15" s="15">
        <v>45</v>
      </c>
      <c r="D15" s="15">
        <v>0</v>
      </c>
      <c r="E15" s="15">
        <f t="shared" si="2"/>
        <v>45</v>
      </c>
      <c r="F15" s="16">
        <v>0</v>
      </c>
      <c r="G15" s="16">
        <v>0</v>
      </c>
      <c r="H15" s="15">
        <v>66</v>
      </c>
      <c r="I15" s="15">
        <f t="shared" si="3"/>
        <v>63</v>
      </c>
      <c r="J15" s="15">
        <v>3</v>
      </c>
      <c r="K15" s="15">
        <v>0</v>
      </c>
      <c r="L15" s="15">
        <v>0</v>
      </c>
      <c r="M15" s="15">
        <f t="shared" si="4"/>
        <v>56</v>
      </c>
      <c r="N15" s="32">
        <v>56</v>
      </c>
      <c r="O15" s="32">
        <v>0</v>
      </c>
      <c r="P15" s="32">
        <v>0</v>
      </c>
      <c r="Q15" s="32">
        <v>0</v>
      </c>
      <c r="R15" s="112">
        <f t="shared" si="5"/>
        <v>24</v>
      </c>
      <c r="S15" s="32">
        <v>0</v>
      </c>
      <c r="T15" s="32">
        <v>1</v>
      </c>
      <c r="U15" s="32">
        <v>23</v>
      </c>
      <c r="V15" s="108">
        <f t="shared" si="6"/>
        <v>80</v>
      </c>
      <c r="W15" s="10">
        <v>0</v>
      </c>
      <c r="X15" s="15">
        <v>0</v>
      </c>
      <c r="Y15" s="15">
        <f t="shared" si="7"/>
        <v>28</v>
      </c>
      <c r="Z15" s="15">
        <v>9</v>
      </c>
      <c r="AA15" s="10">
        <v>2</v>
      </c>
      <c r="AB15" s="10">
        <v>0</v>
      </c>
      <c r="AC15" s="10">
        <f t="shared" si="8"/>
        <v>2</v>
      </c>
      <c r="AD15" s="10">
        <v>0</v>
      </c>
      <c r="AE15" s="10">
        <v>2</v>
      </c>
      <c r="AF15" s="15"/>
      <c r="AG15" s="15">
        <v>1</v>
      </c>
      <c r="AH15" s="10">
        <v>0</v>
      </c>
      <c r="AI15" s="10">
        <v>0</v>
      </c>
      <c r="AJ15" s="10">
        <f t="shared" si="9"/>
        <v>0</v>
      </c>
      <c r="AK15" s="10">
        <v>0</v>
      </c>
      <c r="AL15" s="10">
        <v>0</v>
      </c>
      <c r="AM15" s="16"/>
      <c r="AN15" s="16"/>
      <c r="AO15" s="16"/>
      <c r="AP15" s="16"/>
      <c r="AQ15" s="19">
        <f t="shared" si="10"/>
        <v>45</v>
      </c>
      <c r="AR15" s="19">
        <f>E15+F15+G15+D15</f>
        <v>45</v>
      </c>
      <c r="AS15" s="19">
        <f t="shared" si="11"/>
        <v>66</v>
      </c>
      <c r="AT15" s="19">
        <f t="shared" si="12"/>
        <v>66</v>
      </c>
      <c r="AU15" s="19">
        <f t="shared" si="13"/>
        <v>108</v>
      </c>
      <c r="AV15" s="19">
        <f>L15+V15+W15+Y15</f>
        <v>108</v>
      </c>
      <c r="AW15" s="19">
        <f t="shared" si="14"/>
        <v>56</v>
      </c>
      <c r="AX15" s="19">
        <f>N15+O15+P15+Q15</f>
        <v>56</v>
      </c>
      <c r="AY15" s="19">
        <f t="shared" si="15"/>
        <v>24</v>
      </c>
      <c r="AZ15" s="19">
        <f t="shared" si="16"/>
        <v>24</v>
      </c>
      <c r="BA15" s="19">
        <f t="shared" si="17"/>
        <v>80</v>
      </c>
      <c r="BB15" s="19">
        <f t="shared" si="18"/>
        <v>80</v>
      </c>
      <c r="BC15" s="19">
        <f t="shared" si="19"/>
        <v>2</v>
      </c>
      <c r="BD15" s="19">
        <f t="shared" si="20"/>
        <v>2</v>
      </c>
      <c r="BE15" s="19">
        <f t="shared" si="21"/>
        <v>2</v>
      </c>
      <c r="BF15" s="19">
        <f t="shared" si="22"/>
        <v>2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173" t="s">
        <v>60</v>
      </c>
      <c r="C16" s="15">
        <v>12</v>
      </c>
      <c r="D16" s="15">
        <v>0</v>
      </c>
      <c r="E16" s="15">
        <f t="shared" si="2"/>
        <v>12</v>
      </c>
      <c r="F16" s="16">
        <v>0</v>
      </c>
      <c r="G16" s="16">
        <v>0</v>
      </c>
      <c r="H16" s="15">
        <v>64</v>
      </c>
      <c r="I16" s="15">
        <f t="shared" si="3"/>
        <v>60</v>
      </c>
      <c r="J16" s="15">
        <v>3</v>
      </c>
      <c r="K16" s="15">
        <v>1</v>
      </c>
      <c r="L16" s="31">
        <v>0</v>
      </c>
      <c r="M16" s="15">
        <f t="shared" si="4"/>
        <v>35</v>
      </c>
      <c r="N16" s="32">
        <v>32</v>
      </c>
      <c r="O16" s="32">
        <v>2</v>
      </c>
      <c r="P16" s="32">
        <v>1</v>
      </c>
      <c r="Q16" s="32">
        <v>0</v>
      </c>
      <c r="R16" s="112">
        <f t="shared" si="5"/>
        <v>3</v>
      </c>
      <c r="S16" s="32">
        <v>0</v>
      </c>
      <c r="T16" s="32">
        <v>3</v>
      </c>
      <c r="U16" s="32">
        <v>0</v>
      </c>
      <c r="V16" s="108">
        <f t="shared" si="6"/>
        <v>38</v>
      </c>
      <c r="W16" s="10">
        <v>0</v>
      </c>
      <c r="X16" s="31">
        <v>0</v>
      </c>
      <c r="Y16" s="15">
        <f t="shared" si="7"/>
        <v>34</v>
      </c>
      <c r="Z16" s="31">
        <v>3</v>
      </c>
      <c r="AA16" s="10">
        <v>2</v>
      </c>
      <c r="AB16" s="10">
        <v>0</v>
      </c>
      <c r="AC16" s="10">
        <f t="shared" si="8"/>
        <v>2</v>
      </c>
      <c r="AD16" s="10">
        <v>0</v>
      </c>
      <c r="AE16" s="10">
        <v>2</v>
      </c>
      <c r="AF16" s="31"/>
      <c r="AG16" s="31">
        <v>2</v>
      </c>
      <c r="AH16" s="10">
        <v>0</v>
      </c>
      <c r="AI16" s="10">
        <v>0</v>
      </c>
      <c r="AJ16" s="10">
        <f t="shared" si="9"/>
        <v>0</v>
      </c>
      <c r="AK16" s="10">
        <v>0</v>
      </c>
      <c r="AL16" s="10">
        <v>0</v>
      </c>
      <c r="AM16" s="31"/>
      <c r="AN16" s="31"/>
      <c r="AO16" s="31"/>
      <c r="AP16" s="31"/>
      <c r="AQ16" s="19">
        <f t="shared" si="10"/>
        <v>12</v>
      </c>
      <c r="AR16" s="19">
        <f t="shared" ref="AR16:AR47" si="31">E16+F16+G16+D16</f>
        <v>12</v>
      </c>
      <c r="AS16" s="19">
        <f t="shared" si="11"/>
        <v>64</v>
      </c>
      <c r="AT16" s="19">
        <f t="shared" si="12"/>
        <v>64</v>
      </c>
      <c r="AU16" s="19">
        <f t="shared" si="13"/>
        <v>72</v>
      </c>
      <c r="AV16" s="19">
        <f>L16+V16+W16+Y16</f>
        <v>72</v>
      </c>
      <c r="AW16" s="19">
        <f t="shared" si="14"/>
        <v>35</v>
      </c>
      <c r="AX16" s="19">
        <f>N16+O16+P16+Q16</f>
        <v>35</v>
      </c>
      <c r="AY16" s="19">
        <f t="shared" si="15"/>
        <v>3</v>
      </c>
      <c r="AZ16" s="19">
        <f t="shared" si="16"/>
        <v>3</v>
      </c>
      <c r="BA16" s="19">
        <f t="shared" si="17"/>
        <v>38</v>
      </c>
      <c r="BB16" s="19">
        <f t="shared" si="18"/>
        <v>38</v>
      </c>
      <c r="BC16" s="19">
        <f t="shared" si="19"/>
        <v>2</v>
      </c>
      <c r="BD16" s="19">
        <f t="shared" si="20"/>
        <v>2</v>
      </c>
      <c r="BE16" s="19">
        <f t="shared" si="21"/>
        <v>2</v>
      </c>
      <c r="BF16" s="19">
        <f t="shared" si="22"/>
        <v>2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">
      <c r="A17" s="17">
        <v>4</v>
      </c>
      <c r="B17" s="18" t="s">
        <v>84</v>
      </c>
      <c r="C17" s="15">
        <v>67</v>
      </c>
      <c r="D17" s="15">
        <v>0</v>
      </c>
      <c r="E17" s="15">
        <f t="shared" si="2"/>
        <v>67</v>
      </c>
      <c r="F17" s="16">
        <v>0</v>
      </c>
      <c r="G17" s="16">
        <v>0</v>
      </c>
      <c r="H17" s="15">
        <v>15</v>
      </c>
      <c r="I17" s="15">
        <f t="shared" si="3"/>
        <v>15</v>
      </c>
      <c r="J17" s="15">
        <v>0</v>
      </c>
      <c r="K17" s="15">
        <v>0</v>
      </c>
      <c r="L17" s="31">
        <v>0</v>
      </c>
      <c r="M17" s="15">
        <f t="shared" si="4"/>
        <v>24</v>
      </c>
      <c r="N17" s="32">
        <v>21</v>
      </c>
      <c r="O17" s="32">
        <v>0</v>
      </c>
      <c r="P17" s="32">
        <v>3</v>
      </c>
      <c r="Q17" s="32">
        <v>0</v>
      </c>
      <c r="R17" s="112">
        <f t="shared" si="5"/>
        <v>43</v>
      </c>
      <c r="S17" s="32">
        <v>0</v>
      </c>
      <c r="T17" s="32">
        <v>23</v>
      </c>
      <c r="U17" s="32">
        <v>20</v>
      </c>
      <c r="V17" s="108">
        <f t="shared" si="6"/>
        <v>67</v>
      </c>
      <c r="W17" s="10">
        <v>0</v>
      </c>
      <c r="X17" s="31">
        <v>0</v>
      </c>
      <c r="Y17" s="15">
        <f t="shared" si="7"/>
        <v>15</v>
      </c>
      <c r="Z17" s="31">
        <v>15</v>
      </c>
      <c r="AA17" s="10">
        <v>2</v>
      </c>
      <c r="AB17" s="10">
        <v>0</v>
      </c>
      <c r="AC17" s="10">
        <f t="shared" si="8"/>
        <v>2</v>
      </c>
      <c r="AD17" s="10">
        <v>0</v>
      </c>
      <c r="AE17" s="10">
        <v>2</v>
      </c>
      <c r="AF17" s="31"/>
      <c r="AG17" s="31">
        <v>2</v>
      </c>
      <c r="AH17" s="10">
        <v>1</v>
      </c>
      <c r="AI17" s="10">
        <v>0</v>
      </c>
      <c r="AJ17" s="10">
        <f t="shared" si="9"/>
        <v>1</v>
      </c>
      <c r="AK17" s="10">
        <v>1</v>
      </c>
      <c r="AL17" s="10">
        <v>0</v>
      </c>
      <c r="AM17" s="31"/>
      <c r="AN17" s="31"/>
      <c r="AO17" s="31"/>
      <c r="AP17" s="31"/>
      <c r="AQ17" s="19">
        <f t="shared" si="10"/>
        <v>67</v>
      </c>
      <c r="AR17" s="19">
        <f t="shared" si="31"/>
        <v>67</v>
      </c>
      <c r="AS17" s="19">
        <f t="shared" si="11"/>
        <v>15</v>
      </c>
      <c r="AT17" s="19">
        <f t="shared" si="12"/>
        <v>15</v>
      </c>
      <c r="AU17" s="19">
        <f t="shared" si="13"/>
        <v>82</v>
      </c>
      <c r="AV17" s="19">
        <f>L17+V17+W17+Y17</f>
        <v>82</v>
      </c>
      <c r="AW17" s="19">
        <f t="shared" si="14"/>
        <v>24</v>
      </c>
      <c r="AX17" s="19">
        <f>N17+O17+P17+Q17</f>
        <v>24</v>
      </c>
      <c r="AY17" s="19">
        <f t="shared" si="15"/>
        <v>43</v>
      </c>
      <c r="AZ17" s="19">
        <f t="shared" si="16"/>
        <v>43</v>
      </c>
      <c r="BA17" s="19">
        <f t="shared" si="17"/>
        <v>67</v>
      </c>
      <c r="BB17" s="19">
        <f t="shared" si="18"/>
        <v>67</v>
      </c>
      <c r="BC17" s="19">
        <f t="shared" si="19"/>
        <v>2</v>
      </c>
      <c r="BD17" s="19">
        <f t="shared" si="20"/>
        <v>2</v>
      </c>
      <c r="BE17" s="19">
        <f t="shared" si="21"/>
        <v>2</v>
      </c>
      <c r="BF17" s="19">
        <f t="shared" si="22"/>
        <v>2</v>
      </c>
      <c r="BG17" s="19">
        <f t="shared" si="23"/>
        <v>1</v>
      </c>
      <c r="BH17" s="19">
        <f t="shared" si="24"/>
        <v>1</v>
      </c>
      <c r="BI17" s="19">
        <f t="shared" si="25"/>
        <v>1</v>
      </c>
      <c r="BJ17" s="19">
        <f t="shared" si="26"/>
        <v>1</v>
      </c>
    </row>
    <row r="18" spans="1:62" ht="51" x14ac:dyDescent="0.2">
      <c r="A18" s="17">
        <v>5</v>
      </c>
      <c r="B18" s="18" t="s">
        <v>65</v>
      </c>
      <c r="C18" s="15">
        <v>3</v>
      </c>
      <c r="D18" s="15">
        <v>0</v>
      </c>
      <c r="E18" s="15">
        <f t="shared" si="2"/>
        <v>3</v>
      </c>
      <c r="F18" s="16">
        <v>0</v>
      </c>
      <c r="G18" s="16">
        <v>0</v>
      </c>
      <c r="H18" s="15">
        <v>3</v>
      </c>
      <c r="I18" s="15">
        <f t="shared" si="3"/>
        <v>2</v>
      </c>
      <c r="J18" s="15">
        <v>1</v>
      </c>
      <c r="K18" s="15">
        <v>0</v>
      </c>
      <c r="L18" s="31">
        <v>0</v>
      </c>
      <c r="M18" s="15">
        <f t="shared" si="4"/>
        <v>1</v>
      </c>
      <c r="N18" s="32">
        <v>1</v>
      </c>
      <c r="O18" s="32">
        <v>0</v>
      </c>
      <c r="P18" s="32">
        <v>0</v>
      </c>
      <c r="Q18" s="32">
        <v>0</v>
      </c>
      <c r="R18" s="112">
        <f t="shared" si="5"/>
        <v>0</v>
      </c>
      <c r="S18" s="32">
        <v>0</v>
      </c>
      <c r="T18" s="32">
        <v>0</v>
      </c>
      <c r="U18" s="32">
        <v>0</v>
      </c>
      <c r="V18" s="108">
        <f t="shared" si="6"/>
        <v>1</v>
      </c>
      <c r="W18" s="10">
        <v>0</v>
      </c>
      <c r="X18" s="31">
        <v>1</v>
      </c>
      <c r="Y18" s="15">
        <f t="shared" si="7"/>
        <v>4</v>
      </c>
      <c r="Z18" s="31">
        <v>2</v>
      </c>
      <c r="AA18" s="10">
        <v>0</v>
      </c>
      <c r="AB18" s="10">
        <v>0</v>
      </c>
      <c r="AC18" s="10">
        <f t="shared" si="8"/>
        <v>0</v>
      </c>
      <c r="AD18" s="10">
        <v>0</v>
      </c>
      <c r="AE18" s="10">
        <v>0</v>
      </c>
      <c r="AF18" s="31"/>
      <c r="AG18" s="31">
        <v>0</v>
      </c>
      <c r="AH18" s="10">
        <v>0</v>
      </c>
      <c r="AI18" s="10">
        <v>0</v>
      </c>
      <c r="AJ18" s="10">
        <f t="shared" si="9"/>
        <v>0</v>
      </c>
      <c r="AK18" s="10">
        <v>0</v>
      </c>
      <c r="AL18" s="10">
        <v>0</v>
      </c>
      <c r="AM18" s="31"/>
      <c r="AN18" s="31"/>
      <c r="AO18" s="31"/>
      <c r="AP18" s="31"/>
      <c r="AQ18" s="19">
        <f t="shared" si="10"/>
        <v>3</v>
      </c>
      <c r="AR18" s="19">
        <f t="shared" si="31"/>
        <v>3</v>
      </c>
      <c r="AS18" s="19">
        <f t="shared" si="11"/>
        <v>3</v>
      </c>
      <c r="AT18" s="19">
        <f t="shared" si="12"/>
        <v>3</v>
      </c>
      <c r="AU18" s="19">
        <f t="shared" si="13"/>
        <v>5</v>
      </c>
      <c r="AV18" s="19">
        <f>L18+V18+W18+Y18</f>
        <v>5</v>
      </c>
      <c r="AW18" s="19">
        <f t="shared" si="14"/>
        <v>1</v>
      </c>
      <c r="AX18" s="19">
        <f>N18+O18+P18+Q18</f>
        <v>1</v>
      </c>
      <c r="AY18" s="19">
        <f t="shared" si="15"/>
        <v>0</v>
      </c>
      <c r="AZ18" s="19">
        <f t="shared" si="16"/>
        <v>0</v>
      </c>
      <c r="BA18" s="19">
        <f t="shared" si="17"/>
        <v>1</v>
      </c>
      <c r="BB18" s="19">
        <f t="shared" si="18"/>
        <v>1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0</v>
      </c>
      <c r="I19" s="15">
        <f t="shared" si="32"/>
        <v>0</v>
      </c>
      <c r="J19" s="15">
        <f t="shared" si="32"/>
        <v>0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0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173" t="s">
        <v>67</v>
      </c>
      <c r="C20" s="15">
        <v>0</v>
      </c>
      <c r="D20" s="12">
        <v>0</v>
      </c>
      <c r="E20" s="15">
        <f t="shared" si="2"/>
        <v>0</v>
      </c>
      <c r="F20" s="16">
        <v>0</v>
      </c>
      <c r="G20" s="16">
        <v>0</v>
      </c>
      <c r="H20" s="10">
        <v>0</v>
      </c>
      <c r="I20" s="15">
        <f t="shared" si="3"/>
        <v>0</v>
      </c>
      <c r="J20" s="15">
        <v>0</v>
      </c>
      <c r="K20" s="15">
        <v>0</v>
      </c>
      <c r="L20" s="31">
        <v>0</v>
      </c>
      <c r="M20" s="15">
        <f t="shared" si="4"/>
        <v>0</v>
      </c>
      <c r="N20" s="32">
        <v>0</v>
      </c>
      <c r="O20" s="32">
        <v>0</v>
      </c>
      <c r="P20" s="32">
        <v>0</v>
      </c>
      <c r="Q20" s="32">
        <v>0</v>
      </c>
      <c r="R20" s="112">
        <f t="shared" si="5"/>
        <v>0</v>
      </c>
      <c r="S20" s="32">
        <v>0</v>
      </c>
      <c r="T20" s="32">
        <v>0</v>
      </c>
      <c r="U20" s="32">
        <v>0</v>
      </c>
      <c r="V20" s="108">
        <f t="shared" si="6"/>
        <v>0</v>
      </c>
      <c r="W20" s="10">
        <v>0</v>
      </c>
      <c r="X20" s="10">
        <v>0</v>
      </c>
      <c r="Y20" s="15">
        <f t="shared" si="7"/>
        <v>0</v>
      </c>
      <c r="Z20" s="10">
        <v>0</v>
      </c>
      <c r="AA20" s="10">
        <v>0</v>
      </c>
      <c r="AB20" s="10">
        <v>0</v>
      </c>
      <c r="AC20" s="10">
        <f t="shared" si="8"/>
        <v>0</v>
      </c>
      <c r="AD20" s="10">
        <v>0</v>
      </c>
      <c r="AE20" s="10">
        <v>0</v>
      </c>
      <c r="AF20" s="12"/>
      <c r="AG20" s="10">
        <v>0</v>
      </c>
      <c r="AH20" s="10">
        <v>0</v>
      </c>
      <c r="AI20" s="10">
        <v>0</v>
      </c>
      <c r="AJ20" s="10">
        <f t="shared" si="9"/>
        <v>0</v>
      </c>
      <c r="AK20" s="10">
        <v>0</v>
      </c>
      <c r="AL20" s="10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173" t="s">
        <v>68</v>
      </c>
      <c r="C21" s="15">
        <v>0</v>
      </c>
      <c r="D21" s="12">
        <v>0</v>
      </c>
      <c r="E21" s="15">
        <f t="shared" si="2"/>
        <v>0</v>
      </c>
      <c r="F21" s="16">
        <v>0</v>
      </c>
      <c r="G21" s="16">
        <v>0</v>
      </c>
      <c r="H21" s="10">
        <v>0</v>
      </c>
      <c r="I21" s="15">
        <f t="shared" si="3"/>
        <v>0</v>
      </c>
      <c r="J21" s="15">
        <v>0</v>
      </c>
      <c r="K21" s="15">
        <v>0</v>
      </c>
      <c r="L21" s="31">
        <v>0</v>
      </c>
      <c r="M21" s="15">
        <f t="shared" si="4"/>
        <v>0</v>
      </c>
      <c r="N21" s="32">
        <v>0</v>
      </c>
      <c r="O21" s="32">
        <v>0</v>
      </c>
      <c r="P21" s="32">
        <v>0</v>
      </c>
      <c r="Q21" s="32">
        <v>0</v>
      </c>
      <c r="R21" s="112">
        <f t="shared" si="5"/>
        <v>0</v>
      </c>
      <c r="S21" s="32">
        <v>0</v>
      </c>
      <c r="T21" s="32">
        <v>0</v>
      </c>
      <c r="U21" s="32">
        <v>0</v>
      </c>
      <c r="V21" s="108">
        <f t="shared" si="6"/>
        <v>0</v>
      </c>
      <c r="W21" s="10">
        <v>0</v>
      </c>
      <c r="X21" s="10">
        <v>0</v>
      </c>
      <c r="Y21" s="15">
        <f t="shared" si="7"/>
        <v>0</v>
      </c>
      <c r="Z21" s="10">
        <v>0</v>
      </c>
      <c r="AA21" s="10">
        <v>0</v>
      </c>
      <c r="AB21" s="10">
        <v>0</v>
      </c>
      <c r="AC21" s="10">
        <f t="shared" si="8"/>
        <v>0</v>
      </c>
      <c r="AD21" s="10">
        <v>0</v>
      </c>
      <c r="AE21" s="10">
        <v>0</v>
      </c>
      <c r="AF21" s="12"/>
      <c r="AG21" s="10">
        <v>0</v>
      </c>
      <c r="AH21" s="10">
        <v>0</v>
      </c>
      <c r="AI21" s="10">
        <v>0</v>
      </c>
      <c r="AJ21" s="10">
        <f t="shared" si="9"/>
        <v>0</v>
      </c>
      <c r="AK21" s="10">
        <v>0</v>
      </c>
      <c r="AL21" s="10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173" t="s">
        <v>69</v>
      </c>
      <c r="C22" s="15">
        <v>0</v>
      </c>
      <c r="D22" s="12">
        <v>0</v>
      </c>
      <c r="E22" s="15">
        <f t="shared" si="2"/>
        <v>0</v>
      </c>
      <c r="F22" s="16">
        <v>0</v>
      </c>
      <c r="G22" s="16">
        <v>0</v>
      </c>
      <c r="H22" s="10">
        <v>0</v>
      </c>
      <c r="I22" s="15">
        <f t="shared" si="3"/>
        <v>0</v>
      </c>
      <c r="J22" s="15">
        <v>0</v>
      </c>
      <c r="K22" s="15">
        <v>0</v>
      </c>
      <c r="L22" s="31">
        <v>0</v>
      </c>
      <c r="M22" s="15">
        <f t="shared" si="4"/>
        <v>0</v>
      </c>
      <c r="N22" s="32">
        <v>0</v>
      </c>
      <c r="O22" s="32">
        <v>0</v>
      </c>
      <c r="P22" s="32">
        <v>0</v>
      </c>
      <c r="Q22" s="32">
        <v>0</v>
      </c>
      <c r="R22" s="112">
        <f t="shared" si="5"/>
        <v>0</v>
      </c>
      <c r="S22" s="32">
        <v>0</v>
      </c>
      <c r="T22" s="32">
        <v>0</v>
      </c>
      <c r="U22" s="32">
        <v>0</v>
      </c>
      <c r="V22" s="108">
        <f t="shared" si="6"/>
        <v>0</v>
      </c>
      <c r="W22" s="10">
        <v>0</v>
      </c>
      <c r="X22" s="10">
        <v>0</v>
      </c>
      <c r="Y22" s="15">
        <f t="shared" si="7"/>
        <v>0</v>
      </c>
      <c r="Z22" s="10">
        <v>0</v>
      </c>
      <c r="AA22" s="10">
        <v>0</v>
      </c>
      <c r="AB22" s="10">
        <v>0</v>
      </c>
      <c r="AC22" s="10">
        <f t="shared" si="8"/>
        <v>0</v>
      </c>
      <c r="AD22" s="10">
        <v>0</v>
      </c>
      <c r="AE22" s="10">
        <v>0</v>
      </c>
      <c r="AF22" s="12"/>
      <c r="AG22" s="10">
        <v>0</v>
      </c>
      <c r="AH22" s="10">
        <v>0</v>
      </c>
      <c r="AI22" s="10">
        <v>0</v>
      </c>
      <c r="AJ22" s="10">
        <f t="shared" si="9"/>
        <v>0</v>
      </c>
      <c r="AK22" s="10">
        <v>0</v>
      </c>
      <c r="AL22" s="10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173" t="s">
        <v>70</v>
      </c>
      <c r="C23" s="15">
        <v>0</v>
      </c>
      <c r="D23" s="12">
        <v>0</v>
      </c>
      <c r="E23" s="15">
        <f t="shared" si="2"/>
        <v>0</v>
      </c>
      <c r="F23" s="16">
        <v>0</v>
      </c>
      <c r="G23" s="16">
        <v>0</v>
      </c>
      <c r="H23" s="10">
        <v>0</v>
      </c>
      <c r="I23" s="15">
        <f t="shared" si="3"/>
        <v>0</v>
      </c>
      <c r="J23" s="15">
        <v>0</v>
      </c>
      <c r="K23" s="15">
        <v>0</v>
      </c>
      <c r="L23" s="31">
        <v>0</v>
      </c>
      <c r="M23" s="15">
        <f t="shared" si="4"/>
        <v>0</v>
      </c>
      <c r="N23" s="32">
        <v>0</v>
      </c>
      <c r="O23" s="32">
        <v>0</v>
      </c>
      <c r="P23" s="32">
        <v>0</v>
      </c>
      <c r="Q23" s="32">
        <v>0</v>
      </c>
      <c r="R23" s="112">
        <f t="shared" si="5"/>
        <v>0</v>
      </c>
      <c r="S23" s="32">
        <v>0</v>
      </c>
      <c r="T23" s="32">
        <v>0</v>
      </c>
      <c r="U23" s="32">
        <v>0</v>
      </c>
      <c r="V23" s="108">
        <f t="shared" si="6"/>
        <v>0</v>
      </c>
      <c r="W23" s="10">
        <v>0</v>
      </c>
      <c r="X23" s="10">
        <v>0</v>
      </c>
      <c r="Y23" s="15">
        <f t="shared" si="7"/>
        <v>0</v>
      </c>
      <c r="Z23" s="10">
        <v>0</v>
      </c>
      <c r="AA23" s="10">
        <v>0</v>
      </c>
      <c r="AB23" s="10">
        <v>0</v>
      </c>
      <c r="AC23" s="10">
        <f t="shared" si="8"/>
        <v>0</v>
      </c>
      <c r="AD23" s="10">
        <v>0</v>
      </c>
      <c r="AE23" s="10">
        <v>0</v>
      </c>
      <c r="AF23" s="12"/>
      <c r="AG23" s="10">
        <v>0</v>
      </c>
      <c r="AH23" s="10">
        <v>0</v>
      </c>
      <c r="AI23" s="10">
        <v>0</v>
      </c>
      <c r="AJ23" s="10">
        <f t="shared" si="9"/>
        <v>0</v>
      </c>
      <c r="AK23" s="10">
        <v>0</v>
      </c>
      <c r="AL23" s="10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173" t="s">
        <v>71</v>
      </c>
      <c r="C24" s="15">
        <v>0</v>
      </c>
      <c r="D24" s="12">
        <v>0</v>
      </c>
      <c r="E24" s="15">
        <f t="shared" si="2"/>
        <v>0</v>
      </c>
      <c r="F24" s="16">
        <v>0</v>
      </c>
      <c r="G24" s="16">
        <v>0</v>
      </c>
      <c r="H24" s="10">
        <v>0</v>
      </c>
      <c r="I24" s="15">
        <f t="shared" si="3"/>
        <v>0</v>
      </c>
      <c r="J24" s="15">
        <v>0</v>
      </c>
      <c r="K24" s="15">
        <v>0</v>
      </c>
      <c r="L24" s="31">
        <v>0</v>
      </c>
      <c r="M24" s="15">
        <f t="shared" si="4"/>
        <v>0</v>
      </c>
      <c r="N24" s="32">
        <v>0</v>
      </c>
      <c r="O24" s="32">
        <v>0</v>
      </c>
      <c r="P24" s="32">
        <v>0</v>
      </c>
      <c r="Q24" s="32">
        <v>0</v>
      </c>
      <c r="R24" s="112">
        <f t="shared" si="5"/>
        <v>0</v>
      </c>
      <c r="S24" s="32">
        <v>0</v>
      </c>
      <c r="T24" s="32">
        <v>0</v>
      </c>
      <c r="U24" s="32">
        <v>0</v>
      </c>
      <c r="V24" s="108">
        <f t="shared" si="6"/>
        <v>0</v>
      </c>
      <c r="W24" s="10">
        <v>0</v>
      </c>
      <c r="X24" s="10">
        <v>0</v>
      </c>
      <c r="Y24" s="15">
        <f t="shared" si="7"/>
        <v>0</v>
      </c>
      <c r="Z24" s="10">
        <v>0</v>
      </c>
      <c r="AA24" s="10">
        <v>0</v>
      </c>
      <c r="AB24" s="10">
        <v>0</v>
      </c>
      <c r="AC24" s="10">
        <f t="shared" si="8"/>
        <v>0</v>
      </c>
      <c r="AD24" s="10">
        <v>0</v>
      </c>
      <c r="AE24" s="10">
        <v>0</v>
      </c>
      <c r="AF24" s="12"/>
      <c r="AG24" s="10">
        <v>0</v>
      </c>
      <c r="AH24" s="10">
        <v>0</v>
      </c>
      <c r="AI24" s="10">
        <v>0</v>
      </c>
      <c r="AJ24" s="10">
        <f t="shared" si="9"/>
        <v>0</v>
      </c>
      <c r="AK24" s="10">
        <v>0</v>
      </c>
      <c r="AL24" s="10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173" t="s">
        <v>72</v>
      </c>
      <c r="C25" s="15">
        <v>0</v>
      </c>
      <c r="D25" s="12">
        <v>0</v>
      </c>
      <c r="E25" s="15">
        <f t="shared" si="2"/>
        <v>0</v>
      </c>
      <c r="F25" s="16">
        <v>0</v>
      </c>
      <c r="G25" s="16">
        <v>0</v>
      </c>
      <c r="H25" s="10">
        <v>0</v>
      </c>
      <c r="I25" s="15">
        <f t="shared" si="3"/>
        <v>0</v>
      </c>
      <c r="J25" s="15">
        <v>0</v>
      </c>
      <c r="K25" s="15">
        <v>0</v>
      </c>
      <c r="L25" s="31">
        <v>0</v>
      </c>
      <c r="M25" s="15">
        <f t="shared" si="4"/>
        <v>0</v>
      </c>
      <c r="N25" s="32">
        <v>0</v>
      </c>
      <c r="O25" s="32">
        <v>0</v>
      </c>
      <c r="P25" s="32">
        <v>0</v>
      </c>
      <c r="Q25" s="32">
        <v>0</v>
      </c>
      <c r="R25" s="112">
        <f t="shared" si="5"/>
        <v>0</v>
      </c>
      <c r="S25" s="32">
        <v>0</v>
      </c>
      <c r="T25" s="32">
        <v>0</v>
      </c>
      <c r="U25" s="32">
        <v>0</v>
      </c>
      <c r="V25" s="108">
        <f t="shared" si="6"/>
        <v>0</v>
      </c>
      <c r="W25" s="10">
        <v>0</v>
      </c>
      <c r="X25" s="10">
        <v>0</v>
      </c>
      <c r="Y25" s="15">
        <f t="shared" si="7"/>
        <v>0</v>
      </c>
      <c r="Z25" s="10">
        <v>0</v>
      </c>
      <c r="AA25" s="10">
        <v>0</v>
      </c>
      <c r="AB25" s="10">
        <v>0</v>
      </c>
      <c r="AC25" s="10">
        <f t="shared" si="8"/>
        <v>0</v>
      </c>
      <c r="AD25" s="10">
        <v>0</v>
      </c>
      <c r="AE25" s="10">
        <v>0</v>
      </c>
      <c r="AF25" s="12"/>
      <c r="AG25" s="10">
        <v>0</v>
      </c>
      <c r="AH25" s="10">
        <v>0</v>
      </c>
      <c r="AI25" s="10">
        <v>0</v>
      </c>
      <c r="AJ25" s="10">
        <f t="shared" si="9"/>
        <v>0</v>
      </c>
      <c r="AK25" s="10">
        <v>0</v>
      </c>
      <c r="AL25" s="10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 t="shared" si="35"/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173" t="s">
        <v>73</v>
      </c>
      <c r="C26" s="15">
        <v>0</v>
      </c>
      <c r="D26" s="12">
        <v>0</v>
      </c>
      <c r="E26" s="15">
        <f t="shared" si="2"/>
        <v>0</v>
      </c>
      <c r="F26" s="16">
        <v>0</v>
      </c>
      <c r="G26" s="16">
        <v>0</v>
      </c>
      <c r="H26" s="10">
        <v>0</v>
      </c>
      <c r="I26" s="15">
        <f t="shared" si="3"/>
        <v>0</v>
      </c>
      <c r="J26" s="15">
        <v>0</v>
      </c>
      <c r="K26" s="15">
        <v>0</v>
      </c>
      <c r="L26" s="31">
        <v>0</v>
      </c>
      <c r="M26" s="15">
        <f t="shared" si="4"/>
        <v>0</v>
      </c>
      <c r="N26" s="32">
        <v>0</v>
      </c>
      <c r="O26" s="32">
        <v>0</v>
      </c>
      <c r="P26" s="32">
        <v>0</v>
      </c>
      <c r="Q26" s="32">
        <v>0</v>
      </c>
      <c r="R26" s="112">
        <f t="shared" si="5"/>
        <v>0</v>
      </c>
      <c r="S26" s="32">
        <v>0</v>
      </c>
      <c r="T26" s="32">
        <v>0</v>
      </c>
      <c r="U26" s="32">
        <v>0</v>
      </c>
      <c r="V26" s="108">
        <f t="shared" si="6"/>
        <v>0</v>
      </c>
      <c r="W26" s="10">
        <v>0</v>
      </c>
      <c r="X26" s="10">
        <v>0</v>
      </c>
      <c r="Y26" s="15">
        <f t="shared" si="7"/>
        <v>0</v>
      </c>
      <c r="Z26" s="10">
        <v>0</v>
      </c>
      <c r="AA26" s="10">
        <v>0</v>
      </c>
      <c r="AB26" s="10">
        <v>0</v>
      </c>
      <c r="AC26" s="10">
        <f t="shared" si="8"/>
        <v>0</v>
      </c>
      <c r="AD26" s="10">
        <v>0</v>
      </c>
      <c r="AE26" s="10">
        <v>0</v>
      </c>
      <c r="AF26" s="12"/>
      <c r="AG26" s="10">
        <v>0</v>
      </c>
      <c r="AH26" s="10">
        <v>0</v>
      </c>
      <c r="AI26" s="10">
        <v>0</v>
      </c>
      <c r="AJ26" s="10">
        <f t="shared" si="9"/>
        <v>0</v>
      </c>
      <c r="AK26" s="10">
        <v>0</v>
      </c>
      <c r="AL26" s="10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8</v>
      </c>
      <c r="I27" s="15">
        <f t="shared" si="36"/>
        <v>3</v>
      </c>
      <c r="J27" s="15">
        <f t="shared" si="36"/>
        <v>1</v>
      </c>
      <c r="K27" s="15">
        <f t="shared" si="36"/>
        <v>4</v>
      </c>
      <c r="L27" s="15">
        <f t="shared" si="36"/>
        <v>0</v>
      </c>
      <c r="M27" s="15">
        <f t="shared" si="36"/>
        <v>0</v>
      </c>
      <c r="N27" s="15">
        <f t="shared" si="36"/>
        <v>0</v>
      </c>
      <c r="O27" s="15">
        <f t="shared" si="36"/>
        <v>0</v>
      </c>
      <c r="P27" s="15">
        <f t="shared" si="36"/>
        <v>0</v>
      </c>
      <c r="Q27" s="15">
        <f t="shared" si="36"/>
        <v>0</v>
      </c>
      <c r="R27" s="15">
        <f t="shared" si="36"/>
        <v>0</v>
      </c>
      <c r="S27" s="15">
        <f t="shared" si="36"/>
        <v>0</v>
      </c>
      <c r="T27" s="15">
        <f t="shared" si="36"/>
        <v>0</v>
      </c>
      <c r="U27" s="15">
        <f t="shared" si="36"/>
        <v>0</v>
      </c>
      <c r="V27" s="15">
        <f t="shared" si="36"/>
        <v>0</v>
      </c>
      <c r="W27" s="15">
        <f t="shared" si="36"/>
        <v>0</v>
      </c>
      <c r="X27" s="15">
        <f t="shared" si="36"/>
        <v>0</v>
      </c>
      <c r="Y27" s="15">
        <f t="shared" si="36"/>
        <v>3</v>
      </c>
      <c r="Z27" s="15">
        <f t="shared" si="36"/>
        <v>0</v>
      </c>
      <c r="AA27" s="15">
        <f t="shared" si="36"/>
        <v>0</v>
      </c>
      <c r="AB27" s="15">
        <f t="shared" si="36"/>
        <v>5</v>
      </c>
      <c r="AC27" s="15">
        <f t="shared" si="36"/>
        <v>5</v>
      </c>
      <c r="AD27" s="15">
        <f t="shared" si="36"/>
        <v>0</v>
      </c>
      <c r="AE27" s="15">
        <f t="shared" si="36"/>
        <v>5</v>
      </c>
      <c r="AF27" s="15">
        <f t="shared" si="36"/>
        <v>0</v>
      </c>
      <c r="AG27" s="15">
        <f t="shared" si="36"/>
        <v>3</v>
      </c>
      <c r="AH27" s="15">
        <f t="shared" si="36"/>
        <v>0</v>
      </c>
      <c r="AI27" s="15">
        <f t="shared" si="36"/>
        <v>2</v>
      </c>
      <c r="AJ27" s="15">
        <f t="shared" si="36"/>
        <v>2</v>
      </c>
      <c r="AK27" s="15">
        <f t="shared" si="36"/>
        <v>0</v>
      </c>
      <c r="AL27" s="15">
        <f t="shared" si="36"/>
        <v>2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8</v>
      </c>
      <c r="AT27" s="10">
        <f t="shared" si="37"/>
        <v>8</v>
      </c>
      <c r="AU27" s="19">
        <f t="shared" si="13"/>
        <v>3</v>
      </c>
      <c r="AV27" s="10">
        <f>SUM(AV28:AV32)</f>
        <v>3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5</v>
      </c>
      <c r="BD27" s="10">
        <f t="shared" si="37"/>
        <v>5</v>
      </c>
      <c r="BE27" s="10">
        <f t="shared" si="37"/>
        <v>5</v>
      </c>
      <c r="BF27" s="10">
        <f t="shared" si="37"/>
        <v>5</v>
      </c>
      <c r="BG27" s="10">
        <f t="shared" si="37"/>
        <v>2</v>
      </c>
      <c r="BH27" s="10">
        <f t="shared" si="37"/>
        <v>2</v>
      </c>
      <c r="BI27" s="10">
        <f t="shared" si="37"/>
        <v>2</v>
      </c>
      <c r="BJ27" s="10">
        <f t="shared" si="37"/>
        <v>2</v>
      </c>
    </row>
    <row r="28" spans="1:62" ht="18.75" customHeight="1" x14ac:dyDescent="0.2">
      <c r="A28" s="33" t="s">
        <v>14</v>
      </c>
      <c r="B28" s="173" t="s">
        <v>75</v>
      </c>
      <c r="C28" s="15">
        <v>0</v>
      </c>
      <c r="D28" s="15">
        <v>0</v>
      </c>
      <c r="E28" s="15">
        <f t="shared" si="2"/>
        <v>0</v>
      </c>
      <c r="F28" s="16">
        <v>0</v>
      </c>
      <c r="G28" s="16">
        <v>0</v>
      </c>
      <c r="H28" s="10">
        <v>0</v>
      </c>
      <c r="I28" s="15">
        <f t="shared" si="3"/>
        <v>0</v>
      </c>
      <c r="J28" s="15">
        <v>0</v>
      </c>
      <c r="K28" s="15">
        <v>0</v>
      </c>
      <c r="L28" s="31">
        <v>0</v>
      </c>
      <c r="M28" s="15">
        <f t="shared" si="4"/>
        <v>0</v>
      </c>
      <c r="N28" s="32">
        <v>0</v>
      </c>
      <c r="O28" s="32">
        <v>0</v>
      </c>
      <c r="P28" s="32">
        <v>0</v>
      </c>
      <c r="Q28" s="32">
        <v>0</v>
      </c>
      <c r="R28" s="112">
        <f t="shared" si="5"/>
        <v>0</v>
      </c>
      <c r="S28" s="32">
        <v>0</v>
      </c>
      <c r="T28" s="32">
        <v>0</v>
      </c>
      <c r="U28" s="32">
        <v>0</v>
      </c>
      <c r="V28" s="108">
        <f t="shared" si="6"/>
        <v>0</v>
      </c>
      <c r="W28" s="10">
        <v>0</v>
      </c>
      <c r="X28" s="10">
        <v>0</v>
      </c>
      <c r="Y28" s="15">
        <f t="shared" si="7"/>
        <v>0</v>
      </c>
      <c r="Z28" s="10">
        <v>0</v>
      </c>
      <c r="AA28" s="10">
        <v>0</v>
      </c>
      <c r="AB28" s="10">
        <v>0</v>
      </c>
      <c r="AC28" s="10">
        <f t="shared" si="8"/>
        <v>0</v>
      </c>
      <c r="AD28" s="10">
        <v>0</v>
      </c>
      <c r="AE28" s="10">
        <v>0</v>
      </c>
      <c r="AF28" s="31"/>
      <c r="AG28" s="10">
        <v>0</v>
      </c>
      <c r="AH28" s="10">
        <v>0</v>
      </c>
      <c r="AI28" s="10">
        <v>0</v>
      </c>
      <c r="AJ28" s="10">
        <f t="shared" si="9"/>
        <v>0</v>
      </c>
      <c r="AK28" s="10">
        <v>0</v>
      </c>
      <c r="AL28" s="10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>L28+V28+W28+Y28</f>
        <v>0</v>
      </c>
      <c r="AW28" s="19">
        <f t="shared" si="14"/>
        <v>0</v>
      </c>
      <c r="AX28" s="19">
        <f t="shared" ref="AX28:AX46" si="38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5.5" customHeight="1" x14ac:dyDescent="0.2">
      <c r="A29" s="33" t="s">
        <v>15</v>
      </c>
      <c r="B29" s="173" t="s">
        <v>76</v>
      </c>
      <c r="C29" s="15">
        <v>0</v>
      </c>
      <c r="D29" s="15">
        <v>0</v>
      </c>
      <c r="E29" s="15">
        <f t="shared" si="2"/>
        <v>0</v>
      </c>
      <c r="F29" s="16">
        <v>0</v>
      </c>
      <c r="G29" s="16">
        <v>0</v>
      </c>
      <c r="H29" s="10">
        <v>0</v>
      </c>
      <c r="I29" s="15">
        <f t="shared" si="3"/>
        <v>0</v>
      </c>
      <c r="J29" s="15">
        <v>0</v>
      </c>
      <c r="K29" s="15">
        <v>0</v>
      </c>
      <c r="L29" s="31">
        <v>0</v>
      </c>
      <c r="M29" s="15">
        <f t="shared" si="4"/>
        <v>0</v>
      </c>
      <c r="N29" s="32">
        <v>0</v>
      </c>
      <c r="O29" s="32">
        <v>0</v>
      </c>
      <c r="P29" s="32">
        <v>0</v>
      </c>
      <c r="Q29" s="32">
        <v>0</v>
      </c>
      <c r="R29" s="112">
        <f t="shared" si="5"/>
        <v>0</v>
      </c>
      <c r="S29" s="32">
        <v>0</v>
      </c>
      <c r="T29" s="32">
        <v>0</v>
      </c>
      <c r="U29" s="32">
        <v>0</v>
      </c>
      <c r="V29" s="108">
        <f t="shared" si="6"/>
        <v>0</v>
      </c>
      <c r="W29" s="10">
        <v>0</v>
      </c>
      <c r="X29" s="10">
        <v>0</v>
      </c>
      <c r="Y29" s="15">
        <f t="shared" si="7"/>
        <v>0</v>
      </c>
      <c r="Z29" s="10">
        <v>0</v>
      </c>
      <c r="AA29" s="10">
        <v>0</v>
      </c>
      <c r="AB29" s="10">
        <v>0</v>
      </c>
      <c r="AC29" s="10">
        <f t="shared" si="8"/>
        <v>0</v>
      </c>
      <c r="AD29" s="10">
        <v>0</v>
      </c>
      <c r="AE29" s="10">
        <v>0</v>
      </c>
      <c r="AF29" s="31"/>
      <c r="AG29" s="10">
        <v>0</v>
      </c>
      <c r="AH29" s="10">
        <v>0</v>
      </c>
      <c r="AI29" s="10">
        <v>0</v>
      </c>
      <c r="AJ29" s="10">
        <f t="shared" si="9"/>
        <v>0</v>
      </c>
      <c r="AK29" s="10">
        <v>0</v>
      </c>
      <c r="AL29" s="10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ref="AV29:AV47" si="39">L29+V29+W29+Y29</f>
        <v>0</v>
      </c>
      <c r="AW29" s="19">
        <f t="shared" si="14"/>
        <v>0</v>
      </c>
      <c r="AX29" s="19">
        <f t="shared" si="38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173" t="s">
        <v>77</v>
      </c>
      <c r="C30" s="15">
        <v>0</v>
      </c>
      <c r="D30" s="15">
        <v>0</v>
      </c>
      <c r="E30" s="15">
        <f t="shared" si="2"/>
        <v>0</v>
      </c>
      <c r="F30" s="16">
        <v>0</v>
      </c>
      <c r="G30" s="16">
        <v>0</v>
      </c>
      <c r="H30" s="10">
        <v>0</v>
      </c>
      <c r="I30" s="15">
        <f t="shared" si="3"/>
        <v>0</v>
      </c>
      <c r="J30" s="15">
        <v>0</v>
      </c>
      <c r="K30" s="15">
        <v>0</v>
      </c>
      <c r="L30" s="31">
        <v>0</v>
      </c>
      <c r="M30" s="15">
        <f t="shared" si="4"/>
        <v>0</v>
      </c>
      <c r="N30" s="32">
        <v>0</v>
      </c>
      <c r="O30" s="32">
        <v>0</v>
      </c>
      <c r="P30" s="32">
        <v>0</v>
      </c>
      <c r="Q30" s="32">
        <v>0</v>
      </c>
      <c r="R30" s="112">
        <f t="shared" si="5"/>
        <v>0</v>
      </c>
      <c r="S30" s="32">
        <v>0</v>
      </c>
      <c r="T30" s="32">
        <v>0</v>
      </c>
      <c r="U30" s="32">
        <v>0</v>
      </c>
      <c r="V30" s="108">
        <f t="shared" si="6"/>
        <v>0</v>
      </c>
      <c r="W30" s="10">
        <v>0</v>
      </c>
      <c r="X30" s="10">
        <v>0</v>
      </c>
      <c r="Y30" s="15">
        <f t="shared" si="7"/>
        <v>0</v>
      </c>
      <c r="Z30" s="10">
        <v>0</v>
      </c>
      <c r="AA30" s="10">
        <v>0</v>
      </c>
      <c r="AB30" s="10">
        <v>0</v>
      </c>
      <c r="AC30" s="10">
        <f t="shared" si="8"/>
        <v>0</v>
      </c>
      <c r="AD30" s="10">
        <v>0</v>
      </c>
      <c r="AE30" s="10">
        <v>0</v>
      </c>
      <c r="AF30" s="31"/>
      <c r="AG30" s="10">
        <v>0</v>
      </c>
      <c r="AH30" s="10">
        <v>0</v>
      </c>
      <c r="AI30" s="10">
        <v>0</v>
      </c>
      <c r="AJ30" s="10">
        <f t="shared" si="9"/>
        <v>0</v>
      </c>
      <c r="AK30" s="10">
        <v>0</v>
      </c>
      <c r="AL30" s="10">
        <v>0</v>
      </c>
      <c r="AM30" s="31"/>
      <c r="AN30" s="31"/>
      <c r="AO30" s="31"/>
      <c r="AP30" s="31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9"/>
        <v>0</v>
      </c>
      <c r="AW30" s="19">
        <f t="shared" si="14"/>
        <v>0</v>
      </c>
      <c r="AX30" s="19">
        <f t="shared" si="38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8.5" customHeight="1" x14ac:dyDescent="0.2">
      <c r="A31" s="33" t="s">
        <v>49</v>
      </c>
      <c r="B31" s="173" t="s">
        <v>78</v>
      </c>
      <c r="C31" s="15">
        <v>0</v>
      </c>
      <c r="D31" s="15">
        <v>0</v>
      </c>
      <c r="E31" s="15">
        <f t="shared" si="2"/>
        <v>0</v>
      </c>
      <c r="F31" s="16">
        <v>0</v>
      </c>
      <c r="G31" s="16">
        <v>0</v>
      </c>
      <c r="H31" s="10">
        <v>0</v>
      </c>
      <c r="I31" s="15">
        <f t="shared" si="3"/>
        <v>0</v>
      </c>
      <c r="J31" s="15">
        <v>0</v>
      </c>
      <c r="K31" s="15">
        <v>0</v>
      </c>
      <c r="L31" s="31">
        <v>0</v>
      </c>
      <c r="M31" s="15">
        <f t="shared" si="4"/>
        <v>0</v>
      </c>
      <c r="N31" s="32">
        <v>0</v>
      </c>
      <c r="O31" s="32">
        <v>0</v>
      </c>
      <c r="P31" s="32">
        <v>0</v>
      </c>
      <c r="Q31" s="32">
        <v>0</v>
      </c>
      <c r="R31" s="112">
        <f t="shared" si="5"/>
        <v>0</v>
      </c>
      <c r="S31" s="32">
        <v>0</v>
      </c>
      <c r="T31" s="32">
        <v>0</v>
      </c>
      <c r="U31" s="32">
        <v>0</v>
      </c>
      <c r="V31" s="108">
        <f t="shared" si="6"/>
        <v>0</v>
      </c>
      <c r="W31" s="10">
        <v>0</v>
      </c>
      <c r="X31" s="10">
        <v>0</v>
      </c>
      <c r="Y31" s="15">
        <f t="shared" si="7"/>
        <v>0</v>
      </c>
      <c r="Z31" s="10">
        <v>0</v>
      </c>
      <c r="AA31" s="10">
        <v>0</v>
      </c>
      <c r="AB31" s="10">
        <v>0</v>
      </c>
      <c r="AC31" s="10">
        <f t="shared" si="8"/>
        <v>0</v>
      </c>
      <c r="AD31" s="10">
        <v>0</v>
      </c>
      <c r="AE31" s="10">
        <v>0</v>
      </c>
      <c r="AF31" s="31"/>
      <c r="AG31" s="10">
        <v>0</v>
      </c>
      <c r="AH31" s="10">
        <v>0</v>
      </c>
      <c r="AI31" s="10">
        <v>0</v>
      </c>
      <c r="AJ31" s="10">
        <f t="shared" si="9"/>
        <v>0</v>
      </c>
      <c r="AK31" s="10">
        <v>0</v>
      </c>
      <c r="AL31" s="10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9"/>
        <v>0</v>
      </c>
      <c r="AW31" s="19">
        <f t="shared" si="14"/>
        <v>0</v>
      </c>
      <c r="AX31" s="19">
        <f t="shared" si="38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19.5" customHeight="1" x14ac:dyDescent="0.2">
      <c r="A32" s="33" t="s">
        <v>50</v>
      </c>
      <c r="B32" s="173" t="s">
        <v>3</v>
      </c>
      <c r="C32" s="15">
        <v>0</v>
      </c>
      <c r="D32" s="15">
        <v>0</v>
      </c>
      <c r="E32" s="15">
        <f t="shared" si="2"/>
        <v>0</v>
      </c>
      <c r="F32" s="16">
        <v>0</v>
      </c>
      <c r="G32" s="16">
        <v>0</v>
      </c>
      <c r="H32" s="10">
        <v>8</v>
      </c>
      <c r="I32" s="15">
        <f t="shared" si="3"/>
        <v>3</v>
      </c>
      <c r="J32" s="15">
        <v>1</v>
      </c>
      <c r="K32" s="15">
        <v>4</v>
      </c>
      <c r="L32" s="31">
        <v>0</v>
      </c>
      <c r="M32" s="15">
        <f t="shared" si="4"/>
        <v>0</v>
      </c>
      <c r="N32" s="32">
        <v>0</v>
      </c>
      <c r="O32" s="32">
        <v>0</v>
      </c>
      <c r="P32" s="32">
        <v>0</v>
      </c>
      <c r="Q32" s="32">
        <v>0</v>
      </c>
      <c r="R32" s="112">
        <f t="shared" si="5"/>
        <v>0</v>
      </c>
      <c r="S32" s="32"/>
      <c r="T32" s="32">
        <v>0</v>
      </c>
      <c r="U32" s="32">
        <v>0</v>
      </c>
      <c r="V32" s="108">
        <f t="shared" si="6"/>
        <v>0</v>
      </c>
      <c r="W32" s="10">
        <v>0</v>
      </c>
      <c r="X32" s="10">
        <v>0</v>
      </c>
      <c r="Y32" s="15">
        <f t="shared" si="7"/>
        <v>3</v>
      </c>
      <c r="Z32" s="10">
        <v>0</v>
      </c>
      <c r="AA32" s="10">
        <v>0</v>
      </c>
      <c r="AB32" s="10">
        <v>5</v>
      </c>
      <c r="AC32" s="10">
        <f t="shared" si="8"/>
        <v>5</v>
      </c>
      <c r="AD32" s="10">
        <v>0</v>
      </c>
      <c r="AE32" s="10">
        <v>5</v>
      </c>
      <c r="AF32" s="31"/>
      <c r="AG32" s="10">
        <v>3</v>
      </c>
      <c r="AH32" s="10">
        <v>0</v>
      </c>
      <c r="AI32" s="10">
        <v>2</v>
      </c>
      <c r="AJ32" s="10">
        <f t="shared" si="9"/>
        <v>2</v>
      </c>
      <c r="AK32" s="10">
        <v>0</v>
      </c>
      <c r="AL32" s="10">
        <v>2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8</v>
      </c>
      <c r="AT32" s="19">
        <f t="shared" si="12"/>
        <v>8</v>
      </c>
      <c r="AU32" s="19">
        <f t="shared" si="13"/>
        <v>3</v>
      </c>
      <c r="AV32" s="19">
        <f t="shared" si="39"/>
        <v>3</v>
      </c>
      <c r="AW32" s="19">
        <f t="shared" si="14"/>
        <v>0</v>
      </c>
      <c r="AX32" s="19">
        <f t="shared" si="38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5</v>
      </c>
      <c r="BD32" s="19">
        <f t="shared" si="20"/>
        <v>5</v>
      </c>
      <c r="BE32" s="19">
        <f t="shared" si="21"/>
        <v>5</v>
      </c>
      <c r="BF32" s="19">
        <f t="shared" si="22"/>
        <v>5</v>
      </c>
      <c r="BG32" s="19">
        <f t="shared" si="23"/>
        <v>2</v>
      </c>
      <c r="BH32" s="19">
        <f t="shared" si="24"/>
        <v>2</v>
      </c>
      <c r="BI32" s="19">
        <f t="shared" si="25"/>
        <v>2</v>
      </c>
      <c r="BJ32" s="19">
        <f t="shared" si="26"/>
        <v>2</v>
      </c>
    </row>
    <row r="33" spans="1:62" ht="51" x14ac:dyDescent="0.2">
      <c r="A33" s="33" t="s">
        <v>80</v>
      </c>
      <c r="B33" s="18" t="s">
        <v>91</v>
      </c>
      <c r="C33" s="15">
        <v>0</v>
      </c>
      <c r="D33" s="15">
        <v>0</v>
      </c>
      <c r="E33" s="15">
        <f t="shared" si="2"/>
        <v>0</v>
      </c>
      <c r="F33" s="16">
        <v>0</v>
      </c>
      <c r="G33" s="16">
        <v>0</v>
      </c>
      <c r="H33" s="10">
        <v>0</v>
      </c>
      <c r="I33" s="15">
        <f t="shared" si="3"/>
        <v>0</v>
      </c>
      <c r="J33" s="15">
        <v>0</v>
      </c>
      <c r="K33" s="15">
        <v>0</v>
      </c>
      <c r="L33" s="31">
        <v>0</v>
      </c>
      <c r="M33" s="15">
        <f t="shared" si="4"/>
        <v>0</v>
      </c>
      <c r="N33" s="32">
        <v>0</v>
      </c>
      <c r="O33" s="32">
        <v>0</v>
      </c>
      <c r="P33" s="32">
        <v>0</v>
      </c>
      <c r="Q33" s="32">
        <v>0</v>
      </c>
      <c r="R33" s="112">
        <f t="shared" si="5"/>
        <v>0</v>
      </c>
      <c r="S33" s="32">
        <v>0</v>
      </c>
      <c r="T33" s="32">
        <v>0</v>
      </c>
      <c r="U33" s="32">
        <v>0</v>
      </c>
      <c r="V33" s="108">
        <f t="shared" si="6"/>
        <v>0</v>
      </c>
      <c r="W33" s="10">
        <v>0</v>
      </c>
      <c r="X33" s="10">
        <v>0</v>
      </c>
      <c r="Y33" s="15">
        <f t="shared" si="7"/>
        <v>0</v>
      </c>
      <c r="Z33" s="10">
        <v>0</v>
      </c>
      <c r="AA33" s="10">
        <v>0</v>
      </c>
      <c r="AB33" s="10">
        <v>0</v>
      </c>
      <c r="AC33" s="10">
        <f t="shared" si="8"/>
        <v>0</v>
      </c>
      <c r="AD33" s="10">
        <v>0</v>
      </c>
      <c r="AE33" s="10">
        <v>0</v>
      </c>
      <c r="AF33" s="31"/>
      <c r="AG33" s="10">
        <v>0</v>
      </c>
      <c r="AH33" s="10">
        <v>0</v>
      </c>
      <c r="AI33" s="10">
        <v>0</v>
      </c>
      <c r="AJ33" s="10">
        <f t="shared" si="9"/>
        <v>0</v>
      </c>
      <c r="AK33" s="10">
        <v>0</v>
      </c>
      <c r="AL33" s="10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9"/>
        <v>0</v>
      </c>
      <c r="AW33" s="19">
        <f t="shared" si="14"/>
        <v>0</v>
      </c>
      <c r="AX33" s="19">
        <f t="shared" si="38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">
      <c r="A34" s="33" t="s">
        <v>81</v>
      </c>
      <c r="B34" s="18" t="s">
        <v>61</v>
      </c>
      <c r="C34" s="15">
        <v>0</v>
      </c>
      <c r="D34" s="15">
        <v>0</v>
      </c>
      <c r="E34" s="15">
        <f t="shared" si="2"/>
        <v>0</v>
      </c>
      <c r="F34" s="16">
        <v>0</v>
      </c>
      <c r="G34" s="16">
        <v>0</v>
      </c>
      <c r="H34" s="10">
        <v>0</v>
      </c>
      <c r="I34" s="15">
        <f t="shared" si="3"/>
        <v>0</v>
      </c>
      <c r="J34" s="15">
        <v>0</v>
      </c>
      <c r="K34" s="15">
        <v>0</v>
      </c>
      <c r="L34" s="31">
        <v>0</v>
      </c>
      <c r="M34" s="15">
        <f t="shared" si="4"/>
        <v>0</v>
      </c>
      <c r="N34" s="32">
        <v>0</v>
      </c>
      <c r="O34" s="32">
        <v>0</v>
      </c>
      <c r="P34" s="32">
        <v>0</v>
      </c>
      <c r="Q34" s="32">
        <v>0</v>
      </c>
      <c r="R34" s="112">
        <f t="shared" si="5"/>
        <v>0</v>
      </c>
      <c r="S34" s="32">
        <v>0</v>
      </c>
      <c r="T34" s="32">
        <v>0</v>
      </c>
      <c r="U34" s="32">
        <v>0</v>
      </c>
      <c r="V34" s="108">
        <f t="shared" si="6"/>
        <v>0</v>
      </c>
      <c r="W34" s="10">
        <v>0</v>
      </c>
      <c r="X34" s="10">
        <v>0</v>
      </c>
      <c r="Y34" s="15">
        <f t="shared" si="7"/>
        <v>0</v>
      </c>
      <c r="Z34" s="10">
        <v>0</v>
      </c>
      <c r="AA34" s="10">
        <v>0</v>
      </c>
      <c r="AB34" s="10">
        <v>0</v>
      </c>
      <c r="AC34" s="10">
        <f t="shared" si="8"/>
        <v>0</v>
      </c>
      <c r="AD34" s="10">
        <v>0</v>
      </c>
      <c r="AE34" s="10">
        <v>0</v>
      </c>
      <c r="AF34" s="31"/>
      <c r="AG34" s="10">
        <v>0</v>
      </c>
      <c r="AH34" s="10">
        <v>0</v>
      </c>
      <c r="AI34" s="10">
        <v>0</v>
      </c>
      <c r="AJ34" s="10">
        <f t="shared" si="9"/>
        <v>0</v>
      </c>
      <c r="AK34" s="10">
        <v>0</v>
      </c>
      <c r="AL34" s="10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si="39"/>
        <v>0</v>
      </c>
      <c r="AW34" s="19">
        <f t="shared" si="14"/>
        <v>0</v>
      </c>
      <c r="AX34" s="19">
        <f t="shared" si="38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">
      <c r="A35" s="33" t="s">
        <v>82</v>
      </c>
      <c r="B35" s="18" t="s">
        <v>62</v>
      </c>
      <c r="C35" s="15">
        <v>0</v>
      </c>
      <c r="D35" s="15">
        <v>0</v>
      </c>
      <c r="E35" s="15">
        <f t="shared" si="2"/>
        <v>0</v>
      </c>
      <c r="F35" s="16">
        <v>0</v>
      </c>
      <c r="G35" s="16">
        <v>0</v>
      </c>
      <c r="H35" s="10">
        <v>0</v>
      </c>
      <c r="I35" s="15">
        <f t="shared" si="3"/>
        <v>0</v>
      </c>
      <c r="J35" s="15">
        <v>0</v>
      </c>
      <c r="K35" s="15">
        <v>0</v>
      </c>
      <c r="L35" s="31">
        <v>0</v>
      </c>
      <c r="M35" s="15">
        <f t="shared" si="4"/>
        <v>0</v>
      </c>
      <c r="N35" s="32">
        <v>0</v>
      </c>
      <c r="O35" s="32">
        <v>0</v>
      </c>
      <c r="P35" s="32">
        <v>0</v>
      </c>
      <c r="Q35" s="32">
        <v>0</v>
      </c>
      <c r="R35" s="112">
        <f t="shared" si="5"/>
        <v>0</v>
      </c>
      <c r="S35" s="32">
        <v>0</v>
      </c>
      <c r="T35" s="32">
        <v>0</v>
      </c>
      <c r="U35" s="32">
        <v>0</v>
      </c>
      <c r="V35" s="108">
        <f t="shared" si="6"/>
        <v>0</v>
      </c>
      <c r="W35" s="10">
        <v>0</v>
      </c>
      <c r="X35" s="10">
        <v>0</v>
      </c>
      <c r="Y35" s="15">
        <f t="shared" si="7"/>
        <v>0</v>
      </c>
      <c r="Z35" s="10">
        <v>0</v>
      </c>
      <c r="AA35" s="10">
        <v>0</v>
      </c>
      <c r="AB35" s="10">
        <v>0</v>
      </c>
      <c r="AC35" s="10">
        <f t="shared" si="8"/>
        <v>0</v>
      </c>
      <c r="AD35" s="10">
        <v>0</v>
      </c>
      <c r="AE35" s="10">
        <v>0</v>
      </c>
      <c r="AF35" s="31"/>
      <c r="AG35" s="10">
        <v>0</v>
      </c>
      <c r="AH35" s="10">
        <v>0</v>
      </c>
      <c r="AI35" s="10">
        <v>0</v>
      </c>
      <c r="AJ35" s="10">
        <f t="shared" si="9"/>
        <v>0</v>
      </c>
      <c r="AK35" s="10">
        <v>0</v>
      </c>
      <c r="AL35" s="10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39"/>
        <v>0</v>
      </c>
      <c r="AW35" s="19">
        <f t="shared" si="14"/>
        <v>0</v>
      </c>
      <c r="AX35" s="19">
        <f t="shared" si="38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">
      <c r="A36" s="33" t="s">
        <v>83</v>
      </c>
      <c r="B36" s="18" t="s">
        <v>63</v>
      </c>
      <c r="C36" s="15">
        <v>0</v>
      </c>
      <c r="D36" s="15">
        <v>0</v>
      </c>
      <c r="E36" s="15">
        <f t="shared" si="2"/>
        <v>0</v>
      </c>
      <c r="F36" s="16">
        <v>0</v>
      </c>
      <c r="G36" s="16">
        <v>0</v>
      </c>
      <c r="H36" s="10">
        <v>0</v>
      </c>
      <c r="I36" s="15">
        <f t="shared" si="3"/>
        <v>0</v>
      </c>
      <c r="J36" s="15">
        <v>0</v>
      </c>
      <c r="K36" s="15">
        <v>0</v>
      </c>
      <c r="L36" s="31">
        <v>0</v>
      </c>
      <c r="M36" s="15">
        <f t="shared" si="4"/>
        <v>0</v>
      </c>
      <c r="N36" s="32">
        <v>0</v>
      </c>
      <c r="O36" s="32">
        <v>0</v>
      </c>
      <c r="P36" s="32">
        <v>0</v>
      </c>
      <c r="Q36" s="32">
        <v>0</v>
      </c>
      <c r="R36" s="112">
        <f t="shared" si="5"/>
        <v>0</v>
      </c>
      <c r="S36" s="32">
        <v>0</v>
      </c>
      <c r="T36" s="32">
        <v>0</v>
      </c>
      <c r="U36" s="32">
        <v>0</v>
      </c>
      <c r="V36" s="108">
        <f t="shared" si="6"/>
        <v>0</v>
      </c>
      <c r="W36" s="10">
        <v>0</v>
      </c>
      <c r="X36" s="10">
        <v>0</v>
      </c>
      <c r="Y36" s="15">
        <f t="shared" si="7"/>
        <v>0</v>
      </c>
      <c r="Z36" s="10">
        <v>0</v>
      </c>
      <c r="AA36" s="10">
        <v>0</v>
      </c>
      <c r="AB36" s="10">
        <v>0</v>
      </c>
      <c r="AC36" s="10">
        <f t="shared" si="8"/>
        <v>0</v>
      </c>
      <c r="AD36" s="10">
        <v>0</v>
      </c>
      <c r="AE36" s="10">
        <v>0</v>
      </c>
      <c r="AF36" s="31"/>
      <c r="AG36" s="10">
        <v>0</v>
      </c>
      <c r="AH36" s="10">
        <v>0</v>
      </c>
      <c r="AI36" s="10">
        <v>0</v>
      </c>
      <c r="AJ36" s="10">
        <f t="shared" si="9"/>
        <v>0</v>
      </c>
      <c r="AK36" s="10">
        <v>0</v>
      </c>
      <c r="AL36" s="10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39"/>
        <v>0</v>
      </c>
      <c r="AW36" s="19">
        <f t="shared" si="14"/>
        <v>0</v>
      </c>
      <c r="AX36" s="19">
        <f t="shared" si="38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">
      <c r="A37" s="33" t="s">
        <v>92</v>
      </c>
      <c r="B37" s="18" t="s">
        <v>64</v>
      </c>
      <c r="C37" s="15">
        <v>0</v>
      </c>
      <c r="D37" s="15">
        <v>0</v>
      </c>
      <c r="E37" s="15">
        <f t="shared" si="2"/>
        <v>0</v>
      </c>
      <c r="F37" s="16">
        <v>0</v>
      </c>
      <c r="G37" s="16">
        <v>0</v>
      </c>
      <c r="H37" s="10">
        <v>0</v>
      </c>
      <c r="I37" s="15">
        <f t="shared" si="3"/>
        <v>0</v>
      </c>
      <c r="J37" s="15">
        <v>0</v>
      </c>
      <c r="K37" s="15">
        <v>0</v>
      </c>
      <c r="L37" s="31">
        <v>0</v>
      </c>
      <c r="M37" s="15">
        <f t="shared" si="4"/>
        <v>0</v>
      </c>
      <c r="N37" s="32">
        <v>0</v>
      </c>
      <c r="O37" s="32">
        <v>0</v>
      </c>
      <c r="P37" s="32">
        <v>0</v>
      </c>
      <c r="Q37" s="32">
        <v>0</v>
      </c>
      <c r="R37" s="112">
        <f t="shared" si="5"/>
        <v>0</v>
      </c>
      <c r="S37" s="32">
        <v>0</v>
      </c>
      <c r="T37" s="32">
        <v>0</v>
      </c>
      <c r="U37" s="32">
        <v>0</v>
      </c>
      <c r="V37" s="108">
        <f t="shared" si="6"/>
        <v>0</v>
      </c>
      <c r="W37" s="10">
        <v>0</v>
      </c>
      <c r="X37" s="10">
        <v>0</v>
      </c>
      <c r="Y37" s="15">
        <f t="shared" si="7"/>
        <v>0</v>
      </c>
      <c r="Z37" s="10">
        <v>0</v>
      </c>
      <c r="AA37" s="10">
        <v>0</v>
      </c>
      <c r="AB37" s="10">
        <v>0</v>
      </c>
      <c r="AC37" s="10">
        <f t="shared" si="8"/>
        <v>0</v>
      </c>
      <c r="AD37" s="10">
        <v>0</v>
      </c>
      <c r="AE37" s="10">
        <v>0</v>
      </c>
      <c r="AF37" s="31"/>
      <c r="AG37" s="10">
        <v>0</v>
      </c>
      <c r="AH37" s="10">
        <v>0</v>
      </c>
      <c r="AI37" s="10">
        <v>0</v>
      </c>
      <c r="AJ37" s="10">
        <f t="shared" si="9"/>
        <v>0</v>
      </c>
      <c r="AK37" s="10">
        <v>0</v>
      </c>
      <c r="AL37" s="10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39"/>
        <v>0</v>
      </c>
      <c r="AW37" s="19">
        <f t="shared" si="14"/>
        <v>0</v>
      </c>
      <c r="AX37" s="19">
        <f t="shared" si="38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37.5" customHeight="1" x14ac:dyDescent="0.2">
      <c r="A38" s="33" t="s">
        <v>146</v>
      </c>
      <c r="B38" s="45" t="s">
        <v>147</v>
      </c>
      <c r="C38" s="15">
        <v>2</v>
      </c>
      <c r="D38" s="15">
        <v>0</v>
      </c>
      <c r="E38" s="15">
        <f t="shared" si="2"/>
        <v>2</v>
      </c>
      <c r="F38" s="16">
        <v>0</v>
      </c>
      <c r="G38" s="16">
        <v>0</v>
      </c>
      <c r="H38" s="15">
        <v>1</v>
      </c>
      <c r="I38" s="15">
        <f t="shared" si="3"/>
        <v>1</v>
      </c>
      <c r="J38" s="15">
        <v>0</v>
      </c>
      <c r="K38" s="15">
        <v>0</v>
      </c>
      <c r="L38" s="31">
        <v>1</v>
      </c>
      <c r="M38" s="15">
        <v>1</v>
      </c>
      <c r="N38" s="32">
        <v>0</v>
      </c>
      <c r="O38" s="32">
        <v>1</v>
      </c>
      <c r="P38" s="32">
        <v>0</v>
      </c>
      <c r="Q38" s="32">
        <v>0</v>
      </c>
      <c r="R38" s="112">
        <f t="shared" si="5"/>
        <v>1</v>
      </c>
      <c r="S38" s="32">
        <v>0</v>
      </c>
      <c r="T38" s="32">
        <v>1</v>
      </c>
      <c r="U38" s="32">
        <v>0</v>
      </c>
      <c r="V38" s="108">
        <f t="shared" si="6"/>
        <v>2</v>
      </c>
      <c r="W38" s="10">
        <v>0</v>
      </c>
      <c r="X38" s="10">
        <v>0</v>
      </c>
      <c r="Y38" s="15">
        <f t="shared" si="7"/>
        <v>0</v>
      </c>
      <c r="Z38" s="10">
        <v>0</v>
      </c>
      <c r="AA38" s="10">
        <v>1</v>
      </c>
      <c r="AB38" s="10">
        <v>0</v>
      </c>
      <c r="AC38" s="10">
        <f t="shared" si="8"/>
        <v>1</v>
      </c>
      <c r="AD38" s="10">
        <v>0</v>
      </c>
      <c r="AE38" s="10">
        <v>1</v>
      </c>
      <c r="AF38" s="31"/>
      <c r="AG38" s="10">
        <v>1</v>
      </c>
      <c r="AH38" s="10">
        <v>0</v>
      </c>
      <c r="AI38" s="10">
        <v>0</v>
      </c>
      <c r="AJ38" s="10">
        <f t="shared" si="9"/>
        <v>0</v>
      </c>
      <c r="AK38" s="10">
        <v>0</v>
      </c>
      <c r="AL38" s="10">
        <v>0</v>
      </c>
      <c r="AM38" s="31"/>
      <c r="AN38" s="31"/>
      <c r="AO38" s="31"/>
      <c r="AP38" s="31"/>
      <c r="AQ38" s="19">
        <f t="shared" si="10"/>
        <v>2</v>
      </c>
      <c r="AR38" s="19">
        <f t="shared" si="31"/>
        <v>2</v>
      </c>
      <c r="AS38" s="19">
        <f t="shared" si="11"/>
        <v>1</v>
      </c>
      <c r="AT38" s="19">
        <f t="shared" si="12"/>
        <v>1</v>
      </c>
      <c r="AU38" s="19">
        <f t="shared" si="13"/>
        <v>3</v>
      </c>
      <c r="AV38" s="19">
        <f t="shared" si="39"/>
        <v>3</v>
      </c>
      <c r="AW38" s="19">
        <f t="shared" si="14"/>
        <v>1</v>
      </c>
      <c r="AX38" s="19">
        <f t="shared" si="38"/>
        <v>1</v>
      </c>
      <c r="AY38" s="19">
        <f t="shared" si="15"/>
        <v>1</v>
      </c>
      <c r="AZ38" s="19">
        <f t="shared" si="16"/>
        <v>1</v>
      </c>
      <c r="BA38" s="19">
        <f t="shared" si="17"/>
        <v>2</v>
      </c>
      <c r="BB38" s="19">
        <f t="shared" si="18"/>
        <v>2</v>
      </c>
      <c r="BC38" s="19">
        <f t="shared" si="19"/>
        <v>1</v>
      </c>
      <c r="BD38" s="19">
        <f t="shared" si="20"/>
        <v>1</v>
      </c>
      <c r="BE38" s="19">
        <f t="shared" si="21"/>
        <v>1</v>
      </c>
      <c r="BF38" s="19">
        <f t="shared" si="22"/>
        <v>1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42.75" customHeight="1" x14ac:dyDescent="0.2">
      <c r="A39" s="33" t="s">
        <v>96</v>
      </c>
      <c r="B39" s="45" t="s">
        <v>134</v>
      </c>
      <c r="C39" s="15">
        <v>9</v>
      </c>
      <c r="D39" s="15">
        <v>5</v>
      </c>
      <c r="E39" s="15">
        <f t="shared" si="2"/>
        <v>4</v>
      </c>
      <c r="F39" s="16">
        <v>0</v>
      </c>
      <c r="G39" s="16">
        <v>0</v>
      </c>
      <c r="H39" s="15">
        <v>5</v>
      </c>
      <c r="I39" s="15">
        <f t="shared" si="3"/>
        <v>5</v>
      </c>
      <c r="J39" s="15">
        <v>0</v>
      </c>
      <c r="K39" s="15">
        <v>0</v>
      </c>
      <c r="L39" s="31">
        <v>7</v>
      </c>
      <c r="M39" s="15">
        <f t="shared" si="4"/>
        <v>0</v>
      </c>
      <c r="N39" s="32">
        <v>0</v>
      </c>
      <c r="O39" s="32">
        <v>0</v>
      </c>
      <c r="P39" s="32">
        <v>0</v>
      </c>
      <c r="Q39" s="32">
        <v>0</v>
      </c>
      <c r="R39" s="112">
        <f t="shared" si="5"/>
        <v>1</v>
      </c>
      <c r="S39" s="32">
        <v>0</v>
      </c>
      <c r="T39" s="32">
        <v>1</v>
      </c>
      <c r="U39" s="32">
        <v>0</v>
      </c>
      <c r="V39" s="108">
        <f t="shared" si="6"/>
        <v>1</v>
      </c>
      <c r="W39" s="10">
        <v>0</v>
      </c>
      <c r="X39" s="10">
        <v>0</v>
      </c>
      <c r="Y39" s="15">
        <f t="shared" si="7"/>
        <v>6</v>
      </c>
      <c r="Z39" s="10">
        <v>4</v>
      </c>
      <c r="AA39" s="10">
        <v>0</v>
      </c>
      <c r="AB39" s="10">
        <v>0</v>
      </c>
      <c r="AC39" s="10">
        <f t="shared" si="8"/>
        <v>0</v>
      </c>
      <c r="AD39" s="10">
        <v>0</v>
      </c>
      <c r="AE39" s="10">
        <v>0</v>
      </c>
      <c r="AF39" s="31"/>
      <c r="AG39" s="10">
        <v>0</v>
      </c>
      <c r="AH39" s="10">
        <v>0</v>
      </c>
      <c r="AI39" s="10">
        <v>0</v>
      </c>
      <c r="AJ39" s="10">
        <f t="shared" si="9"/>
        <v>0</v>
      </c>
      <c r="AK39" s="10">
        <v>0</v>
      </c>
      <c r="AL39" s="10">
        <v>0</v>
      </c>
      <c r="AM39" s="31"/>
      <c r="AN39" s="31"/>
      <c r="AO39" s="31"/>
      <c r="AP39" s="31"/>
      <c r="AQ39" s="19">
        <f t="shared" si="10"/>
        <v>9</v>
      </c>
      <c r="AR39" s="19">
        <f t="shared" si="31"/>
        <v>9</v>
      </c>
      <c r="AS39" s="19">
        <f t="shared" si="11"/>
        <v>5</v>
      </c>
      <c r="AT39" s="19">
        <f t="shared" si="12"/>
        <v>5</v>
      </c>
      <c r="AU39" s="19">
        <f t="shared" si="13"/>
        <v>14</v>
      </c>
      <c r="AV39" s="19">
        <f t="shared" si="39"/>
        <v>14</v>
      </c>
      <c r="AW39" s="19">
        <f t="shared" si="14"/>
        <v>0</v>
      </c>
      <c r="AX39" s="19">
        <f t="shared" si="38"/>
        <v>0</v>
      </c>
      <c r="AY39" s="19">
        <f t="shared" si="15"/>
        <v>1</v>
      </c>
      <c r="AZ39" s="19">
        <f t="shared" si="16"/>
        <v>1</v>
      </c>
      <c r="BA39" s="19">
        <f t="shared" si="17"/>
        <v>1</v>
      </c>
      <c r="BB39" s="19">
        <f t="shared" si="18"/>
        <v>1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39" customHeight="1" x14ac:dyDescent="0.2">
      <c r="A40" s="33" t="s">
        <v>97</v>
      </c>
      <c r="B40" s="45" t="s">
        <v>134</v>
      </c>
      <c r="C40" s="15">
        <v>1</v>
      </c>
      <c r="D40" s="15">
        <v>0</v>
      </c>
      <c r="E40" s="15">
        <f t="shared" si="2"/>
        <v>1</v>
      </c>
      <c r="F40" s="16">
        <v>0</v>
      </c>
      <c r="G40" s="16">
        <v>0</v>
      </c>
      <c r="H40" s="15">
        <v>1</v>
      </c>
      <c r="I40" s="15">
        <f t="shared" si="3"/>
        <v>1</v>
      </c>
      <c r="J40" s="15">
        <v>0</v>
      </c>
      <c r="K40" s="15">
        <v>0</v>
      </c>
      <c r="L40" s="31">
        <v>1</v>
      </c>
      <c r="M40" s="15">
        <f t="shared" si="4"/>
        <v>1</v>
      </c>
      <c r="N40" s="32">
        <v>1</v>
      </c>
      <c r="O40" s="32">
        <v>0</v>
      </c>
      <c r="P40" s="32">
        <v>0</v>
      </c>
      <c r="Q40" s="32">
        <v>0</v>
      </c>
      <c r="R40" s="112">
        <f t="shared" si="5"/>
        <v>0</v>
      </c>
      <c r="S40" s="32">
        <v>0</v>
      </c>
      <c r="T40" s="32">
        <v>0</v>
      </c>
      <c r="U40" s="32">
        <v>0</v>
      </c>
      <c r="V40" s="108">
        <f t="shared" si="6"/>
        <v>1</v>
      </c>
      <c r="W40" s="10">
        <v>0</v>
      </c>
      <c r="X40" s="10">
        <v>0</v>
      </c>
      <c r="Y40" s="15">
        <f t="shared" si="7"/>
        <v>0</v>
      </c>
      <c r="Z40" s="10">
        <v>0</v>
      </c>
      <c r="AA40" s="10">
        <v>0</v>
      </c>
      <c r="AB40" s="10">
        <v>0</v>
      </c>
      <c r="AC40" s="10">
        <f t="shared" si="8"/>
        <v>0</v>
      </c>
      <c r="AD40" s="10">
        <v>0</v>
      </c>
      <c r="AE40" s="10">
        <v>0</v>
      </c>
      <c r="AF40" s="31"/>
      <c r="AG40" s="10">
        <v>0</v>
      </c>
      <c r="AH40" s="10">
        <v>0</v>
      </c>
      <c r="AI40" s="10">
        <v>0</v>
      </c>
      <c r="AJ40" s="10">
        <f t="shared" si="9"/>
        <v>0</v>
      </c>
      <c r="AK40" s="10">
        <v>0</v>
      </c>
      <c r="AL40" s="10">
        <v>0</v>
      </c>
      <c r="AM40" s="31"/>
      <c r="AN40" s="31"/>
      <c r="AO40" s="31"/>
      <c r="AP40" s="31"/>
      <c r="AQ40" s="19">
        <f t="shared" si="10"/>
        <v>1</v>
      </c>
      <c r="AR40" s="19">
        <f t="shared" si="31"/>
        <v>1</v>
      </c>
      <c r="AS40" s="19">
        <f t="shared" si="11"/>
        <v>1</v>
      </c>
      <c r="AT40" s="19">
        <f t="shared" si="12"/>
        <v>1</v>
      </c>
      <c r="AU40" s="19">
        <f t="shared" si="13"/>
        <v>2</v>
      </c>
      <c r="AV40" s="19">
        <f t="shared" si="39"/>
        <v>2</v>
      </c>
      <c r="AW40" s="19">
        <f t="shared" si="14"/>
        <v>1</v>
      </c>
      <c r="AX40" s="19">
        <f t="shared" si="38"/>
        <v>1</v>
      </c>
      <c r="AY40" s="19">
        <f t="shared" si="15"/>
        <v>0</v>
      </c>
      <c r="AZ40" s="19">
        <f t="shared" si="16"/>
        <v>0</v>
      </c>
      <c r="BA40" s="19">
        <f t="shared" si="17"/>
        <v>1</v>
      </c>
      <c r="BB40" s="19">
        <f t="shared" si="18"/>
        <v>1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9" customHeight="1" x14ac:dyDescent="0.2">
      <c r="A41" s="33" t="s">
        <v>176</v>
      </c>
      <c r="B41" s="48" t="s">
        <v>177</v>
      </c>
      <c r="C41" s="15">
        <v>0</v>
      </c>
      <c r="D41" s="15">
        <v>0</v>
      </c>
      <c r="E41" s="15">
        <f t="shared" si="2"/>
        <v>0</v>
      </c>
      <c r="F41" s="16">
        <v>0</v>
      </c>
      <c r="G41" s="16">
        <v>0</v>
      </c>
      <c r="H41" s="15">
        <v>0</v>
      </c>
      <c r="I41" s="15">
        <f t="shared" si="3"/>
        <v>0</v>
      </c>
      <c r="J41" s="15">
        <v>0</v>
      </c>
      <c r="K41" s="15">
        <v>0</v>
      </c>
      <c r="L41" s="31">
        <v>0</v>
      </c>
      <c r="M41" s="15">
        <f t="shared" si="4"/>
        <v>0</v>
      </c>
      <c r="N41" s="32">
        <v>0</v>
      </c>
      <c r="O41" s="32">
        <v>0</v>
      </c>
      <c r="P41" s="32">
        <v>0</v>
      </c>
      <c r="Q41" s="32">
        <v>0</v>
      </c>
      <c r="R41" s="112">
        <f t="shared" si="5"/>
        <v>0</v>
      </c>
      <c r="S41" s="32">
        <v>0</v>
      </c>
      <c r="T41" s="32">
        <v>0</v>
      </c>
      <c r="U41" s="32">
        <v>0</v>
      </c>
      <c r="V41" s="108">
        <f t="shared" si="6"/>
        <v>0</v>
      </c>
      <c r="W41" s="10">
        <v>0</v>
      </c>
      <c r="X41" s="10">
        <v>0</v>
      </c>
      <c r="Y41" s="15">
        <f t="shared" si="7"/>
        <v>0</v>
      </c>
      <c r="Z41" s="10">
        <v>0</v>
      </c>
      <c r="AA41" s="10">
        <v>0</v>
      </c>
      <c r="AB41" s="10">
        <v>0</v>
      </c>
      <c r="AC41" s="10">
        <f t="shared" si="8"/>
        <v>0</v>
      </c>
      <c r="AD41" s="10">
        <v>0</v>
      </c>
      <c r="AE41" s="10">
        <v>0</v>
      </c>
      <c r="AF41" s="31"/>
      <c r="AG41" s="10">
        <v>0</v>
      </c>
      <c r="AH41" s="10">
        <v>0</v>
      </c>
      <c r="AI41" s="10">
        <v>0</v>
      </c>
      <c r="AJ41" s="10">
        <f t="shared" si="9"/>
        <v>0</v>
      </c>
      <c r="AK41" s="10">
        <v>0</v>
      </c>
      <c r="AL41" s="10">
        <v>0</v>
      </c>
      <c r="AM41" s="31"/>
      <c r="AN41" s="31"/>
      <c r="AO41" s="31"/>
      <c r="AP41" s="31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39"/>
        <v>0</v>
      </c>
      <c r="AW41" s="19">
        <f t="shared" si="14"/>
        <v>0</v>
      </c>
      <c r="AX41" s="19">
        <f t="shared" si="38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39" customHeight="1" x14ac:dyDescent="0.2">
      <c r="A42" s="33" t="s">
        <v>157</v>
      </c>
      <c r="B42" s="49" t="s">
        <v>158</v>
      </c>
      <c r="C42" s="15">
        <v>0</v>
      </c>
      <c r="D42" s="15">
        <v>0</v>
      </c>
      <c r="E42" s="15">
        <f t="shared" si="2"/>
        <v>0</v>
      </c>
      <c r="F42" s="16">
        <v>0</v>
      </c>
      <c r="G42" s="16">
        <v>0</v>
      </c>
      <c r="H42" s="15">
        <v>0</v>
      </c>
      <c r="I42" s="15">
        <f t="shared" si="3"/>
        <v>0</v>
      </c>
      <c r="J42" s="15">
        <v>0</v>
      </c>
      <c r="K42" s="15">
        <v>0</v>
      </c>
      <c r="L42" s="31">
        <v>0</v>
      </c>
      <c r="M42" s="15">
        <f t="shared" si="4"/>
        <v>0</v>
      </c>
      <c r="N42" s="32">
        <v>0</v>
      </c>
      <c r="O42" s="32">
        <v>0</v>
      </c>
      <c r="P42" s="32">
        <v>0</v>
      </c>
      <c r="Q42" s="32">
        <v>0</v>
      </c>
      <c r="R42" s="112">
        <f t="shared" si="5"/>
        <v>0</v>
      </c>
      <c r="S42" s="32">
        <v>0</v>
      </c>
      <c r="T42" s="32">
        <v>0</v>
      </c>
      <c r="U42" s="32">
        <v>0</v>
      </c>
      <c r="V42" s="108">
        <f t="shared" si="6"/>
        <v>0</v>
      </c>
      <c r="W42" s="10">
        <v>0</v>
      </c>
      <c r="X42" s="10">
        <v>0</v>
      </c>
      <c r="Y42" s="15">
        <f t="shared" si="7"/>
        <v>0</v>
      </c>
      <c r="Z42" s="10">
        <v>0</v>
      </c>
      <c r="AA42" s="10">
        <v>0</v>
      </c>
      <c r="AB42" s="10">
        <v>0</v>
      </c>
      <c r="AC42" s="10">
        <f t="shared" si="8"/>
        <v>0</v>
      </c>
      <c r="AD42" s="10">
        <v>0</v>
      </c>
      <c r="AE42" s="10">
        <v>0</v>
      </c>
      <c r="AF42" s="31"/>
      <c r="AG42" s="10">
        <v>0</v>
      </c>
      <c r="AH42" s="10">
        <v>0</v>
      </c>
      <c r="AI42" s="10">
        <v>0</v>
      </c>
      <c r="AJ42" s="10">
        <f t="shared" si="9"/>
        <v>0</v>
      </c>
      <c r="AK42" s="10">
        <v>0</v>
      </c>
      <c r="AL42" s="10">
        <v>0</v>
      </c>
      <c r="AM42" s="31"/>
      <c r="AN42" s="31"/>
      <c r="AO42" s="31"/>
      <c r="AP42" s="31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39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39" customHeight="1" x14ac:dyDescent="0.2">
      <c r="A43" s="33" t="s">
        <v>98</v>
      </c>
      <c r="B43" s="45" t="s">
        <v>135</v>
      </c>
      <c r="C43" s="15">
        <v>1</v>
      </c>
      <c r="D43" s="15">
        <v>0</v>
      </c>
      <c r="E43" s="15">
        <f t="shared" si="2"/>
        <v>1</v>
      </c>
      <c r="F43" s="16">
        <v>0</v>
      </c>
      <c r="G43" s="16">
        <v>0</v>
      </c>
      <c r="H43" s="15">
        <v>3</v>
      </c>
      <c r="I43" s="15">
        <f t="shared" si="3"/>
        <v>3</v>
      </c>
      <c r="J43" s="15">
        <v>0</v>
      </c>
      <c r="K43" s="15">
        <v>0</v>
      </c>
      <c r="L43" s="31">
        <v>0</v>
      </c>
      <c r="M43" s="15">
        <f t="shared" si="4"/>
        <v>1</v>
      </c>
      <c r="N43" s="31">
        <v>1</v>
      </c>
      <c r="O43" s="32">
        <v>0</v>
      </c>
      <c r="P43" s="32">
        <v>0</v>
      </c>
      <c r="Q43" s="32">
        <v>0</v>
      </c>
      <c r="R43" s="112">
        <f t="shared" si="5"/>
        <v>0</v>
      </c>
      <c r="S43" s="32">
        <v>0</v>
      </c>
      <c r="T43" s="32">
        <v>0</v>
      </c>
      <c r="U43" s="32">
        <v>0</v>
      </c>
      <c r="V43" s="108">
        <f t="shared" si="6"/>
        <v>1</v>
      </c>
      <c r="W43" s="10">
        <v>0</v>
      </c>
      <c r="X43" s="10">
        <v>0</v>
      </c>
      <c r="Y43" s="15">
        <f t="shared" si="7"/>
        <v>3</v>
      </c>
      <c r="Z43" s="10">
        <v>0</v>
      </c>
      <c r="AA43" s="10">
        <v>1</v>
      </c>
      <c r="AB43" s="10">
        <v>0</v>
      </c>
      <c r="AC43" s="10">
        <f t="shared" si="8"/>
        <v>1</v>
      </c>
      <c r="AD43" s="10">
        <v>0</v>
      </c>
      <c r="AE43" s="10">
        <v>1</v>
      </c>
      <c r="AF43" s="31"/>
      <c r="AG43" s="10">
        <v>1</v>
      </c>
      <c r="AH43" s="10">
        <v>0</v>
      </c>
      <c r="AI43" s="10">
        <v>0</v>
      </c>
      <c r="AJ43" s="10">
        <f t="shared" si="9"/>
        <v>0</v>
      </c>
      <c r="AK43" s="10">
        <v>0</v>
      </c>
      <c r="AL43" s="10">
        <v>0</v>
      </c>
      <c r="AM43" s="31"/>
      <c r="AN43" s="31"/>
      <c r="AO43" s="31"/>
      <c r="AP43" s="31"/>
      <c r="AQ43" s="19">
        <f>C43</f>
        <v>1</v>
      </c>
      <c r="AR43" s="19">
        <f t="shared" si="31"/>
        <v>1</v>
      </c>
      <c r="AS43" s="19">
        <f>H43</f>
        <v>3</v>
      </c>
      <c r="AT43" s="19">
        <f>I43+J43+K43</f>
        <v>3</v>
      </c>
      <c r="AU43" s="19">
        <f t="shared" si="13"/>
        <v>4</v>
      </c>
      <c r="AV43" s="19">
        <f t="shared" si="39"/>
        <v>4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39" customHeight="1" x14ac:dyDescent="0.2">
      <c r="A44" s="33" t="s">
        <v>99</v>
      </c>
      <c r="B44" s="50" t="s">
        <v>136</v>
      </c>
      <c r="C44" s="15">
        <v>0</v>
      </c>
      <c r="D44" s="15">
        <v>0</v>
      </c>
      <c r="E44" s="15">
        <f t="shared" si="2"/>
        <v>0</v>
      </c>
      <c r="F44" s="16">
        <v>0</v>
      </c>
      <c r="G44" s="16">
        <v>0</v>
      </c>
      <c r="H44" s="15">
        <v>0</v>
      </c>
      <c r="I44" s="15">
        <f t="shared" si="3"/>
        <v>0</v>
      </c>
      <c r="J44" s="15">
        <v>0</v>
      </c>
      <c r="K44" s="15">
        <v>0</v>
      </c>
      <c r="L44" s="31">
        <v>0</v>
      </c>
      <c r="M44" s="15">
        <f t="shared" si="4"/>
        <v>0</v>
      </c>
      <c r="N44" s="32">
        <v>0</v>
      </c>
      <c r="O44" s="32">
        <v>0</v>
      </c>
      <c r="P44" s="32">
        <v>0</v>
      </c>
      <c r="Q44" s="32">
        <v>0</v>
      </c>
      <c r="R44" s="112">
        <f t="shared" si="5"/>
        <v>0</v>
      </c>
      <c r="S44" s="32">
        <v>0</v>
      </c>
      <c r="T44" s="32">
        <v>0</v>
      </c>
      <c r="U44" s="32">
        <v>0</v>
      </c>
      <c r="V44" s="108">
        <f t="shared" si="6"/>
        <v>0</v>
      </c>
      <c r="W44" s="10">
        <v>0</v>
      </c>
      <c r="X44" s="10">
        <v>0</v>
      </c>
      <c r="Y44" s="15">
        <f t="shared" si="7"/>
        <v>0</v>
      </c>
      <c r="Z44" s="10">
        <v>0</v>
      </c>
      <c r="AA44" s="10">
        <v>0</v>
      </c>
      <c r="AB44" s="10">
        <v>0</v>
      </c>
      <c r="AC44" s="10">
        <f t="shared" si="8"/>
        <v>0</v>
      </c>
      <c r="AD44" s="10">
        <v>0</v>
      </c>
      <c r="AE44" s="10">
        <v>0</v>
      </c>
      <c r="AF44" s="31"/>
      <c r="AG44" s="10">
        <v>0</v>
      </c>
      <c r="AH44" s="10">
        <v>0</v>
      </c>
      <c r="AI44" s="10">
        <v>0</v>
      </c>
      <c r="AJ44" s="10">
        <f t="shared" si="9"/>
        <v>0</v>
      </c>
      <c r="AK44" s="10">
        <v>0</v>
      </c>
      <c r="AL44" s="10">
        <v>0</v>
      </c>
      <c r="AM44" s="31"/>
      <c r="AN44" s="31"/>
      <c r="AO44" s="31"/>
      <c r="AP44" s="31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39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39" customHeight="1" x14ac:dyDescent="0.2">
      <c r="A45" s="33" t="s">
        <v>161</v>
      </c>
      <c r="B45" s="48" t="s">
        <v>162</v>
      </c>
      <c r="C45" s="15">
        <v>0</v>
      </c>
      <c r="D45" s="15">
        <v>0</v>
      </c>
      <c r="E45" s="15">
        <f t="shared" si="2"/>
        <v>0</v>
      </c>
      <c r="F45" s="16">
        <v>0</v>
      </c>
      <c r="G45" s="16">
        <v>0</v>
      </c>
      <c r="H45" s="15">
        <v>0</v>
      </c>
      <c r="I45" s="15">
        <f t="shared" si="3"/>
        <v>0</v>
      </c>
      <c r="J45" s="15">
        <v>0</v>
      </c>
      <c r="K45" s="15">
        <v>0</v>
      </c>
      <c r="L45" s="31">
        <v>0</v>
      </c>
      <c r="M45" s="15">
        <f t="shared" si="4"/>
        <v>0</v>
      </c>
      <c r="N45" s="32">
        <v>0</v>
      </c>
      <c r="O45" s="32">
        <v>0</v>
      </c>
      <c r="P45" s="32">
        <v>0</v>
      </c>
      <c r="Q45" s="32">
        <v>0</v>
      </c>
      <c r="R45" s="112">
        <f t="shared" si="5"/>
        <v>0</v>
      </c>
      <c r="S45" s="32">
        <v>0</v>
      </c>
      <c r="T45" s="32">
        <v>0</v>
      </c>
      <c r="U45" s="32">
        <v>0</v>
      </c>
      <c r="V45" s="108">
        <f t="shared" si="6"/>
        <v>0</v>
      </c>
      <c r="W45" s="10">
        <v>0</v>
      </c>
      <c r="X45" s="10">
        <v>0</v>
      </c>
      <c r="Y45" s="15">
        <f t="shared" si="7"/>
        <v>0</v>
      </c>
      <c r="Z45" s="10">
        <v>0</v>
      </c>
      <c r="AA45" s="10">
        <v>0</v>
      </c>
      <c r="AB45" s="10">
        <v>0</v>
      </c>
      <c r="AC45" s="10">
        <f t="shared" si="8"/>
        <v>0</v>
      </c>
      <c r="AD45" s="10">
        <v>0</v>
      </c>
      <c r="AE45" s="10">
        <v>0</v>
      </c>
      <c r="AF45" s="31"/>
      <c r="AG45" s="10">
        <v>0</v>
      </c>
      <c r="AH45" s="10">
        <v>0</v>
      </c>
      <c r="AI45" s="10">
        <v>0</v>
      </c>
      <c r="AJ45" s="10">
        <f t="shared" si="9"/>
        <v>0</v>
      </c>
      <c r="AK45" s="10">
        <v>0</v>
      </c>
      <c r="AL45" s="10">
        <v>0</v>
      </c>
      <c r="AM45" s="31"/>
      <c r="AN45" s="31"/>
      <c r="AO45" s="31"/>
      <c r="AP45" s="31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39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32.25" customHeight="1" x14ac:dyDescent="0.2">
      <c r="A46" s="33" t="s">
        <v>51</v>
      </c>
      <c r="B46" s="18" t="s">
        <v>3</v>
      </c>
      <c r="C46" s="15">
        <v>1</v>
      </c>
      <c r="D46" s="15">
        <v>0</v>
      </c>
      <c r="E46" s="15">
        <f t="shared" si="2"/>
        <v>1</v>
      </c>
      <c r="F46" s="16">
        <v>0</v>
      </c>
      <c r="G46" s="16">
        <v>0</v>
      </c>
      <c r="H46" s="15">
        <v>3</v>
      </c>
      <c r="I46" s="15">
        <f t="shared" si="3"/>
        <v>3</v>
      </c>
      <c r="J46" s="15">
        <v>0</v>
      </c>
      <c r="K46" s="15">
        <v>0</v>
      </c>
      <c r="L46" s="31">
        <v>3</v>
      </c>
      <c r="M46" s="15">
        <f t="shared" si="4"/>
        <v>0</v>
      </c>
      <c r="N46" s="31">
        <v>0</v>
      </c>
      <c r="O46" s="32">
        <v>0</v>
      </c>
      <c r="P46" s="32">
        <v>0</v>
      </c>
      <c r="Q46" s="32">
        <v>0</v>
      </c>
      <c r="R46" s="112">
        <f t="shared" si="5"/>
        <v>0</v>
      </c>
      <c r="S46" s="32">
        <v>0</v>
      </c>
      <c r="T46" s="32">
        <v>0</v>
      </c>
      <c r="U46" s="32">
        <v>0</v>
      </c>
      <c r="V46" s="108">
        <f t="shared" si="6"/>
        <v>0</v>
      </c>
      <c r="W46" s="10">
        <v>0</v>
      </c>
      <c r="X46" s="10">
        <v>0</v>
      </c>
      <c r="Y46" s="15">
        <v>3</v>
      </c>
      <c r="Z46" s="10">
        <v>2</v>
      </c>
      <c r="AA46" s="10">
        <v>0</v>
      </c>
      <c r="AB46" s="10">
        <v>0</v>
      </c>
      <c r="AC46" s="10">
        <f t="shared" si="8"/>
        <v>0</v>
      </c>
      <c r="AD46" s="10">
        <v>0</v>
      </c>
      <c r="AE46" s="10">
        <v>0</v>
      </c>
      <c r="AF46" s="31"/>
      <c r="AG46" s="10">
        <v>0</v>
      </c>
      <c r="AH46" s="10">
        <v>0</v>
      </c>
      <c r="AI46" s="10">
        <v>0</v>
      </c>
      <c r="AJ46" s="10">
        <f t="shared" si="9"/>
        <v>0</v>
      </c>
      <c r="AK46" s="10">
        <v>0</v>
      </c>
      <c r="AL46" s="10">
        <v>0</v>
      </c>
      <c r="AM46" s="31"/>
      <c r="AN46" s="31"/>
      <c r="AO46" s="31"/>
      <c r="AP46" s="31"/>
      <c r="AQ46" s="19">
        <f t="shared" si="10"/>
        <v>1</v>
      </c>
      <c r="AR46" s="19">
        <f t="shared" si="31"/>
        <v>1</v>
      </c>
      <c r="AS46" s="19">
        <f t="shared" si="11"/>
        <v>3</v>
      </c>
      <c r="AT46" s="19">
        <f t="shared" si="12"/>
        <v>3</v>
      </c>
      <c r="AU46" s="19">
        <f t="shared" si="13"/>
        <v>4</v>
      </c>
      <c r="AV46" s="19">
        <f t="shared" si="39"/>
        <v>6</v>
      </c>
      <c r="AW46" s="19">
        <f t="shared" si="14"/>
        <v>0</v>
      </c>
      <c r="AX46" s="19">
        <f t="shared" si="38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21.75" customHeight="1" x14ac:dyDescent="0.25">
      <c r="A47" s="33"/>
      <c r="B47" s="18" t="s">
        <v>16</v>
      </c>
      <c r="C47" s="38">
        <f>C9+C10+C12+C13+C15+C16+C17+C18+C20+C21+C22+C23+C24+C25+C26+C28+C29+C30+C31+C32+C33+C34+C35+C36+C37+C38+C39+C40+C41+C42+C43+C44+C45+C46</f>
        <v>366</v>
      </c>
      <c r="D47" s="38">
        <f t="shared" ref="D47:AP47" si="40">D9+D10+D12+D13+D15+D16+D17+D18+D20+D21+D22+D23+D24+D25+D26+D28+D29+D30+D31+D32+D33+D34+D35+D36+D37+D38+D39+D40+D41+D42+D43+D44+D45+D46</f>
        <v>14</v>
      </c>
      <c r="E47" s="38">
        <f t="shared" si="40"/>
        <v>347</v>
      </c>
      <c r="F47" s="38">
        <f t="shared" si="40"/>
        <v>1</v>
      </c>
      <c r="G47" s="38">
        <f t="shared" si="40"/>
        <v>4</v>
      </c>
      <c r="H47" s="38">
        <f t="shared" si="40"/>
        <v>939</v>
      </c>
      <c r="I47" s="38">
        <f t="shared" si="40"/>
        <v>861</v>
      </c>
      <c r="J47" s="38">
        <f t="shared" si="40"/>
        <v>53</v>
      </c>
      <c r="K47" s="38">
        <f t="shared" si="40"/>
        <v>25</v>
      </c>
      <c r="L47" s="38">
        <f t="shared" si="40"/>
        <v>13</v>
      </c>
      <c r="M47" s="38">
        <f t="shared" si="40"/>
        <v>574</v>
      </c>
      <c r="N47" s="38">
        <f t="shared" si="40"/>
        <v>264</v>
      </c>
      <c r="O47" s="38">
        <f t="shared" si="40"/>
        <v>11</v>
      </c>
      <c r="P47" s="38">
        <f t="shared" si="40"/>
        <v>299</v>
      </c>
      <c r="Q47" s="38">
        <f t="shared" si="40"/>
        <v>0</v>
      </c>
      <c r="R47" s="38">
        <f t="shared" si="40"/>
        <v>125</v>
      </c>
      <c r="S47" s="38">
        <f t="shared" si="40"/>
        <v>0</v>
      </c>
      <c r="T47" s="38">
        <f t="shared" si="40"/>
        <v>38</v>
      </c>
      <c r="U47" s="38">
        <f t="shared" si="40"/>
        <v>87</v>
      </c>
      <c r="V47" s="38">
        <f>M47+R47</f>
        <v>699</v>
      </c>
      <c r="W47" s="38">
        <f t="shared" si="40"/>
        <v>1</v>
      </c>
      <c r="X47" s="38">
        <f t="shared" si="40"/>
        <v>5</v>
      </c>
      <c r="Y47" s="15">
        <f t="shared" si="7"/>
        <v>509</v>
      </c>
      <c r="Z47" s="38">
        <f t="shared" si="40"/>
        <v>54</v>
      </c>
      <c r="AA47" s="38">
        <f t="shared" si="40"/>
        <v>94</v>
      </c>
      <c r="AB47" s="38">
        <f t="shared" si="40"/>
        <v>23</v>
      </c>
      <c r="AC47" s="38">
        <f t="shared" si="40"/>
        <v>117</v>
      </c>
      <c r="AD47" s="38">
        <f t="shared" si="40"/>
        <v>21</v>
      </c>
      <c r="AE47" s="38">
        <f t="shared" si="40"/>
        <v>96</v>
      </c>
      <c r="AF47" s="38">
        <f t="shared" si="40"/>
        <v>0</v>
      </c>
      <c r="AG47" s="38">
        <v>82</v>
      </c>
      <c r="AH47" s="38">
        <f t="shared" si="40"/>
        <v>3</v>
      </c>
      <c r="AI47" s="38">
        <f t="shared" si="40"/>
        <v>7</v>
      </c>
      <c r="AJ47" s="38">
        <f t="shared" si="40"/>
        <v>10</v>
      </c>
      <c r="AK47" s="38">
        <f t="shared" si="40"/>
        <v>4</v>
      </c>
      <c r="AL47" s="38">
        <f t="shared" si="40"/>
        <v>6</v>
      </c>
      <c r="AM47" s="38">
        <f t="shared" si="40"/>
        <v>0</v>
      </c>
      <c r="AN47" s="38">
        <f t="shared" si="40"/>
        <v>0</v>
      </c>
      <c r="AO47" s="38">
        <f t="shared" si="40"/>
        <v>0</v>
      </c>
      <c r="AP47" s="38">
        <f t="shared" si="40"/>
        <v>0</v>
      </c>
      <c r="AQ47" s="10">
        <f t="shared" ref="AQ47:BJ47" si="41">AQ8+AQ11+AQ14+AQ17+AQ18+AQ19+AQ27+AQ33+AQ34+AQ35+AQ36+AQ37+AQ42+AQ43+AQ38+AQ39+AQ40+AQ41+AQ44+AQ45+AQ46</f>
        <v>366</v>
      </c>
      <c r="AR47" s="19">
        <f t="shared" si="31"/>
        <v>366</v>
      </c>
      <c r="AS47" s="10">
        <f t="shared" si="41"/>
        <v>939</v>
      </c>
      <c r="AT47" s="10">
        <f t="shared" si="41"/>
        <v>939</v>
      </c>
      <c r="AU47" s="19">
        <f t="shared" si="13"/>
        <v>1222</v>
      </c>
      <c r="AV47" s="19">
        <f t="shared" si="39"/>
        <v>1222</v>
      </c>
      <c r="AW47" s="10">
        <f t="shared" si="41"/>
        <v>574</v>
      </c>
      <c r="AX47" s="10">
        <f t="shared" si="41"/>
        <v>574</v>
      </c>
      <c r="AY47" s="10">
        <f t="shared" si="41"/>
        <v>125</v>
      </c>
      <c r="AZ47" s="10">
        <f t="shared" si="41"/>
        <v>125</v>
      </c>
      <c r="BA47" s="10">
        <f t="shared" si="41"/>
        <v>699</v>
      </c>
      <c r="BB47" s="10">
        <f t="shared" si="41"/>
        <v>699</v>
      </c>
      <c r="BC47" s="10">
        <f t="shared" si="41"/>
        <v>117</v>
      </c>
      <c r="BD47" s="10">
        <f t="shared" si="41"/>
        <v>117</v>
      </c>
      <c r="BE47" s="10">
        <f t="shared" si="41"/>
        <v>117</v>
      </c>
      <c r="BF47" s="10">
        <f t="shared" si="41"/>
        <v>117</v>
      </c>
      <c r="BG47" s="10">
        <f t="shared" si="41"/>
        <v>10</v>
      </c>
      <c r="BH47" s="10">
        <f t="shared" si="41"/>
        <v>10</v>
      </c>
      <c r="BI47" s="10">
        <f t="shared" si="41"/>
        <v>10</v>
      </c>
      <c r="BJ47" s="10">
        <f t="shared" si="41"/>
        <v>10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6" zoomScaleNormal="86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10.8554687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7" customHeight="1" x14ac:dyDescent="0.25">
      <c r="A2" s="189" t="s">
        <v>170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18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22.5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211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80" customHeight="1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212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135" t="s">
        <v>79</v>
      </c>
      <c r="C7" s="53">
        <v>1</v>
      </c>
      <c r="D7" s="40">
        <v>2</v>
      </c>
      <c r="E7" s="40">
        <v>3</v>
      </c>
      <c r="F7" s="40">
        <v>4</v>
      </c>
      <c r="G7" s="40">
        <v>5</v>
      </c>
      <c r="H7" s="40">
        <v>6</v>
      </c>
      <c r="I7" s="40">
        <v>7</v>
      </c>
      <c r="J7" s="40">
        <v>8</v>
      </c>
      <c r="K7" s="40">
        <v>9</v>
      </c>
      <c r="L7" s="40">
        <v>10</v>
      </c>
      <c r="M7" s="40">
        <v>11</v>
      </c>
      <c r="N7" s="40">
        <v>12</v>
      </c>
      <c r="O7" s="40">
        <v>13</v>
      </c>
      <c r="P7" s="40">
        <v>14</v>
      </c>
      <c r="Q7" s="53">
        <v>15</v>
      </c>
      <c r="R7" s="40">
        <v>16</v>
      </c>
      <c r="S7" s="40">
        <v>17</v>
      </c>
      <c r="T7" s="40">
        <v>18</v>
      </c>
      <c r="U7" s="40">
        <v>19</v>
      </c>
      <c r="V7" s="40">
        <v>20</v>
      </c>
      <c r="W7" s="40">
        <v>21</v>
      </c>
      <c r="X7" s="40">
        <v>22</v>
      </c>
      <c r="Y7" s="40">
        <v>23</v>
      </c>
      <c r="Z7" s="40">
        <v>24</v>
      </c>
      <c r="AA7" s="40">
        <v>25</v>
      </c>
      <c r="AB7" s="40">
        <v>26</v>
      </c>
      <c r="AC7" s="40">
        <v>27</v>
      </c>
      <c r="AD7" s="53">
        <v>28</v>
      </c>
      <c r="AE7" s="40">
        <v>29</v>
      </c>
      <c r="AF7" s="40">
        <v>30</v>
      </c>
      <c r="AG7" s="40">
        <v>31</v>
      </c>
      <c r="AH7" s="40">
        <v>32</v>
      </c>
      <c r="AI7" s="40">
        <v>33</v>
      </c>
      <c r="AJ7" s="40">
        <v>34</v>
      </c>
      <c r="AK7" s="40">
        <v>35</v>
      </c>
      <c r="AL7" s="40">
        <v>36</v>
      </c>
      <c r="AM7" s="40">
        <v>37</v>
      </c>
      <c r="AN7" s="40">
        <v>38</v>
      </c>
      <c r="AO7" s="40">
        <v>39</v>
      </c>
      <c r="AP7" s="53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51" x14ac:dyDescent="0.25">
      <c r="A8" s="136">
        <v>1</v>
      </c>
      <c r="B8" s="40" t="s">
        <v>52</v>
      </c>
      <c r="C8" s="10">
        <f>SUM(C9:C10)</f>
        <v>23</v>
      </c>
      <c r="D8" s="10">
        <f t="shared" ref="D8:AP8" si="0">SUM(D9:D10)</f>
        <v>2</v>
      </c>
      <c r="E8" s="10">
        <f t="shared" si="0"/>
        <v>21</v>
      </c>
      <c r="F8" s="10">
        <f t="shared" si="0"/>
        <v>0</v>
      </c>
      <c r="G8" s="10">
        <f t="shared" si="0"/>
        <v>0</v>
      </c>
      <c r="H8" s="10">
        <f t="shared" si="0"/>
        <v>49</v>
      </c>
      <c r="I8" s="10">
        <f t="shared" si="0"/>
        <v>43</v>
      </c>
      <c r="J8" s="10">
        <f t="shared" si="0"/>
        <v>3</v>
      </c>
      <c r="K8" s="10">
        <f t="shared" si="0"/>
        <v>3</v>
      </c>
      <c r="L8" s="10">
        <f t="shared" si="0"/>
        <v>0</v>
      </c>
      <c r="M8" s="10">
        <f t="shared" si="0"/>
        <v>29</v>
      </c>
      <c r="N8" s="10">
        <f t="shared" si="0"/>
        <v>22</v>
      </c>
      <c r="O8" s="10">
        <f t="shared" si="0"/>
        <v>3</v>
      </c>
      <c r="P8" s="10">
        <f t="shared" si="0"/>
        <v>3</v>
      </c>
      <c r="Q8" s="10">
        <f t="shared" si="0"/>
        <v>1</v>
      </c>
      <c r="R8" s="10">
        <f t="shared" si="0"/>
        <v>2</v>
      </c>
      <c r="S8" s="10">
        <f t="shared" si="0"/>
        <v>0</v>
      </c>
      <c r="T8" s="10">
        <f t="shared" si="0"/>
        <v>1</v>
      </c>
      <c r="U8" s="10">
        <f t="shared" si="0"/>
        <v>1</v>
      </c>
      <c r="V8" s="10">
        <f t="shared" si="0"/>
        <v>31</v>
      </c>
      <c r="W8" s="10">
        <f t="shared" si="0"/>
        <v>1</v>
      </c>
      <c r="X8" s="10">
        <f t="shared" si="0"/>
        <v>0</v>
      </c>
      <c r="Y8" s="10">
        <f t="shared" si="0"/>
        <v>34</v>
      </c>
      <c r="Z8" s="10">
        <f t="shared" si="0"/>
        <v>1</v>
      </c>
      <c r="AA8" s="10">
        <f t="shared" si="0"/>
        <v>8</v>
      </c>
      <c r="AB8" s="10">
        <f t="shared" si="0"/>
        <v>1</v>
      </c>
      <c r="AC8" s="10">
        <f t="shared" si="0"/>
        <v>9</v>
      </c>
      <c r="AD8" s="10">
        <f t="shared" si="0"/>
        <v>0</v>
      </c>
      <c r="AE8" s="10">
        <f t="shared" si="0"/>
        <v>9</v>
      </c>
      <c r="AF8" s="10">
        <f t="shared" si="0"/>
        <v>0</v>
      </c>
      <c r="AG8" s="10">
        <f t="shared" si="0"/>
        <v>9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23</v>
      </c>
      <c r="AR8" s="10">
        <f t="shared" si="1"/>
        <v>23</v>
      </c>
      <c r="AS8" s="10">
        <f t="shared" si="1"/>
        <v>49</v>
      </c>
      <c r="AT8" s="10">
        <f t="shared" si="1"/>
        <v>49</v>
      </c>
      <c r="AU8" s="10">
        <f t="shared" si="1"/>
        <v>66</v>
      </c>
      <c r="AV8" s="10">
        <f>SUM(AV9:AV10)</f>
        <v>66</v>
      </c>
      <c r="AW8" s="10">
        <f t="shared" si="1"/>
        <v>29</v>
      </c>
      <c r="AX8" s="10">
        <f t="shared" si="1"/>
        <v>29</v>
      </c>
      <c r="AY8" s="10">
        <f t="shared" si="1"/>
        <v>2</v>
      </c>
      <c r="AZ8" s="10">
        <f t="shared" si="1"/>
        <v>2</v>
      </c>
      <c r="BA8" s="10">
        <f t="shared" si="1"/>
        <v>31</v>
      </c>
      <c r="BB8" s="10">
        <f t="shared" si="1"/>
        <v>31</v>
      </c>
      <c r="BC8" s="10">
        <f t="shared" si="1"/>
        <v>9</v>
      </c>
      <c r="BD8" s="10">
        <f t="shared" si="1"/>
        <v>9</v>
      </c>
      <c r="BE8" s="10">
        <f t="shared" si="1"/>
        <v>9</v>
      </c>
      <c r="BF8" s="10">
        <f t="shared" si="1"/>
        <v>9</v>
      </c>
      <c r="BG8" s="10">
        <f t="shared" si="1"/>
        <v>0</v>
      </c>
      <c r="BH8" s="10">
        <f t="shared" si="1"/>
        <v>0</v>
      </c>
      <c r="BI8" s="10">
        <f t="shared" si="1"/>
        <v>0</v>
      </c>
      <c r="BJ8" s="10">
        <f t="shared" si="1"/>
        <v>0</v>
      </c>
    </row>
    <row r="9" spans="1:62" ht="38.25" x14ac:dyDescent="0.25">
      <c r="A9" s="137" t="s">
        <v>44</v>
      </c>
      <c r="B9" s="81" t="s">
        <v>53</v>
      </c>
      <c r="C9" s="9">
        <v>21</v>
      </c>
      <c r="D9" s="9">
        <v>2</v>
      </c>
      <c r="E9" s="9">
        <f>C9-D9-F9-G9</f>
        <v>19</v>
      </c>
      <c r="F9" s="9">
        <v>0</v>
      </c>
      <c r="G9" s="9">
        <v>0</v>
      </c>
      <c r="H9" s="9">
        <v>45</v>
      </c>
      <c r="I9" s="9">
        <f>H9-J9-K9</f>
        <v>40</v>
      </c>
      <c r="J9" s="9">
        <v>2</v>
      </c>
      <c r="K9" s="9">
        <v>3</v>
      </c>
      <c r="L9" s="9">
        <v>0</v>
      </c>
      <c r="M9" s="9">
        <f>N9+O9+P9+Q9</f>
        <v>27</v>
      </c>
      <c r="N9" s="34">
        <v>22</v>
      </c>
      <c r="O9" s="34">
        <v>1</v>
      </c>
      <c r="P9" s="34">
        <v>3</v>
      </c>
      <c r="Q9" s="34">
        <v>1</v>
      </c>
      <c r="R9" s="34">
        <f>S9+T9+U9</f>
        <v>2</v>
      </c>
      <c r="S9" s="34">
        <v>0</v>
      </c>
      <c r="T9" s="34">
        <v>1</v>
      </c>
      <c r="U9" s="34">
        <v>1</v>
      </c>
      <c r="V9" s="9">
        <f>M9+R9</f>
        <v>29</v>
      </c>
      <c r="W9" s="30">
        <v>0</v>
      </c>
      <c r="X9" s="9">
        <v>0</v>
      </c>
      <c r="Y9" s="9">
        <f>D9+E9+I9-L9-V9-W9</f>
        <v>32</v>
      </c>
      <c r="Z9" s="9">
        <v>1</v>
      </c>
      <c r="AA9" s="9">
        <v>6</v>
      </c>
      <c r="AB9" s="9">
        <v>0</v>
      </c>
      <c r="AC9" s="9">
        <f>AA9+AB9</f>
        <v>6</v>
      </c>
      <c r="AD9" s="9">
        <v>0</v>
      </c>
      <c r="AE9" s="9">
        <v>6</v>
      </c>
      <c r="AF9" s="9"/>
      <c r="AG9" s="9">
        <v>6</v>
      </c>
      <c r="AH9" s="9">
        <v>0</v>
      </c>
      <c r="AI9" s="9">
        <v>0</v>
      </c>
      <c r="AJ9" s="9">
        <f>AH9+AI9</f>
        <v>0</v>
      </c>
      <c r="AK9" s="9">
        <v>0</v>
      </c>
      <c r="AL9" s="9">
        <v>0</v>
      </c>
      <c r="AM9" s="11"/>
      <c r="AN9" s="11"/>
      <c r="AO9" s="11"/>
      <c r="AP9" s="11"/>
      <c r="AQ9" s="19">
        <f>C9</f>
        <v>21</v>
      </c>
      <c r="AR9" s="19">
        <f>E9+F9+G9+D9</f>
        <v>21</v>
      </c>
      <c r="AS9" s="19">
        <f>H9</f>
        <v>45</v>
      </c>
      <c r="AT9" s="19">
        <f>I9+J9+K9</f>
        <v>45</v>
      </c>
      <c r="AU9" s="19">
        <f>D9+E9+I9</f>
        <v>61</v>
      </c>
      <c r="AV9" s="19">
        <f>L9+V9+W9+Y9</f>
        <v>61</v>
      </c>
      <c r="AW9" s="19">
        <f>M9</f>
        <v>27</v>
      </c>
      <c r="AX9" s="19">
        <f>N9+O9+P9+Q9</f>
        <v>27</v>
      </c>
      <c r="AY9" s="19">
        <f>R9</f>
        <v>2</v>
      </c>
      <c r="AZ9" s="19">
        <f>S9+T9+U9</f>
        <v>2</v>
      </c>
      <c r="BA9" s="19">
        <f>V9</f>
        <v>29</v>
      </c>
      <c r="BB9" s="19">
        <f>M9+R9</f>
        <v>29</v>
      </c>
      <c r="BC9" s="19">
        <f>AC9</f>
        <v>6</v>
      </c>
      <c r="BD9" s="19">
        <f>AA9+AB9</f>
        <v>6</v>
      </c>
      <c r="BE9" s="19">
        <f>AC9</f>
        <v>6</v>
      </c>
      <c r="BF9" s="19">
        <f>AD9+AE9</f>
        <v>6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</row>
    <row r="10" spans="1:62" ht="51" x14ac:dyDescent="0.25">
      <c r="A10" s="137" t="s">
        <v>45</v>
      </c>
      <c r="B10" s="81" t="s">
        <v>54</v>
      </c>
      <c r="C10" s="9">
        <v>2</v>
      </c>
      <c r="D10" s="9">
        <v>0</v>
      </c>
      <c r="E10" s="9">
        <f t="shared" ref="E10:E46" si="2">C10-D10-F10-G10</f>
        <v>2</v>
      </c>
      <c r="F10" s="9">
        <v>0</v>
      </c>
      <c r="G10" s="9">
        <v>0</v>
      </c>
      <c r="H10" s="9">
        <v>4</v>
      </c>
      <c r="I10" s="9">
        <f t="shared" ref="I10:I46" si="3">H10-J10-K10</f>
        <v>3</v>
      </c>
      <c r="J10" s="9">
        <v>1</v>
      </c>
      <c r="K10" s="9">
        <v>0</v>
      </c>
      <c r="L10" s="9">
        <v>0</v>
      </c>
      <c r="M10" s="9">
        <f t="shared" ref="M10:M46" si="4">N10+O10+P10+Q10</f>
        <v>2</v>
      </c>
      <c r="N10" s="34">
        <v>0</v>
      </c>
      <c r="O10" s="34">
        <v>2</v>
      </c>
      <c r="P10" s="34">
        <v>0</v>
      </c>
      <c r="Q10" s="34">
        <v>0</v>
      </c>
      <c r="R10" s="34">
        <f t="shared" ref="R10:R46" si="5">S10+T10+U10</f>
        <v>0</v>
      </c>
      <c r="S10" s="34">
        <v>0</v>
      </c>
      <c r="T10" s="34">
        <v>0</v>
      </c>
      <c r="U10" s="34">
        <v>0</v>
      </c>
      <c r="V10" s="9">
        <f t="shared" ref="V10:V46" si="6">M10+R10</f>
        <v>2</v>
      </c>
      <c r="W10" s="30">
        <v>1</v>
      </c>
      <c r="X10" s="30">
        <v>0</v>
      </c>
      <c r="Y10" s="9">
        <f t="shared" ref="Y10:Y47" si="7">D10+E10+I10-L10-V10-W10</f>
        <v>2</v>
      </c>
      <c r="Z10" s="30">
        <v>0</v>
      </c>
      <c r="AA10" s="9">
        <v>2</v>
      </c>
      <c r="AB10" s="9">
        <v>1</v>
      </c>
      <c r="AC10" s="9">
        <f t="shared" ref="AC10:AC46" si="8">AA10+AB10</f>
        <v>3</v>
      </c>
      <c r="AD10" s="9">
        <v>0</v>
      </c>
      <c r="AE10" s="9">
        <v>3</v>
      </c>
      <c r="AF10" s="9"/>
      <c r="AG10" s="9">
        <v>3</v>
      </c>
      <c r="AH10" s="9">
        <v>0</v>
      </c>
      <c r="AI10" s="9">
        <v>0</v>
      </c>
      <c r="AJ10" s="9">
        <f t="shared" ref="AJ10:AJ46" si="9">AH10+AI10</f>
        <v>0</v>
      </c>
      <c r="AK10" s="9">
        <v>0</v>
      </c>
      <c r="AL10" s="9">
        <v>0</v>
      </c>
      <c r="AM10" s="11"/>
      <c r="AN10" s="11"/>
      <c r="AO10" s="11"/>
      <c r="AP10" s="11"/>
      <c r="AQ10" s="19">
        <f t="shared" ref="AQ10:AQ46" si="10">C10</f>
        <v>2</v>
      </c>
      <c r="AR10" s="19">
        <f>E10+F10+G10+D10</f>
        <v>2</v>
      </c>
      <c r="AS10" s="19">
        <f t="shared" ref="AS10:AS46" si="11">H10</f>
        <v>4</v>
      </c>
      <c r="AT10" s="19">
        <f t="shared" ref="AT10:AT46" si="12">I10+J10+K10</f>
        <v>4</v>
      </c>
      <c r="AU10" s="19">
        <f t="shared" ref="AU10:AU47" si="13">D10+E10+I10</f>
        <v>5</v>
      </c>
      <c r="AV10" s="19">
        <f>L10+V10+W10+Y10</f>
        <v>5</v>
      </c>
      <c r="AW10" s="19">
        <f t="shared" ref="AW10:AW46" si="14">M10</f>
        <v>2</v>
      </c>
      <c r="AX10" s="19">
        <f>N10+O10+P10+Q10</f>
        <v>2</v>
      </c>
      <c r="AY10" s="19">
        <f t="shared" ref="AY10:AY46" si="15">R10</f>
        <v>0</v>
      </c>
      <c r="AZ10" s="19">
        <f t="shared" ref="AZ10:AZ46" si="16">S10+T10+U10</f>
        <v>0</v>
      </c>
      <c r="BA10" s="19">
        <f t="shared" ref="BA10:BA46" si="17">V10</f>
        <v>2</v>
      </c>
      <c r="BB10" s="19">
        <f t="shared" ref="BB10:BB46" si="18">M10+R10</f>
        <v>2</v>
      </c>
      <c r="BC10" s="19">
        <f t="shared" ref="BC10:BC46" si="19">AC10</f>
        <v>3</v>
      </c>
      <c r="BD10" s="19">
        <f t="shared" ref="BD10:BD46" si="20">AA10+AB10</f>
        <v>3</v>
      </c>
      <c r="BE10" s="19">
        <f t="shared" ref="BE10:BE46" si="21">AC10</f>
        <v>3</v>
      </c>
      <c r="BF10" s="19">
        <f t="shared" ref="BF10:BF46" si="22">AD10+AE10</f>
        <v>3</v>
      </c>
      <c r="BG10" s="19">
        <f t="shared" ref="BG10:BG46" si="23">AJ10</f>
        <v>0</v>
      </c>
      <c r="BH10" s="19">
        <f t="shared" ref="BH10:BH46" si="24">AH10+AI10</f>
        <v>0</v>
      </c>
      <c r="BI10" s="19">
        <f t="shared" ref="BI10:BI46" si="25">AJ10</f>
        <v>0</v>
      </c>
      <c r="BJ10" s="19">
        <f t="shared" ref="BJ10:BJ46" si="26">AK10+AL10</f>
        <v>0</v>
      </c>
    </row>
    <row r="11" spans="1:62" ht="63.75" x14ac:dyDescent="0.25">
      <c r="A11" s="136">
        <v>2</v>
      </c>
      <c r="B11" s="40" t="s">
        <v>55</v>
      </c>
      <c r="C11" s="9">
        <f>SUM(C12:C13)</f>
        <v>9</v>
      </c>
      <c r="D11" s="9">
        <f t="shared" ref="D11:AP11" si="27">SUM(D12:D13)</f>
        <v>0</v>
      </c>
      <c r="E11" s="9">
        <f t="shared" si="27"/>
        <v>9</v>
      </c>
      <c r="F11" s="9">
        <f t="shared" si="27"/>
        <v>0</v>
      </c>
      <c r="G11" s="9">
        <f t="shared" si="27"/>
        <v>0</v>
      </c>
      <c r="H11" s="9">
        <f t="shared" si="27"/>
        <v>12</v>
      </c>
      <c r="I11" s="9">
        <f t="shared" si="27"/>
        <v>6</v>
      </c>
      <c r="J11" s="9">
        <f t="shared" si="27"/>
        <v>4</v>
      </c>
      <c r="K11" s="9">
        <f t="shared" si="27"/>
        <v>2</v>
      </c>
      <c r="L11" s="9">
        <f t="shared" si="27"/>
        <v>0</v>
      </c>
      <c r="M11" s="9">
        <f t="shared" si="27"/>
        <v>6</v>
      </c>
      <c r="N11" s="9">
        <f t="shared" si="27"/>
        <v>3</v>
      </c>
      <c r="O11" s="9">
        <f t="shared" si="27"/>
        <v>0</v>
      </c>
      <c r="P11" s="9">
        <f t="shared" si="27"/>
        <v>3</v>
      </c>
      <c r="Q11" s="9">
        <f t="shared" si="27"/>
        <v>0</v>
      </c>
      <c r="R11" s="9">
        <f t="shared" si="27"/>
        <v>2</v>
      </c>
      <c r="S11" s="9">
        <f t="shared" si="27"/>
        <v>0</v>
      </c>
      <c r="T11" s="9">
        <f t="shared" si="27"/>
        <v>2</v>
      </c>
      <c r="U11" s="9">
        <f t="shared" si="27"/>
        <v>0</v>
      </c>
      <c r="V11" s="9">
        <f t="shared" si="27"/>
        <v>8</v>
      </c>
      <c r="W11" s="9">
        <f t="shared" si="27"/>
        <v>0</v>
      </c>
      <c r="X11" s="9">
        <f t="shared" si="27"/>
        <v>0</v>
      </c>
      <c r="Y11" s="9">
        <f t="shared" si="27"/>
        <v>7</v>
      </c>
      <c r="Z11" s="9">
        <f t="shared" si="27"/>
        <v>0</v>
      </c>
      <c r="AA11" s="9">
        <f t="shared" si="27"/>
        <v>3</v>
      </c>
      <c r="AB11" s="9">
        <f t="shared" si="27"/>
        <v>0</v>
      </c>
      <c r="AC11" s="9">
        <f t="shared" si="27"/>
        <v>3</v>
      </c>
      <c r="AD11" s="9">
        <f t="shared" si="27"/>
        <v>2</v>
      </c>
      <c r="AE11" s="9">
        <f t="shared" si="27"/>
        <v>1</v>
      </c>
      <c r="AF11" s="9">
        <f t="shared" si="27"/>
        <v>0</v>
      </c>
      <c r="AG11" s="9">
        <f t="shared" si="27"/>
        <v>3</v>
      </c>
      <c r="AH11" s="9">
        <f t="shared" si="27"/>
        <v>0</v>
      </c>
      <c r="AI11" s="9">
        <f t="shared" si="27"/>
        <v>1</v>
      </c>
      <c r="AJ11" s="9">
        <f t="shared" si="27"/>
        <v>1</v>
      </c>
      <c r="AK11" s="9">
        <f t="shared" si="27"/>
        <v>1</v>
      </c>
      <c r="AL11" s="9">
        <f t="shared" si="27"/>
        <v>0</v>
      </c>
      <c r="AM11" s="9">
        <f t="shared" si="27"/>
        <v>0</v>
      </c>
      <c r="AN11" s="9">
        <f t="shared" si="27"/>
        <v>0</v>
      </c>
      <c r="AO11" s="9">
        <f t="shared" si="27"/>
        <v>0</v>
      </c>
      <c r="AP11" s="9">
        <f t="shared" si="27"/>
        <v>0</v>
      </c>
      <c r="AQ11" s="10">
        <f t="shared" ref="AQ11:BJ11" si="28">SUM(AQ12:AQ13)</f>
        <v>9</v>
      </c>
      <c r="AR11" s="10">
        <f t="shared" si="28"/>
        <v>9</v>
      </c>
      <c r="AS11" s="10">
        <f t="shared" si="28"/>
        <v>12</v>
      </c>
      <c r="AT11" s="10">
        <f t="shared" si="28"/>
        <v>12</v>
      </c>
      <c r="AU11" s="19">
        <f t="shared" si="13"/>
        <v>15</v>
      </c>
      <c r="AV11" s="10">
        <f t="shared" si="28"/>
        <v>15</v>
      </c>
      <c r="AW11" s="10">
        <f t="shared" si="28"/>
        <v>6</v>
      </c>
      <c r="AX11" s="10">
        <f t="shared" si="28"/>
        <v>6</v>
      </c>
      <c r="AY11" s="10">
        <f t="shared" si="28"/>
        <v>2</v>
      </c>
      <c r="AZ11" s="10">
        <f t="shared" si="28"/>
        <v>2</v>
      </c>
      <c r="BA11" s="10">
        <f t="shared" si="28"/>
        <v>8</v>
      </c>
      <c r="BB11" s="10">
        <f t="shared" si="28"/>
        <v>8</v>
      </c>
      <c r="BC11" s="10">
        <f t="shared" si="28"/>
        <v>3</v>
      </c>
      <c r="BD11" s="10">
        <f t="shared" si="28"/>
        <v>3</v>
      </c>
      <c r="BE11" s="10">
        <f t="shared" si="28"/>
        <v>3</v>
      </c>
      <c r="BF11" s="10">
        <f t="shared" si="28"/>
        <v>3</v>
      </c>
      <c r="BG11" s="10">
        <f t="shared" si="28"/>
        <v>1</v>
      </c>
      <c r="BH11" s="10">
        <f t="shared" si="28"/>
        <v>1</v>
      </c>
      <c r="BI11" s="10">
        <f t="shared" si="28"/>
        <v>1</v>
      </c>
      <c r="BJ11" s="10">
        <f t="shared" si="28"/>
        <v>1</v>
      </c>
    </row>
    <row r="12" spans="1:62" ht="51" x14ac:dyDescent="0.25">
      <c r="A12" s="137" t="s">
        <v>4</v>
      </c>
      <c r="B12" s="81" t="s">
        <v>56</v>
      </c>
      <c r="C12" s="9">
        <v>7</v>
      </c>
      <c r="D12" s="9">
        <v>0</v>
      </c>
      <c r="E12" s="9">
        <f t="shared" si="2"/>
        <v>7</v>
      </c>
      <c r="F12" s="9">
        <v>0</v>
      </c>
      <c r="G12" s="9">
        <v>0</v>
      </c>
      <c r="H12" s="9">
        <v>8</v>
      </c>
      <c r="I12" s="9">
        <f t="shared" si="3"/>
        <v>3</v>
      </c>
      <c r="J12" s="9">
        <v>3</v>
      </c>
      <c r="K12" s="9">
        <v>2</v>
      </c>
      <c r="L12" s="9">
        <v>0</v>
      </c>
      <c r="M12" s="9">
        <f t="shared" si="4"/>
        <v>4</v>
      </c>
      <c r="N12" s="34">
        <v>2</v>
      </c>
      <c r="O12" s="34">
        <v>0</v>
      </c>
      <c r="P12" s="34">
        <v>2</v>
      </c>
      <c r="Q12" s="34">
        <v>0</v>
      </c>
      <c r="R12" s="34">
        <f t="shared" si="5"/>
        <v>2</v>
      </c>
      <c r="S12" s="34">
        <v>0</v>
      </c>
      <c r="T12" s="34">
        <v>2</v>
      </c>
      <c r="U12" s="34">
        <v>0</v>
      </c>
      <c r="V12" s="9">
        <f t="shared" si="6"/>
        <v>6</v>
      </c>
      <c r="W12" s="30">
        <v>0</v>
      </c>
      <c r="X12" s="9">
        <v>0</v>
      </c>
      <c r="Y12" s="9">
        <f t="shared" si="7"/>
        <v>4</v>
      </c>
      <c r="Z12" s="9">
        <v>0</v>
      </c>
      <c r="AA12" s="9">
        <v>2</v>
      </c>
      <c r="AB12" s="9">
        <v>0</v>
      </c>
      <c r="AC12" s="9">
        <f t="shared" si="8"/>
        <v>2</v>
      </c>
      <c r="AD12" s="9">
        <v>2</v>
      </c>
      <c r="AE12" s="9">
        <v>0</v>
      </c>
      <c r="AF12" s="9"/>
      <c r="AG12" s="9">
        <v>2</v>
      </c>
      <c r="AH12" s="9">
        <v>0</v>
      </c>
      <c r="AI12" s="9">
        <v>1</v>
      </c>
      <c r="AJ12" s="9">
        <f t="shared" si="9"/>
        <v>1</v>
      </c>
      <c r="AK12" s="9">
        <v>1</v>
      </c>
      <c r="AL12" s="9">
        <v>0</v>
      </c>
      <c r="AM12" s="11"/>
      <c r="AN12" s="11"/>
      <c r="AO12" s="11"/>
      <c r="AP12" s="11"/>
      <c r="AQ12" s="19">
        <f t="shared" si="10"/>
        <v>7</v>
      </c>
      <c r="AR12" s="19">
        <f>E12+F12+G12+D12</f>
        <v>7</v>
      </c>
      <c r="AS12" s="19">
        <f t="shared" si="11"/>
        <v>8</v>
      </c>
      <c r="AT12" s="19">
        <f t="shared" si="12"/>
        <v>8</v>
      </c>
      <c r="AU12" s="19">
        <f t="shared" si="13"/>
        <v>10</v>
      </c>
      <c r="AV12" s="19">
        <f>L12+V12+W12+Y12</f>
        <v>10</v>
      </c>
      <c r="AW12" s="19">
        <f t="shared" si="14"/>
        <v>4</v>
      </c>
      <c r="AX12" s="19">
        <f>N12+O12+P12+Q12</f>
        <v>4</v>
      </c>
      <c r="AY12" s="19">
        <f t="shared" si="15"/>
        <v>2</v>
      </c>
      <c r="AZ12" s="19">
        <f t="shared" si="16"/>
        <v>2</v>
      </c>
      <c r="BA12" s="19">
        <f t="shared" si="17"/>
        <v>6</v>
      </c>
      <c r="BB12" s="19">
        <f t="shared" si="18"/>
        <v>6</v>
      </c>
      <c r="BC12" s="19">
        <f t="shared" si="19"/>
        <v>2</v>
      </c>
      <c r="BD12" s="19">
        <f t="shared" si="20"/>
        <v>2</v>
      </c>
      <c r="BE12" s="19">
        <f t="shared" si="21"/>
        <v>2</v>
      </c>
      <c r="BF12" s="19">
        <f t="shared" si="22"/>
        <v>2</v>
      </c>
      <c r="BG12" s="19">
        <f t="shared" si="23"/>
        <v>1</v>
      </c>
      <c r="BH12" s="19">
        <f t="shared" si="24"/>
        <v>1</v>
      </c>
      <c r="BI12" s="19">
        <f t="shared" si="25"/>
        <v>1</v>
      </c>
      <c r="BJ12" s="19">
        <f t="shared" si="26"/>
        <v>1</v>
      </c>
    </row>
    <row r="13" spans="1:62" ht="51" x14ac:dyDescent="0.25">
      <c r="A13" s="137" t="s">
        <v>5</v>
      </c>
      <c r="B13" s="81" t="s">
        <v>57</v>
      </c>
      <c r="C13" s="9">
        <v>2</v>
      </c>
      <c r="D13" s="9">
        <v>0</v>
      </c>
      <c r="E13" s="9">
        <f t="shared" si="2"/>
        <v>2</v>
      </c>
      <c r="F13" s="9">
        <v>0</v>
      </c>
      <c r="G13" s="9">
        <v>0</v>
      </c>
      <c r="H13" s="9">
        <v>4</v>
      </c>
      <c r="I13" s="9">
        <f t="shared" si="3"/>
        <v>3</v>
      </c>
      <c r="J13" s="9">
        <v>1</v>
      </c>
      <c r="K13" s="9">
        <v>0</v>
      </c>
      <c r="L13" s="9">
        <v>0</v>
      </c>
      <c r="M13" s="9">
        <f t="shared" si="4"/>
        <v>2</v>
      </c>
      <c r="N13" s="34">
        <v>1</v>
      </c>
      <c r="O13" s="34">
        <v>0</v>
      </c>
      <c r="P13" s="34">
        <v>1</v>
      </c>
      <c r="Q13" s="34">
        <v>0</v>
      </c>
      <c r="R13" s="34">
        <f t="shared" si="5"/>
        <v>0</v>
      </c>
      <c r="S13" s="34">
        <v>0</v>
      </c>
      <c r="T13" s="34">
        <v>0</v>
      </c>
      <c r="U13" s="34">
        <v>0</v>
      </c>
      <c r="V13" s="9">
        <f t="shared" si="6"/>
        <v>2</v>
      </c>
      <c r="W13" s="30">
        <v>0</v>
      </c>
      <c r="X13" s="9">
        <v>0</v>
      </c>
      <c r="Y13" s="9">
        <f t="shared" si="7"/>
        <v>3</v>
      </c>
      <c r="Z13" s="9">
        <v>0</v>
      </c>
      <c r="AA13" s="9">
        <v>1</v>
      </c>
      <c r="AB13" s="9">
        <v>0</v>
      </c>
      <c r="AC13" s="9">
        <f t="shared" si="8"/>
        <v>1</v>
      </c>
      <c r="AD13" s="9">
        <v>0</v>
      </c>
      <c r="AE13" s="9">
        <v>1</v>
      </c>
      <c r="AF13" s="9"/>
      <c r="AG13" s="9">
        <v>1</v>
      </c>
      <c r="AH13" s="9">
        <v>0</v>
      </c>
      <c r="AI13" s="9">
        <v>0</v>
      </c>
      <c r="AJ13" s="9">
        <f t="shared" si="9"/>
        <v>0</v>
      </c>
      <c r="AK13" s="9">
        <v>0</v>
      </c>
      <c r="AL13" s="9">
        <v>0</v>
      </c>
      <c r="AM13" s="11"/>
      <c r="AN13" s="11"/>
      <c r="AO13" s="11"/>
      <c r="AP13" s="11"/>
      <c r="AQ13" s="19">
        <f t="shared" si="10"/>
        <v>2</v>
      </c>
      <c r="AR13" s="19">
        <f>E13+F13+G13+D13</f>
        <v>2</v>
      </c>
      <c r="AS13" s="19">
        <f t="shared" si="11"/>
        <v>4</v>
      </c>
      <c r="AT13" s="19">
        <f t="shared" si="12"/>
        <v>4</v>
      </c>
      <c r="AU13" s="19">
        <f t="shared" si="13"/>
        <v>5</v>
      </c>
      <c r="AV13" s="19">
        <f>L13+V13+W13+Y13</f>
        <v>5</v>
      </c>
      <c r="AW13" s="19">
        <f t="shared" si="14"/>
        <v>2</v>
      </c>
      <c r="AX13" s="19">
        <f>N13+O13+P13+Q13</f>
        <v>2</v>
      </c>
      <c r="AY13" s="19">
        <f t="shared" si="15"/>
        <v>0</v>
      </c>
      <c r="AZ13" s="19">
        <f t="shared" si="16"/>
        <v>0</v>
      </c>
      <c r="BA13" s="19">
        <f t="shared" si="17"/>
        <v>2</v>
      </c>
      <c r="BB13" s="19">
        <f t="shared" si="18"/>
        <v>2</v>
      </c>
      <c r="BC13" s="19">
        <f t="shared" si="19"/>
        <v>1</v>
      </c>
      <c r="BD13" s="19">
        <f t="shared" si="20"/>
        <v>1</v>
      </c>
      <c r="BE13" s="19">
        <f t="shared" si="21"/>
        <v>1</v>
      </c>
      <c r="BF13" s="19">
        <f t="shared" si="22"/>
        <v>1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37" t="s">
        <v>46</v>
      </c>
      <c r="B14" s="40" t="s">
        <v>58</v>
      </c>
      <c r="C14" s="9">
        <f>SUM(C15:C16)</f>
        <v>70</v>
      </c>
      <c r="D14" s="9">
        <f t="shared" ref="D14:AP14" si="29">SUM(D15:D16)</f>
        <v>0</v>
      </c>
      <c r="E14" s="9">
        <f t="shared" si="29"/>
        <v>70</v>
      </c>
      <c r="F14" s="9">
        <f t="shared" si="29"/>
        <v>0</v>
      </c>
      <c r="G14" s="9">
        <f t="shared" si="29"/>
        <v>0</v>
      </c>
      <c r="H14" s="9">
        <f t="shared" si="29"/>
        <v>129</v>
      </c>
      <c r="I14" s="9">
        <f t="shared" si="29"/>
        <v>124</v>
      </c>
      <c r="J14" s="9">
        <f t="shared" si="29"/>
        <v>4</v>
      </c>
      <c r="K14" s="9">
        <f t="shared" si="29"/>
        <v>1</v>
      </c>
      <c r="L14" s="9">
        <f t="shared" si="29"/>
        <v>3</v>
      </c>
      <c r="M14" s="9">
        <f t="shared" si="29"/>
        <v>101</v>
      </c>
      <c r="N14" s="9">
        <f t="shared" si="29"/>
        <v>85</v>
      </c>
      <c r="O14" s="9">
        <f t="shared" si="29"/>
        <v>7</v>
      </c>
      <c r="P14" s="9">
        <f t="shared" si="29"/>
        <v>9</v>
      </c>
      <c r="Q14" s="9">
        <f t="shared" si="29"/>
        <v>0</v>
      </c>
      <c r="R14" s="9">
        <f t="shared" si="29"/>
        <v>50</v>
      </c>
      <c r="S14" s="9">
        <f t="shared" si="29"/>
        <v>0</v>
      </c>
      <c r="T14" s="9">
        <f t="shared" si="29"/>
        <v>1</v>
      </c>
      <c r="U14" s="9">
        <f t="shared" si="29"/>
        <v>49</v>
      </c>
      <c r="V14" s="9">
        <f t="shared" si="29"/>
        <v>151</v>
      </c>
      <c r="W14" s="9">
        <f t="shared" si="29"/>
        <v>0</v>
      </c>
      <c r="X14" s="9">
        <f t="shared" si="29"/>
        <v>0</v>
      </c>
      <c r="Y14" s="9">
        <f t="shared" si="29"/>
        <v>40</v>
      </c>
      <c r="Z14" s="9">
        <f t="shared" si="29"/>
        <v>0</v>
      </c>
      <c r="AA14" s="9">
        <f t="shared" si="29"/>
        <v>3</v>
      </c>
      <c r="AB14" s="9">
        <f t="shared" si="29"/>
        <v>2</v>
      </c>
      <c r="AC14" s="9">
        <f t="shared" si="29"/>
        <v>5</v>
      </c>
      <c r="AD14" s="9">
        <f t="shared" si="29"/>
        <v>0</v>
      </c>
      <c r="AE14" s="9">
        <f t="shared" si="29"/>
        <v>5</v>
      </c>
      <c r="AF14" s="9">
        <f t="shared" si="29"/>
        <v>0</v>
      </c>
      <c r="AG14" s="9">
        <f t="shared" si="29"/>
        <v>4</v>
      </c>
      <c r="AH14" s="9">
        <f t="shared" si="29"/>
        <v>0</v>
      </c>
      <c r="AI14" s="9">
        <f t="shared" si="29"/>
        <v>1</v>
      </c>
      <c r="AJ14" s="9">
        <f t="shared" si="29"/>
        <v>1</v>
      </c>
      <c r="AK14" s="9">
        <f t="shared" si="29"/>
        <v>0</v>
      </c>
      <c r="AL14" s="9">
        <f t="shared" si="29"/>
        <v>1</v>
      </c>
      <c r="AM14" s="9">
        <f t="shared" si="29"/>
        <v>0</v>
      </c>
      <c r="AN14" s="9">
        <f t="shared" si="29"/>
        <v>0</v>
      </c>
      <c r="AO14" s="9">
        <f t="shared" si="29"/>
        <v>0</v>
      </c>
      <c r="AP14" s="9">
        <f t="shared" si="29"/>
        <v>0</v>
      </c>
      <c r="AQ14" s="10">
        <f t="shared" ref="AQ14:BJ14" si="30">SUM(AQ15:AQ16)</f>
        <v>70</v>
      </c>
      <c r="AR14" s="10">
        <f t="shared" si="30"/>
        <v>70</v>
      </c>
      <c r="AS14" s="10">
        <f t="shared" si="30"/>
        <v>129</v>
      </c>
      <c r="AT14" s="10">
        <f t="shared" si="30"/>
        <v>129</v>
      </c>
      <c r="AU14" s="19">
        <f t="shared" si="13"/>
        <v>194</v>
      </c>
      <c r="AV14" s="10">
        <f t="shared" si="30"/>
        <v>194</v>
      </c>
      <c r="AW14" s="10">
        <f t="shared" si="30"/>
        <v>101</v>
      </c>
      <c r="AX14" s="10">
        <f t="shared" si="30"/>
        <v>101</v>
      </c>
      <c r="AY14" s="10">
        <f t="shared" si="30"/>
        <v>50</v>
      </c>
      <c r="AZ14" s="10">
        <f t="shared" si="30"/>
        <v>50</v>
      </c>
      <c r="BA14" s="10">
        <f t="shared" si="30"/>
        <v>151</v>
      </c>
      <c r="BB14" s="10">
        <f t="shared" si="30"/>
        <v>151</v>
      </c>
      <c r="BC14" s="10">
        <f t="shared" si="30"/>
        <v>5</v>
      </c>
      <c r="BD14" s="10">
        <f t="shared" si="30"/>
        <v>5</v>
      </c>
      <c r="BE14" s="10">
        <f t="shared" si="30"/>
        <v>5</v>
      </c>
      <c r="BF14" s="10">
        <f t="shared" si="30"/>
        <v>5</v>
      </c>
      <c r="BG14" s="10">
        <f t="shared" si="30"/>
        <v>1</v>
      </c>
      <c r="BH14" s="10">
        <f t="shared" si="30"/>
        <v>1</v>
      </c>
      <c r="BI14" s="10">
        <f t="shared" si="30"/>
        <v>1</v>
      </c>
      <c r="BJ14" s="10">
        <f t="shared" si="30"/>
        <v>1</v>
      </c>
    </row>
    <row r="15" spans="1:62" ht="51" x14ac:dyDescent="0.25">
      <c r="A15" s="137" t="s">
        <v>6</v>
      </c>
      <c r="B15" s="81" t="s">
        <v>59</v>
      </c>
      <c r="C15" s="9">
        <v>66</v>
      </c>
      <c r="D15" s="9">
        <v>0</v>
      </c>
      <c r="E15" s="9">
        <f t="shared" si="2"/>
        <v>66</v>
      </c>
      <c r="F15" s="9">
        <v>0</v>
      </c>
      <c r="G15" s="9">
        <v>0</v>
      </c>
      <c r="H15" s="9">
        <v>123</v>
      </c>
      <c r="I15" s="9">
        <f t="shared" si="3"/>
        <v>118</v>
      </c>
      <c r="J15" s="9">
        <v>4</v>
      </c>
      <c r="K15" s="9">
        <v>1</v>
      </c>
      <c r="L15" s="9">
        <v>2</v>
      </c>
      <c r="M15" s="9">
        <f t="shared" si="4"/>
        <v>95</v>
      </c>
      <c r="N15" s="34">
        <v>80</v>
      </c>
      <c r="O15" s="34">
        <v>6</v>
      </c>
      <c r="P15" s="34">
        <v>9</v>
      </c>
      <c r="Q15" s="34">
        <v>0</v>
      </c>
      <c r="R15" s="34">
        <f t="shared" si="5"/>
        <v>48</v>
      </c>
      <c r="S15" s="34">
        <v>0</v>
      </c>
      <c r="T15" s="34">
        <v>1</v>
      </c>
      <c r="U15" s="34">
        <v>47</v>
      </c>
      <c r="V15" s="9">
        <f t="shared" si="6"/>
        <v>143</v>
      </c>
      <c r="W15" s="30">
        <v>0</v>
      </c>
      <c r="X15" s="9">
        <v>0</v>
      </c>
      <c r="Y15" s="9">
        <f t="shared" si="7"/>
        <v>39</v>
      </c>
      <c r="Z15" s="9">
        <v>0</v>
      </c>
      <c r="AA15" s="9">
        <v>3</v>
      </c>
      <c r="AB15" s="9">
        <v>1</v>
      </c>
      <c r="AC15" s="9">
        <f t="shared" si="8"/>
        <v>4</v>
      </c>
      <c r="AD15" s="9">
        <v>0</v>
      </c>
      <c r="AE15" s="9">
        <v>4</v>
      </c>
      <c r="AF15" s="9"/>
      <c r="AG15" s="9">
        <v>3</v>
      </c>
      <c r="AH15" s="9">
        <v>0</v>
      </c>
      <c r="AI15" s="9">
        <v>1</v>
      </c>
      <c r="AJ15" s="9">
        <f t="shared" si="9"/>
        <v>1</v>
      </c>
      <c r="AK15" s="9">
        <v>0</v>
      </c>
      <c r="AL15" s="9">
        <v>1</v>
      </c>
      <c r="AM15" s="11"/>
      <c r="AN15" s="11"/>
      <c r="AO15" s="11"/>
      <c r="AP15" s="11"/>
      <c r="AQ15" s="19">
        <f t="shared" si="10"/>
        <v>66</v>
      </c>
      <c r="AR15" s="19">
        <f>E15+F15+G15+D15</f>
        <v>66</v>
      </c>
      <c r="AS15" s="19">
        <f t="shared" si="11"/>
        <v>123</v>
      </c>
      <c r="AT15" s="19">
        <f t="shared" si="12"/>
        <v>123</v>
      </c>
      <c r="AU15" s="19">
        <f t="shared" si="13"/>
        <v>184</v>
      </c>
      <c r="AV15" s="19">
        <f>L15+V15+W15+Y15</f>
        <v>184</v>
      </c>
      <c r="AW15" s="19">
        <f t="shared" si="14"/>
        <v>95</v>
      </c>
      <c r="AX15" s="19">
        <f>N15+O15+P15+Q15</f>
        <v>95</v>
      </c>
      <c r="AY15" s="19">
        <f t="shared" si="15"/>
        <v>48</v>
      </c>
      <c r="AZ15" s="19">
        <f t="shared" si="16"/>
        <v>48</v>
      </c>
      <c r="BA15" s="19">
        <f t="shared" si="17"/>
        <v>143</v>
      </c>
      <c r="BB15" s="19">
        <f t="shared" si="18"/>
        <v>143</v>
      </c>
      <c r="BC15" s="19">
        <f t="shared" si="19"/>
        <v>4</v>
      </c>
      <c r="BD15" s="19">
        <f t="shared" si="20"/>
        <v>4</v>
      </c>
      <c r="BE15" s="19">
        <f t="shared" si="21"/>
        <v>4</v>
      </c>
      <c r="BF15" s="19">
        <f t="shared" si="22"/>
        <v>4</v>
      </c>
      <c r="BG15" s="19">
        <f t="shared" si="23"/>
        <v>1</v>
      </c>
      <c r="BH15" s="19">
        <f t="shared" si="24"/>
        <v>1</v>
      </c>
      <c r="BI15" s="19">
        <f t="shared" si="25"/>
        <v>1</v>
      </c>
      <c r="BJ15" s="19">
        <f t="shared" si="26"/>
        <v>1</v>
      </c>
    </row>
    <row r="16" spans="1:62" ht="38.25" x14ac:dyDescent="0.25">
      <c r="A16" s="137" t="s">
        <v>7</v>
      </c>
      <c r="B16" s="81" t="s">
        <v>60</v>
      </c>
      <c r="C16" s="9">
        <v>4</v>
      </c>
      <c r="D16" s="9">
        <v>0</v>
      </c>
      <c r="E16" s="9">
        <f t="shared" si="2"/>
        <v>4</v>
      </c>
      <c r="F16" s="9">
        <v>0</v>
      </c>
      <c r="G16" s="9">
        <v>0</v>
      </c>
      <c r="H16" s="9">
        <v>6</v>
      </c>
      <c r="I16" s="9">
        <f t="shared" si="3"/>
        <v>6</v>
      </c>
      <c r="J16" s="12">
        <v>0</v>
      </c>
      <c r="K16" s="9">
        <v>0</v>
      </c>
      <c r="L16" s="9">
        <v>1</v>
      </c>
      <c r="M16" s="9">
        <f t="shared" si="4"/>
        <v>6</v>
      </c>
      <c r="N16" s="34">
        <v>5</v>
      </c>
      <c r="O16" s="34">
        <v>1</v>
      </c>
      <c r="P16" s="34">
        <v>0</v>
      </c>
      <c r="Q16" s="34">
        <v>0</v>
      </c>
      <c r="R16" s="34">
        <f t="shared" si="5"/>
        <v>2</v>
      </c>
      <c r="S16" s="34">
        <v>0</v>
      </c>
      <c r="T16" s="12">
        <v>0</v>
      </c>
      <c r="U16" s="34">
        <v>2</v>
      </c>
      <c r="V16" s="9">
        <f t="shared" si="6"/>
        <v>8</v>
      </c>
      <c r="W16" s="30">
        <v>0</v>
      </c>
      <c r="X16" s="9">
        <v>0</v>
      </c>
      <c r="Y16" s="9">
        <f t="shared" si="7"/>
        <v>1</v>
      </c>
      <c r="Z16" s="9">
        <v>0</v>
      </c>
      <c r="AA16" s="9">
        <v>0</v>
      </c>
      <c r="AB16" s="9">
        <v>1</v>
      </c>
      <c r="AC16" s="9">
        <f t="shared" si="8"/>
        <v>1</v>
      </c>
      <c r="AD16" s="9">
        <v>0</v>
      </c>
      <c r="AE16" s="9">
        <v>1</v>
      </c>
      <c r="AF16" s="12"/>
      <c r="AG16" s="9">
        <v>1</v>
      </c>
      <c r="AH16" s="9">
        <v>0</v>
      </c>
      <c r="AI16" s="9">
        <v>0</v>
      </c>
      <c r="AJ16" s="9">
        <f t="shared" si="9"/>
        <v>0</v>
      </c>
      <c r="AK16" s="9">
        <v>0</v>
      </c>
      <c r="AL16" s="9">
        <v>0</v>
      </c>
      <c r="AM16" s="12"/>
      <c r="AN16" s="12"/>
      <c r="AO16" s="12"/>
      <c r="AP16" s="12"/>
      <c r="AQ16" s="19">
        <f t="shared" si="10"/>
        <v>4</v>
      </c>
      <c r="AR16" s="19">
        <f t="shared" ref="AR16:AR47" si="31">E16+F16+G16+D16</f>
        <v>4</v>
      </c>
      <c r="AS16" s="19">
        <f t="shared" si="11"/>
        <v>6</v>
      </c>
      <c r="AT16" s="19">
        <f t="shared" si="12"/>
        <v>6</v>
      </c>
      <c r="AU16" s="19">
        <f t="shared" si="13"/>
        <v>10</v>
      </c>
      <c r="AV16" s="19">
        <f>L16+V16+W16+Y16</f>
        <v>10</v>
      </c>
      <c r="AW16" s="19">
        <f t="shared" si="14"/>
        <v>6</v>
      </c>
      <c r="AX16" s="19">
        <f>N16+O16+P16+Q16</f>
        <v>6</v>
      </c>
      <c r="AY16" s="19">
        <f t="shared" si="15"/>
        <v>2</v>
      </c>
      <c r="AZ16" s="19">
        <f t="shared" si="16"/>
        <v>2</v>
      </c>
      <c r="BA16" s="19">
        <f t="shared" si="17"/>
        <v>8</v>
      </c>
      <c r="BB16" s="19">
        <f t="shared" si="18"/>
        <v>8</v>
      </c>
      <c r="BC16" s="19">
        <f t="shared" si="19"/>
        <v>1</v>
      </c>
      <c r="BD16" s="19">
        <f t="shared" si="20"/>
        <v>1</v>
      </c>
      <c r="BE16" s="19">
        <f t="shared" si="21"/>
        <v>1</v>
      </c>
      <c r="BF16" s="19">
        <f t="shared" si="22"/>
        <v>1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31.5" customHeight="1" x14ac:dyDescent="0.25">
      <c r="A17" s="137">
        <v>4</v>
      </c>
      <c r="B17" s="40" t="s">
        <v>84</v>
      </c>
      <c r="C17" s="9">
        <v>0</v>
      </c>
      <c r="D17" s="9">
        <v>0</v>
      </c>
      <c r="E17" s="9">
        <f t="shared" si="2"/>
        <v>0</v>
      </c>
      <c r="F17" s="9">
        <v>0</v>
      </c>
      <c r="G17" s="9">
        <v>0</v>
      </c>
      <c r="H17" s="9">
        <v>0</v>
      </c>
      <c r="I17" s="9">
        <f t="shared" si="3"/>
        <v>0</v>
      </c>
      <c r="J17" s="12">
        <v>0</v>
      </c>
      <c r="K17" s="9">
        <v>0</v>
      </c>
      <c r="L17" s="9">
        <v>0</v>
      </c>
      <c r="M17" s="9">
        <f t="shared" si="4"/>
        <v>0</v>
      </c>
      <c r="N17" s="34">
        <v>0</v>
      </c>
      <c r="O17" s="34">
        <v>0</v>
      </c>
      <c r="P17" s="34">
        <v>0</v>
      </c>
      <c r="Q17" s="34">
        <v>0</v>
      </c>
      <c r="R17" s="34">
        <f t="shared" si="5"/>
        <v>0</v>
      </c>
      <c r="S17" s="34">
        <v>0</v>
      </c>
      <c r="T17" s="12">
        <v>0</v>
      </c>
      <c r="U17" s="34">
        <v>0</v>
      </c>
      <c r="V17" s="9">
        <f t="shared" si="6"/>
        <v>0</v>
      </c>
      <c r="W17" s="30">
        <v>0</v>
      </c>
      <c r="X17" s="9">
        <v>0</v>
      </c>
      <c r="Y17" s="9">
        <f t="shared" si="7"/>
        <v>0</v>
      </c>
      <c r="Z17" s="9">
        <v>0</v>
      </c>
      <c r="AA17" s="9">
        <v>0</v>
      </c>
      <c r="AB17" s="9">
        <v>0</v>
      </c>
      <c r="AC17" s="9">
        <f t="shared" si="8"/>
        <v>0</v>
      </c>
      <c r="AD17" s="9">
        <v>0</v>
      </c>
      <c r="AE17" s="9">
        <v>0</v>
      </c>
      <c r="AF17" s="12"/>
      <c r="AG17" s="9">
        <v>0</v>
      </c>
      <c r="AH17" s="9">
        <v>0</v>
      </c>
      <c r="AI17" s="9">
        <v>0</v>
      </c>
      <c r="AJ17" s="9">
        <f t="shared" si="9"/>
        <v>0</v>
      </c>
      <c r="AK17" s="9">
        <v>0</v>
      </c>
      <c r="AL17" s="9">
        <v>0</v>
      </c>
      <c r="AM17" s="12"/>
      <c r="AN17" s="12"/>
      <c r="AO17" s="12"/>
      <c r="AP17" s="12"/>
      <c r="AQ17" s="19">
        <f t="shared" si="10"/>
        <v>0</v>
      </c>
      <c r="AR17" s="19">
        <f t="shared" si="31"/>
        <v>0</v>
      </c>
      <c r="AS17" s="19">
        <f t="shared" si="11"/>
        <v>0</v>
      </c>
      <c r="AT17" s="19">
        <f t="shared" si="12"/>
        <v>0</v>
      </c>
      <c r="AU17" s="19">
        <f t="shared" si="13"/>
        <v>0</v>
      </c>
      <c r="AV17" s="19">
        <f>L17+V17+W17+Y17</f>
        <v>0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38.25" x14ac:dyDescent="0.25">
      <c r="A18" s="137">
        <v>5</v>
      </c>
      <c r="B18" s="40" t="s">
        <v>65</v>
      </c>
      <c r="C18" s="9">
        <v>0</v>
      </c>
      <c r="D18" s="9">
        <v>0</v>
      </c>
      <c r="E18" s="9">
        <f t="shared" si="2"/>
        <v>0</v>
      </c>
      <c r="F18" s="9">
        <v>0</v>
      </c>
      <c r="G18" s="9">
        <v>0</v>
      </c>
      <c r="H18" s="9">
        <v>0</v>
      </c>
      <c r="I18" s="9">
        <f t="shared" si="3"/>
        <v>0</v>
      </c>
      <c r="J18" s="12">
        <v>0</v>
      </c>
      <c r="K18" s="9">
        <v>0</v>
      </c>
      <c r="L18" s="9">
        <v>0</v>
      </c>
      <c r="M18" s="9">
        <f t="shared" si="4"/>
        <v>0</v>
      </c>
      <c r="N18" s="34">
        <v>0</v>
      </c>
      <c r="O18" s="34">
        <v>0</v>
      </c>
      <c r="P18" s="34">
        <v>0</v>
      </c>
      <c r="Q18" s="34">
        <v>0</v>
      </c>
      <c r="R18" s="34">
        <f t="shared" si="5"/>
        <v>0</v>
      </c>
      <c r="S18" s="34">
        <v>0</v>
      </c>
      <c r="T18" s="12">
        <v>0</v>
      </c>
      <c r="U18" s="34">
        <v>0</v>
      </c>
      <c r="V18" s="9">
        <f t="shared" si="6"/>
        <v>0</v>
      </c>
      <c r="W18" s="30">
        <v>0</v>
      </c>
      <c r="X18" s="9">
        <v>0</v>
      </c>
      <c r="Y18" s="9">
        <f t="shared" si="7"/>
        <v>0</v>
      </c>
      <c r="Z18" s="9">
        <v>0</v>
      </c>
      <c r="AA18" s="9">
        <v>1</v>
      </c>
      <c r="AB18" s="9">
        <v>0</v>
      </c>
      <c r="AC18" s="9">
        <f t="shared" si="8"/>
        <v>1</v>
      </c>
      <c r="AD18" s="9">
        <v>1</v>
      </c>
      <c r="AE18" s="9">
        <v>0</v>
      </c>
      <c r="AF18" s="12"/>
      <c r="AG18" s="9">
        <v>1</v>
      </c>
      <c r="AH18" s="9">
        <v>0</v>
      </c>
      <c r="AI18" s="9">
        <v>0</v>
      </c>
      <c r="AJ18" s="9">
        <f t="shared" si="9"/>
        <v>0</v>
      </c>
      <c r="AK18" s="9">
        <v>0</v>
      </c>
      <c r="AL18" s="9">
        <v>0</v>
      </c>
      <c r="AM18" s="12"/>
      <c r="AN18" s="12"/>
      <c r="AO18" s="12"/>
      <c r="AP18" s="12"/>
      <c r="AQ18" s="19">
        <f t="shared" si="10"/>
        <v>0</v>
      </c>
      <c r="AR18" s="19">
        <f t="shared" si="31"/>
        <v>0</v>
      </c>
      <c r="AS18" s="19">
        <f t="shared" si="11"/>
        <v>0</v>
      </c>
      <c r="AT18" s="19">
        <f t="shared" si="12"/>
        <v>0</v>
      </c>
      <c r="AU18" s="19">
        <f t="shared" si="13"/>
        <v>0</v>
      </c>
      <c r="AV18" s="19">
        <f>L18+V18+W18+Y18</f>
        <v>0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1</v>
      </c>
      <c r="BD18" s="19">
        <f t="shared" si="20"/>
        <v>1</v>
      </c>
      <c r="BE18" s="19">
        <f t="shared" si="21"/>
        <v>1</v>
      </c>
      <c r="BF18" s="19">
        <f t="shared" si="22"/>
        <v>1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37">
        <v>6</v>
      </c>
      <c r="B19" s="40" t="s">
        <v>66</v>
      </c>
      <c r="C19" s="9">
        <f>SUM(C20:C26)</f>
        <v>0</v>
      </c>
      <c r="D19" s="9">
        <f t="shared" ref="D19:AP19" si="32">SUM(D20:D26)</f>
        <v>0</v>
      </c>
      <c r="E19" s="9">
        <f t="shared" si="32"/>
        <v>0</v>
      </c>
      <c r="F19" s="9">
        <f t="shared" si="32"/>
        <v>0</v>
      </c>
      <c r="G19" s="9">
        <f t="shared" si="32"/>
        <v>0</v>
      </c>
      <c r="H19" s="9">
        <f t="shared" si="32"/>
        <v>0</v>
      </c>
      <c r="I19" s="9">
        <f t="shared" si="32"/>
        <v>0</v>
      </c>
      <c r="J19" s="9">
        <f t="shared" si="32"/>
        <v>0</v>
      </c>
      <c r="K19" s="9">
        <f t="shared" si="32"/>
        <v>0</v>
      </c>
      <c r="L19" s="9">
        <f t="shared" si="32"/>
        <v>0</v>
      </c>
      <c r="M19" s="9">
        <f t="shared" si="32"/>
        <v>0</v>
      </c>
      <c r="N19" s="9">
        <f t="shared" si="32"/>
        <v>0</v>
      </c>
      <c r="O19" s="9">
        <f t="shared" si="32"/>
        <v>0</v>
      </c>
      <c r="P19" s="9">
        <f t="shared" si="32"/>
        <v>0</v>
      </c>
      <c r="Q19" s="9">
        <f t="shared" si="32"/>
        <v>0</v>
      </c>
      <c r="R19" s="9">
        <f t="shared" si="32"/>
        <v>0</v>
      </c>
      <c r="S19" s="9">
        <f t="shared" si="32"/>
        <v>0</v>
      </c>
      <c r="T19" s="9">
        <f t="shared" si="32"/>
        <v>0</v>
      </c>
      <c r="U19" s="9">
        <f t="shared" si="32"/>
        <v>0</v>
      </c>
      <c r="V19" s="9">
        <f t="shared" si="32"/>
        <v>0</v>
      </c>
      <c r="W19" s="9">
        <f t="shared" si="32"/>
        <v>0</v>
      </c>
      <c r="X19" s="9">
        <f t="shared" si="32"/>
        <v>0</v>
      </c>
      <c r="Y19" s="9">
        <f t="shared" si="32"/>
        <v>0</v>
      </c>
      <c r="Z19" s="9">
        <f t="shared" si="32"/>
        <v>0</v>
      </c>
      <c r="AA19" s="9">
        <f t="shared" si="32"/>
        <v>0</v>
      </c>
      <c r="AB19" s="9">
        <f t="shared" si="32"/>
        <v>0</v>
      </c>
      <c r="AC19" s="9">
        <f t="shared" si="32"/>
        <v>0</v>
      </c>
      <c r="AD19" s="9">
        <f t="shared" si="32"/>
        <v>0</v>
      </c>
      <c r="AE19" s="9">
        <f t="shared" si="32"/>
        <v>0</v>
      </c>
      <c r="AF19" s="9">
        <f t="shared" si="32"/>
        <v>0</v>
      </c>
      <c r="AG19" s="9">
        <f t="shared" si="32"/>
        <v>0</v>
      </c>
      <c r="AH19" s="9">
        <f t="shared" si="32"/>
        <v>0</v>
      </c>
      <c r="AI19" s="9">
        <f t="shared" si="32"/>
        <v>0</v>
      </c>
      <c r="AJ19" s="9">
        <f t="shared" si="32"/>
        <v>0</v>
      </c>
      <c r="AK19" s="9">
        <f t="shared" si="32"/>
        <v>0</v>
      </c>
      <c r="AL19" s="9">
        <f t="shared" si="32"/>
        <v>0</v>
      </c>
      <c r="AM19" s="9">
        <f t="shared" si="32"/>
        <v>0</v>
      </c>
      <c r="AN19" s="9">
        <f t="shared" si="32"/>
        <v>0</v>
      </c>
      <c r="AO19" s="9">
        <f t="shared" si="32"/>
        <v>0</v>
      </c>
      <c r="AP19" s="9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5">
      <c r="A20" s="137" t="s">
        <v>8</v>
      </c>
      <c r="B20" s="81" t="s">
        <v>67</v>
      </c>
      <c r="C20" s="9">
        <v>0</v>
      </c>
      <c r="D20" s="9">
        <v>0</v>
      </c>
      <c r="E20" s="9">
        <f t="shared" si="2"/>
        <v>0</v>
      </c>
      <c r="F20" s="9">
        <v>0</v>
      </c>
      <c r="G20" s="9">
        <v>0</v>
      </c>
      <c r="H20" s="9">
        <v>0</v>
      </c>
      <c r="I20" s="9">
        <f t="shared" si="3"/>
        <v>0</v>
      </c>
      <c r="J20" s="12">
        <v>0</v>
      </c>
      <c r="K20" s="9">
        <v>0</v>
      </c>
      <c r="L20" s="9">
        <v>0</v>
      </c>
      <c r="M20" s="9">
        <f t="shared" si="4"/>
        <v>0</v>
      </c>
      <c r="N20" s="34">
        <v>0</v>
      </c>
      <c r="O20" s="34">
        <v>0</v>
      </c>
      <c r="P20" s="34">
        <v>0</v>
      </c>
      <c r="Q20" s="34">
        <v>0</v>
      </c>
      <c r="R20" s="34">
        <f t="shared" si="5"/>
        <v>0</v>
      </c>
      <c r="S20" s="34">
        <v>0</v>
      </c>
      <c r="T20" s="12">
        <v>0</v>
      </c>
      <c r="U20" s="34">
        <v>0</v>
      </c>
      <c r="V20" s="9">
        <f t="shared" si="6"/>
        <v>0</v>
      </c>
      <c r="W20" s="30">
        <v>0</v>
      </c>
      <c r="X20" s="9">
        <v>0</v>
      </c>
      <c r="Y20" s="9">
        <f t="shared" si="7"/>
        <v>0</v>
      </c>
      <c r="Z20" s="9">
        <v>0</v>
      </c>
      <c r="AA20" s="9">
        <v>0</v>
      </c>
      <c r="AB20" s="9">
        <v>0</v>
      </c>
      <c r="AC20" s="9">
        <f t="shared" si="8"/>
        <v>0</v>
      </c>
      <c r="AD20" s="9">
        <v>0</v>
      </c>
      <c r="AE20" s="9">
        <v>0</v>
      </c>
      <c r="AF20" s="12"/>
      <c r="AG20" s="9">
        <v>0</v>
      </c>
      <c r="AH20" s="9">
        <v>0</v>
      </c>
      <c r="AI20" s="9">
        <v>0</v>
      </c>
      <c r="AJ20" s="9">
        <f t="shared" si="9"/>
        <v>0</v>
      </c>
      <c r="AK20" s="9">
        <v>0</v>
      </c>
      <c r="AL20" s="9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37" t="s">
        <v>9</v>
      </c>
      <c r="B21" s="81" t="s">
        <v>68</v>
      </c>
      <c r="C21" s="9">
        <v>0</v>
      </c>
      <c r="D21" s="9">
        <v>0</v>
      </c>
      <c r="E21" s="9">
        <f t="shared" si="2"/>
        <v>0</v>
      </c>
      <c r="F21" s="9">
        <v>0</v>
      </c>
      <c r="G21" s="9">
        <v>0</v>
      </c>
      <c r="H21" s="9">
        <v>0</v>
      </c>
      <c r="I21" s="9">
        <f t="shared" si="3"/>
        <v>0</v>
      </c>
      <c r="J21" s="12">
        <v>0</v>
      </c>
      <c r="K21" s="9">
        <v>0</v>
      </c>
      <c r="L21" s="9">
        <v>0</v>
      </c>
      <c r="M21" s="9">
        <f t="shared" si="4"/>
        <v>0</v>
      </c>
      <c r="N21" s="34">
        <v>0</v>
      </c>
      <c r="O21" s="34">
        <v>0</v>
      </c>
      <c r="P21" s="34">
        <v>0</v>
      </c>
      <c r="Q21" s="34">
        <v>0</v>
      </c>
      <c r="R21" s="34">
        <f t="shared" si="5"/>
        <v>0</v>
      </c>
      <c r="S21" s="34">
        <v>0</v>
      </c>
      <c r="T21" s="12">
        <v>0</v>
      </c>
      <c r="U21" s="34">
        <v>0</v>
      </c>
      <c r="V21" s="9">
        <f t="shared" si="6"/>
        <v>0</v>
      </c>
      <c r="W21" s="30">
        <v>0</v>
      </c>
      <c r="X21" s="9">
        <v>0</v>
      </c>
      <c r="Y21" s="9">
        <f t="shared" si="7"/>
        <v>0</v>
      </c>
      <c r="Z21" s="9">
        <v>0</v>
      </c>
      <c r="AA21" s="9">
        <v>0</v>
      </c>
      <c r="AB21" s="9">
        <v>0</v>
      </c>
      <c r="AC21" s="9">
        <f t="shared" si="8"/>
        <v>0</v>
      </c>
      <c r="AD21" s="9">
        <v>0</v>
      </c>
      <c r="AE21" s="9">
        <v>0</v>
      </c>
      <c r="AF21" s="12"/>
      <c r="AG21" s="9">
        <v>0</v>
      </c>
      <c r="AH21" s="9">
        <v>0</v>
      </c>
      <c r="AI21" s="9">
        <v>0</v>
      </c>
      <c r="AJ21" s="9">
        <f t="shared" si="9"/>
        <v>0</v>
      </c>
      <c r="AK21" s="9">
        <v>0</v>
      </c>
      <c r="AL21" s="9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37" t="s">
        <v>10</v>
      </c>
      <c r="B22" s="81" t="s">
        <v>69</v>
      </c>
      <c r="C22" s="9">
        <v>0</v>
      </c>
      <c r="D22" s="9">
        <v>0</v>
      </c>
      <c r="E22" s="9">
        <f t="shared" si="2"/>
        <v>0</v>
      </c>
      <c r="F22" s="9">
        <v>0</v>
      </c>
      <c r="G22" s="9">
        <v>0</v>
      </c>
      <c r="H22" s="9">
        <v>0</v>
      </c>
      <c r="I22" s="9">
        <f t="shared" si="3"/>
        <v>0</v>
      </c>
      <c r="J22" s="12">
        <v>0</v>
      </c>
      <c r="K22" s="9">
        <v>0</v>
      </c>
      <c r="L22" s="9">
        <v>0</v>
      </c>
      <c r="M22" s="9">
        <f t="shared" si="4"/>
        <v>0</v>
      </c>
      <c r="N22" s="34">
        <v>0</v>
      </c>
      <c r="O22" s="34">
        <v>0</v>
      </c>
      <c r="P22" s="34">
        <v>0</v>
      </c>
      <c r="Q22" s="34">
        <v>0</v>
      </c>
      <c r="R22" s="34">
        <f t="shared" si="5"/>
        <v>0</v>
      </c>
      <c r="S22" s="34">
        <v>0</v>
      </c>
      <c r="T22" s="12">
        <v>0</v>
      </c>
      <c r="U22" s="34">
        <v>0</v>
      </c>
      <c r="V22" s="9">
        <f t="shared" si="6"/>
        <v>0</v>
      </c>
      <c r="W22" s="30">
        <v>0</v>
      </c>
      <c r="X22" s="9">
        <v>0</v>
      </c>
      <c r="Y22" s="9">
        <f t="shared" si="7"/>
        <v>0</v>
      </c>
      <c r="Z22" s="9">
        <v>0</v>
      </c>
      <c r="AA22" s="9">
        <v>0</v>
      </c>
      <c r="AB22" s="9">
        <v>0</v>
      </c>
      <c r="AC22" s="9">
        <f t="shared" si="8"/>
        <v>0</v>
      </c>
      <c r="AD22" s="9">
        <v>0</v>
      </c>
      <c r="AE22" s="9">
        <v>0</v>
      </c>
      <c r="AF22" s="12"/>
      <c r="AG22" s="9">
        <v>0</v>
      </c>
      <c r="AH22" s="9">
        <v>0</v>
      </c>
      <c r="AI22" s="9">
        <v>0</v>
      </c>
      <c r="AJ22" s="9">
        <f t="shared" si="9"/>
        <v>0</v>
      </c>
      <c r="AK22" s="9">
        <v>0</v>
      </c>
      <c r="AL22" s="9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37" t="s">
        <v>11</v>
      </c>
      <c r="B23" s="81" t="s">
        <v>70</v>
      </c>
      <c r="C23" s="9">
        <v>0</v>
      </c>
      <c r="D23" s="9">
        <v>0</v>
      </c>
      <c r="E23" s="9">
        <f t="shared" si="2"/>
        <v>0</v>
      </c>
      <c r="F23" s="9">
        <v>0</v>
      </c>
      <c r="G23" s="9">
        <v>0</v>
      </c>
      <c r="H23" s="9">
        <v>0</v>
      </c>
      <c r="I23" s="9">
        <f t="shared" si="3"/>
        <v>0</v>
      </c>
      <c r="J23" s="12">
        <v>0</v>
      </c>
      <c r="K23" s="9">
        <v>0</v>
      </c>
      <c r="L23" s="9">
        <v>0</v>
      </c>
      <c r="M23" s="9">
        <f t="shared" si="4"/>
        <v>0</v>
      </c>
      <c r="N23" s="34">
        <v>0</v>
      </c>
      <c r="O23" s="34">
        <v>0</v>
      </c>
      <c r="P23" s="34">
        <v>0</v>
      </c>
      <c r="Q23" s="34">
        <v>0</v>
      </c>
      <c r="R23" s="34">
        <f t="shared" si="5"/>
        <v>0</v>
      </c>
      <c r="S23" s="34">
        <v>0</v>
      </c>
      <c r="T23" s="12">
        <v>0</v>
      </c>
      <c r="U23" s="34">
        <v>0</v>
      </c>
      <c r="V23" s="9">
        <f t="shared" si="6"/>
        <v>0</v>
      </c>
      <c r="W23" s="30">
        <v>0</v>
      </c>
      <c r="X23" s="9">
        <v>0</v>
      </c>
      <c r="Y23" s="9">
        <f t="shared" si="7"/>
        <v>0</v>
      </c>
      <c r="Z23" s="9">
        <v>0</v>
      </c>
      <c r="AA23" s="9">
        <v>0</v>
      </c>
      <c r="AB23" s="9">
        <v>0</v>
      </c>
      <c r="AC23" s="9">
        <f t="shared" si="8"/>
        <v>0</v>
      </c>
      <c r="AD23" s="9">
        <v>0</v>
      </c>
      <c r="AE23" s="9">
        <v>0</v>
      </c>
      <c r="AF23" s="12"/>
      <c r="AG23" s="9">
        <v>0</v>
      </c>
      <c r="AH23" s="9">
        <v>0</v>
      </c>
      <c r="AI23" s="9">
        <v>0</v>
      </c>
      <c r="AJ23" s="9">
        <f t="shared" si="9"/>
        <v>0</v>
      </c>
      <c r="AK23" s="9">
        <v>0</v>
      </c>
      <c r="AL23" s="9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37" t="s">
        <v>12</v>
      </c>
      <c r="B24" s="81" t="s">
        <v>71</v>
      </c>
      <c r="C24" s="9">
        <v>0</v>
      </c>
      <c r="D24" s="9">
        <v>0</v>
      </c>
      <c r="E24" s="9">
        <f t="shared" si="2"/>
        <v>0</v>
      </c>
      <c r="F24" s="9">
        <v>0</v>
      </c>
      <c r="G24" s="9">
        <v>0</v>
      </c>
      <c r="H24" s="9">
        <v>0</v>
      </c>
      <c r="I24" s="9">
        <f t="shared" si="3"/>
        <v>0</v>
      </c>
      <c r="J24" s="12">
        <v>0</v>
      </c>
      <c r="K24" s="9">
        <v>0</v>
      </c>
      <c r="L24" s="9">
        <v>0</v>
      </c>
      <c r="M24" s="9">
        <f t="shared" si="4"/>
        <v>0</v>
      </c>
      <c r="N24" s="34">
        <v>0</v>
      </c>
      <c r="O24" s="34">
        <v>0</v>
      </c>
      <c r="P24" s="34">
        <v>0</v>
      </c>
      <c r="Q24" s="34">
        <v>0</v>
      </c>
      <c r="R24" s="34">
        <f t="shared" si="5"/>
        <v>0</v>
      </c>
      <c r="S24" s="34">
        <v>0</v>
      </c>
      <c r="T24" s="12">
        <v>0</v>
      </c>
      <c r="U24" s="34">
        <v>0</v>
      </c>
      <c r="V24" s="9">
        <f t="shared" si="6"/>
        <v>0</v>
      </c>
      <c r="W24" s="30">
        <v>0</v>
      </c>
      <c r="X24" s="9">
        <v>0</v>
      </c>
      <c r="Y24" s="9">
        <f t="shared" si="7"/>
        <v>0</v>
      </c>
      <c r="Z24" s="9">
        <v>0</v>
      </c>
      <c r="AA24" s="9">
        <v>0</v>
      </c>
      <c r="AB24" s="9">
        <v>0</v>
      </c>
      <c r="AC24" s="9">
        <f t="shared" si="8"/>
        <v>0</v>
      </c>
      <c r="AD24" s="9">
        <v>0</v>
      </c>
      <c r="AE24" s="9">
        <v>0</v>
      </c>
      <c r="AF24" s="12"/>
      <c r="AG24" s="9">
        <v>0</v>
      </c>
      <c r="AH24" s="9">
        <v>0</v>
      </c>
      <c r="AI24" s="9">
        <v>0</v>
      </c>
      <c r="AJ24" s="9">
        <f t="shared" si="9"/>
        <v>0</v>
      </c>
      <c r="AK24" s="9">
        <v>0</v>
      </c>
      <c r="AL24" s="9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37" t="s">
        <v>13</v>
      </c>
      <c r="B25" s="81" t="s">
        <v>72</v>
      </c>
      <c r="C25" s="9">
        <v>0</v>
      </c>
      <c r="D25" s="9">
        <v>0</v>
      </c>
      <c r="E25" s="9">
        <f t="shared" si="2"/>
        <v>0</v>
      </c>
      <c r="F25" s="9">
        <v>0</v>
      </c>
      <c r="G25" s="9">
        <v>0</v>
      </c>
      <c r="H25" s="9">
        <v>0</v>
      </c>
      <c r="I25" s="9">
        <f t="shared" si="3"/>
        <v>0</v>
      </c>
      <c r="J25" s="12">
        <v>0</v>
      </c>
      <c r="K25" s="9">
        <v>0</v>
      </c>
      <c r="L25" s="9">
        <v>0</v>
      </c>
      <c r="M25" s="9">
        <f t="shared" si="4"/>
        <v>0</v>
      </c>
      <c r="N25" s="34">
        <v>0</v>
      </c>
      <c r="O25" s="34">
        <v>0</v>
      </c>
      <c r="P25" s="34">
        <v>0</v>
      </c>
      <c r="Q25" s="34">
        <v>0</v>
      </c>
      <c r="R25" s="34">
        <f t="shared" si="5"/>
        <v>0</v>
      </c>
      <c r="S25" s="34">
        <v>0</v>
      </c>
      <c r="T25" s="12">
        <v>0</v>
      </c>
      <c r="U25" s="34">
        <v>0</v>
      </c>
      <c r="V25" s="9">
        <f t="shared" si="6"/>
        <v>0</v>
      </c>
      <c r="W25" s="30">
        <v>0</v>
      </c>
      <c r="X25" s="9">
        <v>0</v>
      </c>
      <c r="Y25" s="9">
        <f t="shared" si="7"/>
        <v>0</v>
      </c>
      <c r="Z25" s="9">
        <v>0</v>
      </c>
      <c r="AA25" s="9">
        <v>0</v>
      </c>
      <c r="AB25" s="9">
        <v>0</v>
      </c>
      <c r="AC25" s="9">
        <f t="shared" si="8"/>
        <v>0</v>
      </c>
      <c r="AD25" s="9">
        <v>0</v>
      </c>
      <c r="AE25" s="9">
        <v>0</v>
      </c>
      <c r="AF25" s="12"/>
      <c r="AG25" s="9">
        <v>0</v>
      </c>
      <c r="AH25" s="9">
        <v>0</v>
      </c>
      <c r="AI25" s="9">
        <v>0</v>
      </c>
      <c r="AJ25" s="9">
        <f t="shared" si="9"/>
        <v>0</v>
      </c>
      <c r="AK25" s="9">
        <v>0</v>
      </c>
      <c r="AL25" s="9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37" t="s">
        <v>47</v>
      </c>
      <c r="B26" s="81" t="s">
        <v>73</v>
      </c>
      <c r="C26" s="9">
        <v>0</v>
      </c>
      <c r="D26" s="9">
        <v>0</v>
      </c>
      <c r="E26" s="9">
        <f t="shared" si="2"/>
        <v>0</v>
      </c>
      <c r="F26" s="9">
        <v>0</v>
      </c>
      <c r="G26" s="9">
        <v>0</v>
      </c>
      <c r="H26" s="9">
        <v>0</v>
      </c>
      <c r="I26" s="9">
        <f t="shared" si="3"/>
        <v>0</v>
      </c>
      <c r="J26" s="12">
        <v>0</v>
      </c>
      <c r="K26" s="9">
        <v>0</v>
      </c>
      <c r="L26" s="9">
        <v>0</v>
      </c>
      <c r="M26" s="9">
        <f t="shared" si="4"/>
        <v>0</v>
      </c>
      <c r="N26" s="34">
        <v>0</v>
      </c>
      <c r="O26" s="34">
        <v>0</v>
      </c>
      <c r="P26" s="34">
        <v>0</v>
      </c>
      <c r="Q26" s="34">
        <v>0</v>
      </c>
      <c r="R26" s="34">
        <f t="shared" si="5"/>
        <v>0</v>
      </c>
      <c r="S26" s="34">
        <v>0</v>
      </c>
      <c r="T26" s="12">
        <v>0</v>
      </c>
      <c r="U26" s="34">
        <v>0</v>
      </c>
      <c r="V26" s="9">
        <f t="shared" si="6"/>
        <v>0</v>
      </c>
      <c r="W26" s="30">
        <v>0</v>
      </c>
      <c r="X26" s="9">
        <v>0</v>
      </c>
      <c r="Y26" s="9">
        <f t="shared" si="7"/>
        <v>0</v>
      </c>
      <c r="Z26" s="9">
        <v>0</v>
      </c>
      <c r="AA26" s="9">
        <v>0</v>
      </c>
      <c r="AB26" s="9">
        <v>0</v>
      </c>
      <c r="AC26" s="9">
        <f t="shared" si="8"/>
        <v>0</v>
      </c>
      <c r="AD26" s="9">
        <v>0</v>
      </c>
      <c r="AE26" s="9">
        <v>0</v>
      </c>
      <c r="AF26" s="12"/>
      <c r="AG26" s="9">
        <v>0</v>
      </c>
      <c r="AH26" s="9">
        <v>0</v>
      </c>
      <c r="AI26" s="9">
        <v>0</v>
      </c>
      <c r="AJ26" s="9">
        <f t="shared" si="9"/>
        <v>0</v>
      </c>
      <c r="AK26" s="9">
        <v>0</v>
      </c>
      <c r="AL26" s="9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25.5" x14ac:dyDescent="0.25">
      <c r="A27" s="137">
        <v>7</v>
      </c>
      <c r="B27" s="40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0</v>
      </c>
      <c r="I27" s="9">
        <f t="shared" si="36"/>
        <v>0</v>
      </c>
      <c r="J27" s="9">
        <f t="shared" si="36"/>
        <v>0</v>
      </c>
      <c r="K27" s="9">
        <f t="shared" si="36"/>
        <v>0</v>
      </c>
      <c r="L27" s="9">
        <f t="shared" si="36"/>
        <v>0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0</v>
      </c>
      <c r="Z27" s="9">
        <f t="shared" si="36"/>
        <v>0</v>
      </c>
      <c r="AA27" s="9">
        <f t="shared" si="36"/>
        <v>0</v>
      </c>
      <c r="AB27" s="9">
        <f t="shared" si="36"/>
        <v>0</v>
      </c>
      <c r="AC27" s="9">
        <f t="shared" si="36"/>
        <v>0</v>
      </c>
      <c r="AD27" s="9">
        <f t="shared" si="36"/>
        <v>0</v>
      </c>
      <c r="AE27" s="9">
        <f t="shared" si="36"/>
        <v>0</v>
      </c>
      <c r="AF27" s="9">
        <f t="shared" si="36"/>
        <v>0</v>
      </c>
      <c r="AG27" s="9">
        <f t="shared" si="36"/>
        <v>0</v>
      </c>
      <c r="AH27" s="9">
        <f t="shared" si="36"/>
        <v>0</v>
      </c>
      <c r="AI27" s="9">
        <f t="shared" si="36"/>
        <v>0</v>
      </c>
      <c r="AJ27" s="9">
        <f t="shared" si="36"/>
        <v>0</v>
      </c>
      <c r="AK27" s="9">
        <f t="shared" si="36"/>
        <v>0</v>
      </c>
      <c r="AL27" s="9">
        <f t="shared" si="36"/>
        <v>0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0</v>
      </c>
      <c r="AT27" s="10">
        <f t="shared" si="37"/>
        <v>0</v>
      </c>
      <c r="AU27" s="19">
        <f t="shared" si="13"/>
        <v>0</v>
      </c>
      <c r="AV27" s="10">
        <f>SUM(AV28:AV32)</f>
        <v>0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14.25" x14ac:dyDescent="0.25">
      <c r="A28" s="138" t="s">
        <v>14</v>
      </c>
      <c r="B28" s="81" t="s">
        <v>75</v>
      </c>
      <c r="C28" s="9">
        <v>0</v>
      </c>
      <c r="D28" s="9">
        <v>0</v>
      </c>
      <c r="E28" s="9">
        <f t="shared" si="2"/>
        <v>0</v>
      </c>
      <c r="F28" s="9">
        <v>0</v>
      </c>
      <c r="G28" s="9">
        <v>0</v>
      </c>
      <c r="H28" s="9">
        <v>0</v>
      </c>
      <c r="I28" s="9">
        <f t="shared" si="3"/>
        <v>0</v>
      </c>
      <c r="J28" s="12">
        <v>0</v>
      </c>
      <c r="K28" s="9">
        <v>0</v>
      </c>
      <c r="L28" s="9">
        <v>0</v>
      </c>
      <c r="M28" s="9">
        <f t="shared" si="4"/>
        <v>0</v>
      </c>
      <c r="N28" s="34">
        <v>0</v>
      </c>
      <c r="O28" s="34">
        <v>0</v>
      </c>
      <c r="P28" s="34">
        <v>0</v>
      </c>
      <c r="Q28" s="34">
        <v>0</v>
      </c>
      <c r="R28" s="34">
        <f t="shared" si="5"/>
        <v>0</v>
      </c>
      <c r="S28" s="34">
        <v>0</v>
      </c>
      <c r="T28" s="12">
        <v>0</v>
      </c>
      <c r="U28" s="34">
        <v>0</v>
      </c>
      <c r="V28" s="9">
        <f t="shared" si="6"/>
        <v>0</v>
      </c>
      <c r="W28" s="30">
        <v>0</v>
      </c>
      <c r="X28" s="9">
        <v>0</v>
      </c>
      <c r="Y28" s="9">
        <f t="shared" si="7"/>
        <v>0</v>
      </c>
      <c r="Z28" s="9">
        <v>0</v>
      </c>
      <c r="AA28" s="9">
        <v>0</v>
      </c>
      <c r="AB28" s="9">
        <v>0</v>
      </c>
      <c r="AC28" s="9">
        <f t="shared" si="8"/>
        <v>0</v>
      </c>
      <c r="AD28" s="9">
        <v>0</v>
      </c>
      <c r="AE28" s="9">
        <v>0</v>
      </c>
      <c r="AF28" s="12"/>
      <c r="AG28" s="9">
        <v>0</v>
      </c>
      <c r="AH28" s="9">
        <v>0</v>
      </c>
      <c r="AI28" s="9">
        <v>0</v>
      </c>
      <c r="AJ28" s="9">
        <f t="shared" si="9"/>
        <v>0</v>
      </c>
      <c r="AK28" s="9">
        <v>0</v>
      </c>
      <c r="AL28" s="9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5.5" customHeight="1" x14ac:dyDescent="0.25">
      <c r="A29" s="138" t="s">
        <v>15</v>
      </c>
      <c r="B29" s="81" t="s">
        <v>76</v>
      </c>
      <c r="C29" s="9">
        <v>0</v>
      </c>
      <c r="D29" s="9">
        <v>0</v>
      </c>
      <c r="E29" s="9">
        <f t="shared" si="2"/>
        <v>0</v>
      </c>
      <c r="F29" s="9">
        <v>0</v>
      </c>
      <c r="G29" s="9">
        <v>0</v>
      </c>
      <c r="H29" s="9">
        <v>0</v>
      </c>
      <c r="I29" s="9">
        <f t="shared" si="3"/>
        <v>0</v>
      </c>
      <c r="J29" s="12">
        <v>0</v>
      </c>
      <c r="K29" s="9">
        <v>0</v>
      </c>
      <c r="L29" s="9">
        <v>0</v>
      </c>
      <c r="M29" s="9">
        <f t="shared" si="4"/>
        <v>0</v>
      </c>
      <c r="N29" s="34">
        <v>0</v>
      </c>
      <c r="O29" s="34">
        <v>0</v>
      </c>
      <c r="P29" s="34">
        <v>0</v>
      </c>
      <c r="Q29" s="34">
        <v>0</v>
      </c>
      <c r="R29" s="34">
        <f t="shared" si="5"/>
        <v>0</v>
      </c>
      <c r="S29" s="34">
        <v>0</v>
      </c>
      <c r="T29" s="12">
        <v>0</v>
      </c>
      <c r="U29" s="34">
        <v>0</v>
      </c>
      <c r="V29" s="9">
        <f t="shared" si="6"/>
        <v>0</v>
      </c>
      <c r="W29" s="30">
        <v>0</v>
      </c>
      <c r="X29" s="9">
        <v>0</v>
      </c>
      <c r="Y29" s="9">
        <f t="shared" si="7"/>
        <v>0</v>
      </c>
      <c r="Z29" s="9">
        <v>0</v>
      </c>
      <c r="AA29" s="9">
        <v>0</v>
      </c>
      <c r="AB29" s="9">
        <v>0</v>
      </c>
      <c r="AC29" s="9">
        <f t="shared" si="8"/>
        <v>0</v>
      </c>
      <c r="AD29" s="9">
        <v>0</v>
      </c>
      <c r="AE29" s="9">
        <v>0</v>
      </c>
      <c r="AF29" s="12"/>
      <c r="AG29" s="9">
        <v>0</v>
      </c>
      <c r="AH29" s="9">
        <v>0</v>
      </c>
      <c r="AI29" s="9">
        <v>0</v>
      </c>
      <c r="AJ29" s="9">
        <f t="shared" si="9"/>
        <v>0</v>
      </c>
      <c r="AK29" s="9">
        <v>0</v>
      </c>
      <c r="AL29" s="9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5">
      <c r="A30" s="138" t="s">
        <v>48</v>
      </c>
      <c r="B30" s="81" t="s">
        <v>77</v>
      </c>
      <c r="C30" s="9">
        <v>0</v>
      </c>
      <c r="D30" s="9">
        <v>0</v>
      </c>
      <c r="E30" s="9">
        <f t="shared" si="2"/>
        <v>0</v>
      </c>
      <c r="F30" s="9">
        <v>0</v>
      </c>
      <c r="G30" s="9">
        <v>0</v>
      </c>
      <c r="H30" s="9">
        <v>0</v>
      </c>
      <c r="I30" s="9">
        <f t="shared" si="3"/>
        <v>0</v>
      </c>
      <c r="J30" s="12">
        <v>0</v>
      </c>
      <c r="K30" s="9">
        <v>0</v>
      </c>
      <c r="L30" s="9">
        <v>0</v>
      </c>
      <c r="M30" s="9">
        <f t="shared" si="4"/>
        <v>0</v>
      </c>
      <c r="N30" s="34">
        <v>0</v>
      </c>
      <c r="O30" s="34">
        <v>0</v>
      </c>
      <c r="P30" s="34">
        <v>0</v>
      </c>
      <c r="Q30" s="34">
        <v>0</v>
      </c>
      <c r="R30" s="34">
        <f t="shared" si="5"/>
        <v>0</v>
      </c>
      <c r="S30" s="34">
        <v>0</v>
      </c>
      <c r="T30" s="12">
        <v>0</v>
      </c>
      <c r="U30" s="34">
        <v>0</v>
      </c>
      <c r="V30" s="9">
        <f t="shared" si="6"/>
        <v>0</v>
      </c>
      <c r="W30" s="30">
        <v>0</v>
      </c>
      <c r="X30" s="9">
        <v>0</v>
      </c>
      <c r="Y30" s="9">
        <f t="shared" si="7"/>
        <v>0</v>
      </c>
      <c r="Z30" s="9">
        <v>0</v>
      </c>
      <c r="AA30" s="9">
        <v>0</v>
      </c>
      <c r="AB30" s="9">
        <v>0</v>
      </c>
      <c r="AC30" s="9">
        <f t="shared" si="8"/>
        <v>0</v>
      </c>
      <c r="AD30" s="9">
        <v>0</v>
      </c>
      <c r="AE30" s="9">
        <v>0</v>
      </c>
      <c r="AF30" s="12"/>
      <c r="AG30" s="9">
        <v>0</v>
      </c>
      <c r="AH30" s="9">
        <v>0</v>
      </c>
      <c r="AI30" s="9">
        <v>0</v>
      </c>
      <c r="AJ30" s="9">
        <f t="shared" si="9"/>
        <v>0</v>
      </c>
      <c r="AK30" s="9">
        <v>0</v>
      </c>
      <c r="AL30" s="9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6.25" customHeight="1" x14ac:dyDescent="0.25">
      <c r="A31" s="138" t="s">
        <v>49</v>
      </c>
      <c r="B31" s="81" t="s">
        <v>78</v>
      </c>
      <c r="C31" s="9">
        <v>0</v>
      </c>
      <c r="D31" s="9">
        <v>0</v>
      </c>
      <c r="E31" s="9">
        <f t="shared" si="2"/>
        <v>0</v>
      </c>
      <c r="F31" s="9">
        <v>0</v>
      </c>
      <c r="G31" s="9">
        <v>0</v>
      </c>
      <c r="H31" s="9">
        <v>0</v>
      </c>
      <c r="I31" s="9">
        <f t="shared" si="3"/>
        <v>0</v>
      </c>
      <c r="J31" s="12">
        <v>0</v>
      </c>
      <c r="K31" s="9">
        <v>0</v>
      </c>
      <c r="L31" s="9">
        <v>0</v>
      </c>
      <c r="M31" s="9">
        <f t="shared" si="4"/>
        <v>0</v>
      </c>
      <c r="N31" s="34">
        <v>0</v>
      </c>
      <c r="O31" s="34">
        <v>0</v>
      </c>
      <c r="P31" s="34">
        <v>0</v>
      </c>
      <c r="Q31" s="34">
        <v>0</v>
      </c>
      <c r="R31" s="34">
        <f t="shared" si="5"/>
        <v>0</v>
      </c>
      <c r="S31" s="34">
        <v>0</v>
      </c>
      <c r="T31" s="12">
        <v>0</v>
      </c>
      <c r="U31" s="34">
        <v>0</v>
      </c>
      <c r="V31" s="9">
        <f t="shared" si="6"/>
        <v>0</v>
      </c>
      <c r="W31" s="30">
        <v>0</v>
      </c>
      <c r="X31" s="9">
        <v>0</v>
      </c>
      <c r="Y31" s="9">
        <f t="shared" si="7"/>
        <v>0</v>
      </c>
      <c r="Z31" s="9">
        <v>0</v>
      </c>
      <c r="AA31" s="9">
        <v>0</v>
      </c>
      <c r="AB31" s="9">
        <v>0</v>
      </c>
      <c r="AC31" s="9">
        <f t="shared" si="8"/>
        <v>0</v>
      </c>
      <c r="AD31" s="9">
        <v>0</v>
      </c>
      <c r="AE31" s="9">
        <v>0</v>
      </c>
      <c r="AF31" s="12"/>
      <c r="AG31" s="9">
        <v>0</v>
      </c>
      <c r="AH31" s="9">
        <v>0</v>
      </c>
      <c r="AI31" s="9">
        <v>0</v>
      </c>
      <c r="AJ31" s="9">
        <f t="shared" si="9"/>
        <v>0</v>
      </c>
      <c r="AK31" s="9">
        <v>0</v>
      </c>
      <c r="AL31" s="9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4.75" customHeight="1" x14ac:dyDescent="0.25">
      <c r="A32" s="138" t="s">
        <v>50</v>
      </c>
      <c r="B32" s="81" t="s">
        <v>3</v>
      </c>
      <c r="C32" s="9">
        <v>0</v>
      </c>
      <c r="D32" s="9">
        <v>0</v>
      </c>
      <c r="E32" s="9">
        <f t="shared" si="2"/>
        <v>0</v>
      </c>
      <c r="F32" s="9">
        <v>0</v>
      </c>
      <c r="G32" s="9">
        <v>0</v>
      </c>
      <c r="H32" s="9">
        <v>0</v>
      </c>
      <c r="I32" s="9">
        <f t="shared" si="3"/>
        <v>0</v>
      </c>
      <c r="J32" s="12">
        <v>0</v>
      </c>
      <c r="K32" s="9">
        <v>0</v>
      </c>
      <c r="L32" s="9">
        <v>0</v>
      </c>
      <c r="M32" s="9">
        <f t="shared" si="4"/>
        <v>0</v>
      </c>
      <c r="N32" s="34">
        <v>0</v>
      </c>
      <c r="O32" s="34">
        <v>0</v>
      </c>
      <c r="P32" s="34">
        <v>0</v>
      </c>
      <c r="Q32" s="34">
        <v>0</v>
      </c>
      <c r="R32" s="34">
        <f t="shared" si="5"/>
        <v>0</v>
      </c>
      <c r="S32" s="34">
        <v>0</v>
      </c>
      <c r="T32" s="12">
        <v>0</v>
      </c>
      <c r="U32" s="34">
        <v>0</v>
      </c>
      <c r="V32" s="9">
        <f t="shared" si="6"/>
        <v>0</v>
      </c>
      <c r="W32" s="30">
        <v>0</v>
      </c>
      <c r="X32" s="9">
        <v>0</v>
      </c>
      <c r="Y32" s="9">
        <f t="shared" si="7"/>
        <v>0</v>
      </c>
      <c r="Z32" s="9">
        <v>0</v>
      </c>
      <c r="AA32" s="9">
        <v>0</v>
      </c>
      <c r="AB32" s="9">
        <v>0</v>
      </c>
      <c r="AC32" s="9">
        <f t="shared" si="8"/>
        <v>0</v>
      </c>
      <c r="AD32" s="9">
        <v>0</v>
      </c>
      <c r="AE32" s="9">
        <v>0</v>
      </c>
      <c r="AF32" s="12"/>
      <c r="AG32" s="9">
        <v>0</v>
      </c>
      <c r="AH32" s="9">
        <v>0</v>
      </c>
      <c r="AI32" s="9">
        <v>0</v>
      </c>
      <c r="AJ32" s="9">
        <f t="shared" si="9"/>
        <v>0</v>
      </c>
      <c r="AK32" s="9">
        <v>0</v>
      </c>
      <c r="AL32" s="9">
        <v>0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0</v>
      </c>
      <c r="AT32" s="19">
        <f t="shared" si="12"/>
        <v>0</v>
      </c>
      <c r="AU32" s="19">
        <f t="shared" si="13"/>
        <v>0</v>
      </c>
      <c r="AV32" s="19">
        <f t="shared" si="38"/>
        <v>0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5">
      <c r="A33" s="138" t="s">
        <v>80</v>
      </c>
      <c r="B33" s="40" t="s">
        <v>91</v>
      </c>
      <c r="C33" s="9">
        <v>0</v>
      </c>
      <c r="D33" s="11">
        <v>0</v>
      </c>
      <c r="E33" s="9">
        <f t="shared" si="2"/>
        <v>0</v>
      </c>
      <c r="F33" s="9">
        <v>0</v>
      </c>
      <c r="G33" s="9">
        <v>0</v>
      </c>
      <c r="H33" s="9">
        <v>0</v>
      </c>
      <c r="I33" s="9">
        <f t="shared" si="3"/>
        <v>0</v>
      </c>
      <c r="J33" s="12">
        <v>0</v>
      </c>
      <c r="K33" s="9">
        <v>0</v>
      </c>
      <c r="L33" s="9">
        <v>0</v>
      </c>
      <c r="M33" s="9">
        <f t="shared" si="4"/>
        <v>0</v>
      </c>
      <c r="N33" s="34">
        <v>0</v>
      </c>
      <c r="O33" s="34">
        <v>0</v>
      </c>
      <c r="P33" s="34">
        <v>0</v>
      </c>
      <c r="Q33" s="34">
        <v>0</v>
      </c>
      <c r="R33" s="34">
        <f t="shared" si="5"/>
        <v>0</v>
      </c>
      <c r="S33" s="34">
        <v>0</v>
      </c>
      <c r="T33" s="12">
        <v>0</v>
      </c>
      <c r="U33" s="34">
        <v>0</v>
      </c>
      <c r="V33" s="9">
        <f t="shared" si="6"/>
        <v>0</v>
      </c>
      <c r="W33" s="30">
        <v>0</v>
      </c>
      <c r="X33" s="9">
        <v>0</v>
      </c>
      <c r="Y33" s="9">
        <f t="shared" si="7"/>
        <v>0</v>
      </c>
      <c r="Z33" s="9">
        <v>0</v>
      </c>
      <c r="AA33" s="9">
        <v>0</v>
      </c>
      <c r="AB33" s="9">
        <v>0</v>
      </c>
      <c r="AC33" s="9">
        <f t="shared" si="8"/>
        <v>0</v>
      </c>
      <c r="AD33" s="9">
        <v>0</v>
      </c>
      <c r="AE33" s="9">
        <v>0</v>
      </c>
      <c r="AF33" s="12"/>
      <c r="AG33" s="9">
        <v>0</v>
      </c>
      <c r="AH33" s="9">
        <v>0</v>
      </c>
      <c r="AI33" s="9">
        <v>0</v>
      </c>
      <c r="AJ33" s="9">
        <f t="shared" si="9"/>
        <v>0</v>
      </c>
      <c r="AK33" s="9">
        <v>0</v>
      </c>
      <c r="AL33" s="9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38.25" x14ac:dyDescent="0.25">
      <c r="A34" s="138" t="s">
        <v>81</v>
      </c>
      <c r="B34" s="40" t="s">
        <v>61</v>
      </c>
      <c r="C34" s="9">
        <v>0</v>
      </c>
      <c r="D34" s="9">
        <v>0</v>
      </c>
      <c r="E34" s="9">
        <f t="shared" si="2"/>
        <v>0</v>
      </c>
      <c r="F34" s="9">
        <v>0</v>
      </c>
      <c r="G34" s="9">
        <v>0</v>
      </c>
      <c r="H34" s="9">
        <v>0</v>
      </c>
      <c r="I34" s="9">
        <f t="shared" si="3"/>
        <v>0</v>
      </c>
      <c r="J34" s="12">
        <v>0</v>
      </c>
      <c r="K34" s="9">
        <v>0</v>
      </c>
      <c r="L34" s="9">
        <v>0</v>
      </c>
      <c r="M34" s="9">
        <f t="shared" si="4"/>
        <v>0</v>
      </c>
      <c r="N34" s="34">
        <v>0</v>
      </c>
      <c r="O34" s="34">
        <v>0</v>
      </c>
      <c r="P34" s="34">
        <v>0</v>
      </c>
      <c r="Q34" s="34">
        <v>0</v>
      </c>
      <c r="R34" s="34">
        <f t="shared" si="5"/>
        <v>0</v>
      </c>
      <c r="S34" s="34">
        <v>0</v>
      </c>
      <c r="T34" s="12">
        <v>0</v>
      </c>
      <c r="U34" s="34">
        <v>0</v>
      </c>
      <c r="V34" s="9">
        <f t="shared" si="6"/>
        <v>0</v>
      </c>
      <c r="W34" s="30">
        <v>0</v>
      </c>
      <c r="X34" s="9">
        <v>0</v>
      </c>
      <c r="Y34" s="9">
        <f t="shared" si="7"/>
        <v>0</v>
      </c>
      <c r="Z34" s="9">
        <v>0</v>
      </c>
      <c r="AA34" s="9">
        <v>0</v>
      </c>
      <c r="AB34" s="9">
        <v>0</v>
      </c>
      <c r="AC34" s="9">
        <f t="shared" si="8"/>
        <v>0</v>
      </c>
      <c r="AD34" s="9">
        <v>0</v>
      </c>
      <c r="AE34" s="9">
        <v>0</v>
      </c>
      <c r="AF34" s="12"/>
      <c r="AG34" s="9">
        <v>0</v>
      </c>
      <c r="AH34" s="9">
        <v>0</v>
      </c>
      <c r="AI34" s="9">
        <v>0</v>
      </c>
      <c r="AJ34" s="9">
        <f t="shared" si="9"/>
        <v>0</v>
      </c>
      <c r="AK34" s="9">
        <v>0</v>
      </c>
      <c r="AL34" s="9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38.25" x14ac:dyDescent="0.25">
      <c r="A35" s="138" t="s">
        <v>82</v>
      </c>
      <c r="B35" s="40" t="s">
        <v>62</v>
      </c>
      <c r="C35" s="9">
        <v>0</v>
      </c>
      <c r="D35" s="9">
        <v>0</v>
      </c>
      <c r="E35" s="9">
        <f t="shared" si="2"/>
        <v>0</v>
      </c>
      <c r="F35" s="9">
        <v>0</v>
      </c>
      <c r="G35" s="9">
        <v>0</v>
      </c>
      <c r="H35" s="9">
        <v>0</v>
      </c>
      <c r="I35" s="9">
        <f t="shared" si="3"/>
        <v>0</v>
      </c>
      <c r="J35" s="12">
        <v>0</v>
      </c>
      <c r="K35" s="9">
        <v>0</v>
      </c>
      <c r="L35" s="9">
        <v>0</v>
      </c>
      <c r="M35" s="9">
        <f t="shared" si="4"/>
        <v>0</v>
      </c>
      <c r="N35" s="34">
        <v>0</v>
      </c>
      <c r="O35" s="34">
        <v>0</v>
      </c>
      <c r="P35" s="34">
        <v>0</v>
      </c>
      <c r="Q35" s="34">
        <v>0</v>
      </c>
      <c r="R35" s="34">
        <f t="shared" si="5"/>
        <v>0</v>
      </c>
      <c r="S35" s="34">
        <v>0</v>
      </c>
      <c r="T35" s="12">
        <v>0</v>
      </c>
      <c r="U35" s="34">
        <v>0</v>
      </c>
      <c r="V35" s="9">
        <f t="shared" si="6"/>
        <v>0</v>
      </c>
      <c r="W35" s="30">
        <v>0</v>
      </c>
      <c r="X35" s="9">
        <v>0</v>
      </c>
      <c r="Y35" s="9">
        <f t="shared" si="7"/>
        <v>0</v>
      </c>
      <c r="Z35" s="9">
        <v>0</v>
      </c>
      <c r="AA35" s="9">
        <v>0</v>
      </c>
      <c r="AB35" s="9">
        <v>0</v>
      </c>
      <c r="AC35" s="9">
        <f t="shared" si="8"/>
        <v>0</v>
      </c>
      <c r="AD35" s="9">
        <v>0</v>
      </c>
      <c r="AE35" s="9">
        <v>0</v>
      </c>
      <c r="AF35" s="12"/>
      <c r="AG35" s="9">
        <v>0</v>
      </c>
      <c r="AH35" s="9">
        <v>0</v>
      </c>
      <c r="AI35" s="9">
        <v>0</v>
      </c>
      <c r="AJ35" s="9">
        <f t="shared" si="9"/>
        <v>0</v>
      </c>
      <c r="AK35" s="9">
        <v>0</v>
      </c>
      <c r="AL35" s="9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51" x14ac:dyDescent="0.25">
      <c r="A36" s="138" t="s">
        <v>83</v>
      </c>
      <c r="B36" s="40" t="s">
        <v>63</v>
      </c>
      <c r="C36" s="9">
        <v>0</v>
      </c>
      <c r="D36" s="9">
        <v>0</v>
      </c>
      <c r="E36" s="9">
        <f t="shared" si="2"/>
        <v>0</v>
      </c>
      <c r="F36" s="9">
        <v>0</v>
      </c>
      <c r="G36" s="9">
        <v>0</v>
      </c>
      <c r="H36" s="9">
        <v>0</v>
      </c>
      <c r="I36" s="9">
        <f t="shared" si="3"/>
        <v>0</v>
      </c>
      <c r="J36" s="12">
        <v>0</v>
      </c>
      <c r="K36" s="9">
        <v>0</v>
      </c>
      <c r="L36" s="9">
        <v>0</v>
      </c>
      <c r="M36" s="9">
        <f t="shared" si="4"/>
        <v>0</v>
      </c>
      <c r="N36" s="34">
        <v>0</v>
      </c>
      <c r="O36" s="34">
        <v>0</v>
      </c>
      <c r="P36" s="34">
        <v>0</v>
      </c>
      <c r="Q36" s="34">
        <v>0</v>
      </c>
      <c r="R36" s="34">
        <f t="shared" si="5"/>
        <v>0</v>
      </c>
      <c r="S36" s="34">
        <v>0</v>
      </c>
      <c r="T36" s="12">
        <v>0</v>
      </c>
      <c r="U36" s="34">
        <v>0</v>
      </c>
      <c r="V36" s="9">
        <f t="shared" si="6"/>
        <v>0</v>
      </c>
      <c r="W36" s="30">
        <v>0</v>
      </c>
      <c r="X36" s="9">
        <v>0</v>
      </c>
      <c r="Y36" s="9">
        <f t="shared" si="7"/>
        <v>0</v>
      </c>
      <c r="Z36" s="9">
        <v>0</v>
      </c>
      <c r="AA36" s="9">
        <v>0</v>
      </c>
      <c r="AB36" s="9">
        <v>0</v>
      </c>
      <c r="AC36" s="9">
        <f t="shared" si="8"/>
        <v>0</v>
      </c>
      <c r="AD36" s="9">
        <v>0</v>
      </c>
      <c r="AE36" s="9">
        <v>0</v>
      </c>
      <c r="AF36" s="12"/>
      <c r="AG36" s="9">
        <v>0</v>
      </c>
      <c r="AH36" s="9">
        <v>0</v>
      </c>
      <c r="AI36" s="9">
        <v>0</v>
      </c>
      <c r="AJ36" s="9">
        <f t="shared" si="9"/>
        <v>0</v>
      </c>
      <c r="AK36" s="9">
        <v>0</v>
      </c>
      <c r="AL36" s="9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65.25" customHeight="1" x14ac:dyDescent="0.25">
      <c r="A37" s="138" t="s">
        <v>92</v>
      </c>
      <c r="B37" s="40" t="s">
        <v>64</v>
      </c>
      <c r="C37" s="9">
        <v>0</v>
      </c>
      <c r="D37" s="9">
        <v>0</v>
      </c>
      <c r="E37" s="9">
        <f t="shared" si="2"/>
        <v>0</v>
      </c>
      <c r="F37" s="9">
        <v>0</v>
      </c>
      <c r="G37" s="9">
        <v>0</v>
      </c>
      <c r="H37" s="9">
        <v>0</v>
      </c>
      <c r="I37" s="9">
        <f t="shared" si="3"/>
        <v>0</v>
      </c>
      <c r="J37" s="12">
        <v>0</v>
      </c>
      <c r="K37" s="9">
        <v>0</v>
      </c>
      <c r="L37" s="9">
        <v>0</v>
      </c>
      <c r="M37" s="9">
        <f t="shared" si="4"/>
        <v>0</v>
      </c>
      <c r="N37" s="34">
        <v>0</v>
      </c>
      <c r="O37" s="34">
        <v>0</v>
      </c>
      <c r="P37" s="34">
        <v>0</v>
      </c>
      <c r="Q37" s="34">
        <v>0</v>
      </c>
      <c r="R37" s="34">
        <f t="shared" si="5"/>
        <v>0</v>
      </c>
      <c r="S37" s="34">
        <v>0</v>
      </c>
      <c r="T37" s="12">
        <v>0</v>
      </c>
      <c r="U37" s="34">
        <v>0</v>
      </c>
      <c r="V37" s="9">
        <f t="shared" si="6"/>
        <v>0</v>
      </c>
      <c r="W37" s="30">
        <v>0</v>
      </c>
      <c r="X37" s="9">
        <v>0</v>
      </c>
      <c r="Y37" s="9">
        <f t="shared" si="7"/>
        <v>0</v>
      </c>
      <c r="Z37" s="9">
        <v>0</v>
      </c>
      <c r="AA37" s="9">
        <v>0</v>
      </c>
      <c r="AB37" s="9">
        <v>0</v>
      </c>
      <c r="AC37" s="9">
        <f t="shared" si="8"/>
        <v>0</v>
      </c>
      <c r="AD37" s="9">
        <v>0</v>
      </c>
      <c r="AE37" s="9">
        <v>0</v>
      </c>
      <c r="AF37" s="12"/>
      <c r="AG37" s="9">
        <v>0</v>
      </c>
      <c r="AH37" s="9">
        <v>0</v>
      </c>
      <c r="AI37" s="9">
        <v>0</v>
      </c>
      <c r="AJ37" s="9">
        <f t="shared" si="9"/>
        <v>0</v>
      </c>
      <c r="AK37" s="9">
        <v>0</v>
      </c>
      <c r="AL37" s="9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5" t="s">
        <v>147</v>
      </c>
      <c r="C38" s="9">
        <v>0</v>
      </c>
      <c r="D38" s="9">
        <v>0</v>
      </c>
      <c r="E38" s="9">
        <f t="shared" si="2"/>
        <v>0</v>
      </c>
      <c r="F38" s="9">
        <v>0</v>
      </c>
      <c r="G38" s="9">
        <v>0</v>
      </c>
      <c r="H38" s="9">
        <v>0</v>
      </c>
      <c r="I38" s="9">
        <f t="shared" si="3"/>
        <v>0</v>
      </c>
      <c r="J38" s="12">
        <v>0</v>
      </c>
      <c r="K38" s="9">
        <v>0</v>
      </c>
      <c r="L38" s="9">
        <v>0</v>
      </c>
      <c r="M38" s="9">
        <f t="shared" si="4"/>
        <v>0</v>
      </c>
      <c r="N38" s="34">
        <v>0</v>
      </c>
      <c r="O38" s="34">
        <v>0</v>
      </c>
      <c r="P38" s="34">
        <v>0</v>
      </c>
      <c r="Q38" s="34">
        <v>0</v>
      </c>
      <c r="R38" s="34">
        <f t="shared" si="5"/>
        <v>0</v>
      </c>
      <c r="S38" s="34">
        <v>0</v>
      </c>
      <c r="T38" s="12">
        <v>0</v>
      </c>
      <c r="U38" s="34">
        <v>0</v>
      </c>
      <c r="V38" s="9">
        <f t="shared" si="6"/>
        <v>0</v>
      </c>
      <c r="W38" s="30">
        <v>0</v>
      </c>
      <c r="X38" s="9">
        <v>0</v>
      </c>
      <c r="Y38" s="9">
        <f t="shared" si="7"/>
        <v>0</v>
      </c>
      <c r="Z38" s="9">
        <v>0</v>
      </c>
      <c r="AA38" s="9">
        <v>0</v>
      </c>
      <c r="AB38" s="9">
        <v>0</v>
      </c>
      <c r="AC38" s="9">
        <f t="shared" si="8"/>
        <v>0</v>
      </c>
      <c r="AD38" s="9">
        <v>0</v>
      </c>
      <c r="AE38" s="9">
        <v>0</v>
      </c>
      <c r="AF38" s="12"/>
      <c r="AG38" s="9">
        <v>0</v>
      </c>
      <c r="AH38" s="9">
        <v>0</v>
      </c>
      <c r="AI38" s="9">
        <v>0</v>
      </c>
      <c r="AJ38" s="9">
        <f t="shared" si="9"/>
        <v>0</v>
      </c>
      <c r="AK38" s="9">
        <v>0</v>
      </c>
      <c r="AL38" s="9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5">
      <c r="A39" s="33" t="s">
        <v>96</v>
      </c>
      <c r="B39" s="45" t="s">
        <v>134</v>
      </c>
      <c r="C39" s="9">
        <v>0</v>
      </c>
      <c r="D39" s="9">
        <v>0</v>
      </c>
      <c r="E39" s="9">
        <f t="shared" si="2"/>
        <v>0</v>
      </c>
      <c r="F39" s="9">
        <v>0</v>
      </c>
      <c r="G39" s="9">
        <v>0</v>
      </c>
      <c r="H39" s="9">
        <v>0</v>
      </c>
      <c r="I39" s="9">
        <f t="shared" si="3"/>
        <v>0</v>
      </c>
      <c r="J39" s="12">
        <v>0</v>
      </c>
      <c r="K39" s="9">
        <v>0</v>
      </c>
      <c r="L39" s="9">
        <v>0</v>
      </c>
      <c r="M39" s="9">
        <f t="shared" si="4"/>
        <v>0</v>
      </c>
      <c r="N39" s="12">
        <v>0</v>
      </c>
      <c r="O39" s="34">
        <v>0</v>
      </c>
      <c r="P39" s="34">
        <v>0</v>
      </c>
      <c r="Q39" s="34">
        <v>0</v>
      </c>
      <c r="R39" s="34">
        <f t="shared" si="5"/>
        <v>0</v>
      </c>
      <c r="S39" s="34">
        <v>0</v>
      </c>
      <c r="T39" s="12">
        <v>0</v>
      </c>
      <c r="U39" s="34">
        <v>0</v>
      </c>
      <c r="V39" s="9">
        <f t="shared" si="6"/>
        <v>0</v>
      </c>
      <c r="W39" s="30">
        <v>0</v>
      </c>
      <c r="X39" s="9">
        <v>0</v>
      </c>
      <c r="Y39" s="9">
        <f t="shared" si="7"/>
        <v>0</v>
      </c>
      <c r="Z39" s="9">
        <v>0</v>
      </c>
      <c r="AA39" s="9">
        <v>0</v>
      </c>
      <c r="AB39" s="9">
        <v>0</v>
      </c>
      <c r="AC39" s="9">
        <f t="shared" si="8"/>
        <v>0</v>
      </c>
      <c r="AD39" s="9">
        <v>0</v>
      </c>
      <c r="AE39" s="9">
        <v>0</v>
      </c>
      <c r="AF39" s="12"/>
      <c r="AG39" s="9">
        <v>0</v>
      </c>
      <c r="AH39" s="9">
        <v>0</v>
      </c>
      <c r="AI39" s="9">
        <v>0</v>
      </c>
      <c r="AJ39" s="9">
        <f t="shared" si="9"/>
        <v>0</v>
      </c>
      <c r="AK39" s="9">
        <v>0</v>
      </c>
      <c r="AL39" s="9">
        <v>0</v>
      </c>
      <c r="AM39" s="12"/>
      <c r="AN39" s="12"/>
      <c r="AO39" s="12"/>
      <c r="AP39" s="12"/>
      <c r="AQ39" s="19">
        <f t="shared" si="10"/>
        <v>0</v>
      </c>
      <c r="AR39" s="19">
        <f t="shared" si="31"/>
        <v>0</v>
      </c>
      <c r="AS39" s="19">
        <f t="shared" si="11"/>
        <v>0</v>
      </c>
      <c r="AT39" s="19">
        <f t="shared" si="12"/>
        <v>0</v>
      </c>
      <c r="AU39" s="19">
        <f t="shared" si="13"/>
        <v>0</v>
      </c>
      <c r="AV39" s="19">
        <f t="shared" si="40"/>
        <v>0</v>
      </c>
      <c r="AW39" s="19">
        <f t="shared" si="14"/>
        <v>0</v>
      </c>
      <c r="AX39" s="19">
        <f t="shared" si="39"/>
        <v>0</v>
      </c>
      <c r="AY39" s="19">
        <f t="shared" si="15"/>
        <v>0</v>
      </c>
      <c r="AZ39" s="19">
        <f t="shared" si="16"/>
        <v>0</v>
      </c>
      <c r="BA39" s="19">
        <f t="shared" si="17"/>
        <v>0</v>
      </c>
      <c r="BB39" s="19">
        <f t="shared" si="18"/>
        <v>0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25.5" x14ac:dyDescent="0.25">
      <c r="A40" s="33" t="s">
        <v>97</v>
      </c>
      <c r="B40" s="45" t="s">
        <v>134</v>
      </c>
      <c r="C40" s="9">
        <v>0</v>
      </c>
      <c r="D40" s="9">
        <v>0</v>
      </c>
      <c r="E40" s="9">
        <f t="shared" si="2"/>
        <v>0</v>
      </c>
      <c r="F40" s="9">
        <v>0</v>
      </c>
      <c r="G40" s="9">
        <v>0</v>
      </c>
      <c r="H40" s="9">
        <v>0</v>
      </c>
      <c r="I40" s="9">
        <f t="shared" si="3"/>
        <v>0</v>
      </c>
      <c r="J40" s="12">
        <v>0</v>
      </c>
      <c r="K40" s="9">
        <v>0</v>
      </c>
      <c r="L40" s="9">
        <v>0</v>
      </c>
      <c r="M40" s="9">
        <f t="shared" si="4"/>
        <v>0</v>
      </c>
      <c r="N40" s="12">
        <v>0</v>
      </c>
      <c r="O40" s="34">
        <v>0</v>
      </c>
      <c r="P40" s="34">
        <v>0</v>
      </c>
      <c r="Q40" s="34">
        <v>0</v>
      </c>
      <c r="R40" s="34">
        <f t="shared" si="5"/>
        <v>0</v>
      </c>
      <c r="S40" s="34">
        <v>0</v>
      </c>
      <c r="T40" s="12">
        <v>0</v>
      </c>
      <c r="U40" s="34">
        <v>0</v>
      </c>
      <c r="V40" s="9">
        <f t="shared" si="6"/>
        <v>0</v>
      </c>
      <c r="W40" s="30">
        <v>0</v>
      </c>
      <c r="X40" s="9">
        <v>0</v>
      </c>
      <c r="Y40" s="9">
        <f t="shared" si="7"/>
        <v>0</v>
      </c>
      <c r="Z40" s="9">
        <v>0</v>
      </c>
      <c r="AA40" s="9">
        <v>0</v>
      </c>
      <c r="AB40" s="9">
        <v>0</v>
      </c>
      <c r="AC40" s="9">
        <f t="shared" si="8"/>
        <v>0</v>
      </c>
      <c r="AD40" s="9">
        <v>0</v>
      </c>
      <c r="AE40" s="9">
        <v>0</v>
      </c>
      <c r="AF40" s="12"/>
      <c r="AG40" s="9">
        <v>0</v>
      </c>
      <c r="AH40" s="9">
        <v>0</v>
      </c>
      <c r="AI40" s="9">
        <v>0</v>
      </c>
      <c r="AJ40" s="9">
        <f t="shared" si="9"/>
        <v>0</v>
      </c>
      <c r="AK40" s="9">
        <v>0</v>
      </c>
      <c r="AL40" s="9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8" customHeight="1" x14ac:dyDescent="0.25">
      <c r="A41" s="33" t="s">
        <v>176</v>
      </c>
      <c r="B41" s="48" t="s">
        <v>177</v>
      </c>
      <c r="C41" s="9">
        <v>0</v>
      </c>
      <c r="D41" s="9">
        <v>0</v>
      </c>
      <c r="E41" s="9">
        <f t="shared" si="2"/>
        <v>0</v>
      </c>
      <c r="F41" s="9">
        <v>0</v>
      </c>
      <c r="G41" s="9">
        <v>0</v>
      </c>
      <c r="H41" s="9">
        <v>0</v>
      </c>
      <c r="I41" s="9">
        <f t="shared" si="3"/>
        <v>0</v>
      </c>
      <c r="J41" s="12">
        <v>0</v>
      </c>
      <c r="K41" s="9">
        <v>0</v>
      </c>
      <c r="L41" s="9">
        <v>0</v>
      </c>
      <c r="M41" s="9">
        <f t="shared" si="4"/>
        <v>0</v>
      </c>
      <c r="N41" s="12">
        <v>0</v>
      </c>
      <c r="O41" s="34">
        <v>0</v>
      </c>
      <c r="P41" s="34">
        <v>0</v>
      </c>
      <c r="Q41" s="34">
        <v>0</v>
      </c>
      <c r="R41" s="34">
        <f t="shared" si="5"/>
        <v>0</v>
      </c>
      <c r="S41" s="34">
        <v>0</v>
      </c>
      <c r="T41" s="12">
        <v>0</v>
      </c>
      <c r="U41" s="34">
        <v>0</v>
      </c>
      <c r="V41" s="9">
        <f t="shared" si="6"/>
        <v>0</v>
      </c>
      <c r="W41" s="30">
        <v>0</v>
      </c>
      <c r="X41" s="9">
        <v>0</v>
      </c>
      <c r="Y41" s="9">
        <f t="shared" si="7"/>
        <v>0</v>
      </c>
      <c r="Z41" s="9">
        <v>0</v>
      </c>
      <c r="AA41" s="9">
        <v>0</v>
      </c>
      <c r="AB41" s="9">
        <v>0</v>
      </c>
      <c r="AC41" s="9">
        <f t="shared" si="8"/>
        <v>0</v>
      </c>
      <c r="AD41" s="9">
        <v>0</v>
      </c>
      <c r="AE41" s="9">
        <v>0</v>
      </c>
      <c r="AF41" s="12"/>
      <c r="AG41" s="9">
        <v>0</v>
      </c>
      <c r="AH41" s="9">
        <v>0</v>
      </c>
      <c r="AI41" s="9">
        <v>0</v>
      </c>
      <c r="AJ41" s="9">
        <f t="shared" si="9"/>
        <v>0</v>
      </c>
      <c r="AK41" s="9">
        <v>0</v>
      </c>
      <c r="AL41" s="9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9">
        <v>0</v>
      </c>
      <c r="D42" s="9">
        <v>0</v>
      </c>
      <c r="E42" s="9">
        <f t="shared" si="2"/>
        <v>0</v>
      </c>
      <c r="F42" s="9">
        <v>0</v>
      </c>
      <c r="G42" s="9">
        <v>0</v>
      </c>
      <c r="H42" s="9">
        <v>0</v>
      </c>
      <c r="I42" s="9">
        <f t="shared" si="3"/>
        <v>0</v>
      </c>
      <c r="J42" s="12">
        <v>0</v>
      </c>
      <c r="K42" s="9">
        <v>0</v>
      </c>
      <c r="L42" s="9">
        <v>0</v>
      </c>
      <c r="M42" s="9">
        <f t="shared" si="4"/>
        <v>0</v>
      </c>
      <c r="N42" s="12">
        <v>0</v>
      </c>
      <c r="O42" s="34">
        <v>0</v>
      </c>
      <c r="P42" s="34">
        <v>0</v>
      </c>
      <c r="Q42" s="34">
        <v>0</v>
      </c>
      <c r="R42" s="34">
        <f t="shared" si="5"/>
        <v>0</v>
      </c>
      <c r="S42" s="34">
        <v>0</v>
      </c>
      <c r="T42" s="12">
        <v>0</v>
      </c>
      <c r="U42" s="34">
        <v>0</v>
      </c>
      <c r="V42" s="9">
        <f t="shared" si="6"/>
        <v>0</v>
      </c>
      <c r="W42" s="30">
        <v>0</v>
      </c>
      <c r="X42" s="9">
        <v>0</v>
      </c>
      <c r="Y42" s="9">
        <f t="shared" si="7"/>
        <v>0</v>
      </c>
      <c r="Z42" s="9">
        <v>0</v>
      </c>
      <c r="AA42" s="9">
        <v>0</v>
      </c>
      <c r="AB42" s="9">
        <v>0</v>
      </c>
      <c r="AC42" s="9">
        <f t="shared" si="8"/>
        <v>0</v>
      </c>
      <c r="AD42" s="9">
        <v>0</v>
      </c>
      <c r="AE42" s="9">
        <v>0</v>
      </c>
      <c r="AF42" s="12"/>
      <c r="AG42" s="9">
        <v>0</v>
      </c>
      <c r="AH42" s="9">
        <v>0</v>
      </c>
      <c r="AI42" s="9">
        <v>0</v>
      </c>
      <c r="AJ42" s="9">
        <f t="shared" si="9"/>
        <v>0</v>
      </c>
      <c r="AK42" s="9">
        <v>0</v>
      </c>
      <c r="AL42" s="9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5" t="s">
        <v>135</v>
      </c>
      <c r="C43" s="9">
        <v>0</v>
      </c>
      <c r="D43" s="9">
        <v>0</v>
      </c>
      <c r="E43" s="9">
        <f t="shared" si="2"/>
        <v>0</v>
      </c>
      <c r="F43" s="9">
        <v>0</v>
      </c>
      <c r="G43" s="9">
        <v>0</v>
      </c>
      <c r="H43" s="9">
        <v>0</v>
      </c>
      <c r="I43" s="9">
        <f t="shared" si="3"/>
        <v>0</v>
      </c>
      <c r="J43" s="12">
        <v>0</v>
      </c>
      <c r="K43" s="9">
        <v>0</v>
      </c>
      <c r="L43" s="9">
        <v>0</v>
      </c>
      <c r="M43" s="9">
        <f t="shared" si="4"/>
        <v>0</v>
      </c>
      <c r="N43" s="12">
        <v>0</v>
      </c>
      <c r="O43" s="34">
        <v>0</v>
      </c>
      <c r="P43" s="34">
        <v>0</v>
      </c>
      <c r="Q43" s="34">
        <v>0</v>
      </c>
      <c r="R43" s="34">
        <f t="shared" si="5"/>
        <v>0</v>
      </c>
      <c r="S43" s="34">
        <v>0</v>
      </c>
      <c r="T43" s="12">
        <v>0</v>
      </c>
      <c r="U43" s="34">
        <v>0</v>
      </c>
      <c r="V43" s="9">
        <f t="shared" si="6"/>
        <v>0</v>
      </c>
      <c r="W43" s="30">
        <v>0</v>
      </c>
      <c r="X43" s="9">
        <v>0</v>
      </c>
      <c r="Y43" s="9">
        <f t="shared" si="7"/>
        <v>0</v>
      </c>
      <c r="Z43" s="9">
        <v>0</v>
      </c>
      <c r="AA43" s="9">
        <v>0</v>
      </c>
      <c r="AB43" s="9">
        <v>0</v>
      </c>
      <c r="AC43" s="9">
        <f t="shared" si="8"/>
        <v>0</v>
      </c>
      <c r="AD43" s="9">
        <v>0</v>
      </c>
      <c r="AE43" s="9">
        <v>0</v>
      </c>
      <c r="AF43" s="12"/>
      <c r="AG43" s="9">
        <v>0</v>
      </c>
      <c r="AH43" s="9">
        <v>0</v>
      </c>
      <c r="AI43" s="9">
        <v>0</v>
      </c>
      <c r="AJ43" s="9">
        <f t="shared" si="9"/>
        <v>0</v>
      </c>
      <c r="AK43" s="9">
        <v>0</v>
      </c>
      <c r="AL43" s="9">
        <v>0</v>
      </c>
      <c r="AM43" s="12"/>
      <c r="AN43" s="12"/>
      <c r="AO43" s="12"/>
      <c r="AP43" s="12"/>
      <c r="AQ43" s="19">
        <f>C43</f>
        <v>0</v>
      </c>
      <c r="AR43" s="19">
        <f t="shared" si="31"/>
        <v>0</v>
      </c>
      <c r="AS43" s="19">
        <f>H43</f>
        <v>0</v>
      </c>
      <c r="AT43" s="19">
        <f>I43+J43+K43</f>
        <v>0</v>
      </c>
      <c r="AU43" s="19">
        <f t="shared" si="13"/>
        <v>0</v>
      </c>
      <c r="AV43" s="19">
        <f t="shared" si="40"/>
        <v>0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2.5" customHeight="1" x14ac:dyDescent="0.25">
      <c r="A44" s="33" t="s">
        <v>99</v>
      </c>
      <c r="B44" s="50" t="s">
        <v>136</v>
      </c>
      <c r="C44" s="9">
        <v>2</v>
      </c>
      <c r="D44" s="9">
        <v>0</v>
      </c>
      <c r="E44" s="9">
        <f t="shared" si="2"/>
        <v>2</v>
      </c>
      <c r="F44" s="9">
        <v>0</v>
      </c>
      <c r="G44" s="9">
        <v>0</v>
      </c>
      <c r="H44" s="9">
        <v>4</v>
      </c>
      <c r="I44" s="9">
        <f t="shared" si="3"/>
        <v>4</v>
      </c>
      <c r="J44" s="12">
        <v>0</v>
      </c>
      <c r="K44" s="9">
        <v>0</v>
      </c>
      <c r="L44" s="9">
        <v>0</v>
      </c>
      <c r="M44" s="9">
        <f t="shared" si="4"/>
        <v>4</v>
      </c>
      <c r="N44" s="12">
        <v>3</v>
      </c>
      <c r="O44" s="34">
        <v>0</v>
      </c>
      <c r="P44" s="34">
        <v>1</v>
      </c>
      <c r="Q44" s="34">
        <v>0</v>
      </c>
      <c r="R44" s="34">
        <f t="shared" si="5"/>
        <v>2</v>
      </c>
      <c r="S44" s="34">
        <v>0</v>
      </c>
      <c r="T44" s="12">
        <v>2</v>
      </c>
      <c r="U44" s="34">
        <v>0</v>
      </c>
      <c r="V44" s="9">
        <f t="shared" si="6"/>
        <v>6</v>
      </c>
      <c r="W44" s="30">
        <v>0</v>
      </c>
      <c r="X44" s="9">
        <v>0</v>
      </c>
      <c r="Y44" s="9">
        <f t="shared" si="7"/>
        <v>0</v>
      </c>
      <c r="Z44" s="9">
        <v>0</v>
      </c>
      <c r="AA44" s="9">
        <v>1</v>
      </c>
      <c r="AB44" s="9">
        <v>0</v>
      </c>
      <c r="AC44" s="9">
        <f t="shared" si="8"/>
        <v>1</v>
      </c>
      <c r="AD44" s="9">
        <v>0</v>
      </c>
      <c r="AE44" s="9">
        <v>1</v>
      </c>
      <c r="AF44" s="12"/>
      <c r="AG44" s="9">
        <v>0</v>
      </c>
      <c r="AH44" s="9">
        <v>0</v>
      </c>
      <c r="AI44" s="9">
        <v>0</v>
      </c>
      <c r="AJ44" s="9">
        <f t="shared" si="9"/>
        <v>0</v>
      </c>
      <c r="AK44" s="9">
        <v>0</v>
      </c>
      <c r="AL44" s="9">
        <v>0</v>
      </c>
      <c r="AM44" s="12"/>
      <c r="AN44" s="12"/>
      <c r="AO44" s="12"/>
      <c r="AP44" s="12"/>
      <c r="AQ44" s="19">
        <f>C44</f>
        <v>2</v>
      </c>
      <c r="AR44" s="19">
        <f t="shared" si="31"/>
        <v>2</v>
      </c>
      <c r="AS44" s="19">
        <f>H44</f>
        <v>4</v>
      </c>
      <c r="AT44" s="19">
        <f>I44+J44+K44</f>
        <v>4</v>
      </c>
      <c r="AU44" s="19">
        <f t="shared" si="13"/>
        <v>6</v>
      </c>
      <c r="AV44" s="19">
        <f t="shared" si="40"/>
        <v>6</v>
      </c>
      <c r="AW44" s="19">
        <f>M44</f>
        <v>4</v>
      </c>
      <c r="AX44" s="19">
        <f>N44+O44+P44+Q44</f>
        <v>4</v>
      </c>
      <c r="AY44" s="19">
        <f>R44</f>
        <v>2</v>
      </c>
      <c r="AZ44" s="19">
        <f>S44+T44+U44</f>
        <v>2</v>
      </c>
      <c r="BA44" s="19">
        <f>V44</f>
        <v>6</v>
      </c>
      <c r="BB44" s="19">
        <f>M44+R44</f>
        <v>6</v>
      </c>
      <c r="BC44" s="19">
        <f>AC44</f>
        <v>1</v>
      </c>
      <c r="BD44" s="19">
        <f>AA44+AB44</f>
        <v>1</v>
      </c>
      <c r="BE44" s="19">
        <f>AC44</f>
        <v>1</v>
      </c>
      <c r="BF44" s="19">
        <f>AD44+AE44</f>
        <v>1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22.5" customHeight="1" x14ac:dyDescent="0.25">
      <c r="A45" s="33" t="s">
        <v>161</v>
      </c>
      <c r="B45" s="48" t="s">
        <v>162</v>
      </c>
      <c r="C45" s="9">
        <v>0</v>
      </c>
      <c r="D45" s="9">
        <v>0</v>
      </c>
      <c r="E45" s="9">
        <f t="shared" si="2"/>
        <v>0</v>
      </c>
      <c r="F45" s="9">
        <v>0</v>
      </c>
      <c r="G45" s="9">
        <v>0</v>
      </c>
      <c r="H45" s="9">
        <v>0</v>
      </c>
      <c r="I45" s="9">
        <f t="shared" si="3"/>
        <v>0</v>
      </c>
      <c r="J45" s="12">
        <v>0</v>
      </c>
      <c r="K45" s="9">
        <v>0</v>
      </c>
      <c r="L45" s="9">
        <v>0</v>
      </c>
      <c r="M45" s="9">
        <f t="shared" si="4"/>
        <v>0</v>
      </c>
      <c r="N45" s="12">
        <v>0</v>
      </c>
      <c r="O45" s="34">
        <v>0</v>
      </c>
      <c r="P45" s="34">
        <v>0</v>
      </c>
      <c r="Q45" s="34">
        <v>0</v>
      </c>
      <c r="R45" s="34">
        <f t="shared" si="5"/>
        <v>0</v>
      </c>
      <c r="S45" s="34">
        <v>0</v>
      </c>
      <c r="T45" s="12">
        <v>0</v>
      </c>
      <c r="U45" s="34">
        <v>0</v>
      </c>
      <c r="V45" s="9">
        <f t="shared" si="6"/>
        <v>0</v>
      </c>
      <c r="W45" s="30">
        <v>0</v>
      </c>
      <c r="X45" s="9">
        <v>0</v>
      </c>
      <c r="Y45" s="9">
        <f t="shared" si="7"/>
        <v>0</v>
      </c>
      <c r="Z45" s="9">
        <v>0</v>
      </c>
      <c r="AA45" s="9">
        <v>0</v>
      </c>
      <c r="AB45" s="9">
        <v>0</v>
      </c>
      <c r="AC45" s="9">
        <f t="shared" si="8"/>
        <v>0</v>
      </c>
      <c r="AD45" s="9">
        <v>0</v>
      </c>
      <c r="AE45" s="9">
        <v>0</v>
      </c>
      <c r="AF45" s="12"/>
      <c r="AG45" s="9">
        <v>0</v>
      </c>
      <c r="AH45" s="9">
        <v>0</v>
      </c>
      <c r="AI45" s="9">
        <v>0</v>
      </c>
      <c r="AJ45" s="9">
        <f t="shared" si="9"/>
        <v>0</v>
      </c>
      <c r="AK45" s="9">
        <v>0</v>
      </c>
      <c r="AL45" s="9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36.75" customHeight="1" x14ac:dyDescent="0.25">
      <c r="A46" s="138" t="s">
        <v>51</v>
      </c>
      <c r="B46" s="40" t="s">
        <v>3</v>
      </c>
      <c r="C46" s="9">
        <v>0</v>
      </c>
      <c r="D46" s="9">
        <v>0</v>
      </c>
      <c r="E46" s="9">
        <f t="shared" si="2"/>
        <v>0</v>
      </c>
      <c r="F46" s="9">
        <v>0</v>
      </c>
      <c r="G46" s="9">
        <v>0</v>
      </c>
      <c r="H46" s="9">
        <v>4</v>
      </c>
      <c r="I46" s="9">
        <f t="shared" si="3"/>
        <v>1</v>
      </c>
      <c r="J46" s="12">
        <v>2</v>
      </c>
      <c r="K46" s="9">
        <v>1</v>
      </c>
      <c r="L46" s="9">
        <v>0</v>
      </c>
      <c r="M46" s="9">
        <f t="shared" si="4"/>
        <v>0</v>
      </c>
      <c r="N46" s="12">
        <v>0</v>
      </c>
      <c r="O46" s="34">
        <v>0</v>
      </c>
      <c r="P46" s="34">
        <v>0</v>
      </c>
      <c r="Q46" s="34">
        <v>0</v>
      </c>
      <c r="R46" s="34">
        <f t="shared" si="5"/>
        <v>1</v>
      </c>
      <c r="S46" s="34">
        <v>0</v>
      </c>
      <c r="T46" s="12">
        <v>0</v>
      </c>
      <c r="U46" s="34">
        <v>1</v>
      </c>
      <c r="V46" s="9">
        <f t="shared" si="6"/>
        <v>1</v>
      </c>
      <c r="W46" s="30">
        <v>0</v>
      </c>
      <c r="X46" s="9">
        <v>0</v>
      </c>
      <c r="Y46" s="9">
        <f t="shared" si="7"/>
        <v>0</v>
      </c>
      <c r="Z46" s="9">
        <v>0</v>
      </c>
      <c r="AA46" s="9">
        <v>0</v>
      </c>
      <c r="AB46" s="9">
        <v>0</v>
      </c>
      <c r="AC46" s="9">
        <f t="shared" si="8"/>
        <v>0</v>
      </c>
      <c r="AD46" s="9">
        <v>0</v>
      </c>
      <c r="AE46" s="9">
        <v>0</v>
      </c>
      <c r="AF46" s="12"/>
      <c r="AG46" s="12">
        <v>0</v>
      </c>
      <c r="AH46" s="9">
        <v>0</v>
      </c>
      <c r="AI46" s="9">
        <v>0</v>
      </c>
      <c r="AJ46" s="9">
        <f t="shared" si="9"/>
        <v>0</v>
      </c>
      <c r="AK46" s="9">
        <v>0</v>
      </c>
      <c r="AL46" s="9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4</v>
      </c>
      <c r="AT46" s="19">
        <f t="shared" si="12"/>
        <v>4</v>
      </c>
      <c r="AU46" s="19">
        <f t="shared" si="13"/>
        <v>1</v>
      </c>
      <c r="AV46" s="19">
        <f>L46+V46+W46+Y46</f>
        <v>1</v>
      </c>
      <c r="AW46" s="19">
        <f t="shared" si="14"/>
        <v>0</v>
      </c>
      <c r="AX46" s="19">
        <f t="shared" si="39"/>
        <v>0</v>
      </c>
      <c r="AY46" s="19">
        <f t="shared" si="15"/>
        <v>1</v>
      </c>
      <c r="AZ46" s="19">
        <f t="shared" si="16"/>
        <v>1</v>
      </c>
      <c r="BA46" s="19">
        <f t="shared" si="17"/>
        <v>1</v>
      </c>
      <c r="BB46" s="19">
        <f t="shared" si="18"/>
        <v>1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24" customHeight="1" x14ac:dyDescent="0.25">
      <c r="A47" s="33"/>
      <c r="B47" s="18" t="s">
        <v>16</v>
      </c>
      <c r="C47" s="38">
        <f>C9+C10+C12+C13+C15+C16+C17+C18+C20+C21+C22+C23+C24+C25+C26+C28+C29+C30+C32+C31+C33+C34+C35+C36+C37+C38+C39+C40+C41+C42+C43+C44+C45+C46</f>
        <v>104</v>
      </c>
      <c r="D47" s="38">
        <f t="shared" ref="D47:AP47" si="41">D9+D10+D12+D13+D15+D16+D17+D18+D20+D21+D22+D23+D24+D25+D26+D28+D29+D30+D32+D31+D33+D34+D35+D36+D37+D38+D39+D40+D41+D42+D43+D44+D45+D46</f>
        <v>2</v>
      </c>
      <c r="E47" s="38">
        <f t="shared" si="41"/>
        <v>102</v>
      </c>
      <c r="F47" s="38">
        <f t="shared" si="41"/>
        <v>0</v>
      </c>
      <c r="G47" s="38">
        <f t="shared" si="41"/>
        <v>0</v>
      </c>
      <c r="H47" s="38">
        <f t="shared" si="41"/>
        <v>198</v>
      </c>
      <c r="I47" s="38">
        <f t="shared" si="41"/>
        <v>178</v>
      </c>
      <c r="J47" s="38">
        <f t="shared" si="41"/>
        <v>13</v>
      </c>
      <c r="K47" s="38">
        <f t="shared" si="41"/>
        <v>7</v>
      </c>
      <c r="L47" s="38">
        <f t="shared" si="41"/>
        <v>3</v>
      </c>
      <c r="M47" s="38">
        <f>M9+M10+M12+M13+M15+M16+M17+M18+M20+M21+M22+M23+M24+M25+M26+M28+M29+M30+M32+M31+M33+M34+M35+M36+M37+M38+M39+M40+M41+M42+M43+M44+M45+M46</f>
        <v>140</v>
      </c>
      <c r="N47" s="38">
        <f>N9+N10+N12+N13+N15+N16+N17+N18+N20+N21+N22+N23+N24+N25+N26+N28+N29+N30+N32+N31+N33+N34+N35+N36+N37+N38+N39+N40+N41+N42+N43+N44+N45+N46</f>
        <v>113</v>
      </c>
      <c r="O47" s="38">
        <f t="shared" si="41"/>
        <v>10</v>
      </c>
      <c r="P47" s="38">
        <f t="shared" si="41"/>
        <v>16</v>
      </c>
      <c r="Q47" s="38">
        <f t="shared" si="41"/>
        <v>1</v>
      </c>
      <c r="R47" s="38">
        <f t="shared" si="41"/>
        <v>57</v>
      </c>
      <c r="S47" s="38">
        <f t="shared" si="41"/>
        <v>0</v>
      </c>
      <c r="T47" s="38">
        <f t="shared" si="41"/>
        <v>6</v>
      </c>
      <c r="U47" s="38">
        <f t="shared" si="41"/>
        <v>51</v>
      </c>
      <c r="V47" s="38">
        <f t="shared" si="41"/>
        <v>197</v>
      </c>
      <c r="W47" s="38">
        <f t="shared" si="41"/>
        <v>1</v>
      </c>
      <c r="X47" s="38">
        <f t="shared" si="41"/>
        <v>0</v>
      </c>
      <c r="Y47" s="9">
        <f t="shared" si="7"/>
        <v>81</v>
      </c>
      <c r="Z47" s="38">
        <f t="shared" si="41"/>
        <v>1</v>
      </c>
      <c r="AA47" s="38">
        <f t="shared" si="41"/>
        <v>16</v>
      </c>
      <c r="AB47" s="38">
        <f t="shared" si="41"/>
        <v>3</v>
      </c>
      <c r="AC47" s="38">
        <f t="shared" si="41"/>
        <v>19</v>
      </c>
      <c r="AD47" s="38">
        <f t="shared" si="41"/>
        <v>3</v>
      </c>
      <c r="AE47" s="38">
        <f t="shared" si="41"/>
        <v>16</v>
      </c>
      <c r="AF47" s="38">
        <f t="shared" si="41"/>
        <v>0</v>
      </c>
      <c r="AG47" s="38">
        <f t="shared" si="41"/>
        <v>17</v>
      </c>
      <c r="AH47" s="38">
        <f t="shared" si="41"/>
        <v>0</v>
      </c>
      <c r="AI47" s="38">
        <f t="shared" si="41"/>
        <v>2</v>
      </c>
      <c r="AJ47" s="38">
        <f t="shared" si="41"/>
        <v>2</v>
      </c>
      <c r="AK47" s="38">
        <f t="shared" si="41"/>
        <v>1</v>
      </c>
      <c r="AL47" s="38">
        <f t="shared" si="41"/>
        <v>1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104</v>
      </c>
      <c r="AR47" s="19">
        <f t="shared" si="31"/>
        <v>104</v>
      </c>
      <c r="AS47" s="10">
        <f t="shared" si="42"/>
        <v>198</v>
      </c>
      <c r="AT47" s="10">
        <f t="shared" si="42"/>
        <v>198</v>
      </c>
      <c r="AU47" s="19">
        <f t="shared" si="13"/>
        <v>282</v>
      </c>
      <c r="AV47" s="19">
        <f>L47+V47+W47+Y47</f>
        <v>282</v>
      </c>
      <c r="AW47" s="10">
        <f t="shared" si="42"/>
        <v>140</v>
      </c>
      <c r="AX47" s="10">
        <f t="shared" si="42"/>
        <v>140</v>
      </c>
      <c r="AY47" s="10">
        <f t="shared" si="42"/>
        <v>57</v>
      </c>
      <c r="AZ47" s="10">
        <f t="shared" si="42"/>
        <v>57</v>
      </c>
      <c r="BA47" s="10">
        <f t="shared" si="42"/>
        <v>197</v>
      </c>
      <c r="BB47" s="10">
        <f t="shared" si="42"/>
        <v>197</v>
      </c>
      <c r="BC47" s="10">
        <f t="shared" si="42"/>
        <v>19</v>
      </c>
      <c r="BD47" s="10">
        <f t="shared" si="42"/>
        <v>19</v>
      </c>
      <c r="BE47" s="10">
        <f t="shared" si="42"/>
        <v>19</v>
      </c>
      <c r="BF47" s="10">
        <f t="shared" si="42"/>
        <v>19</v>
      </c>
      <c r="BG47" s="10">
        <f t="shared" si="42"/>
        <v>2</v>
      </c>
      <c r="BH47" s="10">
        <f t="shared" si="42"/>
        <v>2</v>
      </c>
      <c r="BI47" s="10">
        <f t="shared" si="42"/>
        <v>2</v>
      </c>
      <c r="BJ47" s="10">
        <f t="shared" si="42"/>
        <v>2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9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9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x14ac:dyDescent="0.25">
      <c r="A2" s="189" t="s">
        <v>171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3.2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ht="78" customHeight="1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ht="42.75" customHeight="1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63.75" x14ac:dyDescent="0.25">
      <c r="A8" s="38">
        <v>1</v>
      </c>
      <c r="B8" s="18" t="s">
        <v>52</v>
      </c>
      <c r="C8" s="10">
        <f>SUM(C9:C10)</f>
        <v>127</v>
      </c>
      <c r="D8" s="10">
        <f t="shared" ref="D8:AP8" si="0">SUM(D9:D10)</f>
        <v>8</v>
      </c>
      <c r="E8" s="10">
        <f t="shared" si="0"/>
        <v>119</v>
      </c>
      <c r="F8" s="10">
        <f t="shared" si="0"/>
        <v>0</v>
      </c>
      <c r="G8" s="10">
        <f t="shared" si="0"/>
        <v>0</v>
      </c>
      <c r="H8" s="10">
        <f t="shared" si="0"/>
        <v>588</v>
      </c>
      <c r="I8" s="10">
        <f t="shared" si="0"/>
        <v>559</v>
      </c>
      <c r="J8" s="10">
        <f t="shared" si="0"/>
        <v>19</v>
      </c>
      <c r="K8" s="10">
        <f t="shared" si="0"/>
        <v>10</v>
      </c>
      <c r="L8" s="10">
        <f t="shared" si="0"/>
        <v>0</v>
      </c>
      <c r="M8" s="10">
        <f t="shared" si="0"/>
        <v>527</v>
      </c>
      <c r="N8" s="10">
        <f t="shared" si="0"/>
        <v>297</v>
      </c>
      <c r="O8" s="10">
        <f t="shared" si="0"/>
        <v>2</v>
      </c>
      <c r="P8" s="10">
        <f t="shared" si="0"/>
        <v>228</v>
      </c>
      <c r="Q8" s="10">
        <f t="shared" si="0"/>
        <v>0</v>
      </c>
      <c r="R8" s="10">
        <f t="shared" si="0"/>
        <v>54</v>
      </c>
      <c r="S8" s="10">
        <f t="shared" si="0"/>
        <v>0</v>
      </c>
      <c r="T8" s="10">
        <f t="shared" si="0"/>
        <v>5</v>
      </c>
      <c r="U8" s="10">
        <f t="shared" si="0"/>
        <v>49</v>
      </c>
      <c r="V8" s="10">
        <f t="shared" si="0"/>
        <v>581</v>
      </c>
      <c r="W8" s="10">
        <f t="shared" si="0"/>
        <v>0</v>
      </c>
      <c r="X8" s="10">
        <f t="shared" si="0"/>
        <v>3</v>
      </c>
      <c r="Y8" s="10">
        <f t="shared" si="0"/>
        <v>105</v>
      </c>
      <c r="Z8" s="10">
        <f t="shared" si="0"/>
        <v>7</v>
      </c>
      <c r="AA8" s="10">
        <f t="shared" si="0"/>
        <v>139</v>
      </c>
      <c r="AB8" s="10">
        <f t="shared" si="0"/>
        <v>5</v>
      </c>
      <c r="AC8" s="10">
        <f t="shared" si="0"/>
        <v>144</v>
      </c>
      <c r="AD8" s="10">
        <f t="shared" si="0"/>
        <v>7</v>
      </c>
      <c r="AE8" s="10">
        <f t="shared" si="0"/>
        <v>137</v>
      </c>
      <c r="AF8" s="10">
        <f t="shared" si="0"/>
        <v>0</v>
      </c>
      <c r="AG8" s="10">
        <f t="shared" si="0"/>
        <v>135</v>
      </c>
      <c r="AH8" s="10">
        <f t="shared" si="0"/>
        <v>0</v>
      </c>
      <c r="AI8" s="10">
        <f t="shared" si="0"/>
        <v>4</v>
      </c>
      <c r="AJ8" s="10">
        <f t="shared" si="0"/>
        <v>4</v>
      </c>
      <c r="AK8" s="10">
        <f t="shared" si="0"/>
        <v>4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127</v>
      </c>
      <c r="AR8" s="10">
        <f t="shared" si="1"/>
        <v>127</v>
      </c>
      <c r="AS8" s="10">
        <f t="shared" si="1"/>
        <v>588</v>
      </c>
      <c r="AT8" s="10">
        <f t="shared" si="1"/>
        <v>588</v>
      </c>
      <c r="AU8" s="10">
        <f t="shared" si="1"/>
        <v>686</v>
      </c>
      <c r="AV8" s="10">
        <f>SUM(AV9:AV10)</f>
        <v>686</v>
      </c>
      <c r="AW8" s="10">
        <f t="shared" si="1"/>
        <v>527</v>
      </c>
      <c r="AX8" s="10">
        <f t="shared" si="1"/>
        <v>527</v>
      </c>
      <c r="AY8" s="10">
        <f t="shared" si="1"/>
        <v>54</v>
      </c>
      <c r="AZ8" s="10">
        <f t="shared" si="1"/>
        <v>54</v>
      </c>
      <c r="BA8" s="10">
        <f t="shared" si="1"/>
        <v>581</v>
      </c>
      <c r="BB8" s="10">
        <f t="shared" si="1"/>
        <v>581</v>
      </c>
      <c r="BC8" s="10">
        <f t="shared" si="1"/>
        <v>144</v>
      </c>
      <c r="BD8" s="10">
        <f t="shared" si="1"/>
        <v>144</v>
      </c>
      <c r="BE8" s="10">
        <f t="shared" si="1"/>
        <v>144</v>
      </c>
      <c r="BF8" s="10">
        <f t="shared" si="1"/>
        <v>144</v>
      </c>
      <c r="BG8" s="10">
        <f t="shared" si="1"/>
        <v>4</v>
      </c>
      <c r="BH8" s="10">
        <f t="shared" si="1"/>
        <v>4</v>
      </c>
      <c r="BI8" s="10">
        <f t="shared" si="1"/>
        <v>4</v>
      </c>
      <c r="BJ8" s="10">
        <f t="shared" si="1"/>
        <v>4</v>
      </c>
    </row>
    <row r="9" spans="1:62" ht="38.25" x14ac:dyDescent="0.25">
      <c r="A9" s="17" t="s">
        <v>44</v>
      </c>
      <c r="B9" s="173" t="s">
        <v>53</v>
      </c>
      <c r="C9" s="9">
        <v>110</v>
      </c>
      <c r="D9" s="9">
        <v>4</v>
      </c>
      <c r="E9" s="9">
        <f>C9-D9-F9-G9</f>
        <v>106</v>
      </c>
      <c r="F9" s="9">
        <v>0</v>
      </c>
      <c r="G9" s="9">
        <v>0</v>
      </c>
      <c r="H9" s="9">
        <v>533</v>
      </c>
      <c r="I9" s="9">
        <f>H9-J9-K9</f>
        <v>510</v>
      </c>
      <c r="J9" s="9">
        <v>13</v>
      </c>
      <c r="K9" s="9">
        <v>10</v>
      </c>
      <c r="L9" s="9">
        <v>0</v>
      </c>
      <c r="M9" s="9">
        <f>N9+O9+P9+Q9</f>
        <v>508</v>
      </c>
      <c r="N9" s="34">
        <v>289</v>
      </c>
      <c r="O9" s="34">
        <v>1</v>
      </c>
      <c r="P9" s="34">
        <v>218</v>
      </c>
      <c r="Q9" s="34">
        <v>0</v>
      </c>
      <c r="R9" s="34">
        <f>S9+T9+U9</f>
        <v>22</v>
      </c>
      <c r="S9" s="34">
        <v>0</v>
      </c>
      <c r="T9" s="34">
        <v>5</v>
      </c>
      <c r="U9" s="34">
        <v>17</v>
      </c>
      <c r="V9" s="9">
        <f>M9+R9</f>
        <v>530</v>
      </c>
      <c r="W9" s="9">
        <v>0</v>
      </c>
      <c r="X9" s="9">
        <v>3</v>
      </c>
      <c r="Y9" s="9">
        <f>D9+E9+I9-L9-V9-W9</f>
        <v>90</v>
      </c>
      <c r="Z9" s="9">
        <v>7</v>
      </c>
      <c r="AA9" s="12">
        <v>128</v>
      </c>
      <c r="AB9" s="12">
        <v>4</v>
      </c>
      <c r="AC9" s="12">
        <f>AD9+AE9</f>
        <v>132</v>
      </c>
      <c r="AD9" s="12">
        <v>6</v>
      </c>
      <c r="AE9" s="12">
        <v>126</v>
      </c>
      <c r="AF9" s="9"/>
      <c r="AG9" s="12">
        <v>124</v>
      </c>
      <c r="AH9" s="12">
        <v>0</v>
      </c>
      <c r="AI9" s="12">
        <v>3</v>
      </c>
      <c r="AJ9" s="12">
        <f>AH9+AI9</f>
        <v>3</v>
      </c>
      <c r="AK9" s="12">
        <v>3</v>
      </c>
      <c r="AL9" s="12">
        <v>0</v>
      </c>
      <c r="AM9" s="11"/>
      <c r="AN9" s="11"/>
      <c r="AO9" s="11"/>
      <c r="AP9" s="11"/>
      <c r="AQ9" s="19">
        <f>C9</f>
        <v>110</v>
      </c>
      <c r="AR9" s="19">
        <f>E9+F9+G9+D9</f>
        <v>110</v>
      </c>
      <c r="AS9" s="19">
        <f>H9</f>
        <v>533</v>
      </c>
      <c r="AT9" s="19">
        <f>I9+J9+K9</f>
        <v>533</v>
      </c>
      <c r="AU9" s="19">
        <f>D9+E9+I9</f>
        <v>620</v>
      </c>
      <c r="AV9" s="19">
        <f>L9+V9+W9+Y9</f>
        <v>620</v>
      </c>
      <c r="AW9" s="19">
        <f>M9</f>
        <v>508</v>
      </c>
      <c r="AX9" s="19">
        <f>N9+O9+P9+Q9</f>
        <v>508</v>
      </c>
      <c r="AY9" s="19">
        <f>R9</f>
        <v>22</v>
      </c>
      <c r="AZ9" s="19">
        <f>S9+T9+U9</f>
        <v>22</v>
      </c>
      <c r="BA9" s="19">
        <f>V9</f>
        <v>530</v>
      </c>
      <c r="BB9" s="19">
        <f>M9+R9</f>
        <v>530</v>
      </c>
      <c r="BC9" s="19">
        <f>AC9</f>
        <v>132</v>
      </c>
      <c r="BD9" s="19">
        <f>AA9+AB9</f>
        <v>132</v>
      </c>
      <c r="BE9" s="19">
        <f>AC9</f>
        <v>132</v>
      </c>
      <c r="BF9" s="19">
        <f>AD9+AE9</f>
        <v>132</v>
      </c>
      <c r="BG9" s="19">
        <f>AJ9</f>
        <v>3</v>
      </c>
      <c r="BH9" s="19">
        <f>AH9+AI9</f>
        <v>3</v>
      </c>
      <c r="BI9" s="19">
        <f>AJ9</f>
        <v>3</v>
      </c>
      <c r="BJ9" s="19">
        <f>AK9+AL9</f>
        <v>3</v>
      </c>
    </row>
    <row r="10" spans="1:62" ht="51" x14ac:dyDescent="0.25">
      <c r="A10" s="17" t="s">
        <v>45</v>
      </c>
      <c r="B10" s="173" t="s">
        <v>54</v>
      </c>
      <c r="C10" s="9">
        <v>17</v>
      </c>
      <c r="D10" s="9">
        <v>4</v>
      </c>
      <c r="E10" s="9">
        <f t="shared" ref="E10:E46" si="2">C10-D10-F10-G10</f>
        <v>13</v>
      </c>
      <c r="F10" s="9">
        <v>0</v>
      </c>
      <c r="G10" s="9">
        <v>0</v>
      </c>
      <c r="H10" s="9">
        <v>55</v>
      </c>
      <c r="I10" s="9">
        <f t="shared" ref="I10:I46" si="3">H10-J10-K10</f>
        <v>49</v>
      </c>
      <c r="J10" s="9">
        <v>6</v>
      </c>
      <c r="K10" s="9">
        <v>0</v>
      </c>
      <c r="L10" s="9">
        <v>0</v>
      </c>
      <c r="M10" s="9">
        <f t="shared" ref="M10:M46" si="4">N10+O10+P10+Q10</f>
        <v>19</v>
      </c>
      <c r="N10" s="139">
        <v>8</v>
      </c>
      <c r="O10" s="139">
        <v>1</v>
      </c>
      <c r="P10" s="139">
        <v>10</v>
      </c>
      <c r="Q10" s="139">
        <v>0</v>
      </c>
      <c r="R10" s="34">
        <f t="shared" ref="R10:R46" si="5">S10+T10+U10</f>
        <v>32</v>
      </c>
      <c r="S10" s="139">
        <v>0</v>
      </c>
      <c r="T10" s="139">
        <v>0</v>
      </c>
      <c r="U10" s="139">
        <v>32</v>
      </c>
      <c r="V10" s="9">
        <f t="shared" ref="V10:V46" si="6">M10+R10</f>
        <v>51</v>
      </c>
      <c r="W10" s="9">
        <v>0</v>
      </c>
      <c r="X10" s="30">
        <v>0</v>
      </c>
      <c r="Y10" s="9">
        <f t="shared" ref="Y10:Y47" si="7">D10+E10+I10-L10-V10-W10</f>
        <v>15</v>
      </c>
      <c r="Z10" s="30">
        <v>0</v>
      </c>
      <c r="AA10" s="12">
        <v>11</v>
      </c>
      <c r="AB10" s="12">
        <v>1</v>
      </c>
      <c r="AC10" s="12">
        <f t="shared" ref="AC10:AC46" si="8">AD10+AE10</f>
        <v>12</v>
      </c>
      <c r="AD10" s="12">
        <v>1</v>
      </c>
      <c r="AE10" s="12">
        <v>11</v>
      </c>
      <c r="AF10" s="9"/>
      <c r="AG10" s="12">
        <v>11</v>
      </c>
      <c r="AH10" s="12">
        <v>0</v>
      </c>
      <c r="AI10" s="12">
        <v>1</v>
      </c>
      <c r="AJ10" s="12">
        <f t="shared" ref="AJ10:AJ46" si="9">AH10+AI10</f>
        <v>1</v>
      </c>
      <c r="AK10" s="12">
        <v>1</v>
      </c>
      <c r="AL10" s="12">
        <v>0</v>
      </c>
      <c r="AM10" s="11"/>
      <c r="AN10" s="11"/>
      <c r="AO10" s="11"/>
      <c r="AP10" s="11"/>
      <c r="AQ10" s="19">
        <f t="shared" ref="AQ10:AQ46" si="10">C10</f>
        <v>17</v>
      </c>
      <c r="AR10" s="19">
        <f>E10+F10+G10+D10</f>
        <v>17</v>
      </c>
      <c r="AS10" s="19">
        <f t="shared" ref="AS10:AS46" si="11">H10</f>
        <v>55</v>
      </c>
      <c r="AT10" s="19">
        <f t="shared" ref="AT10:AT46" si="12">I10+J10+K10</f>
        <v>55</v>
      </c>
      <c r="AU10" s="19">
        <f t="shared" ref="AU10:AU47" si="13">D10+E10+I10</f>
        <v>66</v>
      </c>
      <c r="AV10" s="19">
        <f>L10+V10+W10+Y10</f>
        <v>66</v>
      </c>
      <c r="AW10" s="19">
        <f t="shared" ref="AW10:AW46" si="14">M10</f>
        <v>19</v>
      </c>
      <c r="AX10" s="19">
        <f>N10+O10+P10+Q10</f>
        <v>19</v>
      </c>
      <c r="AY10" s="19">
        <f t="shared" ref="AY10:AY46" si="15">R10</f>
        <v>32</v>
      </c>
      <c r="AZ10" s="19">
        <f t="shared" ref="AZ10:AZ46" si="16">S10+T10+U10</f>
        <v>32</v>
      </c>
      <c r="BA10" s="19">
        <f t="shared" ref="BA10:BA46" si="17">V10</f>
        <v>51</v>
      </c>
      <c r="BB10" s="19">
        <f t="shared" ref="BB10:BB46" si="18">M10+R10</f>
        <v>51</v>
      </c>
      <c r="BC10" s="19">
        <f t="shared" ref="BC10:BC46" si="19">AC10</f>
        <v>12</v>
      </c>
      <c r="BD10" s="19">
        <f t="shared" ref="BD10:BD46" si="20">AA10+AB10</f>
        <v>12</v>
      </c>
      <c r="BE10" s="19">
        <f t="shared" ref="BE10:BE46" si="21">AC10</f>
        <v>12</v>
      </c>
      <c r="BF10" s="19">
        <f t="shared" ref="BF10:BF46" si="22">AD10+AE10</f>
        <v>12</v>
      </c>
      <c r="BG10" s="19">
        <f t="shared" ref="BG10:BG46" si="23">AJ10</f>
        <v>1</v>
      </c>
      <c r="BH10" s="19">
        <f t="shared" ref="BH10:BH46" si="24">AH10+AI10</f>
        <v>1</v>
      </c>
      <c r="BI10" s="19">
        <f t="shared" ref="BI10:BI46" si="25">AJ10</f>
        <v>1</v>
      </c>
      <c r="BJ10" s="19">
        <f t="shared" ref="BJ10:BJ46" si="26">AK10+AL10</f>
        <v>1</v>
      </c>
    </row>
    <row r="11" spans="1:62" ht="63.75" x14ac:dyDescent="0.25">
      <c r="A11" s="38">
        <v>2</v>
      </c>
      <c r="B11" s="18" t="s">
        <v>55</v>
      </c>
      <c r="C11" s="9">
        <f>SUM(C12:C13)</f>
        <v>22</v>
      </c>
      <c r="D11" s="9">
        <f t="shared" ref="D11:AP11" si="27">SUM(D12:D13)</f>
        <v>1</v>
      </c>
      <c r="E11" s="9">
        <f t="shared" si="27"/>
        <v>21</v>
      </c>
      <c r="F11" s="9">
        <f t="shared" si="27"/>
        <v>0</v>
      </c>
      <c r="G11" s="9">
        <f t="shared" si="27"/>
        <v>0</v>
      </c>
      <c r="H11" s="9">
        <f t="shared" si="27"/>
        <v>52</v>
      </c>
      <c r="I11" s="9">
        <f t="shared" si="27"/>
        <v>37</v>
      </c>
      <c r="J11" s="9">
        <f t="shared" si="27"/>
        <v>11</v>
      </c>
      <c r="K11" s="9">
        <f t="shared" si="27"/>
        <v>4</v>
      </c>
      <c r="L11" s="9">
        <f t="shared" si="27"/>
        <v>0</v>
      </c>
      <c r="M11" s="9">
        <f t="shared" si="27"/>
        <v>20</v>
      </c>
      <c r="N11" s="9">
        <f t="shared" si="27"/>
        <v>9</v>
      </c>
      <c r="O11" s="9">
        <f t="shared" si="27"/>
        <v>0</v>
      </c>
      <c r="P11" s="9">
        <f t="shared" si="27"/>
        <v>11</v>
      </c>
      <c r="Q11" s="9">
        <f t="shared" si="27"/>
        <v>0</v>
      </c>
      <c r="R11" s="9">
        <f t="shared" si="27"/>
        <v>14</v>
      </c>
      <c r="S11" s="9">
        <f t="shared" si="27"/>
        <v>0</v>
      </c>
      <c r="T11" s="9">
        <f t="shared" si="27"/>
        <v>4</v>
      </c>
      <c r="U11" s="9">
        <f t="shared" si="27"/>
        <v>10</v>
      </c>
      <c r="V11" s="9">
        <f t="shared" si="27"/>
        <v>34</v>
      </c>
      <c r="W11" s="9">
        <f t="shared" si="27"/>
        <v>0</v>
      </c>
      <c r="X11" s="9">
        <f t="shared" si="27"/>
        <v>2</v>
      </c>
      <c r="Y11" s="9">
        <f t="shared" si="27"/>
        <v>25</v>
      </c>
      <c r="Z11" s="9">
        <f t="shared" si="27"/>
        <v>2</v>
      </c>
      <c r="AA11" s="9">
        <f t="shared" si="27"/>
        <v>9</v>
      </c>
      <c r="AB11" s="9">
        <f t="shared" si="27"/>
        <v>6</v>
      </c>
      <c r="AC11" s="9">
        <f t="shared" si="27"/>
        <v>15</v>
      </c>
      <c r="AD11" s="9">
        <f t="shared" si="27"/>
        <v>0</v>
      </c>
      <c r="AE11" s="9">
        <f t="shared" si="27"/>
        <v>15</v>
      </c>
      <c r="AF11" s="9">
        <f t="shared" si="27"/>
        <v>0</v>
      </c>
      <c r="AG11" s="9">
        <f t="shared" si="27"/>
        <v>11</v>
      </c>
      <c r="AH11" s="9">
        <f t="shared" si="27"/>
        <v>0</v>
      </c>
      <c r="AI11" s="9">
        <f t="shared" si="27"/>
        <v>2</v>
      </c>
      <c r="AJ11" s="9">
        <f t="shared" si="27"/>
        <v>2</v>
      </c>
      <c r="AK11" s="9">
        <f t="shared" si="27"/>
        <v>2</v>
      </c>
      <c r="AL11" s="9">
        <f t="shared" si="27"/>
        <v>0</v>
      </c>
      <c r="AM11" s="9">
        <f t="shared" si="27"/>
        <v>0</v>
      </c>
      <c r="AN11" s="9">
        <f t="shared" si="27"/>
        <v>0</v>
      </c>
      <c r="AO11" s="9">
        <f t="shared" si="27"/>
        <v>0</v>
      </c>
      <c r="AP11" s="9">
        <f t="shared" si="27"/>
        <v>0</v>
      </c>
      <c r="AQ11" s="10">
        <f t="shared" ref="AQ11:BJ11" si="28">SUM(AQ12:AQ13)</f>
        <v>22</v>
      </c>
      <c r="AR11" s="10">
        <f t="shared" si="28"/>
        <v>22</v>
      </c>
      <c r="AS11" s="10">
        <f t="shared" si="28"/>
        <v>52</v>
      </c>
      <c r="AT11" s="10">
        <f t="shared" si="28"/>
        <v>52</v>
      </c>
      <c r="AU11" s="19">
        <f t="shared" si="13"/>
        <v>59</v>
      </c>
      <c r="AV11" s="10">
        <f t="shared" si="28"/>
        <v>59</v>
      </c>
      <c r="AW11" s="10">
        <f t="shared" si="28"/>
        <v>20</v>
      </c>
      <c r="AX11" s="10">
        <f t="shared" si="28"/>
        <v>20</v>
      </c>
      <c r="AY11" s="10">
        <f t="shared" si="28"/>
        <v>14</v>
      </c>
      <c r="AZ11" s="10">
        <f t="shared" si="28"/>
        <v>14</v>
      </c>
      <c r="BA11" s="10">
        <f t="shared" si="28"/>
        <v>34</v>
      </c>
      <c r="BB11" s="10">
        <f t="shared" si="28"/>
        <v>34</v>
      </c>
      <c r="BC11" s="10">
        <f t="shared" si="28"/>
        <v>15</v>
      </c>
      <c r="BD11" s="10">
        <f t="shared" si="28"/>
        <v>15</v>
      </c>
      <c r="BE11" s="10">
        <f t="shared" si="28"/>
        <v>15</v>
      </c>
      <c r="BF11" s="10">
        <f t="shared" si="28"/>
        <v>15</v>
      </c>
      <c r="BG11" s="10">
        <f t="shared" si="28"/>
        <v>2</v>
      </c>
      <c r="BH11" s="10">
        <f t="shared" si="28"/>
        <v>2</v>
      </c>
      <c r="BI11" s="10">
        <f t="shared" si="28"/>
        <v>2</v>
      </c>
      <c r="BJ11" s="10">
        <f t="shared" si="28"/>
        <v>2</v>
      </c>
    </row>
    <row r="12" spans="1:62" ht="38.25" x14ac:dyDescent="0.25">
      <c r="A12" s="17" t="s">
        <v>4</v>
      </c>
      <c r="B12" s="173" t="s">
        <v>56</v>
      </c>
      <c r="C12" s="9">
        <v>16</v>
      </c>
      <c r="D12" s="9">
        <v>1</v>
      </c>
      <c r="E12" s="9">
        <f t="shared" si="2"/>
        <v>15</v>
      </c>
      <c r="F12" s="9">
        <v>0</v>
      </c>
      <c r="G12" s="9">
        <v>0</v>
      </c>
      <c r="H12" s="9">
        <v>38</v>
      </c>
      <c r="I12" s="9">
        <f t="shared" si="3"/>
        <v>26</v>
      </c>
      <c r="J12" s="9">
        <v>10</v>
      </c>
      <c r="K12" s="9">
        <v>2</v>
      </c>
      <c r="L12" s="9">
        <v>0</v>
      </c>
      <c r="M12" s="9">
        <f t="shared" si="4"/>
        <v>16</v>
      </c>
      <c r="N12" s="139">
        <v>7</v>
      </c>
      <c r="O12" s="139">
        <v>0</v>
      </c>
      <c r="P12" s="139">
        <v>9</v>
      </c>
      <c r="Q12" s="139">
        <v>0</v>
      </c>
      <c r="R12" s="34">
        <f t="shared" si="5"/>
        <v>11</v>
      </c>
      <c r="S12" s="139">
        <v>0</v>
      </c>
      <c r="T12" s="139">
        <v>4</v>
      </c>
      <c r="U12" s="139">
        <v>7</v>
      </c>
      <c r="V12" s="9">
        <f t="shared" si="6"/>
        <v>27</v>
      </c>
      <c r="W12" s="9">
        <v>0</v>
      </c>
      <c r="X12" s="9">
        <v>2</v>
      </c>
      <c r="Y12" s="9">
        <f t="shared" si="7"/>
        <v>15</v>
      </c>
      <c r="Z12" s="9">
        <v>0</v>
      </c>
      <c r="AA12" s="12">
        <v>7</v>
      </c>
      <c r="AB12" s="12">
        <v>4</v>
      </c>
      <c r="AC12" s="12">
        <f t="shared" si="8"/>
        <v>11</v>
      </c>
      <c r="AD12" s="12">
        <v>0</v>
      </c>
      <c r="AE12" s="12">
        <v>11</v>
      </c>
      <c r="AF12" s="9"/>
      <c r="AG12" s="12">
        <v>8</v>
      </c>
      <c r="AH12" s="12">
        <v>0</v>
      </c>
      <c r="AI12" s="12">
        <v>0</v>
      </c>
      <c r="AJ12" s="12">
        <f t="shared" si="9"/>
        <v>0</v>
      </c>
      <c r="AK12" s="12">
        <v>0</v>
      </c>
      <c r="AL12" s="12">
        <v>0</v>
      </c>
      <c r="AM12" s="11"/>
      <c r="AN12" s="11"/>
      <c r="AO12" s="11"/>
      <c r="AP12" s="11"/>
      <c r="AQ12" s="19">
        <f t="shared" si="10"/>
        <v>16</v>
      </c>
      <c r="AR12" s="19">
        <f>E12+F12+G12+D12</f>
        <v>16</v>
      </c>
      <c r="AS12" s="19">
        <f t="shared" si="11"/>
        <v>38</v>
      </c>
      <c r="AT12" s="19">
        <f t="shared" si="12"/>
        <v>38</v>
      </c>
      <c r="AU12" s="19">
        <f t="shared" si="13"/>
        <v>42</v>
      </c>
      <c r="AV12" s="19">
        <f>L12+V12+W12+Y12</f>
        <v>42</v>
      </c>
      <c r="AW12" s="19">
        <f t="shared" si="14"/>
        <v>16</v>
      </c>
      <c r="AX12" s="19">
        <f>N12+O12+P12+Q12</f>
        <v>16</v>
      </c>
      <c r="AY12" s="19">
        <f t="shared" si="15"/>
        <v>11</v>
      </c>
      <c r="AZ12" s="19">
        <f t="shared" si="16"/>
        <v>11</v>
      </c>
      <c r="BA12" s="19">
        <f t="shared" si="17"/>
        <v>27</v>
      </c>
      <c r="BB12" s="19">
        <f t="shared" si="18"/>
        <v>27</v>
      </c>
      <c r="BC12" s="19">
        <f t="shared" si="19"/>
        <v>11</v>
      </c>
      <c r="BD12" s="19">
        <f t="shared" si="20"/>
        <v>11</v>
      </c>
      <c r="BE12" s="19">
        <f t="shared" si="21"/>
        <v>11</v>
      </c>
      <c r="BF12" s="19">
        <f t="shared" si="22"/>
        <v>11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51" x14ac:dyDescent="0.25">
      <c r="A13" s="17" t="s">
        <v>5</v>
      </c>
      <c r="B13" s="173" t="s">
        <v>57</v>
      </c>
      <c r="C13" s="9">
        <v>6</v>
      </c>
      <c r="D13" s="9">
        <v>0</v>
      </c>
      <c r="E13" s="9">
        <f t="shared" si="2"/>
        <v>6</v>
      </c>
      <c r="F13" s="9">
        <v>0</v>
      </c>
      <c r="G13" s="9">
        <v>0</v>
      </c>
      <c r="H13" s="9">
        <v>14</v>
      </c>
      <c r="I13" s="9">
        <f t="shared" si="3"/>
        <v>11</v>
      </c>
      <c r="J13" s="9">
        <v>1</v>
      </c>
      <c r="K13" s="9">
        <v>2</v>
      </c>
      <c r="L13" s="9">
        <v>0</v>
      </c>
      <c r="M13" s="9">
        <f t="shared" si="4"/>
        <v>4</v>
      </c>
      <c r="N13" s="139">
        <v>2</v>
      </c>
      <c r="O13" s="139">
        <v>0</v>
      </c>
      <c r="P13" s="139">
        <v>2</v>
      </c>
      <c r="Q13" s="139">
        <v>0</v>
      </c>
      <c r="R13" s="34">
        <f t="shared" si="5"/>
        <v>3</v>
      </c>
      <c r="S13" s="139">
        <v>0</v>
      </c>
      <c r="T13" s="139">
        <v>0</v>
      </c>
      <c r="U13" s="139">
        <v>3</v>
      </c>
      <c r="V13" s="9">
        <f t="shared" si="6"/>
        <v>7</v>
      </c>
      <c r="W13" s="9">
        <v>0</v>
      </c>
      <c r="X13" s="9">
        <v>0</v>
      </c>
      <c r="Y13" s="9">
        <f t="shared" si="7"/>
        <v>10</v>
      </c>
      <c r="Z13" s="9">
        <v>2</v>
      </c>
      <c r="AA13" s="12">
        <v>2</v>
      </c>
      <c r="AB13" s="12">
        <v>2</v>
      </c>
      <c r="AC13" s="12">
        <f t="shared" si="8"/>
        <v>4</v>
      </c>
      <c r="AD13" s="12">
        <v>0</v>
      </c>
      <c r="AE13" s="12">
        <v>4</v>
      </c>
      <c r="AF13" s="9"/>
      <c r="AG13" s="12">
        <v>3</v>
      </c>
      <c r="AH13" s="12">
        <v>0</v>
      </c>
      <c r="AI13" s="12">
        <v>2</v>
      </c>
      <c r="AJ13" s="12">
        <f t="shared" si="9"/>
        <v>2</v>
      </c>
      <c r="AK13" s="12">
        <v>2</v>
      </c>
      <c r="AL13" s="12">
        <v>0</v>
      </c>
      <c r="AM13" s="11"/>
      <c r="AN13" s="11"/>
      <c r="AO13" s="11"/>
      <c r="AP13" s="11"/>
      <c r="AQ13" s="19">
        <f t="shared" si="10"/>
        <v>6</v>
      </c>
      <c r="AR13" s="19">
        <f>E13+F13+G13+D13</f>
        <v>6</v>
      </c>
      <c r="AS13" s="19">
        <f t="shared" si="11"/>
        <v>14</v>
      </c>
      <c r="AT13" s="19">
        <f t="shared" si="12"/>
        <v>14</v>
      </c>
      <c r="AU13" s="19">
        <f t="shared" si="13"/>
        <v>17</v>
      </c>
      <c r="AV13" s="19">
        <f>L13+V13+W13+Y13</f>
        <v>17</v>
      </c>
      <c r="AW13" s="19">
        <f t="shared" si="14"/>
        <v>4</v>
      </c>
      <c r="AX13" s="19">
        <f>N13+O13+P13+Q13</f>
        <v>4</v>
      </c>
      <c r="AY13" s="19">
        <f t="shared" si="15"/>
        <v>3</v>
      </c>
      <c r="AZ13" s="19">
        <f t="shared" si="16"/>
        <v>3</v>
      </c>
      <c r="BA13" s="19">
        <f t="shared" si="17"/>
        <v>7</v>
      </c>
      <c r="BB13" s="19">
        <f t="shared" si="18"/>
        <v>7</v>
      </c>
      <c r="BC13" s="19">
        <f t="shared" si="19"/>
        <v>4</v>
      </c>
      <c r="BD13" s="19">
        <f t="shared" si="20"/>
        <v>4</v>
      </c>
      <c r="BE13" s="19">
        <f t="shared" si="21"/>
        <v>4</v>
      </c>
      <c r="BF13" s="19">
        <f t="shared" si="22"/>
        <v>4</v>
      </c>
      <c r="BG13" s="19">
        <f t="shared" si="23"/>
        <v>2</v>
      </c>
      <c r="BH13" s="19">
        <f t="shared" si="24"/>
        <v>2</v>
      </c>
      <c r="BI13" s="19">
        <f t="shared" si="25"/>
        <v>2</v>
      </c>
      <c r="BJ13" s="19">
        <f t="shared" si="26"/>
        <v>2</v>
      </c>
    </row>
    <row r="14" spans="1:62" ht="51" x14ac:dyDescent="0.25">
      <c r="A14" s="17" t="s">
        <v>46</v>
      </c>
      <c r="B14" s="18" t="s">
        <v>58</v>
      </c>
      <c r="C14" s="9">
        <f>SUM(C15:C16)</f>
        <v>44</v>
      </c>
      <c r="D14" s="9">
        <f t="shared" ref="D14:AP14" si="29">SUM(D15:D16)</f>
        <v>0</v>
      </c>
      <c r="E14" s="9">
        <f t="shared" si="29"/>
        <v>44</v>
      </c>
      <c r="F14" s="9">
        <f t="shared" si="29"/>
        <v>0</v>
      </c>
      <c r="G14" s="9">
        <f t="shared" si="29"/>
        <v>0</v>
      </c>
      <c r="H14" s="9">
        <f t="shared" si="29"/>
        <v>75</v>
      </c>
      <c r="I14" s="9">
        <f t="shared" si="29"/>
        <v>73</v>
      </c>
      <c r="J14" s="9">
        <f t="shared" si="29"/>
        <v>2</v>
      </c>
      <c r="K14" s="9">
        <f t="shared" si="29"/>
        <v>0</v>
      </c>
      <c r="L14" s="9">
        <f t="shared" si="29"/>
        <v>2</v>
      </c>
      <c r="M14" s="9">
        <f t="shared" si="29"/>
        <v>98</v>
      </c>
      <c r="N14" s="9">
        <f t="shared" si="29"/>
        <v>89</v>
      </c>
      <c r="O14" s="9">
        <f t="shared" si="29"/>
        <v>7</v>
      </c>
      <c r="P14" s="9">
        <f t="shared" si="29"/>
        <v>2</v>
      </c>
      <c r="Q14" s="9">
        <f t="shared" si="29"/>
        <v>0</v>
      </c>
      <c r="R14" s="9">
        <f t="shared" si="29"/>
        <v>5</v>
      </c>
      <c r="S14" s="9">
        <f t="shared" si="29"/>
        <v>0</v>
      </c>
      <c r="T14" s="9">
        <f t="shared" si="29"/>
        <v>0</v>
      </c>
      <c r="U14" s="9">
        <f t="shared" si="29"/>
        <v>5</v>
      </c>
      <c r="V14" s="9">
        <f t="shared" si="29"/>
        <v>103</v>
      </c>
      <c r="W14" s="9">
        <f t="shared" si="29"/>
        <v>0</v>
      </c>
      <c r="X14" s="9">
        <f t="shared" si="29"/>
        <v>2</v>
      </c>
      <c r="Y14" s="9">
        <f t="shared" si="29"/>
        <v>12</v>
      </c>
      <c r="Z14" s="9">
        <f t="shared" si="29"/>
        <v>1</v>
      </c>
      <c r="AA14" s="9">
        <f t="shared" si="29"/>
        <v>9</v>
      </c>
      <c r="AB14" s="9">
        <f t="shared" si="29"/>
        <v>0</v>
      </c>
      <c r="AC14" s="9">
        <f t="shared" si="29"/>
        <v>9</v>
      </c>
      <c r="AD14" s="9">
        <f t="shared" si="29"/>
        <v>1</v>
      </c>
      <c r="AE14" s="9">
        <f t="shared" si="29"/>
        <v>8</v>
      </c>
      <c r="AF14" s="9">
        <f t="shared" si="29"/>
        <v>0</v>
      </c>
      <c r="AG14" s="9">
        <f t="shared" si="29"/>
        <v>0</v>
      </c>
      <c r="AH14" s="9">
        <f t="shared" si="29"/>
        <v>0</v>
      </c>
      <c r="AI14" s="9">
        <f t="shared" si="29"/>
        <v>0</v>
      </c>
      <c r="AJ14" s="9">
        <f t="shared" si="29"/>
        <v>0</v>
      </c>
      <c r="AK14" s="9">
        <f t="shared" si="29"/>
        <v>0</v>
      </c>
      <c r="AL14" s="9">
        <f t="shared" si="29"/>
        <v>0</v>
      </c>
      <c r="AM14" s="9">
        <f t="shared" si="29"/>
        <v>0</v>
      </c>
      <c r="AN14" s="9">
        <f t="shared" si="29"/>
        <v>0</v>
      </c>
      <c r="AO14" s="9">
        <f t="shared" si="29"/>
        <v>0</v>
      </c>
      <c r="AP14" s="9">
        <f t="shared" si="29"/>
        <v>0</v>
      </c>
      <c r="AQ14" s="10">
        <f t="shared" ref="AQ14:BJ14" si="30">SUM(AQ15:AQ16)</f>
        <v>44</v>
      </c>
      <c r="AR14" s="10">
        <f t="shared" si="30"/>
        <v>44</v>
      </c>
      <c r="AS14" s="10">
        <f t="shared" si="30"/>
        <v>75</v>
      </c>
      <c r="AT14" s="10">
        <f t="shared" si="30"/>
        <v>75</v>
      </c>
      <c r="AU14" s="19">
        <f t="shared" si="13"/>
        <v>117</v>
      </c>
      <c r="AV14" s="10">
        <f t="shared" si="30"/>
        <v>117</v>
      </c>
      <c r="AW14" s="10">
        <f t="shared" si="30"/>
        <v>98</v>
      </c>
      <c r="AX14" s="10">
        <f t="shared" si="30"/>
        <v>98</v>
      </c>
      <c r="AY14" s="10">
        <f t="shared" si="30"/>
        <v>5</v>
      </c>
      <c r="AZ14" s="10">
        <f t="shared" si="30"/>
        <v>5</v>
      </c>
      <c r="BA14" s="10">
        <f t="shared" si="30"/>
        <v>103</v>
      </c>
      <c r="BB14" s="10">
        <f t="shared" si="30"/>
        <v>103</v>
      </c>
      <c r="BC14" s="10">
        <f t="shared" si="30"/>
        <v>9</v>
      </c>
      <c r="BD14" s="10">
        <f t="shared" si="30"/>
        <v>9</v>
      </c>
      <c r="BE14" s="10">
        <f t="shared" si="30"/>
        <v>9</v>
      </c>
      <c r="BF14" s="10">
        <f t="shared" si="30"/>
        <v>9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51" x14ac:dyDescent="0.25">
      <c r="A15" s="17" t="s">
        <v>6</v>
      </c>
      <c r="B15" s="173" t="s">
        <v>59</v>
      </c>
      <c r="C15" s="9">
        <v>32</v>
      </c>
      <c r="D15" s="9">
        <v>0</v>
      </c>
      <c r="E15" s="9">
        <f t="shared" si="2"/>
        <v>32</v>
      </c>
      <c r="F15" s="11">
        <v>0</v>
      </c>
      <c r="G15" s="9">
        <v>0</v>
      </c>
      <c r="H15" s="9">
        <v>33</v>
      </c>
      <c r="I15" s="9">
        <f t="shared" si="3"/>
        <v>32</v>
      </c>
      <c r="J15" s="9">
        <v>1</v>
      </c>
      <c r="K15" s="9">
        <v>0</v>
      </c>
      <c r="L15" s="9">
        <v>2</v>
      </c>
      <c r="M15" s="9">
        <f t="shared" si="4"/>
        <v>55</v>
      </c>
      <c r="N15" s="139">
        <v>52</v>
      </c>
      <c r="O15" s="139">
        <v>2</v>
      </c>
      <c r="P15" s="139">
        <v>1</v>
      </c>
      <c r="Q15" s="139">
        <v>0</v>
      </c>
      <c r="R15" s="34">
        <f t="shared" si="5"/>
        <v>3</v>
      </c>
      <c r="S15" s="139">
        <v>0</v>
      </c>
      <c r="T15" s="139">
        <v>0</v>
      </c>
      <c r="U15" s="139">
        <v>3</v>
      </c>
      <c r="V15" s="9">
        <f t="shared" si="6"/>
        <v>58</v>
      </c>
      <c r="W15" s="9">
        <v>0</v>
      </c>
      <c r="X15" s="9">
        <v>1</v>
      </c>
      <c r="Y15" s="9">
        <f t="shared" si="7"/>
        <v>4</v>
      </c>
      <c r="Z15" s="9">
        <v>0</v>
      </c>
      <c r="AA15" s="12">
        <v>2</v>
      </c>
      <c r="AB15" s="12">
        <v>0</v>
      </c>
      <c r="AC15" s="12">
        <f t="shared" si="8"/>
        <v>2</v>
      </c>
      <c r="AD15" s="12">
        <v>1</v>
      </c>
      <c r="AE15" s="12">
        <v>1</v>
      </c>
      <c r="AF15" s="9"/>
      <c r="AG15" s="12">
        <v>0</v>
      </c>
      <c r="AH15" s="12">
        <v>0</v>
      </c>
      <c r="AI15" s="12">
        <v>0</v>
      </c>
      <c r="AJ15" s="12">
        <f t="shared" si="9"/>
        <v>0</v>
      </c>
      <c r="AK15" s="12">
        <v>0</v>
      </c>
      <c r="AL15" s="12">
        <v>0</v>
      </c>
      <c r="AM15" s="11"/>
      <c r="AN15" s="11"/>
      <c r="AO15" s="11"/>
      <c r="AP15" s="11"/>
      <c r="AQ15" s="19">
        <f t="shared" si="10"/>
        <v>32</v>
      </c>
      <c r="AR15" s="19">
        <f>E15+F15+G15+D15</f>
        <v>32</v>
      </c>
      <c r="AS15" s="19">
        <f t="shared" si="11"/>
        <v>33</v>
      </c>
      <c r="AT15" s="19">
        <f t="shared" si="12"/>
        <v>33</v>
      </c>
      <c r="AU15" s="19">
        <f t="shared" si="13"/>
        <v>64</v>
      </c>
      <c r="AV15" s="19">
        <f>L15+V15+W15+Y15</f>
        <v>64</v>
      </c>
      <c r="AW15" s="19">
        <f t="shared" si="14"/>
        <v>55</v>
      </c>
      <c r="AX15" s="19">
        <f>N15+O15+P15+Q15</f>
        <v>55</v>
      </c>
      <c r="AY15" s="19">
        <f t="shared" si="15"/>
        <v>3</v>
      </c>
      <c r="AZ15" s="19">
        <f t="shared" si="16"/>
        <v>3</v>
      </c>
      <c r="BA15" s="19">
        <f t="shared" si="17"/>
        <v>58</v>
      </c>
      <c r="BB15" s="19">
        <f t="shared" si="18"/>
        <v>58</v>
      </c>
      <c r="BC15" s="19">
        <f t="shared" si="19"/>
        <v>2</v>
      </c>
      <c r="BD15" s="19">
        <f t="shared" si="20"/>
        <v>2</v>
      </c>
      <c r="BE15" s="19">
        <f t="shared" si="21"/>
        <v>2</v>
      </c>
      <c r="BF15" s="19">
        <f t="shared" si="22"/>
        <v>2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5">
      <c r="A16" s="17" t="s">
        <v>7</v>
      </c>
      <c r="B16" s="173" t="s">
        <v>60</v>
      </c>
      <c r="C16" s="9">
        <v>12</v>
      </c>
      <c r="D16" s="9">
        <v>0</v>
      </c>
      <c r="E16" s="9">
        <f t="shared" si="2"/>
        <v>12</v>
      </c>
      <c r="F16" s="11">
        <v>0</v>
      </c>
      <c r="G16" s="9">
        <v>0</v>
      </c>
      <c r="H16" s="9">
        <v>42</v>
      </c>
      <c r="I16" s="9">
        <f t="shared" si="3"/>
        <v>41</v>
      </c>
      <c r="J16" s="12">
        <v>1</v>
      </c>
      <c r="K16" s="9">
        <v>0</v>
      </c>
      <c r="L16" s="12">
        <v>0</v>
      </c>
      <c r="M16" s="9">
        <f t="shared" si="4"/>
        <v>43</v>
      </c>
      <c r="N16" s="139">
        <v>37</v>
      </c>
      <c r="O16" s="139">
        <v>5</v>
      </c>
      <c r="P16" s="139">
        <v>1</v>
      </c>
      <c r="Q16" s="139">
        <v>0</v>
      </c>
      <c r="R16" s="34">
        <f t="shared" si="5"/>
        <v>2</v>
      </c>
      <c r="S16" s="139">
        <v>0</v>
      </c>
      <c r="T16" s="139">
        <v>0</v>
      </c>
      <c r="U16" s="139">
        <v>2</v>
      </c>
      <c r="V16" s="9">
        <f t="shared" si="6"/>
        <v>45</v>
      </c>
      <c r="W16" s="9">
        <v>0</v>
      </c>
      <c r="X16" s="12">
        <v>1</v>
      </c>
      <c r="Y16" s="9">
        <f t="shared" si="7"/>
        <v>8</v>
      </c>
      <c r="Z16" s="12">
        <v>1</v>
      </c>
      <c r="AA16" s="12">
        <v>7</v>
      </c>
      <c r="AB16" s="12">
        <v>0</v>
      </c>
      <c r="AC16" s="12">
        <f t="shared" si="8"/>
        <v>7</v>
      </c>
      <c r="AD16" s="12">
        <v>0</v>
      </c>
      <c r="AE16" s="12">
        <v>7</v>
      </c>
      <c r="AF16" s="12"/>
      <c r="AG16" s="12">
        <v>0</v>
      </c>
      <c r="AH16" s="12">
        <v>0</v>
      </c>
      <c r="AI16" s="12">
        <v>0</v>
      </c>
      <c r="AJ16" s="12">
        <f t="shared" si="9"/>
        <v>0</v>
      </c>
      <c r="AK16" s="12">
        <v>0</v>
      </c>
      <c r="AL16" s="12">
        <v>0</v>
      </c>
      <c r="AM16" s="12"/>
      <c r="AN16" s="12"/>
      <c r="AO16" s="12"/>
      <c r="AP16" s="12"/>
      <c r="AQ16" s="19">
        <f t="shared" si="10"/>
        <v>12</v>
      </c>
      <c r="AR16" s="19">
        <f t="shared" ref="AR16:AR47" si="31">E16+F16+G16+D16</f>
        <v>12</v>
      </c>
      <c r="AS16" s="19">
        <f t="shared" si="11"/>
        <v>42</v>
      </c>
      <c r="AT16" s="19">
        <f t="shared" si="12"/>
        <v>42</v>
      </c>
      <c r="AU16" s="19">
        <f t="shared" si="13"/>
        <v>53</v>
      </c>
      <c r="AV16" s="19">
        <f>L16+V16+W16+Y16</f>
        <v>53</v>
      </c>
      <c r="AW16" s="19">
        <f t="shared" si="14"/>
        <v>43</v>
      </c>
      <c r="AX16" s="19">
        <f>N16+O16+P16+Q16</f>
        <v>43</v>
      </c>
      <c r="AY16" s="19">
        <f t="shared" si="15"/>
        <v>2</v>
      </c>
      <c r="AZ16" s="19">
        <f t="shared" si="16"/>
        <v>2</v>
      </c>
      <c r="BA16" s="19">
        <f t="shared" si="17"/>
        <v>45</v>
      </c>
      <c r="BB16" s="19">
        <f t="shared" si="18"/>
        <v>45</v>
      </c>
      <c r="BC16" s="19">
        <f t="shared" si="19"/>
        <v>7</v>
      </c>
      <c r="BD16" s="19">
        <f t="shared" si="20"/>
        <v>7</v>
      </c>
      <c r="BE16" s="19">
        <f t="shared" si="21"/>
        <v>7</v>
      </c>
      <c r="BF16" s="19">
        <f t="shared" si="22"/>
        <v>7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33" customHeight="1" x14ac:dyDescent="0.25">
      <c r="A17" s="17">
        <v>4</v>
      </c>
      <c r="B17" s="18" t="s">
        <v>84</v>
      </c>
      <c r="C17" s="9">
        <v>0</v>
      </c>
      <c r="D17" s="9">
        <v>0</v>
      </c>
      <c r="E17" s="9">
        <f t="shared" si="2"/>
        <v>0</v>
      </c>
      <c r="F17" s="9">
        <v>0</v>
      </c>
      <c r="G17" s="9">
        <v>0</v>
      </c>
      <c r="H17" s="23">
        <v>2</v>
      </c>
      <c r="I17" s="9">
        <f t="shared" si="3"/>
        <v>2</v>
      </c>
      <c r="J17" s="12">
        <v>0</v>
      </c>
      <c r="K17" s="9">
        <v>0</v>
      </c>
      <c r="L17" s="12">
        <v>0</v>
      </c>
      <c r="M17" s="9">
        <f t="shared" si="4"/>
        <v>0</v>
      </c>
      <c r="N17" s="139">
        <v>0</v>
      </c>
      <c r="O17" s="139">
        <v>0</v>
      </c>
      <c r="P17" s="139">
        <v>0</v>
      </c>
      <c r="Q17" s="139">
        <v>0</v>
      </c>
      <c r="R17" s="34">
        <f t="shared" si="5"/>
        <v>0</v>
      </c>
      <c r="S17" s="139">
        <v>0</v>
      </c>
      <c r="T17" s="139">
        <v>0</v>
      </c>
      <c r="U17" s="139">
        <v>0</v>
      </c>
      <c r="V17" s="9">
        <f t="shared" si="6"/>
        <v>0</v>
      </c>
      <c r="W17" s="9">
        <v>0</v>
      </c>
      <c r="X17" s="12">
        <v>0</v>
      </c>
      <c r="Y17" s="9">
        <f t="shared" si="7"/>
        <v>2</v>
      </c>
      <c r="Z17" s="12">
        <v>1</v>
      </c>
      <c r="AA17" s="12">
        <v>0</v>
      </c>
      <c r="AB17" s="12">
        <v>0</v>
      </c>
      <c r="AC17" s="12">
        <f t="shared" si="8"/>
        <v>0</v>
      </c>
      <c r="AD17" s="12">
        <v>0</v>
      </c>
      <c r="AE17" s="12">
        <v>0</v>
      </c>
      <c r="AF17" s="12"/>
      <c r="AG17" s="12">
        <v>0</v>
      </c>
      <c r="AH17" s="12">
        <v>0</v>
      </c>
      <c r="AI17" s="12">
        <v>0</v>
      </c>
      <c r="AJ17" s="12">
        <f t="shared" si="9"/>
        <v>0</v>
      </c>
      <c r="AK17" s="12">
        <v>0</v>
      </c>
      <c r="AL17" s="12">
        <v>0</v>
      </c>
      <c r="AM17" s="12"/>
      <c r="AN17" s="12"/>
      <c r="AO17" s="12"/>
      <c r="AP17" s="12"/>
      <c r="AQ17" s="19">
        <f t="shared" si="10"/>
        <v>0</v>
      </c>
      <c r="AR17" s="19">
        <f t="shared" si="31"/>
        <v>0</v>
      </c>
      <c r="AS17" s="19">
        <f t="shared" si="11"/>
        <v>2</v>
      </c>
      <c r="AT17" s="19">
        <f t="shared" si="12"/>
        <v>2</v>
      </c>
      <c r="AU17" s="19">
        <f t="shared" si="13"/>
        <v>2</v>
      </c>
      <c r="AV17" s="19">
        <f>L17+V17+W17+Y17</f>
        <v>2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5">
      <c r="A18" s="17">
        <v>5</v>
      </c>
      <c r="B18" s="18" t="s">
        <v>65</v>
      </c>
      <c r="C18" s="9">
        <v>1</v>
      </c>
      <c r="D18" s="9">
        <v>0</v>
      </c>
      <c r="E18" s="9">
        <f t="shared" si="2"/>
        <v>1</v>
      </c>
      <c r="F18" s="9">
        <v>0</v>
      </c>
      <c r="G18" s="9">
        <v>0</v>
      </c>
      <c r="H18" s="9">
        <v>1</v>
      </c>
      <c r="I18" s="9">
        <f t="shared" si="3"/>
        <v>0</v>
      </c>
      <c r="J18" s="12">
        <v>1</v>
      </c>
      <c r="K18" s="9">
        <v>0</v>
      </c>
      <c r="L18" s="12">
        <v>0</v>
      </c>
      <c r="M18" s="9">
        <f t="shared" si="4"/>
        <v>1</v>
      </c>
      <c r="N18" s="139">
        <v>0</v>
      </c>
      <c r="O18" s="139">
        <v>1</v>
      </c>
      <c r="P18" s="12">
        <v>0</v>
      </c>
      <c r="Q18" s="139">
        <v>0</v>
      </c>
      <c r="R18" s="34">
        <f t="shared" si="5"/>
        <v>0</v>
      </c>
      <c r="S18" s="139">
        <v>0</v>
      </c>
      <c r="T18" s="139">
        <v>0</v>
      </c>
      <c r="U18" s="12">
        <v>0</v>
      </c>
      <c r="V18" s="9">
        <f t="shared" si="6"/>
        <v>1</v>
      </c>
      <c r="W18" s="9">
        <v>0</v>
      </c>
      <c r="X18" s="12">
        <v>0</v>
      </c>
      <c r="Y18" s="9">
        <f t="shared" si="7"/>
        <v>0</v>
      </c>
      <c r="Z18" s="12">
        <v>0</v>
      </c>
      <c r="AA18" s="12">
        <v>2</v>
      </c>
      <c r="AB18" s="12">
        <v>1</v>
      </c>
      <c r="AC18" s="12">
        <f t="shared" si="8"/>
        <v>3</v>
      </c>
      <c r="AD18" s="12">
        <v>1</v>
      </c>
      <c r="AE18" s="12">
        <v>2</v>
      </c>
      <c r="AF18" s="12"/>
      <c r="AG18" s="12">
        <v>3</v>
      </c>
      <c r="AH18" s="12">
        <v>0</v>
      </c>
      <c r="AI18" s="12">
        <v>0</v>
      </c>
      <c r="AJ18" s="12">
        <f t="shared" si="9"/>
        <v>0</v>
      </c>
      <c r="AK18" s="12">
        <v>0</v>
      </c>
      <c r="AL18" s="12">
        <v>0</v>
      </c>
      <c r="AM18" s="12"/>
      <c r="AN18" s="12"/>
      <c r="AO18" s="12"/>
      <c r="AP18" s="12"/>
      <c r="AQ18" s="19">
        <f t="shared" si="10"/>
        <v>1</v>
      </c>
      <c r="AR18" s="19">
        <f t="shared" si="31"/>
        <v>1</v>
      </c>
      <c r="AS18" s="19">
        <f t="shared" si="11"/>
        <v>1</v>
      </c>
      <c r="AT18" s="19">
        <f t="shared" si="12"/>
        <v>1</v>
      </c>
      <c r="AU18" s="19">
        <f t="shared" si="13"/>
        <v>1</v>
      </c>
      <c r="AV18" s="19">
        <f>L18+V18+W18+Y18</f>
        <v>1</v>
      </c>
      <c r="AW18" s="19">
        <f t="shared" si="14"/>
        <v>1</v>
      </c>
      <c r="AX18" s="19">
        <f>N18+O18+P18+Q18</f>
        <v>1</v>
      </c>
      <c r="AY18" s="19">
        <f t="shared" si="15"/>
        <v>0</v>
      </c>
      <c r="AZ18" s="19">
        <f t="shared" si="16"/>
        <v>0</v>
      </c>
      <c r="BA18" s="19">
        <f t="shared" si="17"/>
        <v>1</v>
      </c>
      <c r="BB18" s="19">
        <f t="shared" si="18"/>
        <v>1</v>
      </c>
      <c r="BC18" s="19">
        <f t="shared" si="19"/>
        <v>3</v>
      </c>
      <c r="BD18" s="19">
        <f t="shared" si="20"/>
        <v>3</v>
      </c>
      <c r="BE18" s="19">
        <f t="shared" si="21"/>
        <v>3</v>
      </c>
      <c r="BF18" s="19">
        <f t="shared" si="22"/>
        <v>3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9">
        <f>SUM(C20:C26)</f>
        <v>0</v>
      </c>
      <c r="D19" s="9">
        <f t="shared" ref="D19:AP19" si="32">SUM(D20:D26)</f>
        <v>0</v>
      </c>
      <c r="E19" s="9">
        <f t="shared" si="32"/>
        <v>0</v>
      </c>
      <c r="F19" s="9">
        <f t="shared" si="32"/>
        <v>0</v>
      </c>
      <c r="G19" s="9">
        <f t="shared" si="32"/>
        <v>0</v>
      </c>
      <c r="H19" s="9">
        <f t="shared" si="32"/>
        <v>0</v>
      </c>
      <c r="I19" s="9">
        <f t="shared" si="32"/>
        <v>0</v>
      </c>
      <c r="J19" s="9">
        <f t="shared" si="32"/>
        <v>0</v>
      </c>
      <c r="K19" s="9">
        <f t="shared" si="32"/>
        <v>0</v>
      </c>
      <c r="L19" s="9">
        <f t="shared" si="32"/>
        <v>0</v>
      </c>
      <c r="M19" s="9">
        <f t="shared" si="32"/>
        <v>0</v>
      </c>
      <c r="N19" s="9">
        <f t="shared" si="32"/>
        <v>0</v>
      </c>
      <c r="O19" s="9">
        <f t="shared" si="32"/>
        <v>0</v>
      </c>
      <c r="P19" s="9">
        <f t="shared" si="32"/>
        <v>0</v>
      </c>
      <c r="Q19" s="9">
        <f t="shared" si="32"/>
        <v>0</v>
      </c>
      <c r="R19" s="9">
        <f t="shared" si="32"/>
        <v>0</v>
      </c>
      <c r="S19" s="9">
        <f t="shared" si="32"/>
        <v>0</v>
      </c>
      <c r="T19" s="9">
        <f t="shared" si="32"/>
        <v>0</v>
      </c>
      <c r="U19" s="9">
        <f t="shared" si="32"/>
        <v>0</v>
      </c>
      <c r="V19" s="9">
        <f t="shared" si="32"/>
        <v>0</v>
      </c>
      <c r="W19" s="9">
        <f t="shared" si="32"/>
        <v>0</v>
      </c>
      <c r="X19" s="9">
        <f t="shared" si="32"/>
        <v>0</v>
      </c>
      <c r="Y19" s="9">
        <f t="shared" si="32"/>
        <v>0</v>
      </c>
      <c r="Z19" s="9">
        <f t="shared" si="32"/>
        <v>0</v>
      </c>
      <c r="AA19" s="9">
        <f t="shared" si="32"/>
        <v>0</v>
      </c>
      <c r="AB19" s="9">
        <f t="shared" si="32"/>
        <v>0</v>
      </c>
      <c r="AC19" s="9">
        <f t="shared" si="32"/>
        <v>0</v>
      </c>
      <c r="AD19" s="9">
        <f t="shared" si="32"/>
        <v>0</v>
      </c>
      <c r="AE19" s="9">
        <f t="shared" si="32"/>
        <v>0</v>
      </c>
      <c r="AF19" s="9">
        <f t="shared" si="32"/>
        <v>0</v>
      </c>
      <c r="AG19" s="9">
        <f t="shared" si="32"/>
        <v>0</v>
      </c>
      <c r="AH19" s="9">
        <f t="shared" si="32"/>
        <v>0</v>
      </c>
      <c r="AI19" s="9">
        <f t="shared" si="32"/>
        <v>0</v>
      </c>
      <c r="AJ19" s="9">
        <f t="shared" si="32"/>
        <v>0</v>
      </c>
      <c r="AK19" s="9">
        <f t="shared" si="32"/>
        <v>0</v>
      </c>
      <c r="AL19" s="9">
        <f t="shared" si="32"/>
        <v>0</v>
      </c>
      <c r="AM19" s="9">
        <f t="shared" si="32"/>
        <v>0</v>
      </c>
      <c r="AN19" s="9">
        <f t="shared" si="32"/>
        <v>0</v>
      </c>
      <c r="AO19" s="9">
        <f t="shared" si="32"/>
        <v>0</v>
      </c>
      <c r="AP19" s="9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5">
      <c r="A20" s="17" t="s">
        <v>8</v>
      </c>
      <c r="B20" s="173" t="s">
        <v>67</v>
      </c>
      <c r="C20" s="9">
        <v>0</v>
      </c>
      <c r="D20" s="9">
        <v>0</v>
      </c>
      <c r="E20" s="9">
        <f t="shared" si="2"/>
        <v>0</v>
      </c>
      <c r="F20" s="9">
        <v>0</v>
      </c>
      <c r="G20" s="9">
        <v>0</v>
      </c>
      <c r="H20" s="10">
        <v>0</v>
      </c>
      <c r="I20" s="9">
        <f t="shared" si="3"/>
        <v>0</v>
      </c>
      <c r="J20" s="12">
        <v>0</v>
      </c>
      <c r="K20" s="9">
        <v>0</v>
      </c>
      <c r="L20" s="12">
        <v>0</v>
      </c>
      <c r="M20" s="9">
        <f t="shared" si="4"/>
        <v>0</v>
      </c>
      <c r="N20" s="139">
        <v>0</v>
      </c>
      <c r="O20" s="139">
        <v>0</v>
      </c>
      <c r="P20" s="12">
        <v>0</v>
      </c>
      <c r="Q20" s="139">
        <v>0</v>
      </c>
      <c r="R20" s="34">
        <f t="shared" si="5"/>
        <v>0</v>
      </c>
      <c r="S20" s="139">
        <v>0</v>
      </c>
      <c r="T20" s="139">
        <v>0</v>
      </c>
      <c r="U20" s="12">
        <v>0</v>
      </c>
      <c r="V20" s="9">
        <f t="shared" si="6"/>
        <v>0</v>
      </c>
      <c r="W20" s="9">
        <v>0</v>
      </c>
      <c r="X20" s="12">
        <v>0</v>
      </c>
      <c r="Y20" s="9">
        <f t="shared" si="7"/>
        <v>0</v>
      </c>
      <c r="Z20" s="12">
        <v>0</v>
      </c>
      <c r="AA20" s="12">
        <v>0</v>
      </c>
      <c r="AB20" s="12">
        <v>0</v>
      </c>
      <c r="AC20" s="12">
        <f t="shared" si="8"/>
        <v>0</v>
      </c>
      <c r="AD20" s="12">
        <v>0</v>
      </c>
      <c r="AE20" s="12">
        <v>0</v>
      </c>
      <c r="AF20" s="12"/>
      <c r="AG20" s="12">
        <v>0</v>
      </c>
      <c r="AH20" s="12">
        <v>0</v>
      </c>
      <c r="AI20" s="12">
        <v>0</v>
      </c>
      <c r="AJ20" s="12">
        <f t="shared" si="9"/>
        <v>0</v>
      </c>
      <c r="AK20" s="12">
        <v>0</v>
      </c>
      <c r="AL20" s="12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173" t="s">
        <v>68</v>
      </c>
      <c r="C21" s="9">
        <v>0</v>
      </c>
      <c r="D21" s="9">
        <v>0</v>
      </c>
      <c r="E21" s="9">
        <f t="shared" si="2"/>
        <v>0</v>
      </c>
      <c r="F21" s="9">
        <v>0</v>
      </c>
      <c r="G21" s="9">
        <v>0</v>
      </c>
      <c r="H21" s="10">
        <v>0</v>
      </c>
      <c r="I21" s="9">
        <f t="shared" si="3"/>
        <v>0</v>
      </c>
      <c r="J21" s="12">
        <v>0</v>
      </c>
      <c r="K21" s="9">
        <v>0</v>
      </c>
      <c r="L21" s="12">
        <v>0</v>
      </c>
      <c r="M21" s="9">
        <f t="shared" si="4"/>
        <v>0</v>
      </c>
      <c r="N21" s="139">
        <v>0</v>
      </c>
      <c r="O21" s="139">
        <v>0</v>
      </c>
      <c r="P21" s="12">
        <v>0</v>
      </c>
      <c r="Q21" s="139">
        <v>0</v>
      </c>
      <c r="R21" s="34">
        <f t="shared" si="5"/>
        <v>0</v>
      </c>
      <c r="S21" s="139">
        <v>0</v>
      </c>
      <c r="T21" s="139">
        <v>0</v>
      </c>
      <c r="U21" s="12">
        <v>0</v>
      </c>
      <c r="V21" s="9">
        <f t="shared" si="6"/>
        <v>0</v>
      </c>
      <c r="W21" s="9">
        <v>0</v>
      </c>
      <c r="X21" s="12">
        <v>0</v>
      </c>
      <c r="Y21" s="9">
        <f t="shared" si="7"/>
        <v>0</v>
      </c>
      <c r="Z21" s="12">
        <v>0</v>
      </c>
      <c r="AA21" s="12">
        <v>0</v>
      </c>
      <c r="AB21" s="12">
        <v>0</v>
      </c>
      <c r="AC21" s="12">
        <f t="shared" si="8"/>
        <v>0</v>
      </c>
      <c r="AD21" s="12">
        <v>0</v>
      </c>
      <c r="AE21" s="12">
        <v>0</v>
      </c>
      <c r="AF21" s="12"/>
      <c r="AG21" s="12">
        <v>0</v>
      </c>
      <c r="AH21" s="12">
        <v>0</v>
      </c>
      <c r="AI21" s="12">
        <v>0</v>
      </c>
      <c r="AJ21" s="12">
        <f t="shared" si="9"/>
        <v>0</v>
      </c>
      <c r="AK21" s="12">
        <v>0</v>
      </c>
      <c r="AL21" s="12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173" t="s">
        <v>69</v>
      </c>
      <c r="C22" s="9">
        <v>0</v>
      </c>
      <c r="D22" s="9">
        <v>0</v>
      </c>
      <c r="E22" s="9">
        <f t="shared" si="2"/>
        <v>0</v>
      </c>
      <c r="F22" s="9">
        <v>0</v>
      </c>
      <c r="G22" s="9">
        <v>0</v>
      </c>
      <c r="H22" s="10">
        <v>0</v>
      </c>
      <c r="I22" s="9">
        <f t="shared" si="3"/>
        <v>0</v>
      </c>
      <c r="J22" s="12">
        <v>0</v>
      </c>
      <c r="K22" s="9">
        <v>0</v>
      </c>
      <c r="L22" s="12">
        <v>0</v>
      </c>
      <c r="M22" s="9">
        <f t="shared" si="4"/>
        <v>0</v>
      </c>
      <c r="N22" s="139">
        <v>0</v>
      </c>
      <c r="O22" s="139">
        <v>0</v>
      </c>
      <c r="P22" s="12">
        <v>0</v>
      </c>
      <c r="Q22" s="139">
        <v>0</v>
      </c>
      <c r="R22" s="34">
        <f t="shared" si="5"/>
        <v>0</v>
      </c>
      <c r="S22" s="139">
        <v>0</v>
      </c>
      <c r="T22" s="139">
        <v>0</v>
      </c>
      <c r="U22" s="12">
        <v>0</v>
      </c>
      <c r="V22" s="9">
        <f t="shared" si="6"/>
        <v>0</v>
      </c>
      <c r="W22" s="9">
        <v>0</v>
      </c>
      <c r="X22" s="12">
        <v>0</v>
      </c>
      <c r="Y22" s="9">
        <f t="shared" si="7"/>
        <v>0</v>
      </c>
      <c r="Z22" s="12">
        <v>0</v>
      </c>
      <c r="AA22" s="12">
        <v>0</v>
      </c>
      <c r="AB22" s="12">
        <v>0</v>
      </c>
      <c r="AC22" s="12">
        <f t="shared" si="8"/>
        <v>0</v>
      </c>
      <c r="AD22" s="12">
        <v>0</v>
      </c>
      <c r="AE22" s="12">
        <v>0</v>
      </c>
      <c r="AF22" s="12"/>
      <c r="AG22" s="12">
        <v>0</v>
      </c>
      <c r="AH22" s="12">
        <v>0</v>
      </c>
      <c r="AI22" s="12">
        <v>0</v>
      </c>
      <c r="AJ22" s="12">
        <f t="shared" si="9"/>
        <v>0</v>
      </c>
      <c r="AK22" s="12">
        <v>0</v>
      </c>
      <c r="AL22" s="12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173" t="s">
        <v>70</v>
      </c>
      <c r="C23" s="9">
        <v>0</v>
      </c>
      <c r="D23" s="9">
        <v>0</v>
      </c>
      <c r="E23" s="9">
        <f t="shared" si="2"/>
        <v>0</v>
      </c>
      <c r="F23" s="9">
        <v>0</v>
      </c>
      <c r="G23" s="9">
        <v>0</v>
      </c>
      <c r="H23" s="10">
        <v>0</v>
      </c>
      <c r="I23" s="9">
        <f t="shared" si="3"/>
        <v>0</v>
      </c>
      <c r="J23" s="12">
        <v>0</v>
      </c>
      <c r="K23" s="9">
        <v>0</v>
      </c>
      <c r="L23" s="12">
        <v>0</v>
      </c>
      <c r="M23" s="9">
        <f t="shared" si="4"/>
        <v>0</v>
      </c>
      <c r="N23" s="139">
        <v>0</v>
      </c>
      <c r="O23" s="139">
        <v>0</v>
      </c>
      <c r="P23" s="12">
        <v>0</v>
      </c>
      <c r="Q23" s="139">
        <v>0</v>
      </c>
      <c r="R23" s="34">
        <f t="shared" si="5"/>
        <v>0</v>
      </c>
      <c r="S23" s="139">
        <v>0</v>
      </c>
      <c r="T23" s="139">
        <v>0</v>
      </c>
      <c r="U23" s="12">
        <v>0</v>
      </c>
      <c r="V23" s="9">
        <f t="shared" si="6"/>
        <v>0</v>
      </c>
      <c r="W23" s="9">
        <v>0</v>
      </c>
      <c r="X23" s="12">
        <v>0</v>
      </c>
      <c r="Y23" s="9">
        <f t="shared" si="7"/>
        <v>0</v>
      </c>
      <c r="Z23" s="12">
        <v>0</v>
      </c>
      <c r="AA23" s="12">
        <v>0</v>
      </c>
      <c r="AB23" s="12">
        <v>0</v>
      </c>
      <c r="AC23" s="12">
        <f t="shared" si="8"/>
        <v>0</v>
      </c>
      <c r="AD23" s="12">
        <v>0</v>
      </c>
      <c r="AE23" s="12">
        <v>0</v>
      </c>
      <c r="AF23" s="12"/>
      <c r="AG23" s="12">
        <v>0</v>
      </c>
      <c r="AH23" s="12">
        <v>0</v>
      </c>
      <c r="AI23" s="12">
        <v>0</v>
      </c>
      <c r="AJ23" s="12">
        <f t="shared" si="9"/>
        <v>0</v>
      </c>
      <c r="AK23" s="12">
        <v>0</v>
      </c>
      <c r="AL23" s="12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173" t="s">
        <v>71</v>
      </c>
      <c r="C24" s="9">
        <v>0</v>
      </c>
      <c r="D24" s="9">
        <v>0</v>
      </c>
      <c r="E24" s="9">
        <f t="shared" si="2"/>
        <v>0</v>
      </c>
      <c r="F24" s="9">
        <v>0</v>
      </c>
      <c r="G24" s="9">
        <v>0</v>
      </c>
      <c r="H24" s="10">
        <v>0</v>
      </c>
      <c r="I24" s="9">
        <f t="shared" si="3"/>
        <v>0</v>
      </c>
      <c r="J24" s="12">
        <v>0</v>
      </c>
      <c r="K24" s="9">
        <v>0</v>
      </c>
      <c r="L24" s="12">
        <v>0</v>
      </c>
      <c r="M24" s="9">
        <f t="shared" si="4"/>
        <v>0</v>
      </c>
      <c r="N24" s="139">
        <v>0</v>
      </c>
      <c r="O24" s="139">
        <v>0</v>
      </c>
      <c r="P24" s="12">
        <v>0</v>
      </c>
      <c r="Q24" s="139">
        <v>0</v>
      </c>
      <c r="R24" s="34">
        <f t="shared" si="5"/>
        <v>0</v>
      </c>
      <c r="S24" s="139">
        <v>0</v>
      </c>
      <c r="T24" s="139">
        <v>0</v>
      </c>
      <c r="U24" s="12">
        <v>0</v>
      </c>
      <c r="V24" s="9">
        <f t="shared" si="6"/>
        <v>0</v>
      </c>
      <c r="W24" s="9">
        <v>0</v>
      </c>
      <c r="X24" s="12">
        <v>0</v>
      </c>
      <c r="Y24" s="9">
        <f t="shared" si="7"/>
        <v>0</v>
      </c>
      <c r="Z24" s="12">
        <v>0</v>
      </c>
      <c r="AA24" s="12">
        <v>0</v>
      </c>
      <c r="AB24" s="12">
        <v>0</v>
      </c>
      <c r="AC24" s="12">
        <f t="shared" si="8"/>
        <v>0</v>
      </c>
      <c r="AD24" s="12">
        <v>0</v>
      </c>
      <c r="AE24" s="12">
        <v>0</v>
      </c>
      <c r="AF24" s="12"/>
      <c r="AG24" s="12">
        <v>0</v>
      </c>
      <c r="AH24" s="12">
        <v>0</v>
      </c>
      <c r="AI24" s="12">
        <v>0</v>
      </c>
      <c r="AJ24" s="12">
        <f t="shared" si="9"/>
        <v>0</v>
      </c>
      <c r="AK24" s="12">
        <v>0</v>
      </c>
      <c r="AL24" s="12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173" t="s">
        <v>72</v>
      </c>
      <c r="C25" s="9">
        <v>0</v>
      </c>
      <c r="D25" s="9">
        <v>0</v>
      </c>
      <c r="E25" s="9">
        <f t="shared" si="2"/>
        <v>0</v>
      </c>
      <c r="F25" s="9">
        <v>0</v>
      </c>
      <c r="G25" s="9">
        <v>0</v>
      </c>
      <c r="H25" s="10">
        <v>0</v>
      </c>
      <c r="I25" s="9">
        <f t="shared" si="3"/>
        <v>0</v>
      </c>
      <c r="J25" s="12">
        <v>0</v>
      </c>
      <c r="K25" s="9">
        <v>0</v>
      </c>
      <c r="L25" s="12">
        <v>0</v>
      </c>
      <c r="M25" s="9">
        <f t="shared" si="4"/>
        <v>0</v>
      </c>
      <c r="N25" s="139">
        <v>0</v>
      </c>
      <c r="O25" s="139">
        <v>0</v>
      </c>
      <c r="P25" s="12">
        <v>0</v>
      </c>
      <c r="Q25" s="139">
        <v>0</v>
      </c>
      <c r="R25" s="34">
        <f t="shared" si="5"/>
        <v>0</v>
      </c>
      <c r="S25" s="139">
        <v>0</v>
      </c>
      <c r="T25" s="139">
        <v>0</v>
      </c>
      <c r="U25" s="12">
        <v>0</v>
      </c>
      <c r="V25" s="9">
        <f t="shared" si="6"/>
        <v>0</v>
      </c>
      <c r="W25" s="9">
        <v>0</v>
      </c>
      <c r="X25" s="12">
        <v>0</v>
      </c>
      <c r="Y25" s="9">
        <f t="shared" si="7"/>
        <v>0</v>
      </c>
      <c r="Z25" s="12">
        <v>0</v>
      </c>
      <c r="AA25" s="12">
        <v>0</v>
      </c>
      <c r="AB25" s="12">
        <v>0</v>
      </c>
      <c r="AC25" s="12">
        <f t="shared" si="8"/>
        <v>0</v>
      </c>
      <c r="AD25" s="12">
        <v>0</v>
      </c>
      <c r="AE25" s="12">
        <v>0</v>
      </c>
      <c r="AF25" s="12"/>
      <c r="AG25" s="12">
        <v>0</v>
      </c>
      <c r="AH25" s="12">
        <v>0</v>
      </c>
      <c r="AI25" s="12">
        <v>0</v>
      </c>
      <c r="AJ25" s="12">
        <f t="shared" si="9"/>
        <v>0</v>
      </c>
      <c r="AK25" s="12">
        <v>0</v>
      </c>
      <c r="AL25" s="12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173" t="s">
        <v>73</v>
      </c>
      <c r="C26" s="9">
        <v>0</v>
      </c>
      <c r="D26" s="9">
        <v>0</v>
      </c>
      <c r="E26" s="9">
        <f t="shared" si="2"/>
        <v>0</v>
      </c>
      <c r="F26" s="9">
        <v>0</v>
      </c>
      <c r="G26" s="9">
        <v>0</v>
      </c>
      <c r="H26" s="10">
        <v>0</v>
      </c>
      <c r="I26" s="9">
        <f t="shared" si="3"/>
        <v>0</v>
      </c>
      <c r="J26" s="12">
        <v>0</v>
      </c>
      <c r="K26" s="9">
        <v>0</v>
      </c>
      <c r="L26" s="12">
        <v>0</v>
      </c>
      <c r="M26" s="9">
        <f t="shared" si="4"/>
        <v>0</v>
      </c>
      <c r="N26" s="139">
        <v>0</v>
      </c>
      <c r="O26" s="139">
        <v>0</v>
      </c>
      <c r="P26" s="12">
        <v>0</v>
      </c>
      <c r="Q26" s="139">
        <v>0</v>
      </c>
      <c r="R26" s="34">
        <f t="shared" si="5"/>
        <v>0</v>
      </c>
      <c r="S26" s="139">
        <v>0</v>
      </c>
      <c r="T26" s="139">
        <v>0</v>
      </c>
      <c r="U26" s="12">
        <v>0</v>
      </c>
      <c r="V26" s="9">
        <f t="shared" si="6"/>
        <v>0</v>
      </c>
      <c r="W26" s="9">
        <v>0</v>
      </c>
      <c r="X26" s="12">
        <v>0</v>
      </c>
      <c r="Y26" s="9">
        <f t="shared" si="7"/>
        <v>0</v>
      </c>
      <c r="Z26" s="12">
        <v>0</v>
      </c>
      <c r="AA26" s="12">
        <v>0</v>
      </c>
      <c r="AB26" s="12">
        <v>0</v>
      </c>
      <c r="AC26" s="12">
        <f t="shared" si="8"/>
        <v>0</v>
      </c>
      <c r="AD26" s="12">
        <v>0</v>
      </c>
      <c r="AE26" s="12">
        <v>0</v>
      </c>
      <c r="AF26" s="12"/>
      <c r="AG26" s="12">
        <v>0</v>
      </c>
      <c r="AH26" s="12">
        <v>0</v>
      </c>
      <c r="AI26" s="12">
        <v>0</v>
      </c>
      <c r="AJ26" s="12">
        <f t="shared" si="9"/>
        <v>0</v>
      </c>
      <c r="AK26" s="12">
        <v>0</v>
      </c>
      <c r="AL26" s="12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13</v>
      </c>
      <c r="I27" s="9">
        <f t="shared" si="36"/>
        <v>7</v>
      </c>
      <c r="J27" s="9">
        <f t="shared" si="36"/>
        <v>1</v>
      </c>
      <c r="K27" s="9">
        <f t="shared" si="36"/>
        <v>5</v>
      </c>
      <c r="L27" s="9">
        <f t="shared" si="36"/>
        <v>1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6</v>
      </c>
      <c r="Z27" s="9">
        <f t="shared" si="36"/>
        <v>0</v>
      </c>
      <c r="AA27" s="9">
        <f t="shared" si="36"/>
        <v>0</v>
      </c>
      <c r="AB27" s="9">
        <f t="shared" si="36"/>
        <v>6</v>
      </c>
      <c r="AC27" s="9">
        <f t="shared" si="36"/>
        <v>6</v>
      </c>
      <c r="AD27" s="9">
        <f t="shared" si="36"/>
        <v>0</v>
      </c>
      <c r="AE27" s="9">
        <f t="shared" si="36"/>
        <v>6</v>
      </c>
      <c r="AF27" s="9">
        <f t="shared" si="36"/>
        <v>0</v>
      </c>
      <c r="AG27" s="9">
        <f t="shared" si="36"/>
        <v>1</v>
      </c>
      <c r="AH27" s="9">
        <f t="shared" si="36"/>
        <v>0</v>
      </c>
      <c r="AI27" s="9">
        <f t="shared" si="36"/>
        <v>5</v>
      </c>
      <c r="AJ27" s="9">
        <f t="shared" si="36"/>
        <v>5</v>
      </c>
      <c r="AK27" s="9">
        <f t="shared" si="36"/>
        <v>0</v>
      </c>
      <c r="AL27" s="9">
        <f t="shared" si="36"/>
        <v>5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13</v>
      </c>
      <c r="AT27" s="10">
        <f t="shared" si="37"/>
        <v>13</v>
      </c>
      <c r="AU27" s="19">
        <f t="shared" si="13"/>
        <v>7</v>
      </c>
      <c r="AV27" s="10">
        <f>SUM(AV28:AV32)</f>
        <v>7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6</v>
      </c>
      <c r="BD27" s="10">
        <f t="shared" si="37"/>
        <v>6</v>
      </c>
      <c r="BE27" s="10">
        <f t="shared" si="37"/>
        <v>6</v>
      </c>
      <c r="BF27" s="10">
        <f t="shared" si="37"/>
        <v>6</v>
      </c>
      <c r="BG27" s="10">
        <f t="shared" si="37"/>
        <v>5</v>
      </c>
      <c r="BH27" s="10">
        <f t="shared" si="37"/>
        <v>5</v>
      </c>
      <c r="BI27" s="10">
        <f t="shared" si="37"/>
        <v>5</v>
      </c>
      <c r="BJ27" s="10">
        <f t="shared" si="37"/>
        <v>5</v>
      </c>
    </row>
    <row r="28" spans="1:62" ht="25.5" customHeight="1" x14ac:dyDescent="0.25">
      <c r="A28" s="33" t="s">
        <v>14</v>
      </c>
      <c r="B28" s="173" t="s">
        <v>75</v>
      </c>
      <c r="C28" s="9">
        <v>0</v>
      </c>
      <c r="D28" s="9">
        <v>0</v>
      </c>
      <c r="E28" s="9">
        <f t="shared" si="2"/>
        <v>0</v>
      </c>
      <c r="F28" s="9">
        <v>0</v>
      </c>
      <c r="G28" s="9">
        <v>0</v>
      </c>
      <c r="H28" s="10">
        <v>0</v>
      </c>
      <c r="I28" s="9">
        <f t="shared" si="3"/>
        <v>0</v>
      </c>
      <c r="J28" s="12">
        <v>0</v>
      </c>
      <c r="K28" s="9">
        <v>0</v>
      </c>
      <c r="L28" s="12">
        <v>0</v>
      </c>
      <c r="M28" s="9">
        <f t="shared" si="4"/>
        <v>0</v>
      </c>
      <c r="N28" s="139">
        <v>0</v>
      </c>
      <c r="O28" s="139">
        <v>0</v>
      </c>
      <c r="P28" s="12">
        <v>0</v>
      </c>
      <c r="Q28" s="139">
        <v>0</v>
      </c>
      <c r="R28" s="34">
        <f t="shared" si="5"/>
        <v>0</v>
      </c>
      <c r="S28" s="139">
        <v>0</v>
      </c>
      <c r="T28" s="139">
        <v>0</v>
      </c>
      <c r="U28" s="12">
        <v>0</v>
      </c>
      <c r="V28" s="9">
        <f t="shared" si="6"/>
        <v>0</v>
      </c>
      <c r="W28" s="9">
        <v>0</v>
      </c>
      <c r="X28" s="12">
        <v>0</v>
      </c>
      <c r="Y28" s="9">
        <f t="shared" si="7"/>
        <v>0</v>
      </c>
      <c r="Z28" s="12">
        <v>0</v>
      </c>
      <c r="AA28" s="12">
        <v>0</v>
      </c>
      <c r="AB28" s="12">
        <v>0</v>
      </c>
      <c r="AC28" s="12">
        <f t="shared" si="8"/>
        <v>0</v>
      </c>
      <c r="AD28" s="12">
        <v>0</v>
      </c>
      <c r="AE28" s="12">
        <v>0</v>
      </c>
      <c r="AF28" s="12"/>
      <c r="AG28" s="12">
        <v>0</v>
      </c>
      <c r="AH28" s="12">
        <v>0</v>
      </c>
      <c r="AI28" s="12">
        <v>0</v>
      </c>
      <c r="AJ28" s="12">
        <f t="shared" si="9"/>
        <v>0</v>
      </c>
      <c r="AK28" s="12">
        <v>0</v>
      </c>
      <c r="AL28" s="12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19.5" customHeight="1" x14ac:dyDescent="0.25">
      <c r="A29" s="33" t="s">
        <v>15</v>
      </c>
      <c r="B29" s="173" t="s">
        <v>76</v>
      </c>
      <c r="C29" s="9">
        <v>0</v>
      </c>
      <c r="D29" s="9">
        <v>0</v>
      </c>
      <c r="E29" s="9">
        <f t="shared" si="2"/>
        <v>0</v>
      </c>
      <c r="F29" s="9">
        <v>0</v>
      </c>
      <c r="G29" s="9">
        <v>0</v>
      </c>
      <c r="H29" s="10">
        <v>0</v>
      </c>
      <c r="I29" s="9">
        <f t="shared" si="3"/>
        <v>0</v>
      </c>
      <c r="J29" s="12">
        <v>0</v>
      </c>
      <c r="K29" s="9">
        <v>0</v>
      </c>
      <c r="L29" s="12">
        <v>0</v>
      </c>
      <c r="M29" s="9">
        <f t="shared" si="4"/>
        <v>0</v>
      </c>
      <c r="N29" s="139">
        <v>0</v>
      </c>
      <c r="O29" s="139">
        <v>0</v>
      </c>
      <c r="P29" s="12">
        <v>0</v>
      </c>
      <c r="Q29" s="139">
        <v>0</v>
      </c>
      <c r="R29" s="34">
        <f t="shared" si="5"/>
        <v>0</v>
      </c>
      <c r="S29" s="139">
        <v>0</v>
      </c>
      <c r="T29" s="139">
        <v>0</v>
      </c>
      <c r="U29" s="12">
        <v>0</v>
      </c>
      <c r="V29" s="9">
        <f t="shared" si="6"/>
        <v>0</v>
      </c>
      <c r="W29" s="9">
        <v>0</v>
      </c>
      <c r="X29" s="12">
        <v>0</v>
      </c>
      <c r="Y29" s="9">
        <f t="shared" si="7"/>
        <v>0</v>
      </c>
      <c r="Z29" s="12">
        <v>0</v>
      </c>
      <c r="AA29" s="12">
        <v>0</v>
      </c>
      <c r="AB29" s="12">
        <v>0</v>
      </c>
      <c r="AC29" s="12">
        <f t="shared" si="8"/>
        <v>0</v>
      </c>
      <c r="AD29" s="12">
        <v>0</v>
      </c>
      <c r="AE29" s="12">
        <v>0</v>
      </c>
      <c r="AF29" s="12"/>
      <c r="AG29" s="12">
        <v>0</v>
      </c>
      <c r="AH29" s="12">
        <v>0</v>
      </c>
      <c r="AI29" s="12">
        <v>0</v>
      </c>
      <c r="AJ29" s="12">
        <f t="shared" si="9"/>
        <v>0</v>
      </c>
      <c r="AK29" s="12">
        <v>0</v>
      </c>
      <c r="AL29" s="12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5">
      <c r="A30" s="33" t="s">
        <v>48</v>
      </c>
      <c r="B30" s="173" t="s">
        <v>77</v>
      </c>
      <c r="C30" s="9">
        <v>0</v>
      </c>
      <c r="D30" s="9">
        <v>0</v>
      </c>
      <c r="E30" s="9">
        <f t="shared" si="2"/>
        <v>0</v>
      </c>
      <c r="F30" s="9">
        <v>0</v>
      </c>
      <c r="G30" s="9">
        <v>0</v>
      </c>
      <c r="H30" s="10">
        <v>1</v>
      </c>
      <c r="I30" s="9">
        <f t="shared" si="3"/>
        <v>1</v>
      </c>
      <c r="J30" s="12">
        <v>0</v>
      </c>
      <c r="K30" s="9">
        <v>0</v>
      </c>
      <c r="L30" s="12">
        <v>0</v>
      </c>
      <c r="M30" s="9">
        <f t="shared" si="4"/>
        <v>0</v>
      </c>
      <c r="N30" s="139">
        <v>0</v>
      </c>
      <c r="O30" s="139">
        <v>0</v>
      </c>
      <c r="P30" s="12">
        <v>0</v>
      </c>
      <c r="Q30" s="139">
        <v>0</v>
      </c>
      <c r="R30" s="34">
        <f t="shared" si="5"/>
        <v>0</v>
      </c>
      <c r="S30" s="139">
        <v>0</v>
      </c>
      <c r="T30" s="139">
        <v>0</v>
      </c>
      <c r="U30" s="12">
        <v>0</v>
      </c>
      <c r="V30" s="9">
        <f t="shared" si="6"/>
        <v>0</v>
      </c>
      <c r="W30" s="9">
        <v>0</v>
      </c>
      <c r="X30" s="12">
        <v>0</v>
      </c>
      <c r="Y30" s="9">
        <f t="shared" si="7"/>
        <v>1</v>
      </c>
      <c r="Z30" s="12">
        <v>0</v>
      </c>
      <c r="AA30" s="12">
        <v>0</v>
      </c>
      <c r="AB30" s="12">
        <v>0</v>
      </c>
      <c r="AC30" s="12">
        <f t="shared" si="8"/>
        <v>0</v>
      </c>
      <c r="AD30" s="12">
        <v>0</v>
      </c>
      <c r="AE30" s="12">
        <v>0</v>
      </c>
      <c r="AF30" s="12"/>
      <c r="AG30" s="12">
        <v>0</v>
      </c>
      <c r="AH30" s="12">
        <v>0</v>
      </c>
      <c r="AI30" s="12">
        <v>0</v>
      </c>
      <c r="AJ30" s="12">
        <f t="shared" si="9"/>
        <v>0</v>
      </c>
      <c r="AK30" s="12">
        <v>0</v>
      </c>
      <c r="AL30" s="12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1</v>
      </c>
      <c r="AT30" s="19">
        <f t="shared" si="12"/>
        <v>1</v>
      </c>
      <c r="AU30" s="19">
        <f t="shared" si="13"/>
        <v>1</v>
      </c>
      <c r="AV30" s="19">
        <f t="shared" si="38"/>
        <v>1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18.75" customHeight="1" x14ac:dyDescent="0.25">
      <c r="A31" s="33" t="s">
        <v>49</v>
      </c>
      <c r="B31" s="173" t="s">
        <v>78</v>
      </c>
      <c r="C31" s="9">
        <v>0</v>
      </c>
      <c r="D31" s="9">
        <v>0</v>
      </c>
      <c r="E31" s="9">
        <f t="shared" si="2"/>
        <v>0</v>
      </c>
      <c r="F31" s="9">
        <v>0</v>
      </c>
      <c r="G31" s="9">
        <v>0</v>
      </c>
      <c r="H31" s="9">
        <v>0</v>
      </c>
      <c r="I31" s="9">
        <f t="shared" si="3"/>
        <v>0</v>
      </c>
      <c r="J31" s="12">
        <v>0</v>
      </c>
      <c r="K31" s="12">
        <v>0</v>
      </c>
      <c r="L31" s="12">
        <v>0</v>
      </c>
      <c r="M31" s="9">
        <f t="shared" si="4"/>
        <v>0</v>
      </c>
      <c r="N31" s="139">
        <v>0</v>
      </c>
      <c r="O31" s="139">
        <v>0</v>
      </c>
      <c r="P31" s="12">
        <v>0</v>
      </c>
      <c r="Q31" s="139">
        <v>0</v>
      </c>
      <c r="R31" s="34">
        <f t="shared" si="5"/>
        <v>0</v>
      </c>
      <c r="S31" s="139">
        <v>0</v>
      </c>
      <c r="T31" s="139">
        <v>0</v>
      </c>
      <c r="U31" s="12">
        <v>0</v>
      </c>
      <c r="V31" s="9">
        <f t="shared" si="6"/>
        <v>0</v>
      </c>
      <c r="W31" s="9">
        <v>0</v>
      </c>
      <c r="X31" s="12">
        <v>0</v>
      </c>
      <c r="Y31" s="9">
        <f t="shared" si="7"/>
        <v>0</v>
      </c>
      <c r="Z31" s="12">
        <v>0</v>
      </c>
      <c r="AA31" s="12">
        <v>0</v>
      </c>
      <c r="AB31" s="12">
        <v>0</v>
      </c>
      <c r="AC31" s="12">
        <f t="shared" si="8"/>
        <v>0</v>
      </c>
      <c r="AD31" s="12">
        <v>0</v>
      </c>
      <c r="AE31" s="12">
        <v>0</v>
      </c>
      <c r="AF31" s="12"/>
      <c r="AG31" s="12">
        <v>0</v>
      </c>
      <c r="AH31" s="12">
        <v>0</v>
      </c>
      <c r="AI31" s="12">
        <v>0</v>
      </c>
      <c r="AJ31" s="12">
        <f t="shared" si="9"/>
        <v>0</v>
      </c>
      <c r="AK31" s="12">
        <v>0</v>
      </c>
      <c r="AL31" s="12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6.25" customHeight="1" x14ac:dyDescent="0.25">
      <c r="A32" s="33" t="s">
        <v>50</v>
      </c>
      <c r="B32" s="173" t="s">
        <v>3</v>
      </c>
      <c r="C32" s="9">
        <v>0</v>
      </c>
      <c r="D32" s="9">
        <v>0</v>
      </c>
      <c r="E32" s="9">
        <f t="shared" si="2"/>
        <v>0</v>
      </c>
      <c r="F32" s="9">
        <v>0</v>
      </c>
      <c r="G32" s="9">
        <v>0</v>
      </c>
      <c r="H32" s="9">
        <v>12</v>
      </c>
      <c r="I32" s="9">
        <f t="shared" si="3"/>
        <v>6</v>
      </c>
      <c r="J32" s="12">
        <v>1</v>
      </c>
      <c r="K32" s="12">
        <v>5</v>
      </c>
      <c r="L32" s="12">
        <v>1</v>
      </c>
      <c r="M32" s="9">
        <f t="shared" si="4"/>
        <v>0</v>
      </c>
      <c r="N32" s="139">
        <v>0</v>
      </c>
      <c r="O32" s="139">
        <v>0</v>
      </c>
      <c r="P32" s="12">
        <v>0</v>
      </c>
      <c r="Q32" s="139">
        <v>0</v>
      </c>
      <c r="R32" s="34">
        <f t="shared" si="5"/>
        <v>0</v>
      </c>
      <c r="S32" s="139">
        <v>0</v>
      </c>
      <c r="T32" s="139">
        <v>0</v>
      </c>
      <c r="U32" s="12">
        <v>0</v>
      </c>
      <c r="V32" s="9">
        <f t="shared" si="6"/>
        <v>0</v>
      </c>
      <c r="W32" s="9">
        <v>0</v>
      </c>
      <c r="X32" s="12">
        <v>0</v>
      </c>
      <c r="Y32" s="9">
        <f t="shared" si="7"/>
        <v>5</v>
      </c>
      <c r="Z32" s="12">
        <v>0</v>
      </c>
      <c r="AA32" s="12">
        <v>0</v>
      </c>
      <c r="AB32" s="12">
        <v>6</v>
      </c>
      <c r="AC32" s="12">
        <f t="shared" si="8"/>
        <v>6</v>
      </c>
      <c r="AD32" s="12">
        <v>0</v>
      </c>
      <c r="AE32" s="12">
        <v>6</v>
      </c>
      <c r="AF32" s="12"/>
      <c r="AG32" s="12">
        <v>1</v>
      </c>
      <c r="AH32" s="12">
        <v>0</v>
      </c>
      <c r="AI32" s="12">
        <v>5</v>
      </c>
      <c r="AJ32" s="12">
        <f t="shared" si="9"/>
        <v>5</v>
      </c>
      <c r="AK32" s="12">
        <v>0</v>
      </c>
      <c r="AL32" s="12">
        <v>5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12</v>
      </c>
      <c r="AT32" s="19">
        <f t="shared" si="12"/>
        <v>12</v>
      </c>
      <c r="AU32" s="19">
        <f t="shared" si="13"/>
        <v>6</v>
      </c>
      <c r="AV32" s="19">
        <f t="shared" si="38"/>
        <v>6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6</v>
      </c>
      <c r="BD32" s="19">
        <f t="shared" si="20"/>
        <v>6</v>
      </c>
      <c r="BE32" s="19">
        <f t="shared" si="21"/>
        <v>6</v>
      </c>
      <c r="BF32" s="19">
        <f t="shared" si="22"/>
        <v>6</v>
      </c>
      <c r="BG32" s="19">
        <f t="shared" si="23"/>
        <v>5</v>
      </c>
      <c r="BH32" s="19">
        <f t="shared" si="24"/>
        <v>5</v>
      </c>
      <c r="BI32" s="19">
        <f t="shared" si="25"/>
        <v>5</v>
      </c>
      <c r="BJ32" s="19">
        <f t="shared" si="26"/>
        <v>5</v>
      </c>
    </row>
    <row r="33" spans="1:62" ht="51" x14ac:dyDescent="0.25">
      <c r="A33" s="33" t="s">
        <v>80</v>
      </c>
      <c r="B33" s="18" t="s">
        <v>91</v>
      </c>
      <c r="C33" s="9">
        <v>0</v>
      </c>
      <c r="D33" s="9">
        <v>0</v>
      </c>
      <c r="E33" s="9">
        <f t="shared" si="2"/>
        <v>0</v>
      </c>
      <c r="F33" s="9">
        <v>0</v>
      </c>
      <c r="G33" s="9">
        <v>0</v>
      </c>
      <c r="H33" s="9">
        <v>0</v>
      </c>
      <c r="I33" s="9">
        <f t="shared" si="3"/>
        <v>0</v>
      </c>
      <c r="J33" s="12">
        <v>0</v>
      </c>
      <c r="K33" s="12">
        <v>0</v>
      </c>
      <c r="L33" s="12">
        <v>0</v>
      </c>
      <c r="M33" s="9">
        <f t="shared" si="4"/>
        <v>0</v>
      </c>
      <c r="N33" s="139">
        <v>0</v>
      </c>
      <c r="O33" s="139">
        <v>0</v>
      </c>
      <c r="P33" s="12">
        <v>0</v>
      </c>
      <c r="Q33" s="139">
        <v>0</v>
      </c>
      <c r="R33" s="34">
        <f t="shared" si="5"/>
        <v>0</v>
      </c>
      <c r="S33" s="139"/>
      <c r="T33" s="139">
        <v>0</v>
      </c>
      <c r="U33" s="12">
        <v>0</v>
      </c>
      <c r="V33" s="9">
        <f t="shared" si="6"/>
        <v>0</v>
      </c>
      <c r="W33" s="9">
        <v>0</v>
      </c>
      <c r="X33" s="12">
        <v>0</v>
      </c>
      <c r="Y33" s="9">
        <f t="shared" si="7"/>
        <v>0</v>
      </c>
      <c r="Z33" s="12">
        <v>0</v>
      </c>
      <c r="AA33" s="12">
        <v>0</v>
      </c>
      <c r="AB33" s="12">
        <v>0</v>
      </c>
      <c r="AC33" s="12">
        <f t="shared" si="8"/>
        <v>0</v>
      </c>
      <c r="AD33" s="12">
        <v>0</v>
      </c>
      <c r="AE33" s="12">
        <v>0</v>
      </c>
      <c r="AF33" s="12"/>
      <c r="AG33" s="12">
        <v>0</v>
      </c>
      <c r="AH33" s="12">
        <v>0</v>
      </c>
      <c r="AI33" s="12">
        <v>0</v>
      </c>
      <c r="AJ33" s="12">
        <f t="shared" si="9"/>
        <v>0</v>
      </c>
      <c r="AK33" s="12">
        <v>0</v>
      </c>
      <c r="AL33" s="12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5">
      <c r="A34" s="33" t="s">
        <v>81</v>
      </c>
      <c r="B34" s="18" t="s">
        <v>61</v>
      </c>
      <c r="C34" s="9">
        <v>0</v>
      </c>
      <c r="D34" s="9">
        <v>0</v>
      </c>
      <c r="E34" s="9">
        <f t="shared" si="2"/>
        <v>0</v>
      </c>
      <c r="F34" s="9">
        <v>0</v>
      </c>
      <c r="G34" s="9">
        <v>0</v>
      </c>
      <c r="H34" s="9">
        <v>0</v>
      </c>
      <c r="I34" s="9">
        <f t="shared" si="3"/>
        <v>0</v>
      </c>
      <c r="J34" s="12">
        <v>0</v>
      </c>
      <c r="K34" s="12">
        <v>0</v>
      </c>
      <c r="L34" s="12">
        <v>0</v>
      </c>
      <c r="M34" s="9">
        <f t="shared" si="4"/>
        <v>0</v>
      </c>
      <c r="N34" s="139">
        <v>0</v>
      </c>
      <c r="O34" s="139">
        <v>0</v>
      </c>
      <c r="P34" s="12">
        <v>0</v>
      </c>
      <c r="Q34" s="139">
        <v>0</v>
      </c>
      <c r="R34" s="34">
        <f t="shared" si="5"/>
        <v>0</v>
      </c>
      <c r="S34" s="139">
        <v>0</v>
      </c>
      <c r="T34" s="139">
        <v>0</v>
      </c>
      <c r="U34" s="12">
        <v>0</v>
      </c>
      <c r="V34" s="9">
        <f t="shared" si="6"/>
        <v>0</v>
      </c>
      <c r="W34" s="9">
        <v>0</v>
      </c>
      <c r="X34" s="12">
        <v>0</v>
      </c>
      <c r="Y34" s="9">
        <f t="shared" si="7"/>
        <v>0</v>
      </c>
      <c r="Z34" s="12">
        <v>0</v>
      </c>
      <c r="AA34" s="12">
        <v>0</v>
      </c>
      <c r="AB34" s="12">
        <v>0</v>
      </c>
      <c r="AC34" s="12">
        <f t="shared" si="8"/>
        <v>0</v>
      </c>
      <c r="AD34" s="12">
        <v>0</v>
      </c>
      <c r="AE34" s="12">
        <v>0</v>
      </c>
      <c r="AF34" s="12"/>
      <c r="AG34" s="12">
        <v>0</v>
      </c>
      <c r="AH34" s="12">
        <v>0</v>
      </c>
      <c r="AI34" s="12">
        <v>0</v>
      </c>
      <c r="AJ34" s="12">
        <f t="shared" si="9"/>
        <v>0</v>
      </c>
      <c r="AK34" s="12">
        <v>0</v>
      </c>
      <c r="AL34" s="12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5">
      <c r="A35" s="33" t="s">
        <v>82</v>
      </c>
      <c r="B35" s="18" t="s">
        <v>62</v>
      </c>
      <c r="C35" s="9">
        <v>0</v>
      </c>
      <c r="D35" s="9">
        <v>0</v>
      </c>
      <c r="E35" s="9">
        <f t="shared" si="2"/>
        <v>0</v>
      </c>
      <c r="F35" s="9">
        <v>0</v>
      </c>
      <c r="G35" s="9">
        <v>0</v>
      </c>
      <c r="H35" s="9">
        <v>0</v>
      </c>
      <c r="I35" s="9">
        <f t="shared" si="3"/>
        <v>0</v>
      </c>
      <c r="J35" s="12">
        <v>0</v>
      </c>
      <c r="K35" s="12">
        <v>0</v>
      </c>
      <c r="L35" s="12">
        <v>0</v>
      </c>
      <c r="M35" s="9">
        <f t="shared" si="4"/>
        <v>0</v>
      </c>
      <c r="N35" s="139">
        <v>0</v>
      </c>
      <c r="O35" s="139">
        <v>0</v>
      </c>
      <c r="P35" s="12">
        <v>0</v>
      </c>
      <c r="Q35" s="139">
        <v>0</v>
      </c>
      <c r="R35" s="34">
        <f t="shared" si="5"/>
        <v>0</v>
      </c>
      <c r="S35" s="139">
        <v>0</v>
      </c>
      <c r="T35" s="139">
        <v>0</v>
      </c>
      <c r="U35" s="12">
        <v>0</v>
      </c>
      <c r="V35" s="9">
        <f t="shared" si="6"/>
        <v>0</v>
      </c>
      <c r="W35" s="9">
        <v>0</v>
      </c>
      <c r="X35" s="12">
        <v>0</v>
      </c>
      <c r="Y35" s="9">
        <f t="shared" si="7"/>
        <v>0</v>
      </c>
      <c r="Z35" s="12">
        <v>0</v>
      </c>
      <c r="AA35" s="12">
        <v>0</v>
      </c>
      <c r="AB35" s="12">
        <v>0</v>
      </c>
      <c r="AC35" s="12">
        <f t="shared" si="8"/>
        <v>0</v>
      </c>
      <c r="AD35" s="12">
        <v>0</v>
      </c>
      <c r="AE35" s="12">
        <v>0</v>
      </c>
      <c r="AF35" s="12"/>
      <c r="AG35" s="12">
        <v>0</v>
      </c>
      <c r="AH35" s="12">
        <v>0</v>
      </c>
      <c r="AI35" s="12">
        <v>0</v>
      </c>
      <c r="AJ35" s="12">
        <f t="shared" si="9"/>
        <v>0</v>
      </c>
      <c r="AK35" s="12">
        <v>0</v>
      </c>
      <c r="AL35" s="12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5">
      <c r="A36" s="33" t="s">
        <v>83</v>
      </c>
      <c r="B36" s="18" t="s">
        <v>63</v>
      </c>
      <c r="C36" s="9">
        <v>0</v>
      </c>
      <c r="D36" s="9">
        <v>0</v>
      </c>
      <c r="E36" s="9">
        <f t="shared" si="2"/>
        <v>0</v>
      </c>
      <c r="F36" s="9">
        <v>0</v>
      </c>
      <c r="G36" s="9">
        <v>0</v>
      </c>
      <c r="H36" s="9">
        <v>0</v>
      </c>
      <c r="I36" s="9">
        <f t="shared" si="3"/>
        <v>0</v>
      </c>
      <c r="J36" s="12">
        <v>0</v>
      </c>
      <c r="K36" s="12">
        <v>0</v>
      </c>
      <c r="L36" s="12">
        <v>0</v>
      </c>
      <c r="M36" s="9">
        <f t="shared" si="4"/>
        <v>0</v>
      </c>
      <c r="N36" s="139">
        <v>0</v>
      </c>
      <c r="O36" s="139">
        <v>0</v>
      </c>
      <c r="P36" s="12">
        <v>0</v>
      </c>
      <c r="Q36" s="139">
        <v>0</v>
      </c>
      <c r="R36" s="34">
        <f t="shared" si="5"/>
        <v>0</v>
      </c>
      <c r="S36" s="139">
        <v>0</v>
      </c>
      <c r="T36" s="139">
        <v>0</v>
      </c>
      <c r="U36" s="12">
        <v>0</v>
      </c>
      <c r="V36" s="9">
        <f t="shared" si="6"/>
        <v>0</v>
      </c>
      <c r="W36" s="9">
        <v>0</v>
      </c>
      <c r="X36" s="12">
        <v>0</v>
      </c>
      <c r="Y36" s="9">
        <f t="shared" si="7"/>
        <v>0</v>
      </c>
      <c r="Z36" s="12">
        <v>0</v>
      </c>
      <c r="AA36" s="12">
        <v>0</v>
      </c>
      <c r="AB36" s="12">
        <v>0</v>
      </c>
      <c r="AC36" s="12">
        <f t="shared" si="8"/>
        <v>0</v>
      </c>
      <c r="AD36" s="12">
        <v>0</v>
      </c>
      <c r="AE36" s="12">
        <v>0</v>
      </c>
      <c r="AF36" s="12"/>
      <c r="AG36" s="12">
        <v>0</v>
      </c>
      <c r="AH36" s="12">
        <v>0</v>
      </c>
      <c r="AI36" s="12">
        <v>0</v>
      </c>
      <c r="AJ36" s="12">
        <f t="shared" si="9"/>
        <v>0</v>
      </c>
      <c r="AK36" s="12">
        <v>0</v>
      </c>
      <c r="AL36" s="12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5">
      <c r="A37" s="33" t="s">
        <v>92</v>
      </c>
      <c r="B37" s="18" t="s">
        <v>64</v>
      </c>
      <c r="C37" s="9">
        <v>0</v>
      </c>
      <c r="D37" s="9">
        <v>0</v>
      </c>
      <c r="E37" s="9">
        <f t="shared" si="2"/>
        <v>0</v>
      </c>
      <c r="F37" s="9">
        <v>0</v>
      </c>
      <c r="G37" s="9">
        <v>0</v>
      </c>
      <c r="H37" s="9">
        <v>0</v>
      </c>
      <c r="I37" s="9">
        <f t="shared" si="3"/>
        <v>0</v>
      </c>
      <c r="J37" s="12">
        <v>0</v>
      </c>
      <c r="K37" s="12">
        <v>0</v>
      </c>
      <c r="L37" s="12">
        <v>0</v>
      </c>
      <c r="M37" s="9">
        <f t="shared" si="4"/>
        <v>0</v>
      </c>
      <c r="N37" s="139">
        <v>0</v>
      </c>
      <c r="O37" s="139">
        <v>0</v>
      </c>
      <c r="P37" s="12">
        <v>0</v>
      </c>
      <c r="Q37" s="139">
        <v>0</v>
      </c>
      <c r="R37" s="34">
        <f t="shared" si="5"/>
        <v>0</v>
      </c>
      <c r="S37" s="139">
        <v>0</v>
      </c>
      <c r="T37" s="139">
        <v>0</v>
      </c>
      <c r="U37" s="12">
        <v>0</v>
      </c>
      <c r="V37" s="9">
        <f t="shared" si="6"/>
        <v>0</v>
      </c>
      <c r="W37" s="9">
        <v>0</v>
      </c>
      <c r="X37" s="12">
        <v>0</v>
      </c>
      <c r="Y37" s="9">
        <f t="shared" si="7"/>
        <v>0</v>
      </c>
      <c r="Z37" s="12">
        <v>0</v>
      </c>
      <c r="AA37" s="12">
        <v>0</v>
      </c>
      <c r="AB37" s="12">
        <v>0</v>
      </c>
      <c r="AC37" s="12">
        <f t="shared" si="8"/>
        <v>0</v>
      </c>
      <c r="AD37" s="12">
        <v>0</v>
      </c>
      <c r="AE37" s="12">
        <v>0</v>
      </c>
      <c r="AF37" s="12"/>
      <c r="AG37" s="12">
        <v>0</v>
      </c>
      <c r="AH37" s="12">
        <v>0</v>
      </c>
      <c r="AI37" s="12">
        <v>0</v>
      </c>
      <c r="AJ37" s="12">
        <f t="shared" si="9"/>
        <v>0</v>
      </c>
      <c r="AK37" s="12">
        <v>0</v>
      </c>
      <c r="AL37" s="12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5" t="s">
        <v>147</v>
      </c>
      <c r="C38" s="9">
        <v>0</v>
      </c>
      <c r="D38" s="9">
        <v>0</v>
      </c>
      <c r="E38" s="9">
        <f t="shared" si="2"/>
        <v>0</v>
      </c>
      <c r="F38" s="9"/>
      <c r="G38" s="9">
        <v>0</v>
      </c>
      <c r="H38" s="9">
        <v>0</v>
      </c>
      <c r="I38" s="9">
        <f t="shared" si="3"/>
        <v>0</v>
      </c>
      <c r="J38" s="12">
        <v>0</v>
      </c>
      <c r="K38" s="12">
        <v>0</v>
      </c>
      <c r="L38" s="12">
        <v>0</v>
      </c>
      <c r="M38" s="9">
        <f t="shared" si="4"/>
        <v>0</v>
      </c>
      <c r="N38" s="139">
        <v>0</v>
      </c>
      <c r="O38" s="139">
        <v>0</v>
      </c>
      <c r="P38" s="12">
        <v>0</v>
      </c>
      <c r="Q38" s="139">
        <v>0</v>
      </c>
      <c r="R38" s="34">
        <f t="shared" si="5"/>
        <v>0</v>
      </c>
      <c r="S38" s="139">
        <v>0</v>
      </c>
      <c r="T38" s="139">
        <v>0</v>
      </c>
      <c r="U38" s="12">
        <v>0</v>
      </c>
      <c r="V38" s="9">
        <f t="shared" si="6"/>
        <v>0</v>
      </c>
      <c r="W38" s="9">
        <v>0</v>
      </c>
      <c r="X38" s="12">
        <v>0</v>
      </c>
      <c r="Y38" s="9">
        <f t="shared" si="7"/>
        <v>0</v>
      </c>
      <c r="Z38" s="12">
        <v>0</v>
      </c>
      <c r="AA38" s="12">
        <v>0</v>
      </c>
      <c r="AB38" s="12">
        <v>0</v>
      </c>
      <c r="AC38" s="12">
        <f t="shared" si="8"/>
        <v>0</v>
      </c>
      <c r="AD38" s="12">
        <v>0</v>
      </c>
      <c r="AE38" s="12">
        <v>0</v>
      </c>
      <c r="AF38" s="12"/>
      <c r="AG38" s="12">
        <v>0</v>
      </c>
      <c r="AH38" s="12">
        <v>0</v>
      </c>
      <c r="AI38" s="12">
        <v>0</v>
      </c>
      <c r="AJ38" s="12">
        <f t="shared" si="9"/>
        <v>0</v>
      </c>
      <c r="AK38" s="12">
        <v>0</v>
      </c>
      <c r="AL38" s="12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36" customHeight="1" x14ac:dyDescent="0.25">
      <c r="A39" s="33" t="s">
        <v>96</v>
      </c>
      <c r="B39" s="45" t="s">
        <v>134</v>
      </c>
      <c r="C39" s="9">
        <v>3</v>
      </c>
      <c r="D39" s="9">
        <v>0</v>
      </c>
      <c r="E39" s="9">
        <f t="shared" si="2"/>
        <v>3</v>
      </c>
      <c r="F39" s="9">
        <v>0</v>
      </c>
      <c r="G39" s="9">
        <v>0</v>
      </c>
      <c r="H39" s="9">
        <v>1</v>
      </c>
      <c r="I39" s="9">
        <f t="shared" si="3"/>
        <v>1</v>
      </c>
      <c r="J39" s="12">
        <v>0</v>
      </c>
      <c r="K39" s="12">
        <v>0</v>
      </c>
      <c r="L39" s="12">
        <v>0</v>
      </c>
      <c r="M39" s="9">
        <f t="shared" si="4"/>
        <v>4</v>
      </c>
      <c r="N39" s="139">
        <v>3</v>
      </c>
      <c r="O39" s="139">
        <v>0</v>
      </c>
      <c r="P39" s="139">
        <v>1</v>
      </c>
      <c r="Q39" s="139">
        <v>0</v>
      </c>
      <c r="R39" s="34">
        <f t="shared" si="5"/>
        <v>0</v>
      </c>
      <c r="S39" s="139">
        <v>0</v>
      </c>
      <c r="T39" s="139">
        <v>0</v>
      </c>
      <c r="U39" s="12">
        <v>0</v>
      </c>
      <c r="V39" s="9">
        <f t="shared" si="6"/>
        <v>4</v>
      </c>
      <c r="W39" s="9">
        <v>0</v>
      </c>
      <c r="X39" s="12">
        <v>0</v>
      </c>
      <c r="Y39" s="9">
        <f t="shared" si="7"/>
        <v>0</v>
      </c>
      <c r="Z39" s="12">
        <v>0</v>
      </c>
      <c r="AA39" s="12">
        <v>2</v>
      </c>
      <c r="AB39" s="12">
        <v>0</v>
      </c>
      <c r="AC39" s="12">
        <f t="shared" si="8"/>
        <v>2</v>
      </c>
      <c r="AD39" s="12">
        <v>0</v>
      </c>
      <c r="AE39" s="12">
        <v>2</v>
      </c>
      <c r="AF39" s="12"/>
      <c r="AG39" s="12">
        <v>2</v>
      </c>
      <c r="AH39" s="12">
        <v>0</v>
      </c>
      <c r="AI39" s="12">
        <v>0</v>
      </c>
      <c r="AJ39" s="12">
        <f t="shared" si="9"/>
        <v>0</v>
      </c>
      <c r="AK39" s="12">
        <v>0</v>
      </c>
      <c r="AL39" s="12">
        <v>0</v>
      </c>
      <c r="AM39" s="12"/>
      <c r="AN39" s="12"/>
      <c r="AO39" s="12"/>
      <c r="AP39" s="12"/>
      <c r="AQ39" s="19">
        <f t="shared" si="10"/>
        <v>3</v>
      </c>
      <c r="AR39" s="19">
        <f t="shared" si="31"/>
        <v>3</v>
      </c>
      <c r="AS39" s="19">
        <f t="shared" si="11"/>
        <v>1</v>
      </c>
      <c r="AT39" s="19">
        <f t="shared" si="12"/>
        <v>1</v>
      </c>
      <c r="AU39" s="19">
        <f t="shared" si="13"/>
        <v>4</v>
      </c>
      <c r="AV39" s="19">
        <f t="shared" si="40"/>
        <v>4</v>
      </c>
      <c r="AW39" s="19">
        <f t="shared" si="14"/>
        <v>4</v>
      </c>
      <c r="AX39" s="19">
        <f t="shared" si="39"/>
        <v>4</v>
      </c>
      <c r="AY39" s="19">
        <f t="shared" si="15"/>
        <v>0</v>
      </c>
      <c r="AZ39" s="19">
        <f t="shared" si="16"/>
        <v>0</v>
      </c>
      <c r="BA39" s="19">
        <f t="shared" si="17"/>
        <v>4</v>
      </c>
      <c r="BB39" s="19">
        <f t="shared" si="18"/>
        <v>4</v>
      </c>
      <c r="BC39" s="19">
        <f t="shared" si="19"/>
        <v>2</v>
      </c>
      <c r="BD39" s="19">
        <f t="shared" si="20"/>
        <v>2</v>
      </c>
      <c r="BE39" s="19">
        <f t="shared" si="21"/>
        <v>2</v>
      </c>
      <c r="BF39" s="19">
        <f t="shared" si="22"/>
        <v>2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36" customHeight="1" x14ac:dyDescent="0.25">
      <c r="A40" s="33" t="s">
        <v>97</v>
      </c>
      <c r="B40" s="45" t="s">
        <v>134</v>
      </c>
      <c r="C40" s="9">
        <v>0</v>
      </c>
      <c r="D40" s="9">
        <v>0</v>
      </c>
      <c r="E40" s="9">
        <f t="shared" si="2"/>
        <v>0</v>
      </c>
      <c r="F40" s="9">
        <v>0</v>
      </c>
      <c r="G40" s="9">
        <v>0</v>
      </c>
      <c r="H40" s="9">
        <v>1</v>
      </c>
      <c r="I40" s="9">
        <f t="shared" si="3"/>
        <v>1</v>
      </c>
      <c r="J40" s="12">
        <v>0</v>
      </c>
      <c r="K40" s="12">
        <v>0</v>
      </c>
      <c r="L40" s="12">
        <v>0</v>
      </c>
      <c r="M40" s="9">
        <f t="shared" si="4"/>
        <v>0</v>
      </c>
      <c r="N40" s="139">
        <v>0</v>
      </c>
      <c r="O40" s="139">
        <v>0</v>
      </c>
      <c r="P40" s="139">
        <v>0</v>
      </c>
      <c r="Q40" s="139">
        <v>0</v>
      </c>
      <c r="R40" s="34">
        <f t="shared" si="5"/>
        <v>0</v>
      </c>
      <c r="S40" s="139">
        <v>0</v>
      </c>
      <c r="T40" s="139">
        <v>0</v>
      </c>
      <c r="U40" s="12"/>
      <c r="V40" s="9">
        <f t="shared" si="6"/>
        <v>0</v>
      </c>
      <c r="W40" s="9">
        <v>0</v>
      </c>
      <c r="X40" s="12">
        <v>0</v>
      </c>
      <c r="Y40" s="9">
        <f t="shared" si="7"/>
        <v>1</v>
      </c>
      <c r="Z40" s="12">
        <v>0</v>
      </c>
      <c r="AA40" s="12">
        <v>0</v>
      </c>
      <c r="AB40" s="12">
        <v>0</v>
      </c>
      <c r="AC40" s="12">
        <f t="shared" si="8"/>
        <v>0</v>
      </c>
      <c r="AD40" s="12">
        <v>0</v>
      </c>
      <c r="AE40" s="12">
        <v>0</v>
      </c>
      <c r="AF40" s="12"/>
      <c r="AG40" s="12">
        <v>0</v>
      </c>
      <c r="AH40" s="12">
        <v>0</v>
      </c>
      <c r="AI40" s="12">
        <v>0</v>
      </c>
      <c r="AJ40" s="12">
        <f t="shared" si="9"/>
        <v>0</v>
      </c>
      <c r="AK40" s="12">
        <v>0</v>
      </c>
      <c r="AL40" s="12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1</v>
      </c>
      <c r="AT40" s="19">
        <f t="shared" si="12"/>
        <v>1</v>
      </c>
      <c r="AU40" s="19">
        <f t="shared" si="13"/>
        <v>1</v>
      </c>
      <c r="AV40" s="19">
        <f t="shared" si="40"/>
        <v>1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6" customHeight="1" x14ac:dyDescent="0.25">
      <c r="A41" s="33" t="s">
        <v>176</v>
      </c>
      <c r="B41" s="48" t="s">
        <v>177</v>
      </c>
      <c r="C41" s="9">
        <v>0</v>
      </c>
      <c r="D41" s="9">
        <v>0</v>
      </c>
      <c r="E41" s="9">
        <f t="shared" si="2"/>
        <v>0</v>
      </c>
      <c r="F41" s="9">
        <v>0</v>
      </c>
      <c r="G41" s="9">
        <v>0</v>
      </c>
      <c r="H41" s="9">
        <v>0</v>
      </c>
      <c r="I41" s="9">
        <f t="shared" si="3"/>
        <v>0</v>
      </c>
      <c r="J41" s="12">
        <v>0</v>
      </c>
      <c r="K41" s="12">
        <v>0</v>
      </c>
      <c r="L41" s="12">
        <v>0</v>
      </c>
      <c r="M41" s="9">
        <f t="shared" si="4"/>
        <v>0</v>
      </c>
      <c r="N41" s="12">
        <v>0</v>
      </c>
      <c r="O41" s="139">
        <v>0</v>
      </c>
      <c r="P41" s="12">
        <v>0</v>
      </c>
      <c r="Q41" s="139">
        <v>0</v>
      </c>
      <c r="R41" s="34">
        <f t="shared" si="5"/>
        <v>0</v>
      </c>
      <c r="S41" s="139">
        <v>0</v>
      </c>
      <c r="T41" s="139">
        <v>0</v>
      </c>
      <c r="U41" s="12">
        <v>0</v>
      </c>
      <c r="V41" s="9">
        <f t="shared" si="6"/>
        <v>0</v>
      </c>
      <c r="W41" s="9">
        <v>0</v>
      </c>
      <c r="X41" s="12">
        <v>0</v>
      </c>
      <c r="Y41" s="9">
        <f t="shared" si="7"/>
        <v>0</v>
      </c>
      <c r="Z41" s="12">
        <v>0</v>
      </c>
      <c r="AA41" s="12">
        <v>0</v>
      </c>
      <c r="AB41" s="12">
        <v>0</v>
      </c>
      <c r="AC41" s="12">
        <f t="shared" si="8"/>
        <v>0</v>
      </c>
      <c r="AD41" s="12">
        <v>0</v>
      </c>
      <c r="AE41" s="12">
        <v>0</v>
      </c>
      <c r="AF41" s="12"/>
      <c r="AG41" s="12">
        <v>0</v>
      </c>
      <c r="AH41" s="12">
        <v>0</v>
      </c>
      <c r="AI41" s="12">
        <v>0</v>
      </c>
      <c r="AJ41" s="12">
        <f t="shared" si="9"/>
        <v>0</v>
      </c>
      <c r="AK41" s="12">
        <v>0</v>
      </c>
      <c r="AL41" s="12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36" customHeight="1" x14ac:dyDescent="0.25">
      <c r="A42" s="33" t="s">
        <v>157</v>
      </c>
      <c r="B42" s="49" t="s">
        <v>158</v>
      </c>
      <c r="C42" s="9">
        <v>0</v>
      </c>
      <c r="D42" s="9">
        <v>0</v>
      </c>
      <c r="E42" s="9">
        <f t="shared" si="2"/>
        <v>0</v>
      </c>
      <c r="F42" s="9">
        <v>0</v>
      </c>
      <c r="G42" s="9">
        <v>0</v>
      </c>
      <c r="H42" s="9">
        <v>0</v>
      </c>
      <c r="I42" s="9">
        <f t="shared" si="3"/>
        <v>0</v>
      </c>
      <c r="J42" s="12">
        <v>0</v>
      </c>
      <c r="K42" s="12">
        <v>0</v>
      </c>
      <c r="L42" s="12">
        <v>0</v>
      </c>
      <c r="M42" s="9">
        <f t="shared" si="4"/>
        <v>0</v>
      </c>
      <c r="N42" s="12">
        <v>0</v>
      </c>
      <c r="O42" s="139">
        <v>0</v>
      </c>
      <c r="P42" s="12">
        <v>0</v>
      </c>
      <c r="Q42" s="139">
        <v>0</v>
      </c>
      <c r="R42" s="34">
        <f t="shared" si="5"/>
        <v>0</v>
      </c>
      <c r="S42" s="139">
        <v>0</v>
      </c>
      <c r="T42" s="139">
        <v>0</v>
      </c>
      <c r="U42" s="12">
        <v>0</v>
      </c>
      <c r="V42" s="9">
        <f t="shared" si="6"/>
        <v>0</v>
      </c>
      <c r="W42" s="9">
        <v>0</v>
      </c>
      <c r="X42" s="12">
        <v>0</v>
      </c>
      <c r="Y42" s="9">
        <f t="shared" si="7"/>
        <v>0</v>
      </c>
      <c r="Z42" s="12">
        <v>0</v>
      </c>
      <c r="AA42" s="12">
        <v>0</v>
      </c>
      <c r="AB42" s="12">
        <v>0</v>
      </c>
      <c r="AC42" s="12">
        <f t="shared" si="8"/>
        <v>0</v>
      </c>
      <c r="AD42" s="12">
        <v>0</v>
      </c>
      <c r="AE42" s="12">
        <v>0</v>
      </c>
      <c r="AF42" s="12"/>
      <c r="AG42" s="12">
        <v>0</v>
      </c>
      <c r="AH42" s="12">
        <v>0</v>
      </c>
      <c r="AI42" s="12">
        <v>0</v>
      </c>
      <c r="AJ42" s="12">
        <f t="shared" si="9"/>
        <v>0</v>
      </c>
      <c r="AK42" s="12">
        <v>0</v>
      </c>
      <c r="AL42" s="12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36" customHeight="1" x14ac:dyDescent="0.25">
      <c r="A43" s="33" t="s">
        <v>98</v>
      </c>
      <c r="B43" s="45" t="s">
        <v>135</v>
      </c>
      <c r="C43" s="9">
        <v>0</v>
      </c>
      <c r="D43" s="9">
        <v>0</v>
      </c>
      <c r="E43" s="9">
        <f t="shared" si="2"/>
        <v>0</v>
      </c>
      <c r="F43" s="9">
        <v>0</v>
      </c>
      <c r="G43" s="9">
        <v>0</v>
      </c>
      <c r="H43" s="9">
        <v>2</v>
      </c>
      <c r="I43" s="9">
        <f t="shared" si="3"/>
        <v>2</v>
      </c>
      <c r="J43" s="12">
        <v>0</v>
      </c>
      <c r="K43" s="12">
        <v>0</v>
      </c>
      <c r="L43" s="12">
        <v>0</v>
      </c>
      <c r="M43" s="9">
        <f t="shared" si="4"/>
        <v>1</v>
      </c>
      <c r="N43" s="139">
        <v>1</v>
      </c>
      <c r="O43" s="139">
        <v>0</v>
      </c>
      <c r="P43" s="139">
        <v>0</v>
      </c>
      <c r="Q43" s="139">
        <v>0</v>
      </c>
      <c r="R43" s="34">
        <f t="shared" si="5"/>
        <v>0</v>
      </c>
      <c r="S43" s="139">
        <v>0</v>
      </c>
      <c r="T43" s="139">
        <v>0</v>
      </c>
      <c r="U43" s="12">
        <v>0</v>
      </c>
      <c r="V43" s="9">
        <f t="shared" si="6"/>
        <v>1</v>
      </c>
      <c r="W43" s="9">
        <v>0</v>
      </c>
      <c r="X43" s="12">
        <v>0</v>
      </c>
      <c r="Y43" s="9">
        <f t="shared" si="7"/>
        <v>1</v>
      </c>
      <c r="Z43" s="12">
        <v>0</v>
      </c>
      <c r="AA43" s="12">
        <v>0</v>
      </c>
      <c r="AB43" s="12">
        <v>0</v>
      </c>
      <c r="AC43" s="12">
        <f t="shared" si="8"/>
        <v>0</v>
      </c>
      <c r="AD43" s="12">
        <v>0</v>
      </c>
      <c r="AE43" s="12">
        <v>0</v>
      </c>
      <c r="AF43" s="12"/>
      <c r="AG43" s="12">
        <v>0</v>
      </c>
      <c r="AH43" s="12">
        <v>0</v>
      </c>
      <c r="AI43" s="12">
        <v>0</v>
      </c>
      <c r="AJ43" s="12">
        <f t="shared" si="9"/>
        <v>0</v>
      </c>
      <c r="AK43" s="12">
        <v>0</v>
      </c>
      <c r="AL43" s="12">
        <v>0</v>
      </c>
      <c r="AM43" s="12"/>
      <c r="AN43" s="12"/>
      <c r="AO43" s="12"/>
      <c r="AP43" s="12"/>
      <c r="AQ43" s="19">
        <f>C43</f>
        <v>0</v>
      </c>
      <c r="AR43" s="19">
        <f t="shared" si="31"/>
        <v>0</v>
      </c>
      <c r="AS43" s="19">
        <f>H43</f>
        <v>2</v>
      </c>
      <c r="AT43" s="19">
        <f>I43+J43+K43</f>
        <v>2</v>
      </c>
      <c r="AU43" s="19">
        <f t="shared" si="13"/>
        <v>2</v>
      </c>
      <c r="AV43" s="19">
        <f t="shared" si="40"/>
        <v>2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36" customHeight="1" x14ac:dyDescent="0.25">
      <c r="A44" s="33" t="s">
        <v>99</v>
      </c>
      <c r="B44" s="50" t="s">
        <v>136</v>
      </c>
      <c r="C44" s="9">
        <v>1</v>
      </c>
      <c r="D44" s="9">
        <v>0</v>
      </c>
      <c r="E44" s="9">
        <f t="shared" si="2"/>
        <v>1</v>
      </c>
      <c r="F44" s="9">
        <v>0</v>
      </c>
      <c r="G44" s="9">
        <v>0</v>
      </c>
      <c r="H44" s="9">
        <v>0</v>
      </c>
      <c r="I44" s="9">
        <f t="shared" si="3"/>
        <v>0</v>
      </c>
      <c r="J44" s="12">
        <v>0</v>
      </c>
      <c r="K44" s="12">
        <v>0</v>
      </c>
      <c r="L44" s="12">
        <v>0</v>
      </c>
      <c r="M44" s="9">
        <f t="shared" si="4"/>
        <v>1</v>
      </c>
      <c r="N44" s="139">
        <v>1</v>
      </c>
      <c r="O44" s="139">
        <v>0</v>
      </c>
      <c r="P44" s="139">
        <v>0</v>
      </c>
      <c r="Q44" s="139">
        <v>0</v>
      </c>
      <c r="R44" s="34">
        <f t="shared" si="5"/>
        <v>0</v>
      </c>
      <c r="S44" s="139">
        <v>0</v>
      </c>
      <c r="T44" s="139">
        <v>0</v>
      </c>
      <c r="U44" s="12">
        <v>0</v>
      </c>
      <c r="V44" s="9">
        <f t="shared" si="6"/>
        <v>1</v>
      </c>
      <c r="W44" s="9">
        <v>0</v>
      </c>
      <c r="X44" s="12">
        <v>0</v>
      </c>
      <c r="Y44" s="9">
        <f t="shared" si="7"/>
        <v>0</v>
      </c>
      <c r="Z44" s="12">
        <v>0</v>
      </c>
      <c r="AA44" s="12">
        <v>1</v>
      </c>
      <c r="AB44" s="12">
        <v>0</v>
      </c>
      <c r="AC44" s="12">
        <f t="shared" si="8"/>
        <v>1</v>
      </c>
      <c r="AD44" s="12">
        <v>0</v>
      </c>
      <c r="AE44" s="12">
        <v>1</v>
      </c>
      <c r="AF44" s="12"/>
      <c r="AG44" s="12">
        <v>1</v>
      </c>
      <c r="AH44" s="12">
        <v>0</v>
      </c>
      <c r="AI44" s="12">
        <v>0</v>
      </c>
      <c r="AJ44" s="12">
        <f t="shared" si="9"/>
        <v>0</v>
      </c>
      <c r="AK44" s="12">
        <v>0</v>
      </c>
      <c r="AL44" s="12">
        <v>0</v>
      </c>
      <c r="AM44" s="12"/>
      <c r="AN44" s="12"/>
      <c r="AO44" s="12"/>
      <c r="AP44" s="12"/>
      <c r="AQ44" s="19">
        <f>C44</f>
        <v>1</v>
      </c>
      <c r="AR44" s="19">
        <f t="shared" si="31"/>
        <v>1</v>
      </c>
      <c r="AS44" s="19">
        <f>H44</f>
        <v>0</v>
      </c>
      <c r="AT44" s="19">
        <f>I44+J44+K44</f>
        <v>0</v>
      </c>
      <c r="AU44" s="19">
        <f t="shared" si="13"/>
        <v>1</v>
      </c>
      <c r="AV44" s="19">
        <f t="shared" si="40"/>
        <v>1</v>
      </c>
      <c r="AW44" s="19">
        <f>M44</f>
        <v>1</v>
      </c>
      <c r="AX44" s="19">
        <f>N44+O44+P44+Q44</f>
        <v>1</v>
      </c>
      <c r="AY44" s="19">
        <f>R44</f>
        <v>0</v>
      </c>
      <c r="AZ44" s="19">
        <f>S44+T44+U44</f>
        <v>0</v>
      </c>
      <c r="BA44" s="19">
        <f>V44</f>
        <v>1</v>
      </c>
      <c r="BB44" s="19">
        <f>M44+R44</f>
        <v>1</v>
      </c>
      <c r="BC44" s="19">
        <f>AC44</f>
        <v>1</v>
      </c>
      <c r="BD44" s="19">
        <f>AA44+AB44</f>
        <v>1</v>
      </c>
      <c r="BE44" s="19">
        <f>AC44</f>
        <v>1</v>
      </c>
      <c r="BF44" s="19">
        <f>AD44+AE44</f>
        <v>1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69.75" customHeight="1" x14ac:dyDescent="0.25">
      <c r="A45" s="33" t="s">
        <v>161</v>
      </c>
      <c r="B45" s="48" t="s">
        <v>162</v>
      </c>
      <c r="C45" s="9">
        <v>0</v>
      </c>
      <c r="D45" s="9">
        <v>0</v>
      </c>
      <c r="E45" s="9">
        <f t="shared" si="2"/>
        <v>0</v>
      </c>
      <c r="F45" s="9">
        <v>0</v>
      </c>
      <c r="G45" s="9">
        <v>0</v>
      </c>
      <c r="H45" s="9">
        <v>0</v>
      </c>
      <c r="I45" s="9">
        <f t="shared" si="3"/>
        <v>0</v>
      </c>
      <c r="J45" s="12">
        <v>0</v>
      </c>
      <c r="K45" s="12">
        <v>0</v>
      </c>
      <c r="L45" s="12">
        <v>0</v>
      </c>
      <c r="M45" s="9">
        <f t="shared" si="4"/>
        <v>0</v>
      </c>
      <c r="N45" s="12">
        <v>0</v>
      </c>
      <c r="O45" s="139">
        <v>0</v>
      </c>
      <c r="P45" s="139">
        <v>0</v>
      </c>
      <c r="Q45" s="139">
        <v>0</v>
      </c>
      <c r="R45" s="34">
        <f t="shared" si="5"/>
        <v>0</v>
      </c>
      <c r="S45" s="139">
        <v>0</v>
      </c>
      <c r="T45" s="139">
        <v>0</v>
      </c>
      <c r="U45" s="12">
        <v>0</v>
      </c>
      <c r="V45" s="9">
        <f t="shared" si="6"/>
        <v>0</v>
      </c>
      <c r="W45" s="9">
        <v>0</v>
      </c>
      <c r="X45" s="12">
        <v>0</v>
      </c>
      <c r="Y45" s="9">
        <f t="shared" si="7"/>
        <v>0</v>
      </c>
      <c r="Z45" s="12">
        <v>0</v>
      </c>
      <c r="AA45" s="12">
        <v>0</v>
      </c>
      <c r="AB45" s="12">
        <v>0</v>
      </c>
      <c r="AC45" s="12">
        <f t="shared" si="8"/>
        <v>0</v>
      </c>
      <c r="AD45" s="12">
        <v>0</v>
      </c>
      <c r="AE45" s="12">
        <v>0</v>
      </c>
      <c r="AF45" s="12"/>
      <c r="AG45" s="12">
        <v>0</v>
      </c>
      <c r="AH45" s="12">
        <v>0</v>
      </c>
      <c r="AI45" s="12">
        <v>0</v>
      </c>
      <c r="AJ45" s="12">
        <f t="shared" si="9"/>
        <v>0</v>
      </c>
      <c r="AK45" s="12">
        <v>0</v>
      </c>
      <c r="AL45" s="12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31.5" customHeight="1" x14ac:dyDescent="0.25">
      <c r="A46" s="33" t="s">
        <v>51</v>
      </c>
      <c r="B46" s="18" t="s">
        <v>3</v>
      </c>
      <c r="C46" s="9">
        <v>0</v>
      </c>
      <c r="D46" s="9">
        <v>0</v>
      </c>
      <c r="E46" s="9">
        <f t="shared" si="2"/>
        <v>0</v>
      </c>
      <c r="F46" s="9">
        <v>0</v>
      </c>
      <c r="G46" s="9">
        <v>0</v>
      </c>
      <c r="H46" s="9">
        <v>0</v>
      </c>
      <c r="I46" s="9">
        <f t="shared" si="3"/>
        <v>0</v>
      </c>
      <c r="J46" s="12">
        <v>0</v>
      </c>
      <c r="K46" s="12">
        <v>0</v>
      </c>
      <c r="L46" s="12">
        <v>0</v>
      </c>
      <c r="M46" s="9">
        <f t="shared" si="4"/>
        <v>0</v>
      </c>
      <c r="N46" s="12">
        <v>0</v>
      </c>
      <c r="O46" s="139">
        <v>0</v>
      </c>
      <c r="P46" s="139">
        <v>0</v>
      </c>
      <c r="Q46" s="139">
        <v>0</v>
      </c>
      <c r="R46" s="34">
        <f t="shared" si="5"/>
        <v>0</v>
      </c>
      <c r="S46" s="139">
        <v>0</v>
      </c>
      <c r="T46" s="139">
        <v>0</v>
      </c>
      <c r="U46" s="12">
        <v>0</v>
      </c>
      <c r="V46" s="9">
        <f t="shared" si="6"/>
        <v>0</v>
      </c>
      <c r="W46" s="9">
        <v>0</v>
      </c>
      <c r="X46" s="12">
        <v>0</v>
      </c>
      <c r="Y46" s="9">
        <f t="shared" si="7"/>
        <v>0</v>
      </c>
      <c r="Z46" s="12">
        <v>0</v>
      </c>
      <c r="AA46" s="12">
        <v>0</v>
      </c>
      <c r="AB46" s="12">
        <v>0</v>
      </c>
      <c r="AC46" s="12">
        <f t="shared" si="8"/>
        <v>0</v>
      </c>
      <c r="AD46" s="12">
        <v>0</v>
      </c>
      <c r="AE46" s="12">
        <v>0</v>
      </c>
      <c r="AF46" s="12"/>
      <c r="AG46" s="12">
        <v>0</v>
      </c>
      <c r="AH46" s="12">
        <v>0</v>
      </c>
      <c r="AI46" s="12">
        <v>0</v>
      </c>
      <c r="AJ46" s="12">
        <f t="shared" si="9"/>
        <v>0</v>
      </c>
      <c r="AK46" s="12">
        <v>0</v>
      </c>
      <c r="AL46" s="12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0</v>
      </c>
      <c r="AT46" s="19">
        <f t="shared" si="12"/>
        <v>0</v>
      </c>
      <c r="AU46" s="19">
        <f t="shared" si="13"/>
        <v>0</v>
      </c>
      <c r="AV46" s="19">
        <f>L46+V46+W46+Y46</f>
        <v>0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33" customHeight="1" x14ac:dyDescent="0.25">
      <c r="A47" s="33"/>
      <c r="B47" s="18" t="s">
        <v>16</v>
      </c>
      <c r="C47" s="38">
        <f>C9+C10+C12+C13+C15+C16+C17+C18+C20+C21+C22+C23+C24+C25+C26+C28+C29+C30+C32+C31+C33+C34+C35+C36+C37+C38+C39+C40+C41+C42+C43+C44+C45+C46</f>
        <v>198</v>
      </c>
      <c r="D47" s="38">
        <f t="shared" ref="D47:AP47" si="41">D9+D10+D12+D13+D15+D16+D17+D18+D20+D21+D22+D23+D24+D25+D26+D28+D29+D30+D32+D31+D33+D34+D35+D36+D37+D38+D39+D40+D41+D42+D43+D44+D45+D46</f>
        <v>9</v>
      </c>
      <c r="E47" s="38">
        <f t="shared" si="41"/>
        <v>189</v>
      </c>
      <c r="F47" s="38">
        <f t="shared" si="41"/>
        <v>0</v>
      </c>
      <c r="G47" s="38">
        <f t="shared" si="41"/>
        <v>0</v>
      </c>
      <c r="H47" s="38">
        <f t="shared" si="41"/>
        <v>735</v>
      </c>
      <c r="I47" s="38">
        <f t="shared" si="41"/>
        <v>682</v>
      </c>
      <c r="J47" s="38">
        <f t="shared" si="41"/>
        <v>34</v>
      </c>
      <c r="K47" s="38">
        <f t="shared" si="41"/>
        <v>19</v>
      </c>
      <c r="L47" s="38">
        <f t="shared" si="41"/>
        <v>3</v>
      </c>
      <c r="M47" s="38">
        <f t="shared" si="41"/>
        <v>652</v>
      </c>
      <c r="N47" s="38">
        <f t="shared" si="41"/>
        <v>400</v>
      </c>
      <c r="O47" s="38">
        <f t="shared" si="41"/>
        <v>10</v>
      </c>
      <c r="P47" s="38">
        <f t="shared" si="41"/>
        <v>242</v>
      </c>
      <c r="Q47" s="38">
        <f t="shared" si="41"/>
        <v>0</v>
      </c>
      <c r="R47" s="38">
        <f t="shared" si="41"/>
        <v>73</v>
      </c>
      <c r="S47" s="38">
        <f t="shared" si="41"/>
        <v>0</v>
      </c>
      <c r="T47" s="38">
        <f t="shared" si="41"/>
        <v>9</v>
      </c>
      <c r="U47" s="38">
        <f t="shared" si="41"/>
        <v>64</v>
      </c>
      <c r="V47" s="38">
        <f t="shared" si="41"/>
        <v>725</v>
      </c>
      <c r="W47" s="38">
        <f t="shared" si="41"/>
        <v>0</v>
      </c>
      <c r="X47" s="38">
        <f>X9+X10+X12+X13+X15+X16+X17+X18+X20+X21+X22+X23+X24+X25+X26+X28+X29+X30+X32+X31+X33+X34+X35+X36+X37+X38+X39+X40+X41+X42+X43+X44+X45+X46</f>
        <v>7</v>
      </c>
      <c r="Y47" s="9">
        <f t="shared" si="7"/>
        <v>152</v>
      </c>
      <c r="Z47" s="38">
        <f t="shared" si="41"/>
        <v>11</v>
      </c>
      <c r="AA47" s="38">
        <f t="shared" si="41"/>
        <v>162</v>
      </c>
      <c r="AB47" s="38">
        <f t="shared" si="41"/>
        <v>18</v>
      </c>
      <c r="AC47" s="38">
        <f t="shared" si="41"/>
        <v>180</v>
      </c>
      <c r="AD47" s="38">
        <f t="shared" si="41"/>
        <v>9</v>
      </c>
      <c r="AE47" s="38">
        <f t="shared" si="41"/>
        <v>171</v>
      </c>
      <c r="AF47" s="38">
        <f t="shared" si="41"/>
        <v>0</v>
      </c>
      <c r="AG47" s="38">
        <f t="shared" si="41"/>
        <v>153</v>
      </c>
      <c r="AH47" s="38">
        <f t="shared" si="41"/>
        <v>0</v>
      </c>
      <c r="AI47" s="38">
        <f t="shared" si="41"/>
        <v>11</v>
      </c>
      <c r="AJ47" s="38">
        <f t="shared" si="41"/>
        <v>11</v>
      </c>
      <c r="AK47" s="38">
        <f t="shared" si="41"/>
        <v>6</v>
      </c>
      <c r="AL47" s="38">
        <f t="shared" si="41"/>
        <v>5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198</v>
      </c>
      <c r="AR47" s="19">
        <f t="shared" si="31"/>
        <v>198</v>
      </c>
      <c r="AS47" s="10">
        <f t="shared" si="42"/>
        <v>735</v>
      </c>
      <c r="AT47" s="10">
        <f t="shared" si="42"/>
        <v>735</v>
      </c>
      <c r="AU47" s="19">
        <f t="shared" si="13"/>
        <v>880</v>
      </c>
      <c r="AV47" s="19">
        <f>L47+V47+W47+Y47</f>
        <v>880</v>
      </c>
      <c r="AW47" s="10">
        <f t="shared" si="42"/>
        <v>652</v>
      </c>
      <c r="AX47" s="10">
        <f t="shared" si="42"/>
        <v>652</v>
      </c>
      <c r="AY47" s="10">
        <f t="shared" si="42"/>
        <v>73</v>
      </c>
      <c r="AZ47" s="10">
        <f t="shared" si="42"/>
        <v>73</v>
      </c>
      <c r="BA47" s="10">
        <f t="shared" si="42"/>
        <v>725</v>
      </c>
      <c r="BB47" s="10">
        <f t="shared" si="42"/>
        <v>725</v>
      </c>
      <c r="BC47" s="10">
        <f t="shared" si="42"/>
        <v>180</v>
      </c>
      <c r="BD47" s="10">
        <f t="shared" si="42"/>
        <v>180</v>
      </c>
      <c r="BE47" s="10">
        <f t="shared" si="42"/>
        <v>180</v>
      </c>
      <c r="BF47" s="10">
        <f t="shared" si="42"/>
        <v>180</v>
      </c>
      <c r="BG47" s="10">
        <f t="shared" si="42"/>
        <v>11</v>
      </c>
      <c r="BH47" s="10">
        <f t="shared" si="42"/>
        <v>11</v>
      </c>
      <c r="BI47" s="10">
        <f t="shared" si="42"/>
        <v>11</v>
      </c>
      <c r="BJ47" s="10">
        <f t="shared" si="42"/>
        <v>11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41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2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1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3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36"/>
      <c r="B111" s="42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51"/>
      <c r="B113" s="41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3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36"/>
      <c r="B115" s="42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51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1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3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36"/>
      <c r="B122" s="42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51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1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3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36"/>
      <c r="B131" s="42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52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1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3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36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36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  <row r="138" spans="1:42" x14ac:dyDescent="0.25">
      <c r="A138" s="52"/>
    </row>
    <row r="139" spans="1:42" x14ac:dyDescent="0.25">
      <c r="A139" s="52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0" orientation="portrait" horizontalDpi="0" verticalDpi="0" copie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8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2.5" customHeight="1" x14ac:dyDescent="0.25">
      <c r="A2" s="189" t="s">
        <v>172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1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63.75" x14ac:dyDescent="0.25">
      <c r="A8" s="38">
        <v>1</v>
      </c>
      <c r="B8" s="18" t="s">
        <v>52</v>
      </c>
      <c r="C8" s="10">
        <f>SUM(C9:C10)</f>
        <v>184</v>
      </c>
      <c r="D8" s="10">
        <f t="shared" ref="D8:AP8" si="0">SUM(D9:D10)</f>
        <v>1</v>
      </c>
      <c r="E8" s="10">
        <f t="shared" si="0"/>
        <v>181</v>
      </c>
      <c r="F8" s="10">
        <f t="shared" si="0"/>
        <v>0</v>
      </c>
      <c r="G8" s="10">
        <f t="shared" si="0"/>
        <v>2</v>
      </c>
      <c r="H8" s="10">
        <f t="shared" si="0"/>
        <v>585</v>
      </c>
      <c r="I8" s="10">
        <f t="shared" si="0"/>
        <v>525</v>
      </c>
      <c r="J8" s="10">
        <f t="shared" si="0"/>
        <v>35</v>
      </c>
      <c r="K8" s="10">
        <f t="shared" si="0"/>
        <v>25</v>
      </c>
      <c r="L8" s="10">
        <f t="shared" si="0"/>
        <v>2</v>
      </c>
      <c r="M8" s="10">
        <f t="shared" si="0"/>
        <v>405</v>
      </c>
      <c r="N8" s="10">
        <f t="shared" si="0"/>
        <v>220</v>
      </c>
      <c r="O8" s="10">
        <f t="shared" si="0"/>
        <v>4</v>
      </c>
      <c r="P8" s="10">
        <f t="shared" si="0"/>
        <v>181</v>
      </c>
      <c r="Q8" s="10">
        <f t="shared" si="0"/>
        <v>0</v>
      </c>
      <c r="R8" s="10">
        <f t="shared" si="0"/>
        <v>65</v>
      </c>
      <c r="S8" s="10">
        <f t="shared" si="0"/>
        <v>0</v>
      </c>
      <c r="T8" s="10">
        <f t="shared" si="0"/>
        <v>19</v>
      </c>
      <c r="U8" s="10">
        <f t="shared" si="0"/>
        <v>46</v>
      </c>
      <c r="V8" s="10">
        <f t="shared" si="0"/>
        <v>470</v>
      </c>
      <c r="W8" s="10">
        <f t="shared" si="0"/>
        <v>1</v>
      </c>
      <c r="X8" s="10">
        <f t="shared" si="0"/>
        <v>4</v>
      </c>
      <c r="Y8" s="10">
        <f t="shared" si="0"/>
        <v>234</v>
      </c>
      <c r="Z8" s="10">
        <f t="shared" si="0"/>
        <v>4</v>
      </c>
      <c r="AA8" s="10">
        <f t="shared" si="0"/>
        <v>84</v>
      </c>
      <c r="AB8" s="10">
        <f t="shared" si="0"/>
        <v>36</v>
      </c>
      <c r="AC8" s="10">
        <f t="shared" si="0"/>
        <v>120</v>
      </c>
      <c r="AD8" s="10">
        <f t="shared" si="0"/>
        <v>7</v>
      </c>
      <c r="AE8" s="10">
        <f t="shared" si="0"/>
        <v>113</v>
      </c>
      <c r="AF8" s="10">
        <f t="shared" si="0"/>
        <v>0</v>
      </c>
      <c r="AG8" s="10">
        <f t="shared" si="0"/>
        <v>113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184</v>
      </c>
      <c r="AR8" s="10">
        <f t="shared" si="1"/>
        <v>184</v>
      </c>
      <c r="AS8" s="10">
        <f t="shared" si="1"/>
        <v>585</v>
      </c>
      <c r="AT8" s="10">
        <f t="shared" si="1"/>
        <v>585</v>
      </c>
      <c r="AU8" s="10">
        <f t="shared" si="1"/>
        <v>707</v>
      </c>
      <c r="AV8" s="10">
        <f>SUM(AV9:AV10)</f>
        <v>707</v>
      </c>
      <c r="AW8" s="10">
        <f t="shared" si="1"/>
        <v>405</v>
      </c>
      <c r="AX8" s="10">
        <f t="shared" si="1"/>
        <v>405</v>
      </c>
      <c r="AY8" s="10">
        <f t="shared" si="1"/>
        <v>65</v>
      </c>
      <c r="AZ8" s="10">
        <f t="shared" si="1"/>
        <v>65</v>
      </c>
      <c r="BA8" s="10">
        <f t="shared" si="1"/>
        <v>470</v>
      </c>
      <c r="BB8" s="10">
        <f t="shared" si="1"/>
        <v>470</v>
      </c>
      <c r="BC8" s="10">
        <f t="shared" si="1"/>
        <v>120</v>
      </c>
      <c r="BD8" s="10">
        <f t="shared" si="1"/>
        <v>120</v>
      </c>
      <c r="BE8" s="10">
        <f t="shared" si="1"/>
        <v>120</v>
      </c>
      <c r="BF8" s="10">
        <f t="shared" si="1"/>
        <v>120</v>
      </c>
      <c r="BG8" s="10">
        <f t="shared" si="1"/>
        <v>0</v>
      </c>
      <c r="BH8" s="10">
        <f t="shared" si="1"/>
        <v>0</v>
      </c>
      <c r="BI8" s="10">
        <f t="shared" si="1"/>
        <v>0</v>
      </c>
      <c r="BJ8" s="10">
        <f t="shared" si="1"/>
        <v>0</v>
      </c>
    </row>
    <row r="9" spans="1:62" ht="38.25" x14ac:dyDescent="0.25">
      <c r="A9" s="17" t="s">
        <v>44</v>
      </c>
      <c r="B9" s="81" t="s">
        <v>53</v>
      </c>
      <c r="C9" s="11">
        <v>157</v>
      </c>
      <c r="D9" s="9">
        <v>1</v>
      </c>
      <c r="E9" s="11">
        <f>C9-D9-F9-G9</f>
        <v>154</v>
      </c>
      <c r="F9" s="9">
        <v>0</v>
      </c>
      <c r="G9" s="9">
        <v>2</v>
      </c>
      <c r="H9" s="9">
        <v>533</v>
      </c>
      <c r="I9" s="9">
        <f>H9-J9-K9</f>
        <v>482</v>
      </c>
      <c r="J9" s="9">
        <v>31</v>
      </c>
      <c r="K9" s="9">
        <v>20</v>
      </c>
      <c r="L9" s="9">
        <v>1</v>
      </c>
      <c r="M9" s="9">
        <f>N9+O9+P9+Q9</f>
        <v>387</v>
      </c>
      <c r="N9" s="9">
        <v>205</v>
      </c>
      <c r="O9" s="9">
        <v>3</v>
      </c>
      <c r="P9" s="9">
        <v>179</v>
      </c>
      <c r="Q9" s="9">
        <v>0</v>
      </c>
      <c r="R9" s="9">
        <f>S9+T9+U9</f>
        <v>39</v>
      </c>
      <c r="S9" s="9">
        <v>0</v>
      </c>
      <c r="T9" s="9">
        <v>19</v>
      </c>
      <c r="U9" s="9">
        <v>20</v>
      </c>
      <c r="V9" s="9">
        <f>M9+R9</f>
        <v>426</v>
      </c>
      <c r="W9" s="11">
        <v>1</v>
      </c>
      <c r="X9" s="11">
        <v>4</v>
      </c>
      <c r="Y9" s="11">
        <f>D9+E9+I9-L9-V9-W9</f>
        <v>209</v>
      </c>
      <c r="Z9" s="9">
        <v>4</v>
      </c>
      <c r="AA9" s="12">
        <v>73</v>
      </c>
      <c r="AB9" s="12">
        <v>12</v>
      </c>
      <c r="AC9" s="12">
        <f>AD9+AE9</f>
        <v>85</v>
      </c>
      <c r="AD9" s="12">
        <v>6</v>
      </c>
      <c r="AE9" s="12">
        <v>79</v>
      </c>
      <c r="AF9" s="9"/>
      <c r="AG9" s="9">
        <v>80</v>
      </c>
      <c r="AH9" s="12">
        <v>0</v>
      </c>
      <c r="AI9" s="12">
        <v>0</v>
      </c>
      <c r="AJ9" s="12">
        <f>AH9+AI9</f>
        <v>0</v>
      </c>
      <c r="AK9" s="12">
        <v>0</v>
      </c>
      <c r="AL9" s="12">
        <v>0</v>
      </c>
      <c r="AM9" s="11"/>
      <c r="AN9" s="11"/>
      <c r="AO9" s="11"/>
      <c r="AP9" s="11"/>
      <c r="AQ9" s="19">
        <f>C9</f>
        <v>157</v>
      </c>
      <c r="AR9" s="19">
        <f>E9+F9+G9+D9</f>
        <v>157</v>
      </c>
      <c r="AS9" s="19">
        <f>H9</f>
        <v>533</v>
      </c>
      <c r="AT9" s="19">
        <f>I9+J9+K9</f>
        <v>533</v>
      </c>
      <c r="AU9" s="19">
        <f>D9+E9+I9</f>
        <v>637</v>
      </c>
      <c r="AV9" s="19">
        <f>L9+V9+W9+Y9</f>
        <v>637</v>
      </c>
      <c r="AW9" s="19">
        <f>M9</f>
        <v>387</v>
      </c>
      <c r="AX9" s="19">
        <f>N9+O9+P9+Q9</f>
        <v>387</v>
      </c>
      <c r="AY9" s="19">
        <f>R9</f>
        <v>39</v>
      </c>
      <c r="AZ9" s="19">
        <f>S9+T9+U9</f>
        <v>39</v>
      </c>
      <c r="BA9" s="19">
        <f>V9</f>
        <v>426</v>
      </c>
      <c r="BB9" s="19">
        <f>M9+R9</f>
        <v>426</v>
      </c>
      <c r="BC9" s="19">
        <f>AC9</f>
        <v>85</v>
      </c>
      <c r="BD9" s="19">
        <f>AA9+AB9</f>
        <v>85</v>
      </c>
      <c r="BE9" s="19">
        <f>AC9</f>
        <v>85</v>
      </c>
      <c r="BF9" s="19">
        <f>AD9+AE9</f>
        <v>85</v>
      </c>
      <c r="BG9" s="19">
        <f>AJ9</f>
        <v>0</v>
      </c>
      <c r="BH9" s="19">
        <f>AH9+AI9</f>
        <v>0</v>
      </c>
      <c r="BI9" s="19">
        <f>AJ9</f>
        <v>0</v>
      </c>
      <c r="BJ9" s="19">
        <f>AK9+AL9</f>
        <v>0</v>
      </c>
    </row>
    <row r="10" spans="1:62" ht="51" x14ac:dyDescent="0.25">
      <c r="A10" s="17" t="s">
        <v>45</v>
      </c>
      <c r="B10" s="81" t="s">
        <v>54</v>
      </c>
      <c r="C10" s="11">
        <v>27</v>
      </c>
      <c r="D10" s="16">
        <v>0</v>
      </c>
      <c r="E10" s="11">
        <f t="shared" ref="E10:E46" si="2">C10-D10-F10-G10</f>
        <v>27</v>
      </c>
      <c r="F10" s="16">
        <v>0</v>
      </c>
      <c r="G10" s="16">
        <v>0</v>
      </c>
      <c r="H10" s="16">
        <v>52</v>
      </c>
      <c r="I10" s="9">
        <f t="shared" ref="I10:I46" si="3">H10-J10-K10</f>
        <v>43</v>
      </c>
      <c r="J10" s="16">
        <v>4</v>
      </c>
      <c r="K10" s="16">
        <v>5</v>
      </c>
      <c r="L10" s="9">
        <v>1</v>
      </c>
      <c r="M10" s="9">
        <f t="shared" ref="M10:M46" si="4">N10+O10+P10+Q10</f>
        <v>18</v>
      </c>
      <c r="N10" s="16">
        <v>15</v>
      </c>
      <c r="O10" s="16">
        <v>1</v>
      </c>
      <c r="P10" s="16">
        <v>2</v>
      </c>
      <c r="Q10" s="16">
        <v>0</v>
      </c>
      <c r="R10" s="9">
        <f t="shared" ref="R10:R46" si="5">S10+T10+U10</f>
        <v>26</v>
      </c>
      <c r="S10" s="16">
        <v>0</v>
      </c>
      <c r="T10" s="16">
        <v>0</v>
      </c>
      <c r="U10" s="16">
        <v>26</v>
      </c>
      <c r="V10" s="9">
        <f t="shared" ref="V10:V46" si="6">M10+R10</f>
        <v>44</v>
      </c>
      <c r="W10" s="11">
        <v>0</v>
      </c>
      <c r="X10" s="11">
        <v>0</v>
      </c>
      <c r="Y10" s="11">
        <f t="shared" ref="Y10:Y47" si="7">D10+E10+I10-L10-V10-W10</f>
        <v>25</v>
      </c>
      <c r="Z10" s="16">
        <v>0</v>
      </c>
      <c r="AA10" s="12">
        <v>11</v>
      </c>
      <c r="AB10" s="12">
        <v>24</v>
      </c>
      <c r="AC10" s="12">
        <f t="shared" ref="AC10:AC46" si="8">AD10+AE10</f>
        <v>35</v>
      </c>
      <c r="AD10" s="12">
        <v>1</v>
      </c>
      <c r="AE10" s="12">
        <v>34</v>
      </c>
      <c r="AF10" s="16"/>
      <c r="AG10" s="16">
        <v>33</v>
      </c>
      <c r="AH10" s="12">
        <v>0</v>
      </c>
      <c r="AI10" s="12">
        <v>0</v>
      </c>
      <c r="AJ10" s="12">
        <f t="shared" ref="AJ10:AJ46" si="9">AH10+AI10</f>
        <v>0</v>
      </c>
      <c r="AK10" s="12">
        <v>0</v>
      </c>
      <c r="AL10" s="12">
        <v>0</v>
      </c>
      <c r="AM10" s="16"/>
      <c r="AN10" s="16"/>
      <c r="AO10" s="16"/>
      <c r="AP10" s="16"/>
      <c r="AQ10" s="19">
        <f t="shared" ref="AQ10:AQ46" si="10">C10</f>
        <v>27</v>
      </c>
      <c r="AR10" s="19">
        <f>E10+F10+G10+D10</f>
        <v>27</v>
      </c>
      <c r="AS10" s="19">
        <f t="shared" ref="AS10:AS46" si="11">H10</f>
        <v>52</v>
      </c>
      <c r="AT10" s="19">
        <f t="shared" ref="AT10:AT46" si="12">I10+J10+K10</f>
        <v>52</v>
      </c>
      <c r="AU10" s="19">
        <f t="shared" ref="AU10:AU47" si="13">D10+E10+I10</f>
        <v>70</v>
      </c>
      <c r="AV10" s="19">
        <f>L10+V10+W10+Y10</f>
        <v>70</v>
      </c>
      <c r="AW10" s="19">
        <f t="shared" ref="AW10:AW46" si="14">M10</f>
        <v>18</v>
      </c>
      <c r="AX10" s="19">
        <f>N10+O10+P10+Q10</f>
        <v>18</v>
      </c>
      <c r="AY10" s="19">
        <f t="shared" ref="AY10:AY46" si="15">R10</f>
        <v>26</v>
      </c>
      <c r="AZ10" s="19">
        <f t="shared" ref="AZ10:AZ46" si="16">S10+T10+U10</f>
        <v>26</v>
      </c>
      <c r="BA10" s="19">
        <f t="shared" ref="BA10:BA46" si="17">V10</f>
        <v>44</v>
      </c>
      <c r="BB10" s="19">
        <f t="shared" ref="BB10:BB46" si="18">M10+R10</f>
        <v>44</v>
      </c>
      <c r="BC10" s="19">
        <f t="shared" ref="BC10:BC46" si="19">AC10</f>
        <v>35</v>
      </c>
      <c r="BD10" s="19">
        <f t="shared" ref="BD10:BD46" si="20">AA10+AB10</f>
        <v>35</v>
      </c>
      <c r="BE10" s="19">
        <f t="shared" ref="BE10:BE46" si="21">AC10</f>
        <v>35</v>
      </c>
      <c r="BF10" s="19">
        <f t="shared" ref="BF10:BF46" si="22">AD10+AE10</f>
        <v>35</v>
      </c>
      <c r="BG10" s="19">
        <f t="shared" ref="BG10:BG46" si="23">AJ10</f>
        <v>0</v>
      </c>
      <c r="BH10" s="19">
        <f t="shared" ref="BH10:BH46" si="24">AH10+AI10</f>
        <v>0</v>
      </c>
      <c r="BI10" s="19">
        <f t="shared" ref="BI10:BI46" si="25">AJ10</f>
        <v>0</v>
      </c>
      <c r="BJ10" s="19">
        <f t="shared" ref="BJ10:BJ46" si="26">AK10+AL10</f>
        <v>0</v>
      </c>
    </row>
    <row r="11" spans="1:62" ht="76.5" x14ac:dyDescent="0.25">
      <c r="A11" s="38">
        <v>2</v>
      </c>
      <c r="B11" s="18" t="s">
        <v>55</v>
      </c>
      <c r="C11" s="11">
        <f>SUM(C12:C13)</f>
        <v>28</v>
      </c>
      <c r="D11" s="11">
        <f t="shared" ref="D11:AP11" si="27">SUM(D12:D13)</f>
        <v>1</v>
      </c>
      <c r="E11" s="11">
        <f t="shared" si="27"/>
        <v>27</v>
      </c>
      <c r="F11" s="11">
        <f t="shared" si="27"/>
        <v>0</v>
      </c>
      <c r="G11" s="11">
        <f t="shared" si="27"/>
        <v>0</v>
      </c>
      <c r="H11" s="11">
        <f t="shared" si="27"/>
        <v>55</v>
      </c>
      <c r="I11" s="11">
        <f t="shared" si="27"/>
        <v>34</v>
      </c>
      <c r="J11" s="11">
        <f t="shared" si="27"/>
        <v>8</v>
      </c>
      <c r="K11" s="11">
        <f t="shared" si="27"/>
        <v>13</v>
      </c>
      <c r="L11" s="11">
        <f t="shared" si="27"/>
        <v>3</v>
      </c>
      <c r="M11" s="11">
        <f t="shared" si="27"/>
        <v>31</v>
      </c>
      <c r="N11" s="11">
        <f t="shared" si="27"/>
        <v>15</v>
      </c>
      <c r="O11" s="11">
        <f t="shared" si="27"/>
        <v>3</v>
      </c>
      <c r="P11" s="11">
        <f t="shared" si="27"/>
        <v>13</v>
      </c>
      <c r="Q11" s="11">
        <f t="shared" si="27"/>
        <v>0</v>
      </c>
      <c r="R11" s="11">
        <f t="shared" si="27"/>
        <v>6</v>
      </c>
      <c r="S11" s="11">
        <f t="shared" si="27"/>
        <v>0</v>
      </c>
      <c r="T11" s="11">
        <f t="shared" si="27"/>
        <v>4</v>
      </c>
      <c r="U11" s="11">
        <f t="shared" si="27"/>
        <v>2</v>
      </c>
      <c r="V11" s="11">
        <f t="shared" si="27"/>
        <v>37</v>
      </c>
      <c r="W11" s="11">
        <f t="shared" si="27"/>
        <v>0</v>
      </c>
      <c r="X11" s="11">
        <f t="shared" si="27"/>
        <v>0</v>
      </c>
      <c r="Y11" s="11">
        <f t="shared" si="27"/>
        <v>22</v>
      </c>
      <c r="Z11" s="11">
        <f t="shared" si="27"/>
        <v>0</v>
      </c>
      <c r="AA11" s="11">
        <f t="shared" si="27"/>
        <v>7</v>
      </c>
      <c r="AB11" s="11">
        <f t="shared" si="27"/>
        <v>4</v>
      </c>
      <c r="AC11" s="11">
        <f t="shared" si="27"/>
        <v>11</v>
      </c>
      <c r="AD11" s="11">
        <f t="shared" si="27"/>
        <v>0</v>
      </c>
      <c r="AE11" s="11">
        <f t="shared" si="27"/>
        <v>11</v>
      </c>
      <c r="AF11" s="11">
        <f t="shared" si="27"/>
        <v>0</v>
      </c>
      <c r="AG11" s="11">
        <f t="shared" si="27"/>
        <v>9</v>
      </c>
      <c r="AH11" s="11">
        <f t="shared" si="27"/>
        <v>0</v>
      </c>
      <c r="AI11" s="11">
        <f t="shared" si="27"/>
        <v>0</v>
      </c>
      <c r="AJ11" s="11">
        <f t="shared" si="27"/>
        <v>0</v>
      </c>
      <c r="AK11" s="11">
        <f t="shared" si="27"/>
        <v>0</v>
      </c>
      <c r="AL11" s="11">
        <f t="shared" si="27"/>
        <v>0</v>
      </c>
      <c r="AM11" s="11">
        <f t="shared" si="27"/>
        <v>0</v>
      </c>
      <c r="AN11" s="11">
        <f t="shared" si="27"/>
        <v>0</v>
      </c>
      <c r="AO11" s="11">
        <f t="shared" si="27"/>
        <v>0</v>
      </c>
      <c r="AP11" s="11">
        <f t="shared" si="27"/>
        <v>0</v>
      </c>
      <c r="AQ11" s="10">
        <f t="shared" ref="AQ11:BJ11" si="28">SUM(AQ12:AQ13)</f>
        <v>28</v>
      </c>
      <c r="AR11" s="10">
        <f t="shared" si="28"/>
        <v>28</v>
      </c>
      <c r="AS11" s="10">
        <f t="shared" si="28"/>
        <v>55</v>
      </c>
      <c r="AT11" s="10">
        <f t="shared" si="28"/>
        <v>55</v>
      </c>
      <c r="AU11" s="19">
        <f t="shared" si="13"/>
        <v>62</v>
      </c>
      <c r="AV11" s="10">
        <f t="shared" si="28"/>
        <v>62</v>
      </c>
      <c r="AW11" s="10">
        <f t="shared" si="28"/>
        <v>31</v>
      </c>
      <c r="AX11" s="10">
        <f t="shared" si="28"/>
        <v>31</v>
      </c>
      <c r="AY11" s="10">
        <f t="shared" si="28"/>
        <v>6</v>
      </c>
      <c r="AZ11" s="10">
        <f t="shared" si="28"/>
        <v>6</v>
      </c>
      <c r="BA11" s="10">
        <f t="shared" si="28"/>
        <v>37</v>
      </c>
      <c r="BB11" s="10">
        <f t="shared" si="28"/>
        <v>37</v>
      </c>
      <c r="BC11" s="10">
        <f t="shared" si="28"/>
        <v>11</v>
      </c>
      <c r="BD11" s="10">
        <f t="shared" si="28"/>
        <v>11</v>
      </c>
      <c r="BE11" s="10">
        <f t="shared" si="28"/>
        <v>11</v>
      </c>
      <c r="BF11" s="10">
        <f t="shared" si="28"/>
        <v>11</v>
      </c>
      <c r="BG11" s="10">
        <f t="shared" si="28"/>
        <v>0</v>
      </c>
      <c r="BH11" s="10">
        <f t="shared" si="28"/>
        <v>0</v>
      </c>
      <c r="BI11" s="10">
        <f t="shared" si="28"/>
        <v>0</v>
      </c>
      <c r="BJ11" s="10">
        <f t="shared" si="28"/>
        <v>0</v>
      </c>
    </row>
    <row r="12" spans="1:62" ht="38.25" x14ac:dyDescent="0.25">
      <c r="A12" s="17" t="s">
        <v>4</v>
      </c>
      <c r="B12" s="81" t="s">
        <v>56</v>
      </c>
      <c r="C12" s="11">
        <v>25</v>
      </c>
      <c r="D12" s="11">
        <v>1</v>
      </c>
      <c r="E12" s="11">
        <f t="shared" si="2"/>
        <v>24</v>
      </c>
      <c r="F12" s="11">
        <v>0</v>
      </c>
      <c r="G12" s="11">
        <v>0</v>
      </c>
      <c r="H12" s="11">
        <v>51</v>
      </c>
      <c r="I12" s="9">
        <f t="shared" si="3"/>
        <v>30</v>
      </c>
      <c r="J12" s="11">
        <v>8</v>
      </c>
      <c r="K12" s="11">
        <v>13</v>
      </c>
      <c r="L12" s="9">
        <v>0</v>
      </c>
      <c r="M12" s="9">
        <f t="shared" si="4"/>
        <v>29</v>
      </c>
      <c r="N12" s="11">
        <v>14</v>
      </c>
      <c r="O12" s="11">
        <v>3</v>
      </c>
      <c r="P12" s="11">
        <v>12</v>
      </c>
      <c r="Q12" s="11">
        <v>0</v>
      </c>
      <c r="R12" s="9">
        <f t="shared" si="5"/>
        <v>5</v>
      </c>
      <c r="S12" s="11">
        <v>0</v>
      </c>
      <c r="T12" s="11">
        <v>4</v>
      </c>
      <c r="U12" s="11">
        <v>1</v>
      </c>
      <c r="V12" s="9">
        <f t="shared" si="6"/>
        <v>34</v>
      </c>
      <c r="W12" s="11">
        <v>0</v>
      </c>
      <c r="X12" s="11">
        <v>0</v>
      </c>
      <c r="Y12" s="11">
        <f t="shared" si="7"/>
        <v>21</v>
      </c>
      <c r="Z12" s="11">
        <v>0</v>
      </c>
      <c r="AA12" s="12">
        <v>7</v>
      </c>
      <c r="AB12" s="12">
        <v>3</v>
      </c>
      <c r="AC12" s="12">
        <f t="shared" si="8"/>
        <v>10</v>
      </c>
      <c r="AD12" s="12">
        <v>0</v>
      </c>
      <c r="AE12" s="12">
        <v>10</v>
      </c>
      <c r="AF12" s="11"/>
      <c r="AG12" s="11">
        <v>8</v>
      </c>
      <c r="AH12" s="12">
        <v>0</v>
      </c>
      <c r="AI12" s="12">
        <v>0</v>
      </c>
      <c r="AJ12" s="12">
        <f t="shared" si="9"/>
        <v>0</v>
      </c>
      <c r="AK12" s="12">
        <v>0</v>
      </c>
      <c r="AL12" s="12">
        <v>0</v>
      </c>
      <c r="AM12" s="11"/>
      <c r="AN12" s="11"/>
      <c r="AO12" s="11"/>
      <c r="AP12" s="11"/>
      <c r="AQ12" s="19">
        <f t="shared" si="10"/>
        <v>25</v>
      </c>
      <c r="AR12" s="19">
        <f>E12+F12+G12+D12</f>
        <v>25</v>
      </c>
      <c r="AS12" s="19">
        <f t="shared" si="11"/>
        <v>51</v>
      </c>
      <c r="AT12" s="19">
        <f t="shared" si="12"/>
        <v>51</v>
      </c>
      <c r="AU12" s="19">
        <f t="shared" si="13"/>
        <v>55</v>
      </c>
      <c r="AV12" s="19">
        <f>L12+V12+W12+Y12</f>
        <v>55</v>
      </c>
      <c r="AW12" s="19">
        <f t="shared" si="14"/>
        <v>29</v>
      </c>
      <c r="AX12" s="19">
        <f>N12+O12+P12+Q12</f>
        <v>29</v>
      </c>
      <c r="AY12" s="19">
        <f t="shared" si="15"/>
        <v>5</v>
      </c>
      <c r="AZ12" s="19">
        <f t="shared" si="16"/>
        <v>5</v>
      </c>
      <c r="BA12" s="19">
        <f t="shared" si="17"/>
        <v>34</v>
      </c>
      <c r="BB12" s="19">
        <f t="shared" si="18"/>
        <v>34</v>
      </c>
      <c r="BC12" s="19">
        <f t="shared" si="19"/>
        <v>10</v>
      </c>
      <c r="BD12" s="19">
        <f t="shared" si="20"/>
        <v>10</v>
      </c>
      <c r="BE12" s="19">
        <f t="shared" si="21"/>
        <v>10</v>
      </c>
      <c r="BF12" s="19">
        <f t="shared" si="22"/>
        <v>10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51" x14ac:dyDescent="0.25">
      <c r="A13" s="17" t="s">
        <v>5</v>
      </c>
      <c r="B13" s="81" t="s">
        <v>57</v>
      </c>
      <c r="C13" s="11">
        <v>3</v>
      </c>
      <c r="D13" s="11">
        <v>0</v>
      </c>
      <c r="E13" s="11">
        <f t="shared" si="2"/>
        <v>3</v>
      </c>
      <c r="F13" s="11">
        <v>0</v>
      </c>
      <c r="G13" s="11">
        <v>0</v>
      </c>
      <c r="H13" s="11">
        <v>4</v>
      </c>
      <c r="I13" s="9">
        <f t="shared" si="3"/>
        <v>4</v>
      </c>
      <c r="J13" s="11">
        <v>0</v>
      </c>
      <c r="K13" s="11">
        <v>0</v>
      </c>
      <c r="L13" s="9">
        <v>3</v>
      </c>
      <c r="M13" s="9">
        <f t="shared" si="4"/>
        <v>2</v>
      </c>
      <c r="N13" s="11">
        <v>1</v>
      </c>
      <c r="O13" s="11">
        <v>0</v>
      </c>
      <c r="P13" s="11">
        <v>1</v>
      </c>
      <c r="Q13" s="11">
        <v>0</v>
      </c>
      <c r="R13" s="9">
        <f t="shared" si="5"/>
        <v>1</v>
      </c>
      <c r="S13" s="11">
        <v>0</v>
      </c>
      <c r="T13" s="11">
        <v>0</v>
      </c>
      <c r="U13" s="11">
        <v>1</v>
      </c>
      <c r="V13" s="9">
        <f t="shared" si="6"/>
        <v>3</v>
      </c>
      <c r="W13" s="11">
        <v>0</v>
      </c>
      <c r="X13" s="11">
        <v>0</v>
      </c>
      <c r="Y13" s="11">
        <f t="shared" si="7"/>
        <v>1</v>
      </c>
      <c r="Z13" s="11">
        <v>0</v>
      </c>
      <c r="AA13" s="12">
        <v>0</v>
      </c>
      <c r="AB13" s="12">
        <v>1</v>
      </c>
      <c r="AC13" s="12">
        <f t="shared" si="8"/>
        <v>1</v>
      </c>
      <c r="AD13" s="12">
        <v>0</v>
      </c>
      <c r="AE13" s="12">
        <v>1</v>
      </c>
      <c r="AF13" s="11"/>
      <c r="AG13" s="11">
        <v>1</v>
      </c>
      <c r="AH13" s="12">
        <v>0</v>
      </c>
      <c r="AI13" s="12">
        <v>0</v>
      </c>
      <c r="AJ13" s="12">
        <f t="shared" si="9"/>
        <v>0</v>
      </c>
      <c r="AK13" s="12">
        <v>0</v>
      </c>
      <c r="AL13" s="12">
        <v>0</v>
      </c>
      <c r="AM13" s="11"/>
      <c r="AN13" s="11"/>
      <c r="AO13" s="11"/>
      <c r="AP13" s="11"/>
      <c r="AQ13" s="19">
        <f t="shared" si="10"/>
        <v>3</v>
      </c>
      <c r="AR13" s="19">
        <f>E13+F13+G13+D13</f>
        <v>3</v>
      </c>
      <c r="AS13" s="19">
        <f t="shared" si="11"/>
        <v>4</v>
      </c>
      <c r="AT13" s="19">
        <f t="shared" si="12"/>
        <v>4</v>
      </c>
      <c r="AU13" s="19">
        <f t="shared" si="13"/>
        <v>7</v>
      </c>
      <c r="AV13" s="19">
        <f>L13+V13+W13+Y13</f>
        <v>7</v>
      </c>
      <c r="AW13" s="19">
        <f t="shared" si="14"/>
        <v>2</v>
      </c>
      <c r="AX13" s="19">
        <f>N13+O13+P13+Q13</f>
        <v>2</v>
      </c>
      <c r="AY13" s="19">
        <f t="shared" si="15"/>
        <v>1</v>
      </c>
      <c r="AZ13" s="19">
        <f t="shared" si="16"/>
        <v>1</v>
      </c>
      <c r="BA13" s="19">
        <f t="shared" si="17"/>
        <v>3</v>
      </c>
      <c r="BB13" s="19">
        <f t="shared" si="18"/>
        <v>3</v>
      </c>
      <c r="BC13" s="19">
        <f t="shared" si="19"/>
        <v>1</v>
      </c>
      <c r="BD13" s="19">
        <f t="shared" si="20"/>
        <v>1</v>
      </c>
      <c r="BE13" s="19">
        <f t="shared" si="21"/>
        <v>1</v>
      </c>
      <c r="BF13" s="19">
        <f t="shared" si="22"/>
        <v>1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18" t="s">
        <v>58</v>
      </c>
      <c r="C14" s="11">
        <f>SUM(C15:C16)</f>
        <v>57</v>
      </c>
      <c r="D14" s="11">
        <f t="shared" ref="D14:AP14" si="29">SUM(D15:D16)</f>
        <v>0</v>
      </c>
      <c r="E14" s="11">
        <f t="shared" si="29"/>
        <v>57</v>
      </c>
      <c r="F14" s="11">
        <f t="shared" si="29"/>
        <v>0</v>
      </c>
      <c r="G14" s="11">
        <f t="shared" si="29"/>
        <v>0</v>
      </c>
      <c r="H14" s="11">
        <f t="shared" si="29"/>
        <v>96</v>
      </c>
      <c r="I14" s="11">
        <f t="shared" si="29"/>
        <v>92</v>
      </c>
      <c r="J14" s="11">
        <f t="shared" si="29"/>
        <v>2</v>
      </c>
      <c r="K14" s="11">
        <f t="shared" si="29"/>
        <v>2</v>
      </c>
      <c r="L14" s="11">
        <f t="shared" si="29"/>
        <v>2</v>
      </c>
      <c r="M14" s="11">
        <f t="shared" si="29"/>
        <v>104</v>
      </c>
      <c r="N14" s="11">
        <f t="shared" si="29"/>
        <v>100</v>
      </c>
      <c r="O14" s="11">
        <f t="shared" si="29"/>
        <v>2</v>
      </c>
      <c r="P14" s="11">
        <f t="shared" si="29"/>
        <v>2</v>
      </c>
      <c r="Q14" s="11">
        <f t="shared" si="29"/>
        <v>0</v>
      </c>
      <c r="R14" s="11">
        <f t="shared" si="29"/>
        <v>18</v>
      </c>
      <c r="S14" s="11">
        <f t="shared" si="29"/>
        <v>0</v>
      </c>
      <c r="T14" s="11">
        <f t="shared" si="29"/>
        <v>3</v>
      </c>
      <c r="U14" s="11">
        <f t="shared" si="29"/>
        <v>15</v>
      </c>
      <c r="V14" s="11">
        <f t="shared" si="29"/>
        <v>122</v>
      </c>
      <c r="W14" s="11">
        <f t="shared" si="29"/>
        <v>0</v>
      </c>
      <c r="X14" s="11">
        <f t="shared" si="29"/>
        <v>0</v>
      </c>
      <c r="Y14" s="11">
        <f t="shared" si="29"/>
        <v>25</v>
      </c>
      <c r="Z14" s="11">
        <f t="shared" si="29"/>
        <v>0</v>
      </c>
      <c r="AA14" s="11">
        <f t="shared" si="29"/>
        <v>2</v>
      </c>
      <c r="AB14" s="11">
        <f t="shared" si="29"/>
        <v>2</v>
      </c>
      <c r="AC14" s="11">
        <f t="shared" si="29"/>
        <v>4</v>
      </c>
      <c r="AD14" s="11">
        <f t="shared" si="29"/>
        <v>1</v>
      </c>
      <c r="AE14" s="11">
        <f t="shared" si="29"/>
        <v>3</v>
      </c>
      <c r="AF14" s="11">
        <f t="shared" si="29"/>
        <v>0</v>
      </c>
      <c r="AG14" s="11">
        <f t="shared" si="29"/>
        <v>2</v>
      </c>
      <c r="AH14" s="11">
        <f t="shared" si="29"/>
        <v>0</v>
      </c>
      <c r="AI14" s="11">
        <f t="shared" si="29"/>
        <v>0</v>
      </c>
      <c r="AJ14" s="11">
        <f t="shared" si="29"/>
        <v>0</v>
      </c>
      <c r="AK14" s="11">
        <f t="shared" si="29"/>
        <v>0</v>
      </c>
      <c r="AL14" s="11">
        <f t="shared" si="29"/>
        <v>0</v>
      </c>
      <c r="AM14" s="11">
        <f t="shared" si="29"/>
        <v>0</v>
      </c>
      <c r="AN14" s="11">
        <f t="shared" si="29"/>
        <v>0</v>
      </c>
      <c r="AO14" s="11">
        <f t="shared" si="29"/>
        <v>0</v>
      </c>
      <c r="AP14" s="11">
        <f t="shared" si="29"/>
        <v>0</v>
      </c>
      <c r="AQ14" s="10">
        <f t="shared" ref="AQ14:BJ14" si="30">SUM(AQ15:AQ16)</f>
        <v>57</v>
      </c>
      <c r="AR14" s="10">
        <f t="shared" si="30"/>
        <v>57</v>
      </c>
      <c r="AS14" s="10">
        <f t="shared" si="30"/>
        <v>96</v>
      </c>
      <c r="AT14" s="10">
        <f t="shared" si="30"/>
        <v>96</v>
      </c>
      <c r="AU14" s="19">
        <f t="shared" si="13"/>
        <v>149</v>
      </c>
      <c r="AV14" s="10">
        <f t="shared" si="30"/>
        <v>149</v>
      </c>
      <c r="AW14" s="10">
        <f t="shared" si="30"/>
        <v>104</v>
      </c>
      <c r="AX14" s="10">
        <f t="shared" si="30"/>
        <v>104</v>
      </c>
      <c r="AY14" s="10">
        <f t="shared" si="30"/>
        <v>18</v>
      </c>
      <c r="AZ14" s="10">
        <f t="shared" si="30"/>
        <v>18</v>
      </c>
      <c r="BA14" s="10">
        <f t="shared" si="30"/>
        <v>122</v>
      </c>
      <c r="BB14" s="10">
        <f t="shared" si="30"/>
        <v>122</v>
      </c>
      <c r="BC14" s="10">
        <f t="shared" si="30"/>
        <v>4</v>
      </c>
      <c r="BD14" s="10">
        <f t="shared" si="30"/>
        <v>4</v>
      </c>
      <c r="BE14" s="10">
        <f t="shared" si="30"/>
        <v>4</v>
      </c>
      <c r="BF14" s="10">
        <f t="shared" si="30"/>
        <v>4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51" x14ac:dyDescent="0.25">
      <c r="A15" s="17" t="s">
        <v>6</v>
      </c>
      <c r="B15" s="81" t="s">
        <v>59</v>
      </c>
      <c r="C15" s="11">
        <v>31</v>
      </c>
      <c r="D15" s="11">
        <v>0</v>
      </c>
      <c r="E15" s="11">
        <f t="shared" si="2"/>
        <v>31</v>
      </c>
      <c r="F15" s="11">
        <v>0</v>
      </c>
      <c r="G15" s="11">
        <v>0</v>
      </c>
      <c r="H15" s="11">
        <v>52</v>
      </c>
      <c r="I15" s="9">
        <f t="shared" si="3"/>
        <v>48</v>
      </c>
      <c r="J15" s="11">
        <v>2</v>
      </c>
      <c r="K15" s="11">
        <v>2</v>
      </c>
      <c r="L15" s="9">
        <v>1</v>
      </c>
      <c r="M15" s="9">
        <f t="shared" si="4"/>
        <v>58</v>
      </c>
      <c r="N15" s="11">
        <v>58</v>
      </c>
      <c r="O15" s="11">
        <v>0</v>
      </c>
      <c r="P15" s="11">
        <v>0</v>
      </c>
      <c r="Q15" s="11">
        <v>0</v>
      </c>
      <c r="R15" s="9">
        <f t="shared" si="5"/>
        <v>12</v>
      </c>
      <c r="S15" s="11">
        <v>0</v>
      </c>
      <c r="T15" s="11">
        <v>0</v>
      </c>
      <c r="U15" s="11">
        <v>12</v>
      </c>
      <c r="V15" s="9">
        <f t="shared" si="6"/>
        <v>70</v>
      </c>
      <c r="W15" s="11">
        <v>0</v>
      </c>
      <c r="X15" s="11">
        <v>0</v>
      </c>
      <c r="Y15" s="11">
        <f t="shared" si="7"/>
        <v>8</v>
      </c>
      <c r="Z15" s="11">
        <v>0</v>
      </c>
      <c r="AA15" s="12">
        <v>0</v>
      </c>
      <c r="AB15" s="12">
        <v>1</v>
      </c>
      <c r="AC15" s="12">
        <f t="shared" si="8"/>
        <v>1</v>
      </c>
      <c r="AD15" s="12">
        <v>0</v>
      </c>
      <c r="AE15" s="12">
        <v>1</v>
      </c>
      <c r="AF15" s="11"/>
      <c r="AG15" s="11">
        <v>0</v>
      </c>
      <c r="AH15" s="12">
        <v>0</v>
      </c>
      <c r="AI15" s="12">
        <v>0</v>
      </c>
      <c r="AJ15" s="12">
        <f t="shared" si="9"/>
        <v>0</v>
      </c>
      <c r="AK15" s="12">
        <v>0</v>
      </c>
      <c r="AL15" s="12">
        <v>0</v>
      </c>
      <c r="AM15" s="11"/>
      <c r="AN15" s="11"/>
      <c r="AO15" s="11"/>
      <c r="AP15" s="11"/>
      <c r="AQ15" s="19">
        <f t="shared" si="10"/>
        <v>31</v>
      </c>
      <c r="AR15" s="19">
        <f>E15+F15+G15+D15</f>
        <v>31</v>
      </c>
      <c r="AS15" s="19">
        <f t="shared" si="11"/>
        <v>52</v>
      </c>
      <c r="AT15" s="19">
        <f t="shared" si="12"/>
        <v>52</v>
      </c>
      <c r="AU15" s="19">
        <f t="shared" si="13"/>
        <v>79</v>
      </c>
      <c r="AV15" s="19">
        <f>L15+V15+W15+Y15</f>
        <v>79</v>
      </c>
      <c r="AW15" s="19">
        <f t="shared" si="14"/>
        <v>58</v>
      </c>
      <c r="AX15" s="19">
        <f>N15+O15+P15+Q15</f>
        <v>58</v>
      </c>
      <c r="AY15" s="19">
        <f t="shared" si="15"/>
        <v>12</v>
      </c>
      <c r="AZ15" s="19">
        <f t="shared" si="16"/>
        <v>12</v>
      </c>
      <c r="BA15" s="19">
        <f t="shared" si="17"/>
        <v>70</v>
      </c>
      <c r="BB15" s="19">
        <f t="shared" si="18"/>
        <v>70</v>
      </c>
      <c r="BC15" s="19">
        <f t="shared" si="19"/>
        <v>1</v>
      </c>
      <c r="BD15" s="19">
        <f t="shared" si="20"/>
        <v>1</v>
      </c>
      <c r="BE15" s="19">
        <f t="shared" si="21"/>
        <v>1</v>
      </c>
      <c r="BF15" s="19">
        <f t="shared" si="22"/>
        <v>1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5">
      <c r="A16" s="17" t="s">
        <v>7</v>
      </c>
      <c r="B16" s="81" t="s">
        <v>60</v>
      </c>
      <c r="C16" s="11">
        <v>26</v>
      </c>
      <c r="D16" s="11">
        <v>0</v>
      </c>
      <c r="E16" s="11">
        <f t="shared" si="2"/>
        <v>26</v>
      </c>
      <c r="F16" s="11">
        <v>0</v>
      </c>
      <c r="G16" s="11">
        <v>0</v>
      </c>
      <c r="H16" s="11">
        <v>44</v>
      </c>
      <c r="I16" s="9">
        <f t="shared" si="3"/>
        <v>44</v>
      </c>
      <c r="J16" s="12">
        <v>0</v>
      </c>
      <c r="K16" s="12">
        <v>0</v>
      </c>
      <c r="L16" s="9">
        <v>1</v>
      </c>
      <c r="M16" s="9">
        <f t="shared" si="4"/>
        <v>46</v>
      </c>
      <c r="N16" s="12">
        <v>42</v>
      </c>
      <c r="O16" s="11">
        <v>2</v>
      </c>
      <c r="P16" s="12">
        <v>2</v>
      </c>
      <c r="Q16" s="11">
        <v>0</v>
      </c>
      <c r="R16" s="9">
        <f t="shared" si="5"/>
        <v>6</v>
      </c>
      <c r="S16" s="11">
        <v>0</v>
      </c>
      <c r="T16" s="12">
        <v>3</v>
      </c>
      <c r="U16" s="11">
        <v>3</v>
      </c>
      <c r="V16" s="9">
        <f t="shared" si="6"/>
        <v>52</v>
      </c>
      <c r="W16" s="11">
        <v>0</v>
      </c>
      <c r="X16" s="11">
        <v>0</v>
      </c>
      <c r="Y16" s="11">
        <f t="shared" si="7"/>
        <v>17</v>
      </c>
      <c r="Z16" s="11">
        <v>0</v>
      </c>
      <c r="AA16" s="12">
        <v>2</v>
      </c>
      <c r="AB16" s="12">
        <v>1</v>
      </c>
      <c r="AC16" s="12">
        <f t="shared" si="8"/>
        <v>3</v>
      </c>
      <c r="AD16" s="12">
        <v>1</v>
      </c>
      <c r="AE16" s="12">
        <v>2</v>
      </c>
      <c r="AF16" s="12"/>
      <c r="AG16" s="11">
        <v>2</v>
      </c>
      <c r="AH16" s="12">
        <v>0</v>
      </c>
      <c r="AI16" s="12">
        <v>0</v>
      </c>
      <c r="AJ16" s="12">
        <f t="shared" si="9"/>
        <v>0</v>
      </c>
      <c r="AK16" s="12">
        <v>0</v>
      </c>
      <c r="AL16" s="12">
        <v>0</v>
      </c>
      <c r="AM16" s="12"/>
      <c r="AN16" s="12"/>
      <c r="AO16" s="12"/>
      <c r="AP16" s="12"/>
      <c r="AQ16" s="19">
        <f t="shared" si="10"/>
        <v>26</v>
      </c>
      <c r="AR16" s="19">
        <f t="shared" ref="AR16:AR47" si="31">E16+F16+G16+D16</f>
        <v>26</v>
      </c>
      <c r="AS16" s="19">
        <f t="shared" si="11"/>
        <v>44</v>
      </c>
      <c r="AT16" s="19">
        <f t="shared" si="12"/>
        <v>44</v>
      </c>
      <c r="AU16" s="19">
        <f t="shared" si="13"/>
        <v>70</v>
      </c>
      <c r="AV16" s="19">
        <f>L16+V16+W16+Y16</f>
        <v>70</v>
      </c>
      <c r="AW16" s="19">
        <f t="shared" si="14"/>
        <v>46</v>
      </c>
      <c r="AX16" s="19">
        <f>N16+O16+P16+Q16</f>
        <v>46</v>
      </c>
      <c r="AY16" s="19">
        <f t="shared" si="15"/>
        <v>6</v>
      </c>
      <c r="AZ16" s="19">
        <f t="shared" si="16"/>
        <v>6</v>
      </c>
      <c r="BA16" s="19">
        <f t="shared" si="17"/>
        <v>52</v>
      </c>
      <c r="BB16" s="19">
        <f t="shared" si="18"/>
        <v>52</v>
      </c>
      <c r="BC16" s="19">
        <f t="shared" si="19"/>
        <v>3</v>
      </c>
      <c r="BD16" s="19">
        <f t="shared" si="20"/>
        <v>3</v>
      </c>
      <c r="BE16" s="19">
        <f t="shared" si="21"/>
        <v>3</v>
      </c>
      <c r="BF16" s="19">
        <f t="shared" si="22"/>
        <v>3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5">
      <c r="A17" s="17">
        <v>4</v>
      </c>
      <c r="B17" s="18" t="s">
        <v>84</v>
      </c>
      <c r="C17" s="11">
        <v>1</v>
      </c>
      <c r="D17" s="11">
        <v>0</v>
      </c>
      <c r="E17" s="11">
        <f t="shared" si="2"/>
        <v>1</v>
      </c>
      <c r="F17" s="11">
        <v>0</v>
      </c>
      <c r="G17" s="11">
        <v>0</v>
      </c>
      <c r="H17" s="11">
        <v>0</v>
      </c>
      <c r="I17" s="9">
        <f t="shared" si="3"/>
        <v>0</v>
      </c>
      <c r="J17" s="12">
        <v>0</v>
      </c>
      <c r="K17" s="12">
        <v>0</v>
      </c>
      <c r="L17" s="9">
        <v>1</v>
      </c>
      <c r="M17" s="9">
        <f t="shared" si="4"/>
        <v>0</v>
      </c>
      <c r="N17" s="12">
        <v>0</v>
      </c>
      <c r="O17" s="11">
        <v>0</v>
      </c>
      <c r="P17" s="12">
        <v>0</v>
      </c>
      <c r="Q17" s="11">
        <v>0</v>
      </c>
      <c r="R17" s="9">
        <f t="shared" si="5"/>
        <v>0</v>
      </c>
      <c r="S17" s="11">
        <v>0</v>
      </c>
      <c r="T17" s="12">
        <v>0</v>
      </c>
      <c r="U17" s="11">
        <v>0</v>
      </c>
      <c r="V17" s="9">
        <f t="shared" si="6"/>
        <v>0</v>
      </c>
      <c r="W17" s="11">
        <v>0</v>
      </c>
      <c r="X17" s="11">
        <v>0</v>
      </c>
      <c r="Y17" s="11">
        <f t="shared" si="7"/>
        <v>0</v>
      </c>
      <c r="Z17" s="11">
        <v>0</v>
      </c>
      <c r="AA17" s="12">
        <v>0</v>
      </c>
      <c r="AB17" s="12">
        <v>0</v>
      </c>
      <c r="AC17" s="12">
        <f t="shared" si="8"/>
        <v>0</v>
      </c>
      <c r="AD17" s="12">
        <v>0</v>
      </c>
      <c r="AE17" s="12">
        <v>0</v>
      </c>
      <c r="AF17" s="12"/>
      <c r="AG17" s="11">
        <v>0</v>
      </c>
      <c r="AH17" s="12">
        <v>0</v>
      </c>
      <c r="AI17" s="12">
        <v>0</v>
      </c>
      <c r="AJ17" s="12">
        <f t="shared" si="9"/>
        <v>0</v>
      </c>
      <c r="AK17" s="12">
        <v>0</v>
      </c>
      <c r="AL17" s="12">
        <v>0</v>
      </c>
      <c r="AM17" s="12"/>
      <c r="AN17" s="12"/>
      <c r="AO17" s="12"/>
      <c r="AP17" s="12"/>
      <c r="AQ17" s="19">
        <f t="shared" si="10"/>
        <v>1</v>
      </c>
      <c r="AR17" s="19">
        <f t="shared" si="31"/>
        <v>1</v>
      </c>
      <c r="AS17" s="19">
        <f t="shared" si="11"/>
        <v>0</v>
      </c>
      <c r="AT17" s="19">
        <f t="shared" si="12"/>
        <v>0</v>
      </c>
      <c r="AU17" s="19">
        <f t="shared" si="13"/>
        <v>1</v>
      </c>
      <c r="AV17" s="19">
        <f>L17+V17+W17+Y17</f>
        <v>1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5">
      <c r="A18" s="17">
        <v>5</v>
      </c>
      <c r="B18" s="18" t="s">
        <v>65</v>
      </c>
      <c r="C18" s="11">
        <v>0</v>
      </c>
      <c r="D18" s="9">
        <v>0</v>
      </c>
      <c r="E18" s="11">
        <f t="shared" si="2"/>
        <v>0</v>
      </c>
      <c r="F18" s="11">
        <v>0</v>
      </c>
      <c r="G18" s="11">
        <v>0</v>
      </c>
      <c r="H18" s="11">
        <v>0</v>
      </c>
      <c r="I18" s="9">
        <f t="shared" si="3"/>
        <v>0</v>
      </c>
      <c r="J18" s="12">
        <v>0</v>
      </c>
      <c r="K18" s="12">
        <v>0</v>
      </c>
      <c r="L18" s="9">
        <v>0</v>
      </c>
      <c r="M18" s="9">
        <f t="shared" si="4"/>
        <v>0</v>
      </c>
      <c r="N18" s="12">
        <v>0</v>
      </c>
      <c r="O18" s="11">
        <v>0</v>
      </c>
      <c r="P18" s="12">
        <v>0</v>
      </c>
      <c r="Q18" s="11">
        <v>0</v>
      </c>
      <c r="R18" s="9">
        <f t="shared" si="5"/>
        <v>0</v>
      </c>
      <c r="S18" s="11">
        <v>0</v>
      </c>
      <c r="T18" s="12">
        <v>0</v>
      </c>
      <c r="U18" s="11">
        <v>0</v>
      </c>
      <c r="V18" s="9">
        <f t="shared" si="6"/>
        <v>0</v>
      </c>
      <c r="W18" s="11">
        <v>0</v>
      </c>
      <c r="X18" s="11">
        <v>0</v>
      </c>
      <c r="Y18" s="11">
        <f t="shared" si="7"/>
        <v>0</v>
      </c>
      <c r="Z18" s="11">
        <v>0</v>
      </c>
      <c r="AA18" s="12">
        <v>0</v>
      </c>
      <c r="AB18" s="12">
        <v>0</v>
      </c>
      <c r="AC18" s="12">
        <f t="shared" si="8"/>
        <v>0</v>
      </c>
      <c r="AD18" s="12">
        <v>0</v>
      </c>
      <c r="AE18" s="12">
        <v>0</v>
      </c>
      <c r="AF18" s="12"/>
      <c r="AG18" s="11">
        <v>0</v>
      </c>
      <c r="AH18" s="12">
        <v>0</v>
      </c>
      <c r="AI18" s="12">
        <v>0</v>
      </c>
      <c r="AJ18" s="12">
        <f t="shared" si="9"/>
        <v>0</v>
      </c>
      <c r="AK18" s="12">
        <v>0</v>
      </c>
      <c r="AL18" s="12">
        <v>0</v>
      </c>
      <c r="AM18" s="12"/>
      <c r="AN18" s="12"/>
      <c r="AO18" s="12"/>
      <c r="AP18" s="12"/>
      <c r="AQ18" s="19">
        <f t="shared" si="10"/>
        <v>0</v>
      </c>
      <c r="AR18" s="19">
        <f t="shared" si="31"/>
        <v>0</v>
      </c>
      <c r="AS18" s="19">
        <f t="shared" si="11"/>
        <v>0</v>
      </c>
      <c r="AT18" s="19">
        <f t="shared" si="12"/>
        <v>0</v>
      </c>
      <c r="AU18" s="19">
        <f t="shared" si="13"/>
        <v>0</v>
      </c>
      <c r="AV18" s="19">
        <f>L18+V18+W18+Y18</f>
        <v>0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8" t="s">
        <v>66</v>
      </c>
      <c r="C19" s="11">
        <f>SUM(C20:C26)</f>
        <v>0</v>
      </c>
      <c r="D19" s="11">
        <f t="shared" ref="D19:AP19" si="32">SUM(D20:D26)</f>
        <v>0</v>
      </c>
      <c r="E19" s="11">
        <f t="shared" si="32"/>
        <v>0</v>
      </c>
      <c r="F19" s="11">
        <f t="shared" si="32"/>
        <v>0</v>
      </c>
      <c r="G19" s="11">
        <f t="shared" si="32"/>
        <v>0</v>
      </c>
      <c r="H19" s="11">
        <f t="shared" si="32"/>
        <v>0</v>
      </c>
      <c r="I19" s="11">
        <f t="shared" si="32"/>
        <v>0</v>
      </c>
      <c r="J19" s="11">
        <f t="shared" si="32"/>
        <v>0</v>
      </c>
      <c r="K19" s="11">
        <f t="shared" si="32"/>
        <v>0</v>
      </c>
      <c r="L19" s="11">
        <f t="shared" si="32"/>
        <v>0</v>
      </c>
      <c r="M19" s="11">
        <f t="shared" si="32"/>
        <v>0</v>
      </c>
      <c r="N19" s="11">
        <f t="shared" si="32"/>
        <v>0</v>
      </c>
      <c r="O19" s="11">
        <f t="shared" si="32"/>
        <v>0</v>
      </c>
      <c r="P19" s="11">
        <f t="shared" si="32"/>
        <v>0</v>
      </c>
      <c r="Q19" s="11">
        <f t="shared" si="32"/>
        <v>0</v>
      </c>
      <c r="R19" s="11">
        <f t="shared" si="32"/>
        <v>0</v>
      </c>
      <c r="S19" s="11">
        <f t="shared" si="32"/>
        <v>0</v>
      </c>
      <c r="T19" s="11">
        <f t="shared" si="32"/>
        <v>0</v>
      </c>
      <c r="U19" s="11">
        <f t="shared" si="32"/>
        <v>0</v>
      </c>
      <c r="V19" s="11">
        <f t="shared" si="32"/>
        <v>0</v>
      </c>
      <c r="W19" s="11">
        <f t="shared" si="32"/>
        <v>0</v>
      </c>
      <c r="X19" s="11">
        <f t="shared" si="32"/>
        <v>0</v>
      </c>
      <c r="Y19" s="11">
        <f t="shared" si="32"/>
        <v>0</v>
      </c>
      <c r="Z19" s="11">
        <f t="shared" si="32"/>
        <v>0</v>
      </c>
      <c r="AA19" s="11">
        <f t="shared" si="32"/>
        <v>0</v>
      </c>
      <c r="AB19" s="11">
        <f t="shared" si="32"/>
        <v>0</v>
      </c>
      <c r="AC19" s="11">
        <f t="shared" si="32"/>
        <v>0</v>
      </c>
      <c r="AD19" s="11">
        <f t="shared" si="32"/>
        <v>0</v>
      </c>
      <c r="AE19" s="11">
        <f t="shared" si="32"/>
        <v>0</v>
      </c>
      <c r="AF19" s="11">
        <f t="shared" si="32"/>
        <v>0</v>
      </c>
      <c r="AG19" s="11">
        <f t="shared" si="32"/>
        <v>0</v>
      </c>
      <c r="AH19" s="11">
        <f t="shared" si="32"/>
        <v>0</v>
      </c>
      <c r="AI19" s="11">
        <f t="shared" si="32"/>
        <v>0</v>
      </c>
      <c r="AJ19" s="11">
        <f t="shared" si="32"/>
        <v>0</v>
      </c>
      <c r="AK19" s="11">
        <f t="shared" si="32"/>
        <v>0</v>
      </c>
      <c r="AL19" s="11">
        <f t="shared" si="32"/>
        <v>0</v>
      </c>
      <c r="AM19" s="11">
        <f t="shared" si="32"/>
        <v>0</v>
      </c>
      <c r="AN19" s="11">
        <f t="shared" si="32"/>
        <v>0</v>
      </c>
      <c r="AO19" s="11">
        <f t="shared" si="32"/>
        <v>0</v>
      </c>
      <c r="AP19" s="11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5">
      <c r="A20" s="17" t="s">
        <v>8</v>
      </c>
      <c r="B20" s="81" t="s">
        <v>67</v>
      </c>
      <c r="C20" s="11">
        <v>0</v>
      </c>
      <c r="D20" s="9">
        <v>0</v>
      </c>
      <c r="E20" s="11">
        <f t="shared" si="2"/>
        <v>0</v>
      </c>
      <c r="F20" s="11">
        <v>0</v>
      </c>
      <c r="G20" s="11">
        <v>0</v>
      </c>
      <c r="H20" s="11">
        <v>0</v>
      </c>
      <c r="I20" s="9">
        <f t="shared" si="3"/>
        <v>0</v>
      </c>
      <c r="J20" s="12">
        <v>0</v>
      </c>
      <c r="K20" s="12">
        <v>0</v>
      </c>
      <c r="L20" s="9">
        <v>0</v>
      </c>
      <c r="M20" s="9">
        <f t="shared" si="4"/>
        <v>0</v>
      </c>
      <c r="N20" s="12">
        <v>0</v>
      </c>
      <c r="O20" s="11">
        <v>0</v>
      </c>
      <c r="P20" s="12">
        <v>0</v>
      </c>
      <c r="Q20" s="11">
        <v>0</v>
      </c>
      <c r="R20" s="9">
        <f t="shared" si="5"/>
        <v>0</v>
      </c>
      <c r="S20" s="11">
        <v>0</v>
      </c>
      <c r="T20" s="10">
        <v>0</v>
      </c>
      <c r="U20" s="11">
        <v>0</v>
      </c>
      <c r="V20" s="9">
        <f t="shared" si="6"/>
        <v>0</v>
      </c>
      <c r="W20" s="11">
        <v>0</v>
      </c>
      <c r="X20" s="11">
        <v>0</v>
      </c>
      <c r="Y20" s="11">
        <f t="shared" si="7"/>
        <v>0</v>
      </c>
      <c r="Z20" s="11">
        <v>0</v>
      </c>
      <c r="AA20" s="12">
        <v>0</v>
      </c>
      <c r="AB20" s="12">
        <v>0</v>
      </c>
      <c r="AC20" s="12">
        <f t="shared" si="8"/>
        <v>0</v>
      </c>
      <c r="AD20" s="12">
        <v>0</v>
      </c>
      <c r="AE20" s="12">
        <v>0</v>
      </c>
      <c r="AF20" s="12"/>
      <c r="AG20" s="11">
        <v>0</v>
      </c>
      <c r="AH20" s="12">
        <v>0</v>
      </c>
      <c r="AI20" s="12">
        <v>0</v>
      </c>
      <c r="AJ20" s="12">
        <f t="shared" si="9"/>
        <v>0</v>
      </c>
      <c r="AK20" s="12">
        <v>0</v>
      </c>
      <c r="AL20" s="12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5">
      <c r="A21" s="17" t="s">
        <v>9</v>
      </c>
      <c r="B21" s="81" t="s">
        <v>68</v>
      </c>
      <c r="C21" s="11">
        <v>0</v>
      </c>
      <c r="D21" s="9">
        <v>0</v>
      </c>
      <c r="E21" s="11">
        <f t="shared" si="2"/>
        <v>0</v>
      </c>
      <c r="F21" s="11">
        <v>0</v>
      </c>
      <c r="G21" s="11">
        <v>0</v>
      </c>
      <c r="H21" s="11">
        <v>0</v>
      </c>
      <c r="I21" s="9">
        <f t="shared" si="3"/>
        <v>0</v>
      </c>
      <c r="J21" s="12">
        <v>0</v>
      </c>
      <c r="K21" s="12">
        <v>0</v>
      </c>
      <c r="L21" s="9">
        <v>0</v>
      </c>
      <c r="M21" s="9">
        <f t="shared" si="4"/>
        <v>0</v>
      </c>
      <c r="N21" s="12">
        <v>0</v>
      </c>
      <c r="O21" s="11">
        <v>0</v>
      </c>
      <c r="P21" s="12">
        <v>0</v>
      </c>
      <c r="Q21" s="11">
        <v>0</v>
      </c>
      <c r="R21" s="9">
        <f t="shared" si="5"/>
        <v>0</v>
      </c>
      <c r="S21" s="11">
        <v>0</v>
      </c>
      <c r="T21" s="10">
        <v>0</v>
      </c>
      <c r="U21" s="11">
        <v>0</v>
      </c>
      <c r="V21" s="9">
        <f t="shared" si="6"/>
        <v>0</v>
      </c>
      <c r="W21" s="11">
        <v>0</v>
      </c>
      <c r="X21" s="11">
        <v>0</v>
      </c>
      <c r="Y21" s="11">
        <f t="shared" si="7"/>
        <v>0</v>
      </c>
      <c r="Z21" s="11">
        <v>0</v>
      </c>
      <c r="AA21" s="12">
        <v>0</v>
      </c>
      <c r="AB21" s="12">
        <v>0</v>
      </c>
      <c r="AC21" s="12">
        <f t="shared" si="8"/>
        <v>0</v>
      </c>
      <c r="AD21" s="12">
        <v>0</v>
      </c>
      <c r="AE21" s="12">
        <v>0</v>
      </c>
      <c r="AF21" s="12"/>
      <c r="AG21" s="11">
        <v>0</v>
      </c>
      <c r="AH21" s="12">
        <v>0</v>
      </c>
      <c r="AI21" s="12">
        <v>0</v>
      </c>
      <c r="AJ21" s="12">
        <f t="shared" si="9"/>
        <v>0</v>
      </c>
      <c r="AK21" s="12">
        <v>0</v>
      </c>
      <c r="AL21" s="12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5">
      <c r="A22" s="17" t="s">
        <v>10</v>
      </c>
      <c r="B22" s="81" t="s">
        <v>69</v>
      </c>
      <c r="C22" s="11">
        <v>0</v>
      </c>
      <c r="D22" s="9">
        <v>0</v>
      </c>
      <c r="E22" s="11">
        <f t="shared" si="2"/>
        <v>0</v>
      </c>
      <c r="F22" s="11">
        <v>0</v>
      </c>
      <c r="G22" s="11">
        <v>0</v>
      </c>
      <c r="H22" s="11">
        <v>0</v>
      </c>
      <c r="I22" s="9">
        <f t="shared" si="3"/>
        <v>0</v>
      </c>
      <c r="J22" s="12">
        <v>0</v>
      </c>
      <c r="K22" s="12">
        <v>0</v>
      </c>
      <c r="L22" s="9">
        <v>0</v>
      </c>
      <c r="M22" s="9">
        <f t="shared" si="4"/>
        <v>0</v>
      </c>
      <c r="N22" s="12">
        <v>0</v>
      </c>
      <c r="O22" s="11">
        <v>0</v>
      </c>
      <c r="P22" s="12">
        <v>0</v>
      </c>
      <c r="Q22" s="11">
        <v>0</v>
      </c>
      <c r="R22" s="9">
        <f t="shared" si="5"/>
        <v>0</v>
      </c>
      <c r="S22" s="11">
        <v>0</v>
      </c>
      <c r="T22" s="10">
        <v>0</v>
      </c>
      <c r="U22" s="11">
        <v>0</v>
      </c>
      <c r="V22" s="9">
        <f t="shared" si="6"/>
        <v>0</v>
      </c>
      <c r="W22" s="11">
        <v>0</v>
      </c>
      <c r="X22" s="11">
        <v>0</v>
      </c>
      <c r="Y22" s="11">
        <f t="shared" si="7"/>
        <v>0</v>
      </c>
      <c r="Z22" s="11">
        <v>0</v>
      </c>
      <c r="AA22" s="12">
        <v>0</v>
      </c>
      <c r="AB22" s="12">
        <v>0</v>
      </c>
      <c r="AC22" s="12">
        <f t="shared" si="8"/>
        <v>0</v>
      </c>
      <c r="AD22" s="12">
        <v>0</v>
      </c>
      <c r="AE22" s="12">
        <v>0</v>
      </c>
      <c r="AF22" s="12"/>
      <c r="AG22" s="11">
        <v>0</v>
      </c>
      <c r="AH22" s="12">
        <v>0</v>
      </c>
      <c r="AI22" s="12">
        <v>0</v>
      </c>
      <c r="AJ22" s="12">
        <f t="shared" si="9"/>
        <v>0</v>
      </c>
      <c r="AK22" s="12">
        <v>0</v>
      </c>
      <c r="AL22" s="12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5">
      <c r="A23" s="17" t="s">
        <v>11</v>
      </c>
      <c r="B23" s="81" t="s">
        <v>70</v>
      </c>
      <c r="C23" s="11">
        <v>0</v>
      </c>
      <c r="D23" s="9">
        <v>0</v>
      </c>
      <c r="E23" s="11">
        <f t="shared" si="2"/>
        <v>0</v>
      </c>
      <c r="F23" s="11">
        <v>0</v>
      </c>
      <c r="G23" s="11">
        <v>0</v>
      </c>
      <c r="H23" s="11">
        <v>0</v>
      </c>
      <c r="I23" s="9">
        <f t="shared" si="3"/>
        <v>0</v>
      </c>
      <c r="J23" s="12">
        <v>0</v>
      </c>
      <c r="K23" s="12">
        <v>0</v>
      </c>
      <c r="L23" s="9">
        <v>0</v>
      </c>
      <c r="M23" s="9">
        <f t="shared" si="4"/>
        <v>0</v>
      </c>
      <c r="N23" s="12">
        <v>0</v>
      </c>
      <c r="O23" s="11">
        <v>0</v>
      </c>
      <c r="P23" s="12">
        <v>0</v>
      </c>
      <c r="Q23" s="11">
        <v>0</v>
      </c>
      <c r="R23" s="9">
        <f t="shared" si="5"/>
        <v>0</v>
      </c>
      <c r="S23" s="11">
        <v>0</v>
      </c>
      <c r="T23" s="10">
        <v>0</v>
      </c>
      <c r="U23" s="11">
        <v>0</v>
      </c>
      <c r="V23" s="9">
        <f t="shared" si="6"/>
        <v>0</v>
      </c>
      <c r="W23" s="11">
        <v>0</v>
      </c>
      <c r="X23" s="11">
        <v>0</v>
      </c>
      <c r="Y23" s="11">
        <f t="shared" si="7"/>
        <v>0</v>
      </c>
      <c r="Z23" s="11">
        <v>0</v>
      </c>
      <c r="AA23" s="12">
        <v>0</v>
      </c>
      <c r="AB23" s="12">
        <v>0</v>
      </c>
      <c r="AC23" s="12">
        <f t="shared" si="8"/>
        <v>0</v>
      </c>
      <c r="AD23" s="12">
        <v>0</v>
      </c>
      <c r="AE23" s="12">
        <v>0</v>
      </c>
      <c r="AF23" s="12"/>
      <c r="AG23" s="11">
        <v>0</v>
      </c>
      <c r="AH23" s="12">
        <v>0</v>
      </c>
      <c r="AI23" s="12">
        <v>0</v>
      </c>
      <c r="AJ23" s="12">
        <f t="shared" si="9"/>
        <v>0</v>
      </c>
      <c r="AK23" s="12">
        <v>0</v>
      </c>
      <c r="AL23" s="12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5">
      <c r="A24" s="17" t="s">
        <v>12</v>
      </c>
      <c r="B24" s="81" t="s">
        <v>71</v>
      </c>
      <c r="C24" s="11">
        <v>0</v>
      </c>
      <c r="D24" s="9">
        <v>0</v>
      </c>
      <c r="E24" s="11">
        <f t="shared" si="2"/>
        <v>0</v>
      </c>
      <c r="F24" s="11">
        <v>0</v>
      </c>
      <c r="G24" s="11">
        <v>0</v>
      </c>
      <c r="H24" s="11">
        <v>0</v>
      </c>
      <c r="I24" s="9">
        <f t="shared" si="3"/>
        <v>0</v>
      </c>
      <c r="J24" s="12">
        <v>0</v>
      </c>
      <c r="K24" s="12">
        <v>0</v>
      </c>
      <c r="L24" s="9">
        <v>0</v>
      </c>
      <c r="M24" s="9">
        <f t="shared" si="4"/>
        <v>0</v>
      </c>
      <c r="N24" s="12">
        <v>0</v>
      </c>
      <c r="O24" s="11">
        <v>0</v>
      </c>
      <c r="P24" s="12">
        <v>0</v>
      </c>
      <c r="Q24" s="11">
        <v>0</v>
      </c>
      <c r="R24" s="9">
        <f t="shared" si="5"/>
        <v>0</v>
      </c>
      <c r="S24" s="11">
        <v>0</v>
      </c>
      <c r="T24" s="10">
        <v>0</v>
      </c>
      <c r="U24" s="11">
        <v>0</v>
      </c>
      <c r="V24" s="9">
        <f t="shared" si="6"/>
        <v>0</v>
      </c>
      <c r="W24" s="11">
        <v>0</v>
      </c>
      <c r="X24" s="11">
        <v>0</v>
      </c>
      <c r="Y24" s="11">
        <f t="shared" si="7"/>
        <v>0</v>
      </c>
      <c r="Z24" s="11">
        <v>0</v>
      </c>
      <c r="AA24" s="12">
        <v>0</v>
      </c>
      <c r="AB24" s="12">
        <v>0</v>
      </c>
      <c r="AC24" s="12">
        <f t="shared" si="8"/>
        <v>0</v>
      </c>
      <c r="AD24" s="12">
        <v>0</v>
      </c>
      <c r="AE24" s="12">
        <v>0</v>
      </c>
      <c r="AF24" s="12"/>
      <c r="AG24" s="11">
        <v>0</v>
      </c>
      <c r="AH24" s="12">
        <v>0</v>
      </c>
      <c r="AI24" s="12">
        <v>0</v>
      </c>
      <c r="AJ24" s="12">
        <f t="shared" si="9"/>
        <v>0</v>
      </c>
      <c r="AK24" s="12">
        <v>0</v>
      </c>
      <c r="AL24" s="12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5">
      <c r="A25" s="17" t="s">
        <v>13</v>
      </c>
      <c r="B25" s="81" t="s">
        <v>72</v>
      </c>
      <c r="C25" s="11">
        <v>0</v>
      </c>
      <c r="D25" s="9">
        <v>0</v>
      </c>
      <c r="E25" s="11">
        <f t="shared" si="2"/>
        <v>0</v>
      </c>
      <c r="F25" s="11">
        <v>0</v>
      </c>
      <c r="G25" s="11">
        <v>0</v>
      </c>
      <c r="H25" s="11">
        <v>0</v>
      </c>
      <c r="I25" s="9">
        <f t="shared" si="3"/>
        <v>0</v>
      </c>
      <c r="J25" s="12">
        <v>0</v>
      </c>
      <c r="K25" s="12">
        <v>0</v>
      </c>
      <c r="L25" s="9">
        <v>0</v>
      </c>
      <c r="M25" s="9">
        <f t="shared" si="4"/>
        <v>0</v>
      </c>
      <c r="N25" s="12">
        <v>0</v>
      </c>
      <c r="O25" s="11">
        <v>0</v>
      </c>
      <c r="P25" s="12">
        <v>0</v>
      </c>
      <c r="Q25" s="11">
        <v>0</v>
      </c>
      <c r="R25" s="9">
        <f t="shared" si="5"/>
        <v>0</v>
      </c>
      <c r="S25" s="11">
        <v>0</v>
      </c>
      <c r="T25" s="10">
        <v>0</v>
      </c>
      <c r="U25" s="11">
        <v>0</v>
      </c>
      <c r="V25" s="9">
        <f t="shared" si="6"/>
        <v>0</v>
      </c>
      <c r="W25" s="11">
        <v>0</v>
      </c>
      <c r="X25" s="11">
        <v>0</v>
      </c>
      <c r="Y25" s="11">
        <f t="shared" si="7"/>
        <v>0</v>
      </c>
      <c r="Z25" s="11">
        <v>0</v>
      </c>
      <c r="AA25" s="12">
        <v>0</v>
      </c>
      <c r="AB25" s="12">
        <v>0</v>
      </c>
      <c r="AC25" s="12">
        <f t="shared" si="8"/>
        <v>0</v>
      </c>
      <c r="AD25" s="12">
        <v>0</v>
      </c>
      <c r="AE25" s="12">
        <v>0</v>
      </c>
      <c r="AF25" s="12"/>
      <c r="AG25" s="11">
        <v>0</v>
      </c>
      <c r="AH25" s="12">
        <v>0</v>
      </c>
      <c r="AI25" s="12">
        <v>0</v>
      </c>
      <c r="AJ25" s="12">
        <f t="shared" si="9"/>
        <v>0</v>
      </c>
      <c r="AK25" s="12">
        <v>0</v>
      </c>
      <c r="AL25" s="12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5">
      <c r="A26" s="17" t="s">
        <v>47</v>
      </c>
      <c r="B26" s="81" t="s">
        <v>73</v>
      </c>
      <c r="C26" s="11">
        <v>0</v>
      </c>
      <c r="D26" s="9">
        <v>0</v>
      </c>
      <c r="E26" s="11">
        <f t="shared" si="2"/>
        <v>0</v>
      </c>
      <c r="F26" s="11">
        <v>0</v>
      </c>
      <c r="G26" s="11">
        <v>0</v>
      </c>
      <c r="H26" s="11">
        <v>0</v>
      </c>
      <c r="I26" s="9">
        <f t="shared" si="3"/>
        <v>0</v>
      </c>
      <c r="J26" s="12">
        <v>0</v>
      </c>
      <c r="K26" s="12">
        <v>0</v>
      </c>
      <c r="L26" s="9">
        <v>0</v>
      </c>
      <c r="M26" s="9">
        <f t="shared" si="4"/>
        <v>0</v>
      </c>
      <c r="N26" s="12">
        <v>0</v>
      </c>
      <c r="O26" s="11">
        <v>0</v>
      </c>
      <c r="P26" s="12">
        <v>0</v>
      </c>
      <c r="Q26" s="11">
        <v>0</v>
      </c>
      <c r="R26" s="9">
        <f t="shared" si="5"/>
        <v>0</v>
      </c>
      <c r="S26" s="11">
        <v>0</v>
      </c>
      <c r="T26" s="10">
        <v>0</v>
      </c>
      <c r="U26" s="11">
        <v>0</v>
      </c>
      <c r="V26" s="9">
        <f t="shared" si="6"/>
        <v>0</v>
      </c>
      <c r="W26" s="11">
        <v>0</v>
      </c>
      <c r="X26" s="11">
        <v>0</v>
      </c>
      <c r="Y26" s="11">
        <f t="shared" si="7"/>
        <v>0</v>
      </c>
      <c r="Z26" s="11">
        <v>0</v>
      </c>
      <c r="AA26" s="12">
        <v>0</v>
      </c>
      <c r="AB26" s="12">
        <v>0</v>
      </c>
      <c r="AC26" s="12">
        <f t="shared" si="8"/>
        <v>0</v>
      </c>
      <c r="AD26" s="12">
        <v>0</v>
      </c>
      <c r="AE26" s="12">
        <v>0</v>
      </c>
      <c r="AF26" s="12"/>
      <c r="AG26" s="11">
        <v>0</v>
      </c>
      <c r="AH26" s="12">
        <v>0</v>
      </c>
      <c r="AI26" s="12">
        <v>0</v>
      </c>
      <c r="AJ26" s="12">
        <f t="shared" si="9"/>
        <v>0</v>
      </c>
      <c r="AK26" s="12">
        <v>0</v>
      </c>
      <c r="AL26" s="12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11">
        <f>SUM(C29:C32)</f>
        <v>0</v>
      </c>
      <c r="D27" s="11">
        <f t="shared" ref="D27:AO27" si="36">SUM(D29:D32)</f>
        <v>0</v>
      </c>
      <c r="E27" s="11">
        <f t="shared" si="36"/>
        <v>0</v>
      </c>
      <c r="F27" s="11">
        <f t="shared" si="36"/>
        <v>0</v>
      </c>
      <c r="G27" s="11">
        <f t="shared" si="36"/>
        <v>0</v>
      </c>
      <c r="H27" s="11">
        <f t="shared" si="36"/>
        <v>6</v>
      </c>
      <c r="I27" s="11">
        <f t="shared" si="36"/>
        <v>5</v>
      </c>
      <c r="J27" s="11">
        <f t="shared" si="36"/>
        <v>1</v>
      </c>
      <c r="K27" s="11">
        <f t="shared" si="36"/>
        <v>0</v>
      </c>
      <c r="L27" s="11">
        <f t="shared" si="36"/>
        <v>1</v>
      </c>
      <c r="M27" s="11">
        <f t="shared" si="36"/>
        <v>0</v>
      </c>
      <c r="N27" s="11">
        <f t="shared" si="36"/>
        <v>0</v>
      </c>
      <c r="O27" s="11">
        <f t="shared" si="36"/>
        <v>0</v>
      </c>
      <c r="P27" s="11">
        <f t="shared" si="36"/>
        <v>0</v>
      </c>
      <c r="Q27" s="11">
        <f t="shared" si="36"/>
        <v>0</v>
      </c>
      <c r="R27" s="11">
        <f t="shared" si="36"/>
        <v>0</v>
      </c>
      <c r="S27" s="11">
        <f t="shared" si="36"/>
        <v>0</v>
      </c>
      <c r="T27" s="11">
        <f t="shared" si="36"/>
        <v>0</v>
      </c>
      <c r="U27" s="11">
        <f t="shared" si="36"/>
        <v>0</v>
      </c>
      <c r="V27" s="11">
        <f t="shared" si="36"/>
        <v>0</v>
      </c>
      <c r="W27" s="11">
        <f t="shared" si="36"/>
        <v>0</v>
      </c>
      <c r="X27" s="11">
        <f t="shared" si="36"/>
        <v>0</v>
      </c>
      <c r="Y27" s="11">
        <f t="shared" si="36"/>
        <v>4</v>
      </c>
      <c r="Z27" s="11">
        <f t="shared" si="36"/>
        <v>0</v>
      </c>
      <c r="AA27" s="11">
        <f t="shared" si="36"/>
        <v>0</v>
      </c>
      <c r="AB27" s="11">
        <f t="shared" si="36"/>
        <v>0</v>
      </c>
      <c r="AC27" s="11">
        <f t="shared" si="36"/>
        <v>0</v>
      </c>
      <c r="AD27" s="11">
        <f t="shared" si="36"/>
        <v>0</v>
      </c>
      <c r="AE27" s="11">
        <f t="shared" si="36"/>
        <v>0</v>
      </c>
      <c r="AF27" s="11">
        <f t="shared" si="36"/>
        <v>0</v>
      </c>
      <c r="AG27" s="11">
        <f t="shared" si="36"/>
        <v>0</v>
      </c>
      <c r="AH27" s="11">
        <f t="shared" si="36"/>
        <v>0</v>
      </c>
      <c r="AI27" s="11">
        <f t="shared" si="36"/>
        <v>0</v>
      </c>
      <c r="AJ27" s="11">
        <f t="shared" si="36"/>
        <v>0</v>
      </c>
      <c r="AK27" s="11">
        <f t="shared" si="36"/>
        <v>0</v>
      </c>
      <c r="AL27" s="11">
        <f t="shared" si="36"/>
        <v>0</v>
      </c>
      <c r="AM27" s="11">
        <f t="shared" si="36"/>
        <v>0</v>
      </c>
      <c r="AN27" s="11">
        <f t="shared" si="36"/>
        <v>0</v>
      </c>
      <c r="AO27" s="11">
        <f t="shared" si="36"/>
        <v>0</v>
      </c>
      <c r="AP27" s="11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6</v>
      </c>
      <c r="AT27" s="10">
        <f t="shared" si="37"/>
        <v>6</v>
      </c>
      <c r="AU27" s="19">
        <f t="shared" si="13"/>
        <v>5</v>
      </c>
      <c r="AV27" s="10">
        <f>SUM(AV28:AV32)</f>
        <v>5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5.5" customHeight="1" x14ac:dyDescent="0.25">
      <c r="A28" s="33" t="s">
        <v>14</v>
      </c>
      <c r="B28" s="81" t="s">
        <v>75</v>
      </c>
      <c r="C28" s="11">
        <v>0</v>
      </c>
      <c r="D28" s="9">
        <v>0</v>
      </c>
      <c r="E28" s="11">
        <f t="shared" si="2"/>
        <v>0</v>
      </c>
      <c r="F28" s="11">
        <v>0</v>
      </c>
      <c r="G28" s="11">
        <v>0</v>
      </c>
      <c r="H28" s="11">
        <v>0</v>
      </c>
      <c r="I28" s="9">
        <f t="shared" si="3"/>
        <v>0</v>
      </c>
      <c r="J28" s="12">
        <v>0</v>
      </c>
      <c r="K28" s="12">
        <v>0</v>
      </c>
      <c r="L28" s="9">
        <v>0</v>
      </c>
      <c r="M28" s="9">
        <f t="shared" si="4"/>
        <v>0</v>
      </c>
      <c r="N28" s="12">
        <v>0</v>
      </c>
      <c r="O28" s="11">
        <v>0</v>
      </c>
      <c r="P28" s="12">
        <v>0</v>
      </c>
      <c r="Q28" s="11">
        <v>0</v>
      </c>
      <c r="R28" s="9">
        <f t="shared" si="5"/>
        <v>0</v>
      </c>
      <c r="S28" s="11">
        <v>0</v>
      </c>
      <c r="T28" s="10">
        <v>0</v>
      </c>
      <c r="U28" s="11">
        <v>0</v>
      </c>
      <c r="V28" s="9">
        <f t="shared" si="6"/>
        <v>0</v>
      </c>
      <c r="W28" s="11">
        <v>0</v>
      </c>
      <c r="X28" s="11">
        <v>0</v>
      </c>
      <c r="Y28" s="11">
        <f t="shared" si="7"/>
        <v>0</v>
      </c>
      <c r="Z28" s="11">
        <v>0</v>
      </c>
      <c r="AA28" s="12">
        <v>0</v>
      </c>
      <c r="AB28" s="12">
        <v>0</v>
      </c>
      <c r="AC28" s="12">
        <f t="shared" si="8"/>
        <v>0</v>
      </c>
      <c r="AD28" s="12">
        <v>0</v>
      </c>
      <c r="AE28" s="12">
        <v>0</v>
      </c>
      <c r="AF28" s="12"/>
      <c r="AG28" s="11">
        <v>0</v>
      </c>
      <c r="AH28" s="12">
        <v>0</v>
      </c>
      <c r="AI28" s="12">
        <v>0</v>
      </c>
      <c r="AJ28" s="12">
        <f t="shared" si="9"/>
        <v>0</v>
      </c>
      <c r="AK28" s="12">
        <v>0</v>
      </c>
      <c r="AL28" s="12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30" customHeight="1" x14ac:dyDescent="0.25">
      <c r="A29" s="33" t="s">
        <v>15</v>
      </c>
      <c r="B29" s="81" t="s">
        <v>76</v>
      </c>
      <c r="C29" s="11">
        <v>0</v>
      </c>
      <c r="D29" s="9">
        <v>0</v>
      </c>
      <c r="E29" s="11">
        <f t="shared" si="2"/>
        <v>0</v>
      </c>
      <c r="F29" s="11">
        <v>0</v>
      </c>
      <c r="G29" s="11">
        <v>0</v>
      </c>
      <c r="H29" s="11">
        <v>0</v>
      </c>
      <c r="I29" s="9">
        <f t="shared" si="3"/>
        <v>0</v>
      </c>
      <c r="J29" s="12">
        <v>0</v>
      </c>
      <c r="K29" s="12">
        <v>0</v>
      </c>
      <c r="L29" s="9">
        <v>0</v>
      </c>
      <c r="M29" s="9">
        <f t="shared" si="4"/>
        <v>0</v>
      </c>
      <c r="N29" s="12">
        <v>0</v>
      </c>
      <c r="O29" s="11">
        <v>0</v>
      </c>
      <c r="P29" s="12">
        <v>0</v>
      </c>
      <c r="Q29" s="11">
        <v>0</v>
      </c>
      <c r="R29" s="9">
        <f t="shared" si="5"/>
        <v>0</v>
      </c>
      <c r="S29" s="11">
        <v>0</v>
      </c>
      <c r="T29" s="10">
        <v>0</v>
      </c>
      <c r="U29" s="11">
        <v>0</v>
      </c>
      <c r="V29" s="9">
        <f t="shared" si="6"/>
        <v>0</v>
      </c>
      <c r="W29" s="11">
        <v>0</v>
      </c>
      <c r="X29" s="11">
        <v>0</v>
      </c>
      <c r="Y29" s="11">
        <f t="shared" si="7"/>
        <v>0</v>
      </c>
      <c r="Z29" s="11">
        <v>0</v>
      </c>
      <c r="AA29" s="12">
        <v>0</v>
      </c>
      <c r="AB29" s="12">
        <v>0</v>
      </c>
      <c r="AC29" s="12">
        <f t="shared" si="8"/>
        <v>0</v>
      </c>
      <c r="AD29" s="12">
        <v>0</v>
      </c>
      <c r="AE29" s="12">
        <v>0</v>
      </c>
      <c r="AF29" s="12"/>
      <c r="AG29" s="11">
        <v>0</v>
      </c>
      <c r="AH29" s="12">
        <v>0</v>
      </c>
      <c r="AI29" s="12">
        <v>0</v>
      </c>
      <c r="AJ29" s="12">
        <f t="shared" si="9"/>
        <v>0</v>
      </c>
      <c r="AK29" s="12">
        <v>0</v>
      </c>
      <c r="AL29" s="12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8.5" customHeight="1" x14ac:dyDescent="0.25">
      <c r="A30" s="33" t="s">
        <v>48</v>
      </c>
      <c r="B30" s="81" t="s">
        <v>77</v>
      </c>
      <c r="C30" s="11">
        <v>0</v>
      </c>
      <c r="D30" s="9">
        <v>0</v>
      </c>
      <c r="E30" s="11">
        <f t="shared" si="2"/>
        <v>0</v>
      </c>
      <c r="F30" s="11">
        <v>0</v>
      </c>
      <c r="G30" s="11">
        <v>0</v>
      </c>
      <c r="H30" s="11">
        <v>0</v>
      </c>
      <c r="I30" s="9">
        <f t="shared" si="3"/>
        <v>0</v>
      </c>
      <c r="J30" s="12">
        <v>0</v>
      </c>
      <c r="K30" s="12">
        <v>0</v>
      </c>
      <c r="L30" s="9">
        <v>0</v>
      </c>
      <c r="M30" s="9">
        <f t="shared" si="4"/>
        <v>0</v>
      </c>
      <c r="N30" s="12">
        <v>0</v>
      </c>
      <c r="O30" s="11">
        <v>0</v>
      </c>
      <c r="P30" s="12">
        <v>0</v>
      </c>
      <c r="Q30" s="11">
        <v>0</v>
      </c>
      <c r="R30" s="9">
        <f t="shared" si="5"/>
        <v>0</v>
      </c>
      <c r="S30" s="11">
        <v>0</v>
      </c>
      <c r="T30" s="10">
        <v>0</v>
      </c>
      <c r="U30" s="11">
        <v>0</v>
      </c>
      <c r="V30" s="9">
        <f t="shared" si="6"/>
        <v>0</v>
      </c>
      <c r="W30" s="11">
        <v>0</v>
      </c>
      <c r="X30" s="11">
        <v>0</v>
      </c>
      <c r="Y30" s="11">
        <f t="shared" si="7"/>
        <v>0</v>
      </c>
      <c r="Z30" s="11">
        <v>0</v>
      </c>
      <c r="AA30" s="12">
        <v>0</v>
      </c>
      <c r="AB30" s="12">
        <v>0</v>
      </c>
      <c r="AC30" s="12">
        <f t="shared" si="8"/>
        <v>0</v>
      </c>
      <c r="AD30" s="12">
        <v>0</v>
      </c>
      <c r="AE30" s="12">
        <v>0</v>
      </c>
      <c r="AF30" s="12"/>
      <c r="AG30" s="11">
        <v>0</v>
      </c>
      <c r="AH30" s="12">
        <v>0</v>
      </c>
      <c r="AI30" s="12">
        <v>0</v>
      </c>
      <c r="AJ30" s="12">
        <f t="shared" si="9"/>
        <v>0</v>
      </c>
      <c r="AK30" s="12">
        <v>0</v>
      </c>
      <c r="AL30" s="12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33" customHeight="1" x14ac:dyDescent="0.25">
      <c r="A31" s="33" t="s">
        <v>49</v>
      </c>
      <c r="B31" s="81" t="s">
        <v>78</v>
      </c>
      <c r="C31" s="11">
        <v>0</v>
      </c>
      <c r="D31" s="9">
        <v>0</v>
      </c>
      <c r="E31" s="11">
        <f t="shared" si="2"/>
        <v>0</v>
      </c>
      <c r="F31" s="11">
        <v>0</v>
      </c>
      <c r="G31" s="11">
        <v>0</v>
      </c>
      <c r="H31" s="11">
        <v>0</v>
      </c>
      <c r="I31" s="9">
        <f t="shared" si="3"/>
        <v>0</v>
      </c>
      <c r="J31" s="12">
        <v>0</v>
      </c>
      <c r="K31" s="12">
        <v>0</v>
      </c>
      <c r="L31" s="9">
        <v>0</v>
      </c>
      <c r="M31" s="9">
        <f t="shared" si="4"/>
        <v>0</v>
      </c>
      <c r="N31" s="12">
        <v>0</v>
      </c>
      <c r="O31" s="11">
        <v>0</v>
      </c>
      <c r="P31" s="12">
        <v>0</v>
      </c>
      <c r="Q31" s="11">
        <v>0</v>
      </c>
      <c r="R31" s="9">
        <f t="shared" si="5"/>
        <v>0</v>
      </c>
      <c r="S31" s="11">
        <v>0</v>
      </c>
      <c r="T31" s="10">
        <v>0</v>
      </c>
      <c r="U31" s="11">
        <v>0</v>
      </c>
      <c r="V31" s="9">
        <f t="shared" si="6"/>
        <v>0</v>
      </c>
      <c r="W31" s="11">
        <v>0</v>
      </c>
      <c r="X31" s="11">
        <v>0</v>
      </c>
      <c r="Y31" s="11">
        <f t="shared" si="7"/>
        <v>0</v>
      </c>
      <c r="Z31" s="11">
        <v>0</v>
      </c>
      <c r="AA31" s="12">
        <v>0</v>
      </c>
      <c r="AB31" s="12">
        <v>0</v>
      </c>
      <c r="AC31" s="12">
        <f t="shared" si="8"/>
        <v>0</v>
      </c>
      <c r="AD31" s="12">
        <v>0</v>
      </c>
      <c r="AE31" s="12">
        <v>0</v>
      </c>
      <c r="AF31" s="12"/>
      <c r="AG31" s="11">
        <v>0</v>
      </c>
      <c r="AH31" s="12">
        <v>0</v>
      </c>
      <c r="AI31" s="12">
        <v>0</v>
      </c>
      <c r="AJ31" s="12">
        <f t="shared" si="9"/>
        <v>0</v>
      </c>
      <c r="AK31" s="12">
        <v>0</v>
      </c>
      <c r="AL31" s="12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31.5" customHeight="1" x14ac:dyDescent="0.25">
      <c r="A32" s="33" t="s">
        <v>50</v>
      </c>
      <c r="B32" s="81" t="s">
        <v>3</v>
      </c>
      <c r="C32" s="11">
        <v>0</v>
      </c>
      <c r="D32" s="9">
        <v>0</v>
      </c>
      <c r="E32" s="11">
        <f t="shared" si="2"/>
        <v>0</v>
      </c>
      <c r="F32" s="11">
        <v>0</v>
      </c>
      <c r="G32" s="11">
        <v>0</v>
      </c>
      <c r="H32" s="11">
        <v>6</v>
      </c>
      <c r="I32" s="9">
        <f t="shared" si="3"/>
        <v>5</v>
      </c>
      <c r="J32" s="12">
        <v>1</v>
      </c>
      <c r="K32" s="12">
        <v>0</v>
      </c>
      <c r="L32" s="9">
        <v>1</v>
      </c>
      <c r="M32" s="9">
        <f t="shared" si="4"/>
        <v>0</v>
      </c>
      <c r="N32" s="12">
        <v>0</v>
      </c>
      <c r="O32" s="11">
        <v>0</v>
      </c>
      <c r="P32" s="12">
        <v>0</v>
      </c>
      <c r="Q32" s="11">
        <v>0</v>
      </c>
      <c r="R32" s="9">
        <f t="shared" si="5"/>
        <v>0</v>
      </c>
      <c r="S32" s="11">
        <v>0</v>
      </c>
      <c r="T32" s="10">
        <v>0</v>
      </c>
      <c r="U32" s="11">
        <v>0</v>
      </c>
      <c r="V32" s="9">
        <f t="shared" si="6"/>
        <v>0</v>
      </c>
      <c r="W32" s="11">
        <v>0</v>
      </c>
      <c r="X32" s="11">
        <v>0</v>
      </c>
      <c r="Y32" s="11">
        <f t="shared" si="7"/>
        <v>4</v>
      </c>
      <c r="Z32" s="11">
        <v>0</v>
      </c>
      <c r="AA32" s="12">
        <v>0</v>
      </c>
      <c r="AB32" s="12">
        <v>0</v>
      </c>
      <c r="AC32" s="12">
        <f t="shared" si="8"/>
        <v>0</v>
      </c>
      <c r="AD32" s="12">
        <v>0</v>
      </c>
      <c r="AE32" s="12">
        <v>0</v>
      </c>
      <c r="AF32" s="12"/>
      <c r="AG32" s="11">
        <v>0</v>
      </c>
      <c r="AH32" s="12">
        <v>0</v>
      </c>
      <c r="AI32" s="12">
        <v>0</v>
      </c>
      <c r="AJ32" s="12">
        <f t="shared" si="9"/>
        <v>0</v>
      </c>
      <c r="AK32" s="12">
        <v>0</v>
      </c>
      <c r="AL32" s="12">
        <v>0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6</v>
      </c>
      <c r="AT32" s="19">
        <f t="shared" si="12"/>
        <v>6</v>
      </c>
      <c r="AU32" s="19">
        <f t="shared" si="13"/>
        <v>5</v>
      </c>
      <c r="AV32" s="19">
        <f t="shared" si="38"/>
        <v>5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5">
      <c r="A33" s="33" t="s">
        <v>80</v>
      </c>
      <c r="B33" s="18" t="s">
        <v>91</v>
      </c>
      <c r="C33" s="11">
        <v>0</v>
      </c>
      <c r="D33" s="9">
        <v>0</v>
      </c>
      <c r="E33" s="11">
        <f t="shared" si="2"/>
        <v>0</v>
      </c>
      <c r="F33" s="11">
        <v>0</v>
      </c>
      <c r="G33" s="11">
        <v>0</v>
      </c>
      <c r="H33" s="11">
        <v>0</v>
      </c>
      <c r="I33" s="9">
        <f t="shared" si="3"/>
        <v>0</v>
      </c>
      <c r="J33" s="12">
        <v>0</v>
      </c>
      <c r="K33" s="12">
        <v>0</v>
      </c>
      <c r="L33" s="9">
        <v>0</v>
      </c>
      <c r="M33" s="9">
        <f t="shared" si="4"/>
        <v>0</v>
      </c>
      <c r="N33" s="12">
        <v>0</v>
      </c>
      <c r="O33" s="11">
        <v>0</v>
      </c>
      <c r="P33" s="12">
        <v>0</v>
      </c>
      <c r="Q33" s="11">
        <v>0</v>
      </c>
      <c r="R33" s="9">
        <f t="shared" si="5"/>
        <v>0</v>
      </c>
      <c r="S33" s="11">
        <v>0</v>
      </c>
      <c r="T33" s="10">
        <v>0</v>
      </c>
      <c r="U33" s="11">
        <v>0</v>
      </c>
      <c r="V33" s="9">
        <f t="shared" si="6"/>
        <v>0</v>
      </c>
      <c r="W33" s="11">
        <v>0</v>
      </c>
      <c r="X33" s="11">
        <v>0</v>
      </c>
      <c r="Y33" s="11">
        <f t="shared" si="7"/>
        <v>0</v>
      </c>
      <c r="Z33" s="11">
        <v>0</v>
      </c>
      <c r="AA33" s="12">
        <v>0</v>
      </c>
      <c r="AB33" s="12">
        <v>0</v>
      </c>
      <c r="AC33" s="12">
        <f t="shared" si="8"/>
        <v>0</v>
      </c>
      <c r="AD33" s="12">
        <v>0</v>
      </c>
      <c r="AE33" s="12">
        <v>0</v>
      </c>
      <c r="AF33" s="12"/>
      <c r="AG33" s="11">
        <v>0</v>
      </c>
      <c r="AH33" s="12">
        <v>0</v>
      </c>
      <c r="AI33" s="12">
        <v>0</v>
      </c>
      <c r="AJ33" s="12">
        <f t="shared" si="9"/>
        <v>0</v>
      </c>
      <c r="AK33" s="12">
        <v>0</v>
      </c>
      <c r="AL33" s="12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5">
      <c r="A34" s="33" t="s">
        <v>81</v>
      </c>
      <c r="B34" s="18" t="s">
        <v>61</v>
      </c>
      <c r="C34" s="11">
        <v>0</v>
      </c>
      <c r="D34" s="9">
        <v>0</v>
      </c>
      <c r="E34" s="11">
        <f t="shared" si="2"/>
        <v>0</v>
      </c>
      <c r="F34" s="11">
        <v>0</v>
      </c>
      <c r="G34" s="11">
        <v>0</v>
      </c>
      <c r="H34" s="11">
        <v>0</v>
      </c>
      <c r="I34" s="9">
        <f t="shared" si="3"/>
        <v>0</v>
      </c>
      <c r="J34" s="12">
        <v>0</v>
      </c>
      <c r="K34" s="12">
        <v>0</v>
      </c>
      <c r="L34" s="9">
        <v>0</v>
      </c>
      <c r="M34" s="9">
        <f t="shared" si="4"/>
        <v>0</v>
      </c>
      <c r="N34" s="12">
        <v>0</v>
      </c>
      <c r="O34" s="11">
        <v>0</v>
      </c>
      <c r="P34" s="12">
        <v>0</v>
      </c>
      <c r="Q34" s="11">
        <v>0</v>
      </c>
      <c r="R34" s="9">
        <f t="shared" si="5"/>
        <v>0</v>
      </c>
      <c r="S34" s="11">
        <v>0</v>
      </c>
      <c r="T34" s="10">
        <v>0</v>
      </c>
      <c r="U34" s="11">
        <v>0</v>
      </c>
      <c r="V34" s="9">
        <f t="shared" si="6"/>
        <v>0</v>
      </c>
      <c r="W34" s="11">
        <v>0</v>
      </c>
      <c r="X34" s="11">
        <v>0</v>
      </c>
      <c r="Y34" s="11">
        <f t="shared" si="7"/>
        <v>0</v>
      </c>
      <c r="Z34" s="11">
        <v>0</v>
      </c>
      <c r="AA34" s="12">
        <v>0</v>
      </c>
      <c r="AB34" s="12">
        <v>0</v>
      </c>
      <c r="AC34" s="12">
        <f t="shared" si="8"/>
        <v>0</v>
      </c>
      <c r="AD34" s="12">
        <v>0</v>
      </c>
      <c r="AE34" s="12">
        <v>0</v>
      </c>
      <c r="AF34" s="12"/>
      <c r="AG34" s="11">
        <v>0</v>
      </c>
      <c r="AH34" s="12">
        <v>0</v>
      </c>
      <c r="AI34" s="12">
        <v>0</v>
      </c>
      <c r="AJ34" s="12">
        <f t="shared" si="9"/>
        <v>0</v>
      </c>
      <c r="AK34" s="12">
        <v>0</v>
      </c>
      <c r="AL34" s="12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5">
      <c r="A35" s="33" t="s">
        <v>82</v>
      </c>
      <c r="B35" s="18" t="s">
        <v>62</v>
      </c>
      <c r="C35" s="11">
        <v>0</v>
      </c>
      <c r="D35" s="9">
        <v>0</v>
      </c>
      <c r="E35" s="11">
        <f t="shared" si="2"/>
        <v>0</v>
      </c>
      <c r="F35" s="11">
        <v>0</v>
      </c>
      <c r="G35" s="11">
        <v>0</v>
      </c>
      <c r="H35" s="11">
        <v>0</v>
      </c>
      <c r="I35" s="9">
        <f t="shared" si="3"/>
        <v>0</v>
      </c>
      <c r="J35" s="12">
        <v>0</v>
      </c>
      <c r="K35" s="12">
        <v>0</v>
      </c>
      <c r="L35" s="9">
        <v>0</v>
      </c>
      <c r="M35" s="9">
        <f t="shared" si="4"/>
        <v>0</v>
      </c>
      <c r="N35" s="12">
        <v>0</v>
      </c>
      <c r="O35" s="11">
        <v>0</v>
      </c>
      <c r="P35" s="12">
        <v>0</v>
      </c>
      <c r="Q35" s="11">
        <v>0</v>
      </c>
      <c r="R35" s="9">
        <f t="shared" si="5"/>
        <v>0</v>
      </c>
      <c r="S35" s="11">
        <v>0</v>
      </c>
      <c r="T35" s="10">
        <v>0</v>
      </c>
      <c r="U35" s="11">
        <v>0</v>
      </c>
      <c r="V35" s="9">
        <f t="shared" si="6"/>
        <v>0</v>
      </c>
      <c r="W35" s="11">
        <v>0</v>
      </c>
      <c r="X35" s="11">
        <v>0</v>
      </c>
      <c r="Y35" s="11">
        <f t="shared" si="7"/>
        <v>0</v>
      </c>
      <c r="Z35" s="11">
        <v>0</v>
      </c>
      <c r="AA35" s="12">
        <v>0</v>
      </c>
      <c r="AB35" s="12">
        <v>0</v>
      </c>
      <c r="AC35" s="12">
        <f t="shared" si="8"/>
        <v>0</v>
      </c>
      <c r="AD35" s="12">
        <v>0</v>
      </c>
      <c r="AE35" s="12">
        <v>0</v>
      </c>
      <c r="AF35" s="12"/>
      <c r="AG35" s="11">
        <v>0</v>
      </c>
      <c r="AH35" s="12">
        <v>0</v>
      </c>
      <c r="AI35" s="12">
        <v>0</v>
      </c>
      <c r="AJ35" s="12">
        <f t="shared" si="9"/>
        <v>0</v>
      </c>
      <c r="AK35" s="12">
        <v>0</v>
      </c>
      <c r="AL35" s="12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5">
      <c r="A36" s="33" t="s">
        <v>83</v>
      </c>
      <c r="B36" s="18" t="s">
        <v>63</v>
      </c>
      <c r="C36" s="11">
        <v>0</v>
      </c>
      <c r="D36" s="9">
        <v>0</v>
      </c>
      <c r="E36" s="11">
        <f t="shared" si="2"/>
        <v>0</v>
      </c>
      <c r="F36" s="11">
        <v>0</v>
      </c>
      <c r="G36" s="11">
        <v>0</v>
      </c>
      <c r="H36" s="11">
        <v>0</v>
      </c>
      <c r="I36" s="9">
        <f t="shared" si="3"/>
        <v>0</v>
      </c>
      <c r="J36" s="12">
        <v>0</v>
      </c>
      <c r="K36" s="12">
        <v>0</v>
      </c>
      <c r="L36" s="9">
        <v>0</v>
      </c>
      <c r="M36" s="9">
        <f t="shared" si="4"/>
        <v>0</v>
      </c>
      <c r="N36" s="12">
        <v>0</v>
      </c>
      <c r="O36" s="11">
        <v>0</v>
      </c>
      <c r="P36" s="12">
        <v>0</v>
      </c>
      <c r="Q36" s="11">
        <v>0</v>
      </c>
      <c r="R36" s="9">
        <f t="shared" si="5"/>
        <v>0</v>
      </c>
      <c r="S36" s="11">
        <v>0</v>
      </c>
      <c r="T36" s="10">
        <v>0</v>
      </c>
      <c r="U36" s="11">
        <v>0</v>
      </c>
      <c r="V36" s="9">
        <f t="shared" si="6"/>
        <v>0</v>
      </c>
      <c r="W36" s="11">
        <v>0</v>
      </c>
      <c r="X36" s="11">
        <v>0</v>
      </c>
      <c r="Y36" s="11">
        <f t="shared" si="7"/>
        <v>0</v>
      </c>
      <c r="Z36" s="11">
        <v>0</v>
      </c>
      <c r="AA36" s="12">
        <v>0</v>
      </c>
      <c r="AB36" s="12">
        <v>0</v>
      </c>
      <c r="AC36" s="12">
        <f t="shared" si="8"/>
        <v>0</v>
      </c>
      <c r="AD36" s="12">
        <v>0</v>
      </c>
      <c r="AE36" s="12">
        <v>0</v>
      </c>
      <c r="AF36" s="12"/>
      <c r="AG36" s="11">
        <v>0</v>
      </c>
      <c r="AH36" s="12">
        <v>0</v>
      </c>
      <c r="AI36" s="12">
        <v>0</v>
      </c>
      <c r="AJ36" s="12">
        <f t="shared" si="9"/>
        <v>0</v>
      </c>
      <c r="AK36" s="12">
        <v>0</v>
      </c>
      <c r="AL36" s="12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5">
      <c r="A37" s="33" t="s">
        <v>92</v>
      </c>
      <c r="B37" s="18" t="s">
        <v>64</v>
      </c>
      <c r="C37" s="11">
        <v>0</v>
      </c>
      <c r="D37" s="9">
        <v>0</v>
      </c>
      <c r="E37" s="11">
        <f t="shared" si="2"/>
        <v>0</v>
      </c>
      <c r="F37" s="11">
        <v>0</v>
      </c>
      <c r="G37" s="11">
        <v>0</v>
      </c>
      <c r="H37" s="11">
        <v>0</v>
      </c>
      <c r="I37" s="9">
        <f t="shared" si="3"/>
        <v>0</v>
      </c>
      <c r="J37" s="12">
        <v>0</v>
      </c>
      <c r="K37" s="12">
        <v>0</v>
      </c>
      <c r="L37" s="9">
        <v>0</v>
      </c>
      <c r="M37" s="9">
        <f t="shared" si="4"/>
        <v>0</v>
      </c>
      <c r="N37" s="12">
        <v>0</v>
      </c>
      <c r="O37" s="11">
        <v>0</v>
      </c>
      <c r="P37" s="12">
        <v>0</v>
      </c>
      <c r="Q37" s="11">
        <v>0</v>
      </c>
      <c r="R37" s="9">
        <f t="shared" si="5"/>
        <v>0</v>
      </c>
      <c r="S37" s="11">
        <v>0</v>
      </c>
      <c r="T37" s="10">
        <v>0</v>
      </c>
      <c r="U37" s="11">
        <v>0</v>
      </c>
      <c r="V37" s="9">
        <f t="shared" si="6"/>
        <v>0</v>
      </c>
      <c r="W37" s="11">
        <v>0</v>
      </c>
      <c r="X37" s="11">
        <v>0</v>
      </c>
      <c r="Y37" s="11">
        <f t="shared" si="7"/>
        <v>0</v>
      </c>
      <c r="Z37" s="11">
        <v>0</v>
      </c>
      <c r="AA37" s="12">
        <v>0</v>
      </c>
      <c r="AB37" s="12">
        <v>0</v>
      </c>
      <c r="AC37" s="12">
        <f t="shared" si="8"/>
        <v>0</v>
      </c>
      <c r="AD37" s="12">
        <v>0</v>
      </c>
      <c r="AE37" s="12">
        <v>0</v>
      </c>
      <c r="AF37" s="12"/>
      <c r="AG37" s="11">
        <v>0</v>
      </c>
      <c r="AH37" s="12">
        <v>0</v>
      </c>
      <c r="AI37" s="12">
        <v>0</v>
      </c>
      <c r="AJ37" s="12">
        <f t="shared" si="9"/>
        <v>0</v>
      </c>
      <c r="AK37" s="12">
        <v>0</v>
      </c>
      <c r="AL37" s="12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5">
      <c r="A38" s="33" t="s">
        <v>146</v>
      </c>
      <c r="B38" s="45" t="s">
        <v>147</v>
      </c>
      <c r="C38" s="11">
        <v>1</v>
      </c>
      <c r="D38" s="9">
        <v>0</v>
      </c>
      <c r="E38" s="11">
        <f t="shared" si="2"/>
        <v>1</v>
      </c>
      <c r="F38" s="11">
        <v>0</v>
      </c>
      <c r="G38" s="11">
        <v>0</v>
      </c>
      <c r="H38" s="11">
        <v>0</v>
      </c>
      <c r="I38" s="9">
        <f t="shared" si="3"/>
        <v>0</v>
      </c>
      <c r="J38" s="12">
        <v>0</v>
      </c>
      <c r="K38" s="12">
        <v>0</v>
      </c>
      <c r="L38" s="9">
        <v>0</v>
      </c>
      <c r="M38" s="9">
        <f t="shared" si="4"/>
        <v>0</v>
      </c>
      <c r="N38" s="12">
        <v>0</v>
      </c>
      <c r="O38" s="11">
        <v>0</v>
      </c>
      <c r="P38" s="12">
        <v>0</v>
      </c>
      <c r="Q38" s="11">
        <v>0</v>
      </c>
      <c r="R38" s="9">
        <f t="shared" si="5"/>
        <v>0</v>
      </c>
      <c r="S38" s="11">
        <v>0</v>
      </c>
      <c r="T38" s="10">
        <v>0</v>
      </c>
      <c r="U38" s="11">
        <v>0</v>
      </c>
      <c r="V38" s="9">
        <f t="shared" si="6"/>
        <v>0</v>
      </c>
      <c r="W38" s="11">
        <v>0</v>
      </c>
      <c r="X38" s="11">
        <v>0</v>
      </c>
      <c r="Y38" s="11">
        <f t="shared" si="7"/>
        <v>1</v>
      </c>
      <c r="Z38" s="11">
        <v>0</v>
      </c>
      <c r="AA38" s="12">
        <v>0</v>
      </c>
      <c r="AB38" s="12">
        <v>1</v>
      </c>
      <c r="AC38" s="12">
        <f t="shared" si="8"/>
        <v>1</v>
      </c>
      <c r="AD38" s="12">
        <v>0</v>
      </c>
      <c r="AE38" s="12">
        <v>1</v>
      </c>
      <c r="AF38" s="12"/>
      <c r="AG38" s="11">
        <v>0</v>
      </c>
      <c r="AH38" s="12">
        <v>0</v>
      </c>
      <c r="AI38" s="12">
        <v>1</v>
      </c>
      <c r="AJ38" s="12">
        <f t="shared" si="9"/>
        <v>1</v>
      </c>
      <c r="AK38" s="12">
        <v>0</v>
      </c>
      <c r="AL38" s="12">
        <v>1</v>
      </c>
      <c r="AM38" s="12"/>
      <c r="AN38" s="12"/>
      <c r="AO38" s="12"/>
      <c r="AP38" s="12"/>
      <c r="AQ38" s="19">
        <f t="shared" si="10"/>
        <v>1</v>
      </c>
      <c r="AR38" s="19">
        <f t="shared" si="31"/>
        <v>1</v>
      </c>
      <c r="AS38" s="19">
        <f t="shared" si="11"/>
        <v>0</v>
      </c>
      <c r="AT38" s="19">
        <f t="shared" si="12"/>
        <v>0</v>
      </c>
      <c r="AU38" s="19">
        <f t="shared" si="13"/>
        <v>1</v>
      </c>
      <c r="AV38" s="19">
        <f t="shared" si="40"/>
        <v>1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1</v>
      </c>
      <c r="BD38" s="19">
        <f t="shared" si="20"/>
        <v>1</v>
      </c>
      <c r="BE38" s="19">
        <f t="shared" si="21"/>
        <v>1</v>
      </c>
      <c r="BF38" s="19">
        <f t="shared" si="22"/>
        <v>1</v>
      </c>
      <c r="BG38" s="19">
        <f t="shared" si="23"/>
        <v>1</v>
      </c>
      <c r="BH38" s="19">
        <f t="shared" si="24"/>
        <v>1</v>
      </c>
      <c r="BI38" s="19">
        <f t="shared" si="25"/>
        <v>1</v>
      </c>
      <c r="BJ38" s="19">
        <f t="shared" si="26"/>
        <v>1</v>
      </c>
    </row>
    <row r="39" spans="1:62" ht="25.5" x14ac:dyDescent="0.25">
      <c r="A39" s="33" t="s">
        <v>96</v>
      </c>
      <c r="B39" s="45" t="s">
        <v>134</v>
      </c>
      <c r="C39" s="11">
        <v>2</v>
      </c>
      <c r="D39" s="9">
        <v>0</v>
      </c>
      <c r="E39" s="11">
        <f t="shared" si="2"/>
        <v>2</v>
      </c>
      <c r="F39" s="11">
        <v>0</v>
      </c>
      <c r="G39" s="11">
        <v>0</v>
      </c>
      <c r="H39" s="11">
        <v>0</v>
      </c>
      <c r="I39" s="9">
        <f t="shared" si="3"/>
        <v>0</v>
      </c>
      <c r="J39" s="12">
        <v>0</v>
      </c>
      <c r="K39" s="12">
        <v>0</v>
      </c>
      <c r="L39" s="9">
        <v>1</v>
      </c>
      <c r="M39" s="9">
        <f t="shared" si="4"/>
        <v>1</v>
      </c>
      <c r="N39" s="12">
        <v>1</v>
      </c>
      <c r="O39" s="11">
        <v>0</v>
      </c>
      <c r="P39" s="12">
        <v>0</v>
      </c>
      <c r="Q39" s="11">
        <v>0</v>
      </c>
      <c r="R39" s="9">
        <f t="shared" si="5"/>
        <v>0</v>
      </c>
      <c r="S39" s="11">
        <v>0</v>
      </c>
      <c r="T39" s="10"/>
      <c r="U39" s="11">
        <v>0</v>
      </c>
      <c r="V39" s="9">
        <f t="shared" si="6"/>
        <v>1</v>
      </c>
      <c r="W39" s="11">
        <v>0</v>
      </c>
      <c r="X39" s="11">
        <v>0</v>
      </c>
      <c r="Y39" s="11">
        <f t="shared" si="7"/>
        <v>0</v>
      </c>
      <c r="Z39" s="11">
        <v>0</v>
      </c>
      <c r="AA39" s="12">
        <v>1</v>
      </c>
      <c r="AB39" s="12">
        <v>1</v>
      </c>
      <c r="AC39" s="12">
        <f t="shared" si="8"/>
        <v>2</v>
      </c>
      <c r="AD39" s="12">
        <v>0</v>
      </c>
      <c r="AE39" s="12">
        <v>2</v>
      </c>
      <c r="AF39" s="12"/>
      <c r="AG39" s="11">
        <v>2</v>
      </c>
      <c r="AH39" s="12">
        <v>0</v>
      </c>
      <c r="AI39" s="12">
        <v>0</v>
      </c>
      <c r="AJ39" s="12">
        <f t="shared" si="9"/>
        <v>0</v>
      </c>
      <c r="AK39" s="12">
        <v>0</v>
      </c>
      <c r="AL39" s="12">
        <v>0</v>
      </c>
      <c r="AM39" s="12"/>
      <c r="AN39" s="12"/>
      <c r="AO39" s="12"/>
      <c r="AP39" s="12"/>
      <c r="AQ39" s="19">
        <f t="shared" si="10"/>
        <v>2</v>
      </c>
      <c r="AR39" s="19">
        <f t="shared" si="31"/>
        <v>2</v>
      </c>
      <c r="AS39" s="19">
        <f t="shared" si="11"/>
        <v>0</v>
      </c>
      <c r="AT39" s="19">
        <f t="shared" si="12"/>
        <v>0</v>
      </c>
      <c r="AU39" s="19">
        <f t="shared" si="13"/>
        <v>2</v>
      </c>
      <c r="AV39" s="19">
        <f t="shared" si="40"/>
        <v>2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2</v>
      </c>
      <c r="BD39" s="19">
        <f t="shared" si="20"/>
        <v>2</v>
      </c>
      <c r="BE39" s="19">
        <f t="shared" si="21"/>
        <v>2</v>
      </c>
      <c r="BF39" s="19">
        <f t="shared" si="22"/>
        <v>2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25.5" x14ac:dyDescent="0.25">
      <c r="A40" s="33" t="s">
        <v>97</v>
      </c>
      <c r="B40" s="45" t="s">
        <v>134</v>
      </c>
      <c r="C40" s="11">
        <v>0</v>
      </c>
      <c r="D40" s="9">
        <v>0</v>
      </c>
      <c r="E40" s="11">
        <f t="shared" si="2"/>
        <v>0</v>
      </c>
      <c r="F40" s="11">
        <v>0</v>
      </c>
      <c r="G40" s="11">
        <v>0</v>
      </c>
      <c r="H40" s="11">
        <v>0</v>
      </c>
      <c r="I40" s="9">
        <f t="shared" si="3"/>
        <v>0</v>
      </c>
      <c r="J40" s="12">
        <v>0</v>
      </c>
      <c r="K40" s="12">
        <v>0</v>
      </c>
      <c r="L40" s="9">
        <v>0</v>
      </c>
      <c r="M40" s="9">
        <f t="shared" si="4"/>
        <v>0</v>
      </c>
      <c r="N40" s="12">
        <v>0</v>
      </c>
      <c r="O40" s="11">
        <v>0</v>
      </c>
      <c r="P40" s="12">
        <v>0</v>
      </c>
      <c r="Q40" s="11">
        <v>0</v>
      </c>
      <c r="R40" s="9">
        <f t="shared" si="5"/>
        <v>0</v>
      </c>
      <c r="S40" s="11">
        <v>0</v>
      </c>
      <c r="T40" s="10">
        <v>0</v>
      </c>
      <c r="U40" s="11">
        <v>0</v>
      </c>
      <c r="V40" s="9">
        <f t="shared" si="6"/>
        <v>0</v>
      </c>
      <c r="W40" s="11">
        <v>0</v>
      </c>
      <c r="X40" s="11">
        <v>0</v>
      </c>
      <c r="Y40" s="11">
        <f t="shared" si="7"/>
        <v>0</v>
      </c>
      <c r="Z40" s="11">
        <v>0</v>
      </c>
      <c r="AA40" s="12">
        <v>0</v>
      </c>
      <c r="AB40" s="12">
        <v>0</v>
      </c>
      <c r="AC40" s="12">
        <f t="shared" si="8"/>
        <v>0</v>
      </c>
      <c r="AD40" s="12">
        <v>0</v>
      </c>
      <c r="AE40" s="12">
        <v>0</v>
      </c>
      <c r="AF40" s="12"/>
      <c r="AG40" s="11">
        <v>0</v>
      </c>
      <c r="AH40" s="12">
        <v>0</v>
      </c>
      <c r="AI40" s="12">
        <v>0</v>
      </c>
      <c r="AJ40" s="12">
        <f t="shared" si="9"/>
        <v>0</v>
      </c>
      <c r="AK40" s="12">
        <v>0</v>
      </c>
      <c r="AL40" s="12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8.75" customHeight="1" x14ac:dyDescent="0.25">
      <c r="A41" s="33" t="s">
        <v>176</v>
      </c>
      <c r="B41" s="48" t="s">
        <v>177</v>
      </c>
      <c r="C41" s="11">
        <v>0</v>
      </c>
      <c r="D41" s="9">
        <v>0</v>
      </c>
      <c r="E41" s="11">
        <f t="shared" si="2"/>
        <v>0</v>
      </c>
      <c r="F41" s="11">
        <v>0</v>
      </c>
      <c r="G41" s="11">
        <v>0</v>
      </c>
      <c r="H41" s="11">
        <v>0</v>
      </c>
      <c r="I41" s="9">
        <f t="shared" si="3"/>
        <v>0</v>
      </c>
      <c r="J41" s="12">
        <v>0</v>
      </c>
      <c r="K41" s="12">
        <v>0</v>
      </c>
      <c r="L41" s="9">
        <v>0</v>
      </c>
      <c r="M41" s="9">
        <f t="shared" si="4"/>
        <v>0</v>
      </c>
      <c r="N41" s="12">
        <v>0</v>
      </c>
      <c r="O41" s="11">
        <v>0</v>
      </c>
      <c r="P41" s="12">
        <v>0</v>
      </c>
      <c r="Q41" s="11">
        <v>0</v>
      </c>
      <c r="R41" s="9">
        <f t="shared" si="5"/>
        <v>0</v>
      </c>
      <c r="S41" s="11">
        <v>0</v>
      </c>
      <c r="T41" s="10">
        <v>0</v>
      </c>
      <c r="U41" s="11">
        <v>0</v>
      </c>
      <c r="V41" s="9">
        <f t="shared" si="6"/>
        <v>0</v>
      </c>
      <c r="W41" s="11">
        <v>0</v>
      </c>
      <c r="X41" s="11">
        <v>0</v>
      </c>
      <c r="Y41" s="11">
        <f t="shared" si="7"/>
        <v>0</v>
      </c>
      <c r="Z41" s="11">
        <v>0</v>
      </c>
      <c r="AA41" s="12">
        <v>0</v>
      </c>
      <c r="AB41" s="12">
        <v>0</v>
      </c>
      <c r="AC41" s="12">
        <f t="shared" si="8"/>
        <v>0</v>
      </c>
      <c r="AD41" s="12">
        <v>0</v>
      </c>
      <c r="AE41" s="12">
        <v>0</v>
      </c>
      <c r="AF41" s="12"/>
      <c r="AG41" s="11">
        <v>0</v>
      </c>
      <c r="AH41" s="12">
        <v>0</v>
      </c>
      <c r="AI41" s="12">
        <v>0</v>
      </c>
      <c r="AJ41" s="12">
        <f t="shared" si="9"/>
        <v>0</v>
      </c>
      <c r="AK41" s="12">
        <v>0</v>
      </c>
      <c r="AL41" s="12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5">
      <c r="A42" s="33" t="s">
        <v>157</v>
      </c>
      <c r="B42" s="49" t="s">
        <v>158</v>
      </c>
      <c r="C42" s="11">
        <v>0</v>
      </c>
      <c r="D42" s="9">
        <v>0</v>
      </c>
      <c r="E42" s="11">
        <f t="shared" si="2"/>
        <v>0</v>
      </c>
      <c r="F42" s="11">
        <v>0</v>
      </c>
      <c r="G42" s="11">
        <v>0</v>
      </c>
      <c r="H42" s="11">
        <v>0</v>
      </c>
      <c r="I42" s="9">
        <f t="shared" si="3"/>
        <v>0</v>
      </c>
      <c r="J42" s="12">
        <v>0</v>
      </c>
      <c r="K42" s="12">
        <v>0</v>
      </c>
      <c r="L42" s="9">
        <v>0</v>
      </c>
      <c r="M42" s="9">
        <f t="shared" si="4"/>
        <v>0</v>
      </c>
      <c r="N42" s="12">
        <v>0</v>
      </c>
      <c r="O42" s="11">
        <v>0</v>
      </c>
      <c r="P42" s="12">
        <v>0</v>
      </c>
      <c r="Q42" s="11">
        <v>0</v>
      </c>
      <c r="R42" s="9">
        <f t="shared" si="5"/>
        <v>0</v>
      </c>
      <c r="S42" s="11">
        <v>0</v>
      </c>
      <c r="T42" s="10">
        <v>0</v>
      </c>
      <c r="U42" s="11">
        <v>0</v>
      </c>
      <c r="V42" s="9">
        <f t="shared" si="6"/>
        <v>0</v>
      </c>
      <c r="W42" s="11">
        <v>0</v>
      </c>
      <c r="X42" s="11">
        <v>0</v>
      </c>
      <c r="Y42" s="11">
        <f t="shared" si="7"/>
        <v>0</v>
      </c>
      <c r="Z42" s="11">
        <v>0</v>
      </c>
      <c r="AA42" s="12">
        <v>0</v>
      </c>
      <c r="AB42" s="12">
        <v>0</v>
      </c>
      <c r="AC42" s="12">
        <f t="shared" si="8"/>
        <v>0</v>
      </c>
      <c r="AD42" s="12">
        <v>0</v>
      </c>
      <c r="AE42" s="12">
        <v>0</v>
      </c>
      <c r="AF42" s="12"/>
      <c r="AG42" s="11">
        <v>0</v>
      </c>
      <c r="AH42" s="12">
        <v>0</v>
      </c>
      <c r="AI42" s="12">
        <v>0</v>
      </c>
      <c r="AJ42" s="12">
        <f t="shared" si="9"/>
        <v>0</v>
      </c>
      <c r="AK42" s="12">
        <v>0</v>
      </c>
      <c r="AL42" s="12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5">
      <c r="A43" s="33" t="s">
        <v>98</v>
      </c>
      <c r="B43" s="45" t="s">
        <v>135</v>
      </c>
      <c r="C43" s="11">
        <v>0</v>
      </c>
      <c r="D43" s="9">
        <v>0</v>
      </c>
      <c r="E43" s="11">
        <f t="shared" si="2"/>
        <v>0</v>
      </c>
      <c r="F43" s="11">
        <v>0</v>
      </c>
      <c r="G43" s="11">
        <v>0</v>
      </c>
      <c r="H43" s="11">
        <v>1</v>
      </c>
      <c r="I43" s="9">
        <f t="shared" si="3"/>
        <v>0</v>
      </c>
      <c r="J43" s="12">
        <v>0</v>
      </c>
      <c r="K43" s="12">
        <v>1</v>
      </c>
      <c r="L43" s="9">
        <v>0</v>
      </c>
      <c r="M43" s="9">
        <f t="shared" si="4"/>
        <v>0</v>
      </c>
      <c r="N43" s="12">
        <v>0</v>
      </c>
      <c r="O43" s="11">
        <v>0</v>
      </c>
      <c r="P43" s="12">
        <v>0</v>
      </c>
      <c r="Q43" s="11">
        <v>0</v>
      </c>
      <c r="R43" s="9">
        <f t="shared" si="5"/>
        <v>0</v>
      </c>
      <c r="S43" s="11">
        <v>0</v>
      </c>
      <c r="T43" s="10">
        <v>0</v>
      </c>
      <c r="U43" s="11">
        <v>0</v>
      </c>
      <c r="V43" s="9">
        <f t="shared" si="6"/>
        <v>0</v>
      </c>
      <c r="W43" s="11">
        <v>0</v>
      </c>
      <c r="X43" s="11">
        <v>0</v>
      </c>
      <c r="Y43" s="11">
        <f t="shared" si="7"/>
        <v>0</v>
      </c>
      <c r="Z43" s="11">
        <v>0</v>
      </c>
      <c r="AA43" s="12">
        <v>1</v>
      </c>
      <c r="AB43" s="12">
        <v>0</v>
      </c>
      <c r="AC43" s="12">
        <f t="shared" si="8"/>
        <v>1</v>
      </c>
      <c r="AD43" s="12">
        <v>0</v>
      </c>
      <c r="AE43" s="12">
        <v>1</v>
      </c>
      <c r="AF43" s="12"/>
      <c r="AG43" s="11">
        <v>1</v>
      </c>
      <c r="AH43" s="12">
        <v>0</v>
      </c>
      <c r="AI43" s="12">
        <v>0</v>
      </c>
      <c r="AJ43" s="12">
        <f t="shared" si="9"/>
        <v>0</v>
      </c>
      <c r="AK43" s="12">
        <v>0</v>
      </c>
      <c r="AL43" s="12">
        <v>0</v>
      </c>
      <c r="AM43" s="12"/>
      <c r="AN43" s="12"/>
      <c r="AO43" s="12"/>
      <c r="AP43" s="12"/>
      <c r="AQ43" s="19">
        <f>C43</f>
        <v>0</v>
      </c>
      <c r="AR43" s="19">
        <f t="shared" si="31"/>
        <v>0</v>
      </c>
      <c r="AS43" s="19">
        <f>H43</f>
        <v>1</v>
      </c>
      <c r="AT43" s="19">
        <f>I43+J43+K43</f>
        <v>1</v>
      </c>
      <c r="AU43" s="19">
        <f t="shared" si="13"/>
        <v>0</v>
      </c>
      <c r="AV43" s="19">
        <f t="shared" si="40"/>
        <v>0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20.25" customHeight="1" x14ac:dyDescent="0.25">
      <c r="A44" s="33" t="s">
        <v>99</v>
      </c>
      <c r="B44" s="50" t="s">
        <v>136</v>
      </c>
      <c r="C44" s="11">
        <v>0</v>
      </c>
      <c r="D44" s="9">
        <v>0</v>
      </c>
      <c r="E44" s="11">
        <f t="shared" si="2"/>
        <v>0</v>
      </c>
      <c r="F44" s="11">
        <v>0</v>
      </c>
      <c r="G44" s="11">
        <v>0</v>
      </c>
      <c r="H44" s="11">
        <v>0</v>
      </c>
      <c r="I44" s="9">
        <f t="shared" si="3"/>
        <v>0</v>
      </c>
      <c r="J44" s="12">
        <v>0</v>
      </c>
      <c r="K44" s="12">
        <v>0</v>
      </c>
      <c r="L44" s="9">
        <v>0</v>
      </c>
      <c r="M44" s="9">
        <f t="shared" si="4"/>
        <v>0</v>
      </c>
      <c r="N44" s="12">
        <v>0</v>
      </c>
      <c r="O44" s="11">
        <v>0</v>
      </c>
      <c r="P44" s="12">
        <v>0</v>
      </c>
      <c r="Q44" s="11">
        <v>0</v>
      </c>
      <c r="R44" s="9">
        <f t="shared" si="5"/>
        <v>0</v>
      </c>
      <c r="S44" s="11">
        <v>0</v>
      </c>
      <c r="T44" s="10">
        <v>0</v>
      </c>
      <c r="U44" s="11">
        <v>0</v>
      </c>
      <c r="V44" s="9">
        <f t="shared" si="6"/>
        <v>0</v>
      </c>
      <c r="W44" s="11">
        <v>0</v>
      </c>
      <c r="X44" s="11">
        <v>0</v>
      </c>
      <c r="Y44" s="11">
        <f t="shared" si="7"/>
        <v>0</v>
      </c>
      <c r="Z44" s="11">
        <v>0</v>
      </c>
      <c r="AA44" s="12">
        <v>0</v>
      </c>
      <c r="AB44" s="12">
        <v>0</v>
      </c>
      <c r="AC44" s="12">
        <f t="shared" si="8"/>
        <v>0</v>
      </c>
      <c r="AD44" s="12">
        <v>0</v>
      </c>
      <c r="AE44" s="12">
        <v>0</v>
      </c>
      <c r="AF44" s="12"/>
      <c r="AG44" s="11">
        <v>0</v>
      </c>
      <c r="AH44" s="12">
        <v>0</v>
      </c>
      <c r="AI44" s="12">
        <v>0</v>
      </c>
      <c r="AJ44" s="12">
        <f t="shared" si="9"/>
        <v>0</v>
      </c>
      <c r="AK44" s="12">
        <v>0</v>
      </c>
      <c r="AL44" s="12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42" customHeight="1" x14ac:dyDescent="0.25">
      <c r="A45" s="33" t="s">
        <v>161</v>
      </c>
      <c r="B45" s="48" t="s">
        <v>162</v>
      </c>
      <c r="C45" s="11">
        <v>0</v>
      </c>
      <c r="D45" s="9">
        <v>0</v>
      </c>
      <c r="E45" s="11">
        <f t="shared" si="2"/>
        <v>0</v>
      </c>
      <c r="F45" s="11">
        <v>0</v>
      </c>
      <c r="G45" s="11">
        <v>0</v>
      </c>
      <c r="H45" s="11">
        <v>0</v>
      </c>
      <c r="I45" s="9">
        <f t="shared" si="3"/>
        <v>0</v>
      </c>
      <c r="J45" s="12">
        <v>0</v>
      </c>
      <c r="K45" s="12">
        <v>0</v>
      </c>
      <c r="L45" s="9">
        <v>0</v>
      </c>
      <c r="M45" s="9">
        <f t="shared" si="4"/>
        <v>0</v>
      </c>
      <c r="N45" s="12">
        <v>0</v>
      </c>
      <c r="O45" s="11">
        <v>0</v>
      </c>
      <c r="P45" s="12">
        <v>0</v>
      </c>
      <c r="Q45" s="11">
        <v>0</v>
      </c>
      <c r="R45" s="9">
        <f t="shared" si="5"/>
        <v>0</v>
      </c>
      <c r="S45" s="11">
        <v>0</v>
      </c>
      <c r="T45" s="10">
        <v>0</v>
      </c>
      <c r="U45" s="11">
        <v>0</v>
      </c>
      <c r="V45" s="9">
        <f t="shared" si="6"/>
        <v>0</v>
      </c>
      <c r="W45" s="11">
        <v>0</v>
      </c>
      <c r="X45" s="11">
        <v>0</v>
      </c>
      <c r="Y45" s="11">
        <f t="shared" si="7"/>
        <v>0</v>
      </c>
      <c r="Z45" s="11">
        <v>0</v>
      </c>
      <c r="AA45" s="12">
        <v>0</v>
      </c>
      <c r="AB45" s="12">
        <v>0</v>
      </c>
      <c r="AC45" s="12">
        <f t="shared" si="8"/>
        <v>0</v>
      </c>
      <c r="AD45" s="12">
        <v>0</v>
      </c>
      <c r="AE45" s="12">
        <v>0</v>
      </c>
      <c r="AF45" s="12"/>
      <c r="AG45" s="11">
        <v>0</v>
      </c>
      <c r="AH45" s="12">
        <v>0</v>
      </c>
      <c r="AI45" s="12">
        <v>0</v>
      </c>
      <c r="AJ45" s="12">
        <f t="shared" si="9"/>
        <v>0</v>
      </c>
      <c r="AK45" s="12">
        <v>0</v>
      </c>
      <c r="AL45" s="12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6.25" customHeight="1" x14ac:dyDescent="0.25">
      <c r="A46" s="33" t="s">
        <v>51</v>
      </c>
      <c r="B46" s="18" t="s">
        <v>3</v>
      </c>
      <c r="C46" s="11">
        <v>0</v>
      </c>
      <c r="D46" s="9">
        <v>0</v>
      </c>
      <c r="E46" s="11">
        <f t="shared" si="2"/>
        <v>0</v>
      </c>
      <c r="F46" s="11">
        <v>0</v>
      </c>
      <c r="G46" s="11">
        <v>0</v>
      </c>
      <c r="H46" s="9">
        <v>2</v>
      </c>
      <c r="I46" s="9">
        <f t="shared" si="3"/>
        <v>1</v>
      </c>
      <c r="J46" s="12">
        <v>1</v>
      </c>
      <c r="K46" s="12">
        <v>0</v>
      </c>
      <c r="L46" s="9">
        <v>0</v>
      </c>
      <c r="M46" s="9">
        <f t="shared" si="4"/>
        <v>0</v>
      </c>
      <c r="N46" s="12">
        <v>0</v>
      </c>
      <c r="O46" s="11">
        <v>0</v>
      </c>
      <c r="P46" s="12">
        <v>0</v>
      </c>
      <c r="Q46" s="11">
        <v>0</v>
      </c>
      <c r="R46" s="9">
        <f t="shared" si="5"/>
        <v>0</v>
      </c>
      <c r="S46" s="11">
        <v>0</v>
      </c>
      <c r="T46" s="10">
        <v>0</v>
      </c>
      <c r="U46" s="11">
        <v>0</v>
      </c>
      <c r="V46" s="9">
        <f t="shared" si="6"/>
        <v>0</v>
      </c>
      <c r="W46" s="11">
        <v>1</v>
      </c>
      <c r="X46" s="11">
        <v>0</v>
      </c>
      <c r="Y46" s="11">
        <f t="shared" si="7"/>
        <v>0</v>
      </c>
      <c r="Z46" s="11">
        <v>0</v>
      </c>
      <c r="AA46" s="12">
        <v>0</v>
      </c>
      <c r="AB46" s="12">
        <v>0</v>
      </c>
      <c r="AC46" s="12">
        <f t="shared" si="8"/>
        <v>0</v>
      </c>
      <c r="AD46" s="12">
        <v>0</v>
      </c>
      <c r="AE46" s="12">
        <v>0</v>
      </c>
      <c r="AF46" s="12"/>
      <c r="AG46" s="11">
        <v>0</v>
      </c>
      <c r="AH46" s="12">
        <v>0</v>
      </c>
      <c r="AI46" s="12">
        <v>0</v>
      </c>
      <c r="AJ46" s="12">
        <f t="shared" si="9"/>
        <v>0</v>
      </c>
      <c r="AK46" s="12">
        <v>0</v>
      </c>
      <c r="AL46" s="12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2</v>
      </c>
      <c r="AT46" s="19">
        <f t="shared" si="12"/>
        <v>2</v>
      </c>
      <c r="AU46" s="19">
        <f t="shared" si="13"/>
        <v>1</v>
      </c>
      <c r="AV46" s="19">
        <f>L46+V46+W46+Y46</f>
        <v>1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ht="30" customHeight="1" x14ac:dyDescent="0.25">
      <c r="A47" s="33"/>
      <c r="B47" s="18" t="s">
        <v>16</v>
      </c>
      <c r="C47" s="38">
        <f>C9+C10+C12+C13+C15+C16+C17+C18+C20+C21+C22+C23+C25+C24+C26+C28+C29+C30+C31+C32+C33+C34+C35+C36+C37+C38+C39+C40+C41+C42+C43+C44+C45+C46</f>
        <v>273</v>
      </c>
      <c r="D47" s="38">
        <f t="shared" ref="D47:AP47" si="41">D9+D10+D12+D13+D15+D16+D17+D18+D20+D21+D22+D23+D25+D24+D26+D28+D29+D30+D31+D32+D33+D34+D35+D36+D37+D38+D39+D40+D41+D42+D43+D44+D45+D46</f>
        <v>2</v>
      </c>
      <c r="E47" s="38">
        <f t="shared" si="41"/>
        <v>269</v>
      </c>
      <c r="F47" s="38">
        <f t="shared" si="41"/>
        <v>0</v>
      </c>
      <c r="G47" s="38">
        <f t="shared" si="41"/>
        <v>2</v>
      </c>
      <c r="H47" s="38">
        <f t="shared" si="41"/>
        <v>745</v>
      </c>
      <c r="I47" s="38">
        <f t="shared" si="41"/>
        <v>657</v>
      </c>
      <c r="J47" s="38">
        <f t="shared" si="41"/>
        <v>47</v>
      </c>
      <c r="K47" s="38">
        <f t="shared" si="41"/>
        <v>41</v>
      </c>
      <c r="L47" s="38">
        <f t="shared" si="41"/>
        <v>10</v>
      </c>
      <c r="M47" s="38">
        <f t="shared" si="41"/>
        <v>541</v>
      </c>
      <c r="N47" s="38">
        <f t="shared" si="41"/>
        <v>336</v>
      </c>
      <c r="O47" s="38">
        <f t="shared" si="41"/>
        <v>9</v>
      </c>
      <c r="P47" s="38">
        <f t="shared" si="41"/>
        <v>196</v>
      </c>
      <c r="Q47" s="38">
        <f t="shared" si="41"/>
        <v>0</v>
      </c>
      <c r="R47" s="38">
        <f t="shared" si="41"/>
        <v>89</v>
      </c>
      <c r="S47" s="38">
        <f t="shared" si="41"/>
        <v>0</v>
      </c>
      <c r="T47" s="38">
        <f t="shared" si="41"/>
        <v>26</v>
      </c>
      <c r="U47" s="38">
        <f t="shared" si="41"/>
        <v>63</v>
      </c>
      <c r="V47" s="38">
        <f t="shared" si="41"/>
        <v>630</v>
      </c>
      <c r="W47" s="38">
        <f t="shared" si="41"/>
        <v>2</v>
      </c>
      <c r="X47" s="38">
        <f t="shared" si="41"/>
        <v>4</v>
      </c>
      <c r="Y47" s="11">
        <f t="shared" si="7"/>
        <v>286</v>
      </c>
      <c r="Z47" s="38">
        <f t="shared" si="41"/>
        <v>4</v>
      </c>
      <c r="AA47" s="38">
        <f t="shared" si="41"/>
        <v>95</v>
      </c>
      <c r="AB47" s="38">
        <f t="shared" si="41"/>
        <v>44</v>
      </c>
      <c r="AC47" s="38">
        <f t="shared" si="41"/>
        <v>139</v>
      </c>
      <c r="AD47" s="38">
        <f t="shared" si="41"/>
        <v>8</v>
      </c>
      <c r="AE47" s="38">
        <f t="shared" si="41"/>
        <v>131</v>
      </c>
      <c r="AF47" s="38">
        <f t="shared" si="41"/>
        <v>0</v>
      </c>
      <c r="AG47" s="38">
        <f t="shared" si="41"/>
        <v>127</v>
      </c>
      <c r="AH47" s="38">
        <f t="shared" si="41"/>
        <v>0</v>
      </c>
      <c r="AI47" s="38">
        <f t="shared" si="41"/>
        <v>1</v>
      </c>
      <c r="AJ47" s="38">
        <f t="shared" si="41"/>
        <v>1</v>
      </c>
      <c r="AK47" s="38">
        <f t="shared" si="41"/>
        <v>0</v>
      </c>
      <c r="AL47" s="38">
        <f t="shared" si="41"/>
        <v>1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273</v>
      </c>
      <c r="AR47" s="19">
        <f t="shared" si="31"/>
        <v>273</v>
      </c>
      <c r="AS47" s="10">
        <f t="shared" si="42"/>
        <v>745</v>
      </c>
      <c r="AT47" s="10">
        <f t="shared" si="42"/>
        <v>745</v>
      </c>
      <c r="AU47" s="19">
        <f t="shared" si="13"/>
        <v>928</v>
      </c>
      <c r="AV47" s="19">
        <f>L47+V47+W47+Y47</f>
        <v>928</v>
      </c>
      <c r="AW47" s="10">
        <f t="shared" si="42"/>
        <v>541</v>
      </c>
      <c r="AX47" s="10">
        <f t="shared" si="42"/>
        <v>541</v>
      </c>
      <c r="AY47" s="10">
        <f t="shared" si="42"/>
        <v>89</v>
      </c>
      <c r="AZ47" s="10">
        <f t="shared" si="42"/>
        <v>89</v>
      </c>
      <c r="BA47" s="10">
        <f t="shared" si="42"/>
        <v>630</v>
      </c>
      <c r="BB47" s="10">
        <f t="shared" si="42"/>
        <v>630</v>
      </c>
      <c r="BC47" s="10">
        <f t="shared" si="42"/>
        <v>139</v>
      </c>
      <c r="BD47" s="10">
        <f t="shared" si="42"/>
        <v>139</v>
      </c>
      <c r="BE47" s="10">
        <f t="shared" si="42"/>
        <v>139</v>
      </c>
      <c r="BF47" s="10">
        <f t="shared" si="42"/>
        <v>139</v>
      </c>
      <c r="BG47" s="10">
        <f t="shared" si="42"/>
        <v>1</v>
      </c>
      <c r="BH47" s="10">
        <f t="shared" si="42"/>
        <v>1</v>
      </c>
      <c r="BI47" s="10">
        <f t="shared" si="42"/>
        <v>1</v>
      </c>
      <c r="BJ47" s="10">
        <f t="shared" si="42"/>
        <v>1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2" zoomScaleNormal="82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3.57031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7" width="10" style="20" hidden="1" customWidth="1"/>
    <col min="48" max="48" width="15.5703125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2.5" customHeight="1" x14ac:dyDescent="0.25">
      <c r="A2" s="189" t="s">
        <v>173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1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51" x14ac:dyDescent="0.25">
      <c r="A8" s="38">
        <v>1</v>
      </c>
      <c r="B8" s="140" t="s">
        <v>52</v>
      </c>
      <c r="C8" s="10">
        <f>SUM(C9:C10)</f>
        <v>127</v>
      </c>
      <c r="D8" s="10">
        <f t="shared" ref="D8:AP8" si="0">SUM(D9:D10)</f>
        <v>2</v>
      </c>
      <c r="E8" s="10">
        <f t="shared" si="0"/>
        <v>124</v>
      </c>
      <c r="F8" s="10">
        <f t="shared" si="0"/>
        <v>0</v>
      </c>
      <c r="G8" s="10">
        <f t="shared" si="0"/>
        <v>1</v>
      </c>
      <c r="H8" s="10">
        <f t="shared" si="0"/>
        <v>591</v>
      </c>
      <c r="I8" s="10">
        <f t="shared" si="0"/>
        <v>541</v>
      </c>
      <c r="J8" s="10">
        <f t="shared" si="0"/>
        <v>26</v>
      </c>
      <c r="K8" s="10">
        <f t="shared" si="0"/>
        <v>24</v>
      </c>
      <c r="L8" s="10">
        <f t="shared" si="0"/>
        <v>0</v>
      </c>
      <c r="M8" s="10">
        <f t="shared" si="0"/>
        <v>410</v>
      </c>
      <c r="N8" s="10">
        <f t="shared" si="0"/>
        <v>231</v>
      </c>
      <c r="O8" s="10">
        <f t="shared" si="0"/>
        <v>2</v>
      </c>
      <c r="P8" s="10">
        <f t="shared" si="0"/>
        <v>177</v>
      </c>
      <c r="Q8" s="10">
        <f t="shared" si="0"/>
        <v>0</v>
      </c>
      <c r="R8" s="10">
        <f t="shared" si="0"/>
        <v>56</v>
      </c>
      <c r="S8" s="10">
        <f t="shared" si="0"/>
        <v>0</v>
      </c>
      <c r="T8" s="10">
        <f t="shared" si="0"/>
        <v>7</v>
      </c>
      <c r="U8" s="10">
        <f t="shared" si="0"/>
        <v>49</v>
      </c>
      <c r="V8" s="10">
        <f t="shared" si="0"/>
        <v>466</v>
      </c>
      <c r="W8" s="10">
        <f t="shared" si="0"/>
        <v>0</v>
      </c>
      <c r="X8" s="10">
        <f t="shared" si="0"/>
        <v>0</v>
      </c>
      <c r="Y8" s="10">
        <f t="shared" si="0"/>
        <v>201</v>
      </c>
      <c r="Z8" s="10">
        <f t="shared" si="0"/>
        <v>2</v>
      </c>
      <c r="AA8" s="10">
        <f t="shared" si="0"/>
        <v>90</v>
      </c>
      <c r="AB8" s="10">
        <f t="shared" si="0"/>
        <v>38</v>
      </c>
      <c r="AC8" s="10">
        <f t="shared" si="0"/>
        <v>128</v>
      </c>
      <c r="AD8" s="10">
        <f t="shared" si="0"/>
        <v>18</v>
      </c>
      <c r="AE8" s="10">
        <f t="shared" si="0"/>
        <v>110</v>
      </c>
      <c r="AF8" s="10">
        <f t="shared" si="0"/>
        <v>0</v>
      </c>
      <c r="AG8" s="10">
        <f t="shared" si="0"/>
        <v>115</v>
      </c>
      <c r="AH8" s="10">
        <f t="shared" si="0"/>
        <v>1</v>
      </c>
      <c r="AI8" s="10">
        <f t="shared" si="0"/>
        <v>2</v>
      </c>
      <c r="AJ8" s="10">
        <f t="shared" si="0"/>
        <v>3</v>
      </c>
      <c r="AK8" s="10">
        <f t="shared" si="0"/>
        <v>3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127</v>
      </c>
      <c r="AR8" s="10">
        <f t="shared" si="1"/>
        <v>127</v>
      </c>
      <c r="AS8" s="10">
        <f t="shared" si="1"/>
        <v>591</v>
      </c>
      <c r="AT8" s="10">
        <f t="shared" si="1"/>
        <v>591</v>
      </c>
      <c r="AU8" s="10">
        <f t="shared" si="1"/>
        <v>667</v>
      </c>
      <c r="AV8" s="10">
        <f>SUM(AV9:AV10)</f>
        <v>667</v>
      </c>
      <c r="AW8" s="10">
        <f t="shared" si="1"/>
        <v>410</v>
      </c>
      <c r="AX8" s="10">
        <f t="shared" si="1"/>
        <v>410</v>
      </c>
      <c r="AY8" s="10">
        <f t="shared" si="1"/>
        <v>56</v>
      </c>
      <c r="AZ8" s="10">
        <f t="shared" si="1"/>
        <v>56</v>
      </c>
      <c r="BA8" s="10">
        <f t="shared" si="1"/>
        <v>466</v>
      </c>
      <c r="BB8" s="10">
        <f t="shared" si="1"/>
        <v>466</v>
      </c>
      <c r="BC8" s="10">
        <f t="shared" si="1"/>
        <v>128</v>
      </c>
      <c r="BD8" s="10">
        <f t="shared" si="1"/>
        <v>128</v>
      </c>
      <c r="BE8" s="10">
        <f t="shared" si="1"/>
        <v>128</v>
      </c>
      <c r="BF8" s="10">
        <f t="shared" si="1"/>
        <v>128</v>
      </c>
      <c r="BG8" s="10">
        <f t="shared" si="1"/>
        <v>3</v>
      </c>
      <c r="BH8" s="10">
        <f t="shared" si="1"/>
        <v>3</v>
      </c>
      <c r="BI8" s="10">
        <f t="shared" si="1"/>
        <v>3</v>
      </c>
      <c r="BJ8" s="10">
        <f t="shared" si="1"/>
        <v>3</v>
      </c>
    </row>
    <row r="9" spans="1:62" ht="38.25" x14ac:dyDescent="0.2">
      <c r="A9" s="17" t="s">
        <v>44</v>
      </c>
      <c r="B9" s="141" t="s">
        <v>53</v>
      </c>
      <c r="C9" s="9">
        <v>113</v>
      </c>
      <c r="D9" s="9">
        <v>2</v>
      </c>
      <c r="E9" s="11">
        <f>C9-D9-F9-G9</f>
        <v>111</v>
      </c>
      <c r="F9" s="9">
        <v>0</v>
      </c>
      <c r="G9" s="9">
        <v>0</v>
      </c>
      <c r="H9" s="9">
        <v>518</v>
      </c>
      <c r="I9" s="9">
        <f>H9-J9-K9</f>
        <v>476</v>
      </c>
      <c r="J9" s="9">
        <v>23</v>
      </c>
      <c r="K9" s="9">
        <v>19</v>
      </c>
      <c r="L9" s="9">
        <v>0</v>
      </c>
      <c r="M9" s="9">
        <f>N9+O9+P9+Q9</f>
        <v>385</v>
      </c>
      <c r="N9" s="34">
        <v>225</v>
      </c>
      <c r="O9" s="34">
        <v>1</v>
      </c>
      <c r="P9" s="34">
        <v>159</v>
      </c>
      <c r="Q9" s="34">
        <v>0</v>
      </c>
      <c r="R9" s="34">
        <f>S9+T9+U9</f>
        <v>24</v>
      </c>
      <c r="S9" s="34">
        <v>0</v>
      </c>
      <c r="T9" s="34">
        <v>7</v>
      </c>
      <c r="U9" s="34">
        <v>17</v>
      </c>
      <c r="V9" s="9">
        <f>M9+R9</f>
        <v>409</v>
      </c>
      <c r="W9" s="9">
        <v>0</v>
      </c>
      <c r="X9" s="9">
        <v>0</v>
      </c>
      <c r="Y9" s="9">
        <f>D9+E9+I9-L9-V9-W9</f>
        <v>180</v>
      </c>
      <c r="Z9" s="9">
        <v>2</v>
      </c>
      <c r="AA9" s="70">
        <v>73</v>
      </c>
      <c r="AB9" s="70">
        <v>13</v>
      </c>
      <c r="AC9" s="70">
        <f>AD9+AE9</f>
        <v>86</v>
      </c>
      <c r="AD9" s="70">
        <v>14</v>
      </c>
      <c r="AE9" s="70">
        <v>72</v>
      </c>
      <c r="AF9" s="9"/>
      <c r="AG9" s="9">
        <v>75</v>
      </c>
      <c r="AH9" s="70">
        <v>1</v>
      </c>
      <c r="AI9" s="70">
        <v>1</v>
      </c>
      <c r="AJ9" s="70">
        <f>AK9+AL9</f>
        <v>2</v>
      </c>
      <c r="AK9" s="70">
        <v>2</v>
      </c>
      <c r="AL9" s="70">
        <v>0</v>
      </c>
      <c r="AM9" s="11"/>
      <c r="AN9" s="11"/>
      <c r="AO9" s="11"/>
      <c r="AP9" s="11"/>
      <c r="AQ9" s="19">
        <f>C9</f>
        <v>113</v>
      </c>
      <c r="AR9" s="19">
        <f>E9+F9+G9+D9</f>
        <v>113</v>
      </c>
      <c r="AS9" s="19">
        <f>H9</f>
        <v>518</v>
      </c>
      <c r="AT9" s="19">
        <f>I9+J9+K9</f>
        <v>518</v>
      </c>
      <c r="AU9" s="19">
        <f>D9+E9+I9</f>
        <v>589</v>
      </c>
      <c r="AV9" s="19">
        <f>L9+V9+W9+Y9</f>
        <v>589</v>
      </c>
      <c r="AW9" s="19">
        <f>M9</f>
        <v>385</v>
      </c>
      <c r="AX9" s="19">
        <f>N9+O9+P9+Q9</f>
        <v>385</v>
      </c>
      <c r="AY9" s="19">
        <f>R9</f>
        <v>24</v>
      </c>
      <c r="AZ9" s="19">
        <f>S9+T9+U9</f>
        <v>24</v>
      </c>
      <c r="BA9" s="19">
        <f>V9</f>
        <v>409</v>
      </c>
      <c r="BB9" s="19">
        <f>M9+R9</f>
        <v>409</v>
      </c>
      <c r="BC9" s="19">
        <f>AC9</f>
        <v>86</v>
      </c>
      <c r="BD9" s="19">
        <f>AA9+AB9</f>
        <v>86</v>
      </c>
      <c r="BE9" s="19">
        <f>AC9</f>
        <v>86</v>
      </c>
      <c r="BF9" s="19">
        <f>AD9+AE9</f>
        <v>86</v>
      </c>
      <c r="BG9" s="19">
        <f>AJ9</f>
        <v>2</v>
      </c>
      <c r="BH9" s="19">
        <f>AH9+AI9</f>
        <v>2</v>
      </c>
      <c r="BI9" s="19">
        <f>AJ9</f>
        <v>2</v>
      </c>
      <c r="BJ9" s="19">
        <f>AK9+AL9</f>
        <v>2</v>
      </c>
    </row>
    <row r="10" spans="1:62" ht="38.25" x14ac:dyDescent="0.2">
      <c r="A10" s="17" t="s">
        <v>45</v>
      </c>
      <c r="B10" s="141" t="s">
        <v>54</v>
      </c>
      <c r="C10" s="9">
        <v>14</v>
      </c>
      <c r="D10" s="9">
        <v>0</v>
      </c>
      <c r="E10" s="11">
        <f t="shared" ref="E10:E46" si="2">C10-D10-F10-G10</f>
        <v>13</v>
      </c>
      <c r="F10" s="9">
        <v>0</v>
      </c>
      <c r="G10" s="9">
        <v>1</v>
      </c>
      <c r="H10" s="9">
        <v>73</v>
      </c>
      <c r="I10" s="9">
        <f t="shared" ref="I10:I46" si="3">H10-J10-K10</f>
        <v>65</v>
      </c>
      <c r="J10" s="9">
        <v>3</v>
      </c>
      <c r="K10" s="9">
        <v>5</v>
      </c>
      <c r="L10" s="9">
        <v>0</v>
      </c>
      <c r="M10" s="9">
        <f t="shared" ref="M10:M46" si="4">N10+O10+P10+Q10</f>
        <v>25</v>
      </c>
      <c r="N10" s="70">
        <v>6</v>
      </c>
      <c r="O10" s="70">
        <v>1</v>
      </c>
      <c r="P10" s="70">
        <v>18</v>
      </c>
      <c r="Q10" s="70">
        <v>0</v>
      </c>
      <c r="R10" s="34">
        <f t="shared" ref="R10:R46" si="5">S10+T10+U10</f>
        <v>32</v>
      </c>
      <c r="S10" s="70">
        <v>0</v>
      </c>
      <c r="T10" s="70">
        <v>0</v>
      </c>
      <c r="U10" s="70">
        <v>32</v>
      </c>
      <c r="V10" s="9">
        <f t="shared" ref="V10:V46" si="6">M10+R10</f>
        <v>57</v>
      </c>
      <c r="W10" s="9">
        <v>0</v>
      </c>
      <c r="X10" s="30">
        <v>0</v>
      </c>
      <c r="Y10" s="9">
        <f t="shared" ref="Y10:Y47" si="7">D10+E10+I10-L10-V10-W10</f>
        <v>21</v>
      </c>
      <c r="Z10" s="30">
        <v>0</v>
      </c>
      <c r="AA10" s="70">
        <v>17</v>
      </c>
      <c r="AB10" s="70">
        <v>25</v>
      </c>
      <c r="AC10" s="70">
        <f t="shared" ref="AC10:AC46" si="8">AD10+AE10</f>
        <v>42</v>
      </c>
      <c r="AD10" s="70">
        <v>4</v>
      </c>
      <c r="AE10" s="70">
        <v>38</v>
      </c>
      <c r="AF10" s="9"/>
      <c r="AG10" s="9">
        <v>40</v>
      </c>
      <c r="AH10" s="70">
        <v>0</v>
      </c>
      <c r="AI10" s="70">
        <v>1</v>
      </c>
      <c r="AJ10" s="70">
        <f t="shared" ref="AJ10:AJ46" si="9">AK10+AL10</f>
        <v>1</v>
      </c>
      <c r="AK10" s="70">
        <v>1</v>
      </c>
      <c r="AL10" s="70">
        <v>0</v>
      </c>
      <c r="AM10" s="11"/>
      <c r="AN10" s="11"/>
      <c r="AO10" s="11"/>
      <c r="AP10" s="11"/>
      <c r="AQ10" s="19">
        <f t="shared" ref="AQ10:AQ46" si="10">C10</f>
        <v>14</v>
      </c>
      <c r="AR10" s="19">
        <f>E10+F10+G10+D10</f>
        <v>14</v>
      </c>
      <c r="AS10" s="19">
        <f t="shared" ref="AS10:AS46" si="11">H10</f>
        <v>73</v>
      </c>
      <c r="AT10" s="19">
        <f t="shared" ref="AT10:AT46" si="12">I10+J10+K10</f>
        <v>73</v>
      </c>
      <c r="AU10" s="19">
        <f t="shared" ref="AU10:AU47" si="13">D10+E10+I10</f>
        <v>78</v>
      </c>
      <c r="AV10" s="19">
        <f>L10+V10+W10+Y10</f>
        <v>78</v>
      </c>
      <c r="AW10" s="19">
        <f t="shared" ref="AW10:AW46" si="14">M10</f>
        <v>25</v>
      </c>
      <c r="AX10" s="19">
        <f>N10+O10+P10+Q10</f>
        <v>25</v>
      </c>
      <c r="AY10" s="19">
        <f t="shared" ref="AY10:AY46" si="15">R10</f>
        <v>32</v>
      </c>
      <c r="AZ10" s="19">
        <f t="shared" ref="AZ10:AZ46" si="16">S10+T10+U10</f>
        <v>32</v>
      </c>
      <c r="BA10" s="19">
        <f t="shared" ref="BA10:BA46" si="17">V10</f>
        <v>57</v>
      </c>
      <c r="BB10" s="19">
        <f t="shared" ref="BB10:BB46" si="18">M10+R10</f>
        <v>57</v>
      </c>
      <c r="BC10" s="19">
        <f t="shared" ref="BC10:BC46" si="19">AC10</f>
        <v>42</v>
      </c>
      <c r="BD10" s="19">
        <f t="shared" ref="BD10:BD46" si="20">AA10+AB10</f>
        <v>42</v>
      </c>
      <c r="BE10" s="19">
        <f t="shared" ref="BE10:BE46" si="21">AC10</f>
        <v>42</v>
      </c>
      <c r="BF10" s="19">
        <f t="shared" ref="BF10:BF46" si="22">AD10+AE10</f>
        <v>42</v>
      </c>
      <c r="BG10" s="19">
        <f t="shared" ref="BG10:BG46" si="23">AJ10</f>
        <v>1</v>
      </c>
      <c r="BH10" s="19">
        <f t="shared" ref="BH10:BH46" si="24">AH10+AI10</f>
        <v>1</v>
      </c>
      <c r="BI10" s="19">
        <f t="shared" ref="BI10:BI46" si="25">AJ10</f>
        <v>1</v>
      </c>
      <c r="BJ10" s="19">
        <f t="shared" ref="BJ10:BJ46" si="26">AK10+AL10</f>
        <v>1</v>
      </c>
    </row>
    <row r="11" spans="1:62" ht="63.75" x14ac:dyDescent="0.25">
      <c r="A11" s="38">
        <v>2</v>
      </c>
      <c r="B11" s="140" t="s">
        <v>55</v>
      </c>
      <c r="C11" s="9">
        <f>SUM(C12:C13)</f>
        <v>17</v>
      </c>
      <c r="D11" s="9">
        <f t="shared" ref="D11:AP11" si="27">SUM(D12:D13)</f>
        <v>2</v>
      </c>
      <c r="E11" s="9">
        <f t="shared" si="27"/>
        <v>15</v>
      </c>
      <c r="F11" s="9">
        <f t="shared" si="27"/>
        <v>0</v>
      </c>
      <c r="G11" s="9">
        <f t="shared" si="27"/>
        <v>0</v>
      </c>
      <c r="H11" s="9">
        <f t="shared" si="27"/>
        <v>34</v>
      </c>
      <c r="I11" s="9">
        <f t="shared" si="27"/>
        <v>20</v>
      </c>
      <c r="J11" s="9">
        <f t="shared" si="27"/>
        <v>5</v>
      </c>
      <c r="K11" s="9">
        <f t="shared" si="27"/>
        <v>9</v>
      </c>
      <c r="L11" s="9">
        <f t="shared" si="27"/>
        <v>0</v>
      </c>
      <c r="M11" s="9">
        <f t="shared" si="27"/>
        <v>11</v>
      </c>
      <c r="N11" s="9">
        <f t="shared" si="27"/>
        <v>6</v>
      </c>
      <c r="O11" s="9">
        <f t="shared" si="27"/>
        <v>1</v>
      </c>
      <c r="P11" s="9">
        <f t="shared" si="27"/>
        <v>4</v>
      </c>
      <c r="Q11" s="9">
        <f t="shared" si="27"/>
        <v>0</v>
      </c>
      <c r="R11" s="9">
        <f t="shared" si="27"/>
        <v>8</v>
      </c>
      <c r="S11" s="9">
        <f t="shared" si="27"/>
        <v>0</v>
      </c>
      <c r="T11" s="9">
        <f t="shared" si="27"/>
        <v>2</v>
      </c>
      <c r="U11" s="9">
        <f t="shared" si="27"/>
        <v>6</v>
      </c>
      <c r="V11" s="9">
        <f t="shared" si="27"/>
        <v>19</v>
      </c>
      <c r="W11" s="9">
        <f t="shared" si="27"/>
        <v>1</v>
      </c>
      <c r="X11" s="9">
        <f t="shared" si="27"/>
        <v>0</v>
      </c>
      <c r="Y11" s="9">
        <f t="shared" si="27"/>
        <v>17</v>
      </c>
      <c r="Z11" s="9">
        <f t="shared" si="27"/>
        <v>0</v>
      </c>
      <c r="AA11" s="9">
        <f t="shared" si="27"/>
        <v>4</v>
      </c>
      <c r="AB11" s="9">
        <f t="shared" si="27"/>
        <v>9</v>
      </c>
      <c r="AC11" s="9">
        <f t="shared" si="27"/>
        <v>13</v>
      </c>
      <c r="AD11" s="9">
        <f t="shared" si="27"/>
        <v>3</v>
      </c>
      <c r="AE11" s="9">
        <f t="shared" si="27"/>
        <v>10</v>
      </c>
      <c r="AF11" s="9">
        <f t="shared" si="27"/>
        <v>0</v>
      </c>
      <c r="AG11" s="9">
        <f t="shared" si="27"/>
        <v>6</v>
      </c>
      <c r="AH11" s="9">
        <f t="shared" si="27"/>
        <v>0</v>
      </c>
      <c r="AI11" s="9">
        <f t="shared" si="27"/>
        <v>1</v>
      </c>
      <c r="AJ11" s="9">
        <f t="shared" si="27"/>
        <v>1</v>
      </c>
      <c r="AK11" s="9">
        <f t="shared" si="27"/>
        <v>0</v>
      </c>
      <c r="AL11" s="9">
        <f t="shared" si="27"/>
        <v>1</v>
      </c>
      <c r="AM11" s="9">
        <f t="shared" si="27"/>
        <v>0</v>
      </c>
      <c r="AN11" s="9">
        <f t="shared" si="27"/>
        <v>0</v>
      </c>
      <c r="AO11" s="9">
        <f t="shared" si="27"/>
        <v>0</v>
      </c>
      <c r="AP11" s="9">
        <f t="shared" si="27"/>
        <v>0</v>
      </c>
      <c r="AQ11" s="10">
        <f t="shared" ref="AQ11:BJ11" si="28">SUM(AQ12:AQ13)</f>
        <v>17</v>
      </c>
      <c r="AR11" s="10">
        <f t="shared" si="28"/>
        <v>17</v>
      </c>
      <c r="AS11" s="10">
        <f t="shared" si="28"/>
        <v>34</v>
      </c>
      <c r="AT11" s="10">
        <f t="shared" si="28"/>
        <v>34</v>
      </c>
      <c r="AU11" s="19">
        <f t="shared" si="13"/>
        <v>37</v>
      </c>
      <c r="AV11" s="10">
        <f t="shared" si="28"/>
        <v>37</v>
      </c>
      <c r="AW11" s="10">
        <f t="shared" si="28"/>
        <v>11</v>
      </c>
      <c r="AX11" s="10">
        <f t="shared" si="28"/>
        <v>11</v>
      </c>
      <c r="AY11" s="10">
        <f t="shared" si="28"/>
        <v>8</v>
      </c>
      <c r="AZ11" s="10">
        <f t="shared" si="28"/>
        <v>8</v>
      </c>
      <c r="BA11" s="10">
        <f t="shared" si="28"/>
        <v>19</v>
      </c>
      <c r="BB11" s="10">
        <f t="shared" si="28"/>
        <v>19</v>
      </c>
      <c r="BC11" s="10">
        <f t="shared" si="28"/>
        <v>13</v>
      </c>
      <c r="BD11" s="10">
        <f t="shared" si="28"/>
        <v>13</v>
      </c>
      <c r="BE11" s="10">
        <f t="shared" si="28"/>
        <v>13</v>
      </c>
      <c r="BF11" s="10">
        <f t="shared" si="28"/>
        <v>13</v>
      </c>
      <c r="BG11" s="10">
        <f t="shared" si="28"/>
        <v>1</v>
      </c>
      <c r="BH11" s="10">
        <f t="shared" si="28"/>
        <v>1</v>
      </c>
      <c r="BI11" s="10">
        <f t="shared" si="28"/>
        <v>1</v>
      </c>
      <c r="BJ11" s="10">
        <f t="shared" si="28"/>
        <v>1</v>
      </c>
    </row>
    <row r="12" spans="1:62" ht="38.25" x14ac:dyDescent="0.2">
      <c r="A12" s="17" t="s">
        <v>4</v>
      </c>
      <c r="B12" s="141" t="s">
        <v>56</v>
      </c>
      <c r="C12" s="9">
        <v>12</v>
      </c>
      <c r="D12" s="9">
        <v>0</v>
      </c>
      <c r="E12" s="11">
        <f t="shared" si="2"/>
        <v>12</v>
      </c>
      <c r="F12" s="9">
        <v>0</v>
      </c>
      <c r="G12" s="9">
        <v>0</v>
      </c>
      <c r="H12" s="9">
        <v>30</v>
      </c>
      <c r="I12" s="9">
        <f t="shared" si="3"/>
        <v>20</v>
      </c>
      <c r="J12" s="9">
        <v>4</v>
      </c>
      <c r="K12" s="9">
        <v>6</v>
      </c>
      <c r="L12" s="9">
        <v>0</v>
      </c>
      <c r="M12" s="9">
        <f t="shared" si="4"/>
        <v>11</v>
      </c>
      <c r="N12" s="70">
        <v>6</v>
      </c>
      <c r="O12" s="70">
        <v>1</v>
      </c>
      <c r="P12" s="70">
        <v>4</v>
      </c>
      <c r="Q12" s="70">
        <v>0</v>
      </c>
      <c r="R12" s="34">
        <f t="shared" si="5"/>
        <v>6</v>
      </c>
      <c r="S12" s="70">
        <v>0</v>
      </c>
      <c r="T12" s="70">
        <v>2</v>
      </c>
      <c r="U12" s="70">
        <v>4</v>
      </c>
      <c r="V12" s="9">
        <f t="shared" si="6"/>
        <v>17</v>
      </c>
      <c r="W12" s="9">
        <v>1</v>
      </c>
      <c r="X12" s="9">
        <v>0</v>
      </c>
      <c r="Y12" s="9">
        <f t="shared" si="7"/>
        <v>14</v>
      </c>
      <c r="Z12" s="9">
        <v>0</v>
      </c>
      <c r="AA12" s="70">
        <v>4</v>
      </c>
      <c r="AB12" s="70">
        <v>6</v>
      </c>
      <c r="AC12" s="70">
        <f t="shared" si="8"/>
        <v>10</v>
      </c>
      <c r="AD12" s="70">
        <v>3</v>
      </c>
      <c r="AE12" s="70">
        <v>7</v>
      </c>
      <c r="AF12" s="9"/>
      <c r="AG12" s="9">
        <v>5</v>
      </c>
      <c r="AH12" s="70">
        <v>0</v>
      </c>
      <c r="AI12" s="70">
        <v>1</v>
      </c>
      <c r="AJ12" s="70">
        <f t="shared" si="9"/>
        <v>1</v>
      </c>
      <c r="AK12" s="70">
        <v>0</v>
      </c>
      <c r="AL12" s="70">
        <v>1</v>
      </c>
      <c r="AM12" s="11"/>
      <c r="AN12" s="11"/>
      <c r="AO12" s="11"/>
      <c r="AP12" s="11"/>
      <c r="AQ12" s="19">
        <f t="shared" si="10"/>
        <v>12</v>
      </c>
      <c r="AR12" s="19">
        <f>E12+F12+G12+D12</f>
        <v>12</v>
      </c>
      <c r="AS12" s="19">
        <f t="shared" si="11"/>
        <v>30</v>
      </c>
      <c r="AT12" s="19">
        <f t="shared" si="12"/>
        <v>30</v>
      </c>
      <c r="AU12" s="19">
        <f t="shared" si="13"/>
        <v>32</v>
      </c>
      <c r="AV12" s="19">
        <f>L12+V12+W12+Y12</f>
        <v>32</v>
      </c>
      <c r="AW12" s="19">
        <f t="shared" si="14"/>
        <v>11</v>
      </c>
      <c r="AX12" s="19">
        <f>N12+O12+P12+Q12</f>
        <v>11</v>
      </c>
      <c r="AY12" s="19">
        <f t="shared" si="15"/>
        <v>6</v>
      </c>
      <c r="AZ12" s="19">
        <f t="shared" si="16"/>
        <v>6</v>
      </c>
      <c r="BA12" s="19">
        <f t="shared" si="17"/>
        <v>17</v>
      </c>
      <c r="BB12" s="19">
        <f t="shared" si="18"/>
        <v>17</v>
      </c>
      <c r="BC12" s="19">
        <f t="shared" si="19"/>
        <v>10</v>
      </c>
      <c r="BD12" s="19">
        <f t="shared" si="20"/>
        <v>10</v>
      </c>
      <c r="BE12" s="19">
        <f t="shared" si="21"/>
        <v>10</v>
      </c>
      <c r="BF12" s="19">
        <f t="shared" si="22"/>
        <v>10</v>
      </c>
      <c r="BG12" s="19">
        <f t="shared" si="23"/>
        <v>1</v>
      </c>
      <c r="BH12" s="19">
        <f t="shared" si="24"/>
        <v>1</v>
      </c>
      <c r="BI12" s="19">
        <f t="shared" si="25"/>
        <v>1</v>
      </c>
      <c r="BJ12" s="19">
        <f t="shared" si="26"/>
        <v>1</v>
      </c>
    </row>
    <row r="13" spans="1:62" ht="51" x14ac:dyDescent="0.2">
      <c r="A13" s="17" t="s">
        <v>5</v>
      </c>
      <c r="B13" s="141" t="s">
        <v>57</v>
      </c>
      <c r="C13" s="9">
        <v>5</v>
      </c>
      <c r="D13" s="9">
        <v>2</v>
      </c>
      <c r="E13" s="11">
        <f t="shared" si="2"/>
        <v>3</v>
      </c>
      <c r="F13" s="9">
        <v>0</v>
      </c>
      <c r="G13" s="9">
        <v>0</v>
      </c>
      <c r="H13" s="9">
        <v>4</v>
      </c>
      <c r="I13" s="9">
        <f t="shared" si="3"/>
        <v>0</v>
      </c>
      <c r="J13" s="9">
        <v>1</v>
      </c>
      <c r="K13" s="9">
        <v>3</v>
      </c>
      <c r="L13" s="9">
        <v>0</v>
      </c>
      <c r="M13" s="9">
        <f t="shared" si="4"/>
        <v>0</v>
      </c>
      <c r="N13" s="70">
        <v>0</v>
      </c>
      <c r="O13" s="70">
        <v>0</v>
      </c>
      <c r="P13" s="70">
        <v>0</v>
      </c>
      <c r="Q13" s="70">
        <v>0</v>
      </c>
      <c r="R13" s="34">
        <f t="shared" si="5"/>
        <v>2</v>
      </c>
      <c r="S13" s="70">
        <v>0</v>
      </c>
      <c r="T13" s="70">
        <v>0</v>
      </c>
      <c r="U13" s="70">
        <v>2</v>
      </c>
      <c r="V13" s="9">
        <f t="shared" si="6"/>
        <v>2</v>
      </c>
      <c r="W13" s="9">
        <v>0</v>
      </c>
      <c r="X13" s="9">
        <v>0</v>
      </c>
      <c r="Y13" s="9">
        <f t="shared" si="7"/>
        <v>3</v>
      </c>
      <c r="Z13" s="9">
        <v>0</v>
      </c>
      <c r="AA13" s="70">
        <v>0</v>
      </c>
      <c r="AB13" s="70">
        <v>3</v>
      </c>
      <c r="AC13" s="70">
        <f t="shared" si="8"/>
        <v>3</v>
      </c>
      <c r="AD13" s="70">
        <v>0</v>
      </c>
      <c r="AE13" s="70">
        <v>3</v>
      </c>
      <c r="AF13" s="9"/>
      <c r="AG13" s="9">
        <v>1</v>
      </c>
      <c r="AH13" s="70">
        <v>0</v>
      </c>
      <c r="AI13" s="70">
        <v>0</v>
      </c>
      <c r="AJ13" s="70">
        <f t="shared" si="9"/>
        <v>0</v>
      </c>
      <c r="AK13" s="70">
        <v>0</v>
      </c>
      <c r="AL13" s="70">
        <v>0</v>
      </c>
      <c r="AM13" s="11"/>
      <c r="AN13" s="11"/>
      <c r="AO13" s="11"/>
      <c r="AP13" s="11"/>
      <c r="AQ13" s="19">
        <f t="shared" si="10"/>
        <v>5</v>
      </c>
      <c r="AR13" s="19">
        <f>E13+F13+G13+D13</f>
        <v>5</v>
      </c>
      <c r="AS13" s="19">
        <f t="shared" si="11"/>
        <v>4</v>
      </c>
      <c r="AT13" s="19">
        <f t="shared" si="12"/>
        <v>4</v>
      </c>
      <c r="AU13" s="19">
        <f t="shared" si="13"/>
        <v>5</v>
      </c>
      <c r="AV13" s="19">
        <f>L13+V13+W13+Y13</f>
        <v>5</v>
      </c>
      <c r="AW13" s="19">
        <f t="shared" si="14"/>
        <v>0</v>
      </c>
      <c r="AX13" s="19">
        <f>N13+O13+P13+Q13</f>
        <v>0</v>
      </c>
      <c r="AY13" s="19">
        <f t="shared" si="15"/>
        <v>2</v>
      </c>
      <c r="AZ13" s="19">
        <f t="shared" si="16"/>
        <v>2</v>
      </c>
      <c r="BA13" s="19">
        <f t="shared" si="17"/>
        <v>2</v>
      </c>
      <c r="BB13" s="19">
        <f t="shared" si="18"/>
        <v>2</v>
      </c>
      <c r="BC13" s="19">
        <f t="shared" si="19"/>
        <v>3</v>
      </c>
      <c r="BD13" s="19">
        <f t="shared" si="20"/>
        <v>3</v>
      </c>
      <c r="BE13" s="19">
        <f t="shared" si="21"/>
        <v>3</v>
      </c>
      <c r="BF13" s="19">
        <f t="shared" si="22"/>
        <v>3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140" t="s">
        <v>58</v>
      </c>
      <c r="C14" s="9">
        <f>SUM(C15:C16)</f>
        <v>47</v>
      </c>
      <c r="D14" s="9">
        <f t="shared" ref="D14:AP14" si="29">SUM(D15:D16)</f>
        <v>0</v>
      </c>
      <c r="E14" s="9">
        <f t="shared" si="29"/>
        <v>47</v>
      </c>
      <c r="F14" s="9">
        <f t="shared" si="29"/>
        <v>0</v>
      </c>
      <c r="G14" s="9">
        <f t="shared" si="29"/>
        <v>0</v>
      </c>
      <c r="H14" s="9">
        <f t="shared" si="29"/>
        <v>78</v>
      </c>
      <c r="I14" s="9">
        <f t="shared" si="29"/>
        <v>63</v>
      </c>
      <c r="J14" s="9">
        <f t="shared" si="29"/>
        <v>15</v>
      </c>
      <c r="K14" s="9">
        <f t="shared" si="29"/>
        <v>0</v>
      </c>
      <c r="L14" s="9">
        <f t="shared" si="29"/>
        <v>2</v>
      </c>
      <c r="M14" s="9">
        <f t="shared" si="29"/>
        <v>80</v>
      </c>
      <c r="N14" s="9">
        <f t="shared" si="29"/>
        <v>73</v>
      </c>
      <c r="O14" s="9">
        <f t="shared" si="29"/>
        <v>3</v>
      </c>
      <c r="P14" s="9">
        <f t="shared" si="29"/>
        <v>4</v>
      </c>
      <c r="Q14" s="9">
        <f t="shared" si="29"/>
        <v>0</v>
      </c>
      <c r="R14" s="9">
        <f t="shared" si="29"/>
        <v>8</v>
      </c>
      <c r="S14" s="9">
        <f t="shared" si="29"/>
        <v>0</v>
      </c>
      <c r="T14" s="9">
        <f t="shared" si="29"/>
        <v>2</v>
      </c>
      <c r="U14" s="9">
        <f t="shared" si="29"/>
        <v>6</v>
      </c>
      <c r="V14" s="9">
        <f t="shared" si="29"/>
        <v>88</v>
      </c>
      <c r="W14" s="9">
        <f t="shared" si="29"/>
        <v>0</v>
      </c>
      <c r="X14" s="9">
        <f t="shared" si="29"/>
        <v>0</v>
      </c>
      <c r="Y14" s="9">
        <f t="shared" si="29"/>
        <v>20</v>
      </c>
      <c r="Z14" s="9">
        <f t="shared" si="29"/>
        <v>1</v>
      </c>
      <c r="AA14" s="9">
        <f t="shared" si="29"/>
        <v>2</v>
      </c>
      <c r="AB14" s="9">
        <f t="shared" si="29"/>
        <v>7</v>
      </c>
      <c r="AC14" s="9">
        <f t="shared" si="29"/>
        <v>9</v>
      </c>
      <c r="AD14" s="9">
        <f t="shared" si="29"/>
        <v>0</v>
      </c>
      <c r="AE14" s="9">
        <f t="shared" si="29"/>
        <v>9</v>
      </c>
      <c r="AF14" s="9">
        <f t="shared" si="29"/>
        <v>0</v>
      </c>
      <c r="AG14" s="9">
        <f t="shared" si="29"/>
        <v>1</v>
      </c>
      <c r="AH14" s="9">
        <f t="shared" si="29"/>
        <v>0</v>
      </c>
      <c r="AI14" s="9">
        <f t="shared" si="29"/>
        <v>0</v>
      </c>
      <c r="AJ14" s="9">
        <f t="shared" si="29"/>
        <v>0</v>
      </c>
      <c r="AK14" s="9">
        <f t="shared" si="29"/>
        <v>0</v>
      </c>
      <c r="AL14" s="9">
        <f t="shared" si="29"/>
        <v>0</v>
      </c>
      <c r="AM14" s="9">
        <f t="shared" si="29"/>
        <v>0</v>
      </c>
      <c r="AN14" s="9">
        <f t="shared" si="29"/>
        <v>0</v>
      </c>
      <c r="AO14" s="9">
        <f t="shared" si="29"/>
        <v>0</v>
      </c>
      <c r="AP14" s="9">
        <f t="shared" si="29"/>
        <v>0</v>
      </c>
      <c r="AQ14" s="10">
        <f t="shared" ref="AQ14:BJ14" si="30">SUM(AQ15:AQ16)</f>
        <v>47</v>
      </c>
      <c r="AR14" s="10">
        <f t="shared" si="30"/>
        <v>47</v>
      </c>
      <c r="AS14" s="10">
        <f t="shared" si="30"/>
        <v>78</v>
      </c>
      <c r="AT14" s="10">
        <f t="shared" si="30"/>
        <v>78</v>
      </c>
      <c r="AU14" s="19">
        <f t="shared" si="13"/>
        <v>110</v>
      </c>
      <c r="AV14" s="10">
        <f t="shared" si="30"/>
        <v>110</v>
      </c>
      <c r="AW14" s="10">
        <f t="shared" si="30"/>
        <v>80</v>
      </c>
      <c r="AX14" s="10">
        <f t="shared" si="30"/>
        <v>80</v>
      </c>
      <c r="AY14" s="10">
        <f t="shared" si="30"/>
        <v>8</v>
      </c>
      <c r="AZ14" s="10">
        <f t="shared" si="30"/>
        <v>8</v>
      </c>
      <c r="BA14" s="10">
        <f t="shared" si="30"/>
        <v>88</v>
      </c>
      <c r="BB14" s="10">
        <f t="shared" si="30"/>
        <v>88</v>
      </c>
      <c r="BC14" s="10">
        <f t="shared" si="30"/>
        <v>9</v>
      </c>
      <c r="BD14" s="10">
        <f t="shared" si="30"/>
        <v>9</v>
      </c>
      <c r="BE14" s="10">
        <f t="shared" si="30"/>
        <v>9</v>
      </c>
      <c r="BF14" s="10">
        <f t="shared" si="30"/>
        <v>9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38.25" x14ac:dyDescent="0.2">
      <c r="A15" s="17" t="s">
        <v>6</v>
      </c>
      <c r="B15" s="141" t="s">
        <v>59</v>
      </c>
      <c r="C15" s="9">
        <v>27</v>
      </c>
      <c r="D15" s="9">
        <v>0</v>
      </c>
      <c r="E15" s="11">
        <f t="shared" si="2"/>
        <v>27</v>
      </c>
      <c r="F15" s="11">
        <v>0</v>
      </c>
      <c r="G15" s="11">
        <v>0</v>
      </c>
      <c r="H15" s="9">
        <v>41</v>
      </c>
      <c r="I15" s="9">
        <f t="shared" si="3"/>
        <v>26</v>
      </c>
      <c r="J15" s="9">
        <v>15</v>
      </c>
      <c r="K15" s="9">
        <v>0</v>
      </c>
      <c r="L15" s="9">
        <v>2</v>
      </c>
      <c r="M15" s="9">
        <f t="shared" si="4"/>
        <v>45</v>
      </c>
      <c r="N15" s="70">
        <v>44</v>
      </c>
      <c r="O15" s="70">
        <v>0</v>
      </c>
      <c r="P15" s="70">
        <v>1</v>
      </c>
      <c r="Q15" s="70">
        <v>0</v>
      </c>
      <c r="R15" s="34">
        <f t="shared" si="5"/>
        <v>4</v>
      </c>
      <c r="S15" s="70">
        <v>0</v>
      </c>
      <c r="T15" s="70">
        <v>0</v>
      </c>
      <c r="U15" s="70">
        <v>4</v>
      </c>
      <c r="V15" s="9">
        <f t="shared" si="6"/>
        <v>49</v>
      </c>
      <c r="W15" s="9">
        <v>0</v>
      </c>
      <c r="X15" s="9">
        <v>0</v>
      </c>
      <c r="Y15" s="9">
        <f t="shared" si="7"/>
        <v>2</v>
      </c>
      <c r="Z15" s="9">
        <v>0</v>
      </c>
      <c r="AA15" s="70">
        <v>0</v>
      </c>
      <c r="AB15" s="70">
        <v>7</v>
      </c>
      <c r="AC15" s="70">
        <f t="shared" si="8"/>
        <v>7</v>
      </c>
      <c r="AD15" s="70">
        <v>0</v>
      </c>
      <c r="AE15" s="70">
        <v>7</v>
      </c>
      <c r="AF15" s="9"/>
      <c r="AG15" s="9">
        <v>0</v>
      </c>
      <c r="AH15" s="70">
        <v>0</v>
      </c>
      <c r="AI15" s="70">
        <v>0</v>
      </c>
      <c r="AJ15" s="70">
        <f t="shared" si="9"/>
        <v>0</v>
      </c>
      <c r="AK15" s="70">
        <v>0</v>
      </c>
      <c r="AL15" s="70">
        <v>0</v>
      </c>
      <c r="AM15" s="11"/>
      <c r="AN15" s="11"/>
      <c r="AO15" s="11"/>
      <c r="AP15" s="11"/>
      <c r="AQ15" s="19">
        <f t="shared" si="10"/>
        <v>27</v>
      </c>
      <c r="AR15" s="19">
        <f>E15+F15+G15+D15</f>
        <v>27</v>
      </c>
      <c r="AS15" s="19">
        <f t="shared" si="11"/>
        <v>41</v>
      </c>
      <c r="AT15" s="19">
        <f t="shared" si="12"/>
        <v>41</v>
      </c>
      <c r="AU15" s="19">
        <f t="shared" si="13"/>
        <v>53</v>
      </c>
      <c r="AV15" s="19">
        <f>L15+V15+W15+Y15</f>
        <v>53</v>
      </c>
      <c r="AW15" s="19">
        <f t="shared" si="14"/>
        <v>45</v>
      </c>
      <c r="AX15" s="19">
        <f>N15+O15+P15+Q15</f>
        <v>45</v>
      </c>
      <c r="AY15" s="19">
        <f t="shared" si="15"/>
        <v>4</v>
      </c>
      <c r="AZ15" s="19">
        <f t="shared" si="16"/>
        <v>4</v>
      </c>
      <c r="BA15" s="19">
        <f t="shared" si="17"/>
        <v>49</v>
      </c>
      <c r="BB15" s="19">
        <f t="shared" si="18"/>
        <v>49</v>
      </c>
      <c r="BC15" s="19">
        <f t="shared" si="19"/>
        <v>7</v>
      </c>
      <c r="BD15" s="19">
        <f t="shared" si="20"/>
        <v>7</v>
      </c>
      <c r="BE15" s="19">
        <f t="shared" si="21"/>
        <v>7</v>
      </c>
      <c r="BF15" s="19">
        <f t="shared" si="22"/>
        <v>7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141" t="s">
        <v>60</v>
      </c>
      <c r="C16" s="9">
        <v>20</v>
      </c>
      <c r="D16" s="9">
        <v>0</v>
      </c>
      <c r="E16" s="11">
        <f t="shared" si="2"/>
        <v>20</v>
      </c>
      <c r="F16" s="11">
        <v>0</v>
      </c>
      <c r="G16" s="11">
        <v>0</v>
      </c>
      <c r="H16" s="9">
        <v>37</v>
      </c>
      <c r="I16" s="9">
        <f t="shared" si="3"/>
        <v>37</v>
      </c>
      <c r="J16" s="9">
        <v>0</v>
      </c>
      <c r="K16" s="12">
        <v>0</v>
      </c>
      <c r="L16" s="9">
        <v>0</v>
      </c>
      <c r="M16" s="9">
        <f t="shared" si="4"/>
        <v>35</v>
      </c>
      <c r="N16" s="70">
        <v>29</v>
      </c>
      <c r="O16" s="70">
        <v>3</v>
      </c>
      <c r="P16" s="70">
        <v>3</v>
      </c>
      <c r="Q16" s="70">
        <v>0</v>
      </c>
      <c r="R16" s="34">
        <f t="shared" si="5"/>
        <v>4</v>
      </c>
      <c r="S16" s="70">
        <v>0</v>
      </c>
      <c r="T16" s="70">
        <v>2</v>
      </c>
      <c r="U16" s="70">
        <v>2</v>
      </c>
      <c r="V16" s="9">
        <f t="shared" si="6"/>
        <v>39</v>
      </c>
      <c r="W16" s="9">
        <v>0</v>
      </c>
      <c r="X16" s="9">
        <v>0</v>
      </c>
      <c r="Y16" s="9">
        <f t="shared" si="7"/>
        <v>18</v>
      </c>
      <c r="Z16" s="9">
        <v>1</v>
      </c>
      <c r="AA16" s="70">
        <v>2</v>
      </c>
      <c r="AB16" s="70">
        <v>0</v>
      </c>
      <c r="AC16" s="70">
        <f t="shared" si="8"/>
        <v>2</v>
      </c>
      <c r="AD16" s="70">
        <v>0</v>
      </c>
      <c r="AE16" s="70">
        <v>2</v>
      </c>
      <c r="AF16" s="12"/>
      <c r="AG16" s="12">
        <v>1</v>
      </c>
      <c r="AH16" s="70">
        <v>0</v>
      </c>
      <c r="AI16" s="70">
        <v>0</v>
      </c>
      <c r="AJ16" s="70">
        <f t="shared" si="9"/>
        <v>0</v>
      </c>
      <c r="AK16" s="70">
        <v>0</v>
      </c>
      <c r="AL16" s="70">
        <v>0</v>
      </c>
      <c r="AM16" s="12"/>
      <c r="AN16" s="12"/>
      <c r="AO16" s="12"/>
      <c r="AP16" s="12"/>
      <c r="AQ16" s="19">
        <f t="shared" si="10"/>
        <v>20</v>
      </c>
      <c r="AR16" s="19">
        <f t="shared" ref="AR16:AR47" si="31">E16+F16+G16+D16</f>
        <v>20</v>
      </c>
      <c r="AS16" s="19">
        <f t="shared" si="11"/>
        <v>37</v>
      </c>
      <c r="AT16" s="19">
        <f t="shared" si="12"/>
        <v>37</v>
      </c>
      <c r="AU16" s="19">
        <f t="shared" si="13"/>
        <v>57</v>
      </c>
      <c r="AV16" s="19">
        <f>L16+V16+W16+Y16</f>
        <v>57</v>
      </c>
      <c r="AW16" s="19">
        <f t="shared" si="14"/>
        <v>35</v>
      </c>
      <c r="AX16" s="19">
        <f>N16+O16+P16+Q16</f>
        <v>35</v>
      </c>
      <c r="AY16" s="19">
        <f t="shared" si="15"/>
        <v>4</v>
      </c>
      <c r="AZ16" s="19">
        <f t="shared" si="16"/>
        <v>4</v>
      </c>
      <c r="BA16" s="19">
        <f t="shared" si="17"/>
        <v>39</v>
      </c>
      <c r="BB16" s="19">
        <f t="shared" si="18"/>
        <v>39</v>
      </c>
      <c r="BC16" s="19">
        <f t="shared" si="19"/>
        <v>2</v>
      </c>
      <c r="BD16" s="19">
        <f t="shared" si="20"/>
        <v>2</v>
      </c>
      <c r="BE16" s="19">
        <f t="shared" si="21"/>
        <v>2</v>
      </c>
      <c r="BF16" s="19">
        <f t="shared" si="22"/>
        <v>2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">
      <c r="A17" s="17">
        <v>4</v>
      </c>
      <c r="B17" s="140" t="s">
        <v>84</v>
      </c>
      <c r="C17" s="9">
        <v>0</v>
      </c>
      <c r="D17" s="9">
        <v>0</v>
      </c>
      <c r="E17" s="11">
        <f t="shared" si="2"/>
        <v>0</v>
      </c>
      <c r="F17" s="11">
        <v>0</v>
      </c>
      <c r="G17" s="11">
        <v>0</v>
      </c>
      <c r="H17" s="9">
        <v>2</v>
      </c>
      <c r="I17" s="9">
        <f t="shared" si="3"/>
        <v>2</v>
      </c>
      <c r="J17" s="9">
        <v>0</v>
      </c>
      <c r="K17" s="12">
        <v>0</v>
      </c>
      <c r="L17" s="9">
        <v>0</v>
      </c>
      <c r="M17" s="9">
        <f t="shared" si="4"/>
        <v>0</v>
      </c>
      <c r="N17" s="70">
        <v>0</v>
      </c>
      <c r="O17" s="70">
        <v>0</v>
      </c>
      <c r="P17" s="70">
        <v>0</v>
      </c>
      <c r="Q17" s="70">
        <v>0</v>
      </c>
      <c r="R17" s="34">
        <f t="shared" si="5"/>
        <v>0</v>
      </c>
      <c r="S17" s="70">
        <v>0</v>
      </c>
      <c r="T17" s="70">
        <v>0</v>
      </c>
      <c r="U17" s="70">
        <v>0</v>
      </c>
      <c r="V17" s="9">
        <f t="shared" si="6"/>
        <v>0</v>
      </c>
      <c r="W17" s="9">
        <v>0</v>
      </c>
      <c r="X17" s="9">
        <v>0</v>
      </c>
      <c r="Y17" s="9">
        <f t="shared" si="7"/>
        <v>2</v>
      </c>
      <c r="Z17" s="9">
        <v>0</v>
      </c>
      <c r="AA17" s="70">
        <v>0</v>
      </c>
      <c r="AB17" s="70">
        <v>0</v>
      </c>
      <c r="AC17" s="70">
        <f t="shared" si="8"/>
        <v>0</v>
      </c>
      <c r="AD17" s="70">
        <v>0</v>
      </c>
      <c r="AE17" s="70">
        <v>0</v>
      </c>
      <c r="AF17" s="12"/>
      <c r="AG17" s="12">
        <v>0</v>
      </c>
      <c r="AH17" s="70">
        <v>0</v>
      </c>
      <c r="AI17" s="70">
        <v>0</v>
      </c>
      <c r="AJ17" s="70">
        <f t="shared" si="9"/>
        <v>0</v>
      </c>
      <c r="AK17" s="70">
        <v>0</v>
      </c>
      <c r="AL17" s="70">
        <v>0</v>
      </c>
      <c r="AM17" s="12"/>
      <c r="AN17" s="12"/>
      <c r="AO17" s="12"/>
      <c r="AP17" s="12"/>
      <c r="AQ17" s="19">
        <f t="shared" si="10"/>
        <v>0</v>
      </c>
      <c r="AR17" s="19">
        <f t="shared" si="31"/>
        <v>0</v>
      </c>
      <c r="AS17" s="19">
        <f t="shared" si="11"/>
        <v>2</v>
      </c>
      <c r="AT17" s="19">
        <f t="shared" si="12"/>
        <v>2</v>
      </c>
      <c r="AU17" s="19">
        <f t="shared" si="13"/>
        <v>2</v>
      </c>
      <c r="AV17" s="19">
        <f>L17+V17+W17+Y17</f>
        <v>2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38.25" x14ac:dyDescent="0.2">
      <c r="A18" s="17">
        <v>5</v>
      </c>
      <c r="B18" s="140" t="s">
        <v>65</v>
      </c>
      <c r="C18" s="9">
        <v>3</v>
      </c>
      <c r="D18" s="9">
        <v>0</v>
      </c>
      <c r="E18" s="11">
        <f t="shared" si="2"/>
        <v>3</v>
      </c>
      <c r="F18" s="11">
        <v>0</v>
      </c>
      <c r="G18" s="11">
        <v>0</v>
      </c>
      <c r="H18" s="9">
        <v>2</v>
      </c>
      <c r="I18" s="9">
        <f t="shared" si="3"/>
        <v>0</v>
      </c>
      <c r="J18" s="9">
        <v>1</v>
      </c>
      <c r="K18" s="12">
        <v>1</v>
      </c>
      <c r="L18" s="9">
        <v>0</v>
      </c>
      <c r="M18" s="9">
        <f t="shared" si="4"/>
        <v>2</v>
      </c>
      <c r="N18" s="70">
        <v>1</v>
      </c>
      <c r="O18" s="70">
        <v>0</v>
      </c>
      <c r="P18" s="70">
        <v>1</v>
      </c>
      <c r="Q18" s="70">
        <v>0</v>
      </c>
      <c r="R18" s="34">
        <f t="shared" si="5"/>
        <v>1</v>
      </c>
      <c r="S18" s="70">
        <v>0</v>
      </c>
      <c r="T18" s="70">
        <v>0</v>
      </c>
      <c r="U18" s="70">
        <v>1</v>
      </c>
      <c r="V18" s="9">
        <f t="shared" si="6"/>
        <v>3</v>
      </c>
      <c r="W18" s="9">
        <v>0</v>
      </c>
      <c r="X18" s="9">
        <v>0</v>
      </c>
      <c r="Y18" s="9">
        <f t="shared" si="7"/>
        <v>0</v>
      </c>
      <c r="Z18" s="9">
        <v>0</v>
      </c>
      <c r="AA18" s="70">
        <v>0</v>
      </c>
      <c r="AB18" s="70">
        <v>2</v>
      </c>
      <c r="AC18" s="70">
        <f t="shared" si="8"/>
        <v>2</v>
      </c>
      <c r="AD18" s="70">
        <v>0</v>
      </c>
      <c r="AE18" s="70">
        <v>2</v>
      </c>
      <c r="AF18" s="12"/>
      <c r="AG18" s="12">
        <v>2</v>
      </c>
      <c r="AH18" s="70">
        <v>0</v>
      </c>
      <c r="AI18" s="70">
        <v>0</v>
      </c>
      <c r="AJ18" s="70">
        <f t="shared" si="9"/>
        <v>0</v>
      </c>
      <c r="AK18" s="70">
        <v>0</v>
      </c>
      <c r="AL18" s="70">
        <v>0</v>
      </c>
      <c r="AM18" s="12"/>
      <c r="AN18" s="12"/>
      <c r="AO18" s="12"/>
      <c r="AP18" s="12"/>
      <c r="AQ18" s="19">
        <f t="shared" si="10"/>
        <v>3</v>
      </c>
      <c r="AR18" s="19">
        <f t="shared" si="31"/>
        <v>3</v>
      </c>
      <c r="AS18" s="19">
        <f t="shared" si="11"/>
        <v>2</v>
      </c>
      <c r="AT18" s="19">
        <f t="shared" si="12"/>
        <v>2</v>
      </c>
      <c r="AU18" s="19">
        <f t="shared" si="13"/>
        <v>3</v>
      </c>
      <c r="AV18" s="19">
        <f>L18+V18+W18+Y18</f>
        <v>3</v>
      </c>
      <c r="AW18" s="19">
        <f t="shared" si="14"/>
        <v>2</v>
      </c>
      <c r="AX18" s="19">
        <f>N18+O18+P18+Q18</f>
        <v>2</v>
      </c>
      <c r="AY18" s="19">
        <f t="shared" si="15"/>
        <v>1</v>
      </c>
      <c r="AZ18" s="19">
        <f t="shared" si="16"/>
        <v>1</v>
      </c>
      <c r="BA18" s="19">
        <f t="shared" si="17"/>
        <v>3</v>
      </c>
      <c r="BB18" s="19">
        <f t="shared" si="18"/>
        <v>3</v>
      </c>
      <c r="BC18" s="19">
        <f t="shared" si="19"/>
        <v>2</v>
      </c>
      <c r="BD18" s="19">
        <f t="shared" si="20"/>
        <v>2</v>
      </c>
      <c r="BE18" s="19">
        <f t="shared" si="21"/>
        <v>2</v>
      </c>
      <c r="BF18" s="19">
        <f t="shared" si="22"/>
        <v>2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140" t="s">
        <v>66</v>
      </c>
      <c r="C19" s="9">
        <f>SUM(C20:C26)</f>
        <v>1</v>
      </c>
      <c r="D19" s="9">
        <f t="shared" ref="D19:AP19" si="32">SUM(D20:D26)</f>
        <v>0</v>
      </c>
      <c r="E19" s="9">
        <f t="shared" si="32"/>
        <v>1</v>
      </c>
      <c r="F19" s="9">
        <f t="shared" si="32"/>
        <v>0</v>
      </c>
      <c r="G19" s="9">
        <f t="shared" si="32"/>
        <v>0</v>
      </c>
      <c r="H19" s="9">
        <f t="shared" si="32"/>
        <v>1</v>
      </c>
      <c r="I19" s="9">
        <f t="shared" si="32"/>
        <v>1</v>
      </c>
      <c r="J19" s="9">
        <f t="shared" si="32"/>
        <v>0</v>
      </c>
      <c r="K19" s="9">
        <f t="shared" si="32"/>
        <v>0</v>
      </c>
      <c r="L19" s="9">
        <f t="shared" si="32"/>
        <v>0</v>
      </c>
      <c r="M19" s="9">
        <f t="shared" si="32"/>
        <v>2</v>
      </c>
      <c r="N19" s="9">
        <f t="shared" si="32"/>
        <v>0</v>
      </c>
      <c r="O19" s="9">
        <f t="shared" si="32"/>
        <v>0</v>
      </c>
      <c r="P19" s="9">
        <f t="shared" si="32"/>
        <v>2</v>
      </c>
      <c r="Q19" s="9">
        <f t="shared" si="32"/>
        <v>0</v>
      </c>
      <c r="R19" s="9">
        <f t="shared" si="32"/>
        <v>0</v>
      </c>
      <c r="S19" s="9">
        <f t="shared" si="32"/>
        <v>0</v>
      </c>
      <c r="T19" s="9">
        <f t="shared" si="32"/>
        <v>0</v>
      </c>
      <c r="U19" s="9">
        <f t="shared" si="32"/>
        <v>0</v>
      </c>
      <c r="V19" s="9">
        <f t="shared" si="32"/>
        <v>2</v>
      </c>
      <c r="W19" s="9">
        <f t="shared" si="32"/>
        <v>0</v>
      </c>
      <c r="X19" s="9">
        <f t="shared" si="32"/>
        <v>0</v>
      </c>
      <c r="Y19" s="9">
        <f t="shared" si="32"/>
        <v>0</v>
      </c>
      <c r="Z19" s="9">
        <f t="shared" si="32"/>
        <v>0</v>
      </c>
      <c r="AA19" s="9">
        <f t="shared" si="32"/>
        <v>0</v>
      </c>
      <c r="AB19" s="9">
        <f t="shared" si="32"/>
        <v>0</v>
      </c>
      <c r="AC19" s="9">
        <f t="shared" si="32"/>
        <v>0</v>
      </c>
      <c r="AD19" s="9">
        <f t="shared" si="32"/>
        <v>0</v>
      </c>
      <c r="AE19" s="9">
        <f t="shared" si="32"/>
        <v>0</v>
      </c>
      <c r="AF19" s="9">
        <f t="shared" si="32"/>
        <v>0</v>
      </c>
      <c r="AG19" s="9">
        <f t="shared" si="32"/>
        <v>0</v>
      </c>
      <c r="AH19" s="9">
        <f t="shared" si="32"/>
        <v>0</v>
      </c>
      <c r="AI19" s="9">
        <f t="shared" si="32"/>
        <v>0</v>
      </c>
      <c r="AJ19" s="9">
        <f t="shared" si="32"/>
        <v>0</v>
      </c>
      <c r="AK19" s="9">
        <f t="shared" si="32"/>
        <v>0</v>
      </c>
      <c r="AL19" s="9">
        <f t="shared" si="32"/>
        <v>0</v>
      </c>
      <c r="AM19" s="9">
        <f t="shared" si="32"/>
        <v>0</v>
      </c>
      <c r="AN19" s="9">
        <f t="shared" si="32"/>
        <v>0</v>
      </c>
      <c r="AO19" s="9">
        <f t="shared" si="32"/>
        <v>0</v>
      </c>
      <c r="AP19" s="9">
        <f t="shared" si="32"/>
        <v>0</v>
      </c>
      <c r="AQ19" s="10">
        <f t="shared" ref="AQ19:BJ19" si="33">SUM(AQ20:AQ26)</f>
        <v>1</v>
      </c>
      <c r="AR19" s="10">
        <f t="shared" si="33"/>
        <v>1</v>
      </c>
      <c r="AS19" s="10">
        <f t="shared" si="33"/>
        <v>1</v>
      </c>
      <c r="AT19" s="10">
        <f t="shared" si="33"/>
        <v>1</v>
      </c>
      <c r="AU19" s="19">
        <f t="shared" si="13"/>
        <v>2</v>
      </c>
      <c r="AV19" s="10">
        <f t="shared" si="33"/>
        <v>2</v>
      </c>
      <c r="AW19" s="10">
        <f t="shared" si="33"/>
        <v>2</v>
      </c>
      <c r="AX19" s="10">
        <f t="shared" si="33"/>
        <v>2</v>
      </c>
      <c r="AY19" s="10">
        <f t="shared" si="33"/>
        <v>0</v>
      </c>
      <c r="AZ19" s="10">
        <f t="shared" si="33"/>
        <v>0</v>
      </c>
      <c r="BA19" s="10">
        <f t="shared" si="33"/>
        <v>2</v>
      </c>
      <c r="BB19" s="10">
        <f t="shared" si="33"/>
        <v>2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141" t="s">
        <v>67</v>
      </c>
      <c r="C20" s="9">
        <v>0</v>
      </c>
      <c r="D20" s="9">
        <v>0</v>
      </c>
      <c r="E20" s="11">
        <f t="shared" si="2"/>
        <v>0</v>
      </c>
      <c r="F20" s="11">
        <v>0</v>
      </c>
      <c r="G20" s="11">
        <v>0</v>
      </c>
      <c r="H20" s="11">
        <v>0</v>
      </c>
      <c r="I20" s="9">
        <f t="shared" si="3"/>
        <v>0</v>
      </c>
      <c r="J20" s="9">
        <v>0</v>
      </c>
      <c r="K20" s="12">
        <v>0</v>
      </c>
      <c r="L20" s="9">
        <v>0</v>
      </c>
      <c r="M20" s="9">
        <f t="shared" si="4"/>
        <v>0</v>
      </c>
      <c r="N20" s="70">
        <v>0</v>
      </c>
      <c r="O20" s="70">
        <v>0</v>
      </c>
      <c r="P20" s="70">
        <v>0</v>
      </c>
      <c r="Q20" s="70">
        <v>0</v>
      </c>
      <c r="R20" s="34">
        <f t="shared" si="5"/>
        <v>0</v>
      </c>
      <c r="S20" s="70">
        <v>0</v>
      </c>
      <c r="T20" s="10">
        <v>0</v>
      </c>
      <c r="U20" s="70">
        <v>0</v>
      </c>
      <c r="V20" s="9">
        <f t="shared" si="6"/>
        <v>0</v>
      </c>
      <c r="W20" s="9">
        <v>0</v>
      </c>
      <c r="X20" s="9">
        <v>0</v>
      </c>
      <c r="Y20" s="9">
        <f t="shared" si="7"/>
        <v>0</v>
      </c>
      <c r="Z20" s="9">
        <v>0</v>
      </c>
      <c r="AA20" s="70">
        <v>0</v>
      </c>
      <c r="AB20" s="70">
        <v>0</v>
      </c>
      <c r="AC20" s="70">
        <f t="shared" si="8"/>
        <v>0</v>
      </c>
      <c r="AD20" s="70">
        <v>0</v>
      </c>
      <c r="AE20" s="70">
        <v>0</v>
      </c>
      <c r="AF20" s="12"/>
      <c r="AG20" s="10">
        <v>0</v>
      </c>
      <c r="AH20" s="70">
        <v>0</v>
      </c>
      <c r="AI20" s="70">
        <v>0</v>
      </c>
      <c r="AJ20" s="70">
        <f t="shared" si="9"/>
        <v>0</v>
      </c>
      <c r="AK20" s="70">
        <v>0</v>
      </c>
      <c r="AL20" s="70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141" t="s">
        <v>68</v>
      </c>
      <c r="C21" s="9">
        <v>0</v>
      </c>
      <c r="D21" s="9">
        <v>0</v>
      </c>
      <c r="E21" s="11">
        <f t="shared" si="2"/>
        <v>0</v>
      </c>
      <c r="F21" s="11">
        <v>0</v>
      </c>
      <c r="G21" s="11">
        <v>0</v>
      </c>
      <c r="H21" s="11">
        <v>0</v>
      </c>
      <c r="I21" s="9">
        <f t="shared" si="3"/>
        <v>0</v>
      </c>
      <c r="J21" s="9">
        <v>0</v>
      </c>
      <c r="K21" s="12">
        <v>0</v>
      </c>
      <c r="L21" s="9">
        <v>0</v>
      </c>
      <c r="M21" s="9">
        <f t="shared" si="4"/>
        <v>0</v>
      </c>
      <c r="N21" s="70">
        <v>0</v>
      </c>
      <c r="O21" s="70">
        <v>0</v>
      </c>
      <c r="P21" s="70">
        <v>0</v>
      </c>
      <c r="Q21" s="70">
        <v>0</v>
      </c>
      <c r="R21" s="34">
        <f t="shared" si="5"/>
        <v>0</v>
      </c>
      <c r="S21" s="70">
        <v>0</v>
      </c>
      <c r="T21" s="10">
        <v>0</v>
      </c>
      <c r="U21" s="70">
        <v>0</v>
      </c>
      <c r="V21" s="9">
        <f t="shared" si="6"/>
        <v>0</v>
      </c>
      <c r="W21" s="9">
        <v>0</v>
      </c>
      <c r="X21" s="9">
        <v>0</v>
      </c>
      <c r="Y21" s="9">
        <f t="shared" si="7"/>
        <v>0</v>
      </c>
      <c r="Z21" s="9">
        <v>0</v>
      </c>
      <c r="AA21" s="70">
        <v>0</v>
      </c>
      <c r="AB21" s="70">
        <v>0</v>
      </c>
      <c r="AC21" s="70">
        <f t="shared" si="8"/>
        <v>0</v>
      </c>
      <c r="AD21" s="70">
        <v>0</v>
      </c>
      <c r="AE21" s="70">
        <v>0</v>
      </c>
      <c r="AF21" s="12"/>
      <c r="AG21" s="10">
        <v>0</v>
      </c>
      <c r="AH21" s="70">
        <v>0</v>
      </c>
      <c r="AI21" s="70">
        <v>0</v>
      </c>
      <c r="AJ21" s="70">
        <f t="shared" si="9"/>
        <v>0</v>
      </c>
      <c r="AK21" s="70">
        <v>0</v>
      </c>
      <c r="AL21" s="70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141" t="s">
        <v>69</v>
      </c>
      <c r="C22" s="9">
        <v>1</v>
      </c>
      <c r="D22" s="9">
        <v>0</v>
      </c>
      <c r="E22" s="11">
        <f t="shared" si="2"/>
        <v>1</v>
      </c>
      <c r="F22" s="11">
        <v>0</v>
      </c>
      <c r="G22" s="11">
        <v>0</v>
      </c>
      <c r="H22" s="11">
        <v>1</v>
      </c>
      <c r="I22" s="9">
        <f t="shared" si="3"/>
        <v>1</v>
      </c>
      <c r="J22" s="9">
        <v>0</v>
      </c>
      <c r="K22" s="12">
        <v>0</v>
      </c>
      <c r="L22" s="9">
        <v>0</v>
      </c>
      <c r="M22" s="9">
        <f t="shared" si="4"/>
        <v>2</v>
      </c>
      <c r="N22" s="70">
        <v>0</v>
      </c>
      <c r="O22" s="70">
        <v>0</v>
      </c>
      <c r="P22" s="70">
        <v>2</v>
      </c>
      <c r="Q22" s="70">
        <v>0</v>
      </c>
      <c r="R22" s="34">
        <f t="shared" si="5"/>
        <v>0</v>
      </c>
      <c r="S22" s="70">
        <v>0</v>
      </c>
      <c r="T22" s="10">
        <v>0</v>
      </c>
      <c r="U22" s="70">
        <v>0</v>
      </c>
      <c r="V22" s="9">
        <f t="shared" si="6"/>
        <v>2</v>
      </c>
      <c r="W22" s="9">
        <v>0</v>
      </c>
      <c r="X22" s="9">
        <v>0</v>
      </c>
      <c r="Y22" s="9">
        <f t="shared" si="7"/>
        <v>0</v>
      </c>
      <c r="Z22" s="9">
        <v>0</v>
      </c>
      <c r="AA22" s="70">
        <v>0</v>
      </c>
      <c r="AB22" s="70">
        <v>0</v>
      </c>
      <c r="AC22" s="70">
        <f t="shared" si="8"/>
        <v>0</v>
      </c>
      <c r="AD22" s="70">
        <v>0</v>
      </c>
      <c r="AE22" s="70">
        <v>0</v>
      </c>
      <c r="AF22" s="12"/>
      <c r="AG22" s="10">
        <v>0</v>
      </c>
      <c r="AH22" s="70">
        <v>0</v>
      </c>
      <c r="AI22" s="70">
        <v>0</v>
      </c>
      <c r="AJ22" s="70">
        <f t="shared" si="9"/>
        <v>0</v>
      </c>
      <c r="AK22" s="70">
        <v>0</v>
      </c>
      <c r="AL22" s="70">
        <v>0</v>
      </c>
      <c r="AM22" s="12"/>
      <c r="AN22" s="12"/>
      <c r="AO22" s="12"/>
      <c r="AP22" s="12"/>
      <c r="AQ22" s="19">
        <f t="shared" si="10"/>
        <v>1</v>
      </c>
      <c r="AR22" s="19">
        <f t="shared" si="31"/>
        <v>1</v>
      </c>
      <c r="AS22" s="19">
        <f t="shared" si="11"/>
        <v>1</v>
      </c>
      <c r="AT22" s="19">
        <f t="shared" si="12"/>
        <v>1</v>
      </c>
      <c r="AU22" s="19">
        <f t="shared" si="13"/>
        <v>2</v>
      </c>
      <c r="AV22" s="19">
        <f t="shared" si="35"/>
        <v>2</v>
      </c>
      <c r="AW22" s="19">
        <f t="shared" si="14"/>
        <v>2</v>
      </c>
      <c r="AX22" s="19">
        <f t="shared" si="34"/>
        <v>2</v>
      </c>
      <c r="AY22" s="19">
        <f t="shared" si="15"/>
        <v>0</v>
      </c>
      <c r="AZ22" s="19">
        <f t="shared" si="16"/>
        <v>0</v>
      </c>
      <c r="BA22" s="19">
        <f t="shared" si="17"/>
        <v>2</v>
      </c>
      <c r="BB22" s="19">
        <f t="shared" si="18"/>
        <v>2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141" t="s">
        <v>70</v>
      </c>
      <c r="C23" s="9">
        <v>0</v>
      </c>
      <c r="D23" s="9">
        <v>0</v>
      </c>
      <c r="E23" s="11">
        <f t="shared" si="2"/>
        <v>0</v>
      </c>
      <c r="F23" s="11">
        <v>0</v>
      </c>
      <c r="G23" s="11">
        <v>0</v>
      </c>
      <c r="H23" s="11">
        <v>0</v>
      </c>
      <c r="I23" s="9">
        <f t="shared" si="3"/>
        <v>0</v>
      </c>
      <c r="J23" s="9">
        <v>0</v>
      </c>
      <c r="K23" s="12">
        <v>0</v>
      </c>
      <c r="L23" s="9">
        <v>0</v>
      </c>
      <c r="M23" s="9">
        <f t="shared" si="4"/>
        <v>0</v>
      </c>
      <c r="N23" s="70">
        <v>0</v>
      </c>
      <c r="O23" s="70">
        <v>0</v>
      </c>
      <c r="P23" s="70">
        <v>0</v>
      </c>
      <c r="Q23" s="70">
        <v>0</v>
      </c>
      <c r="R23" s="34">
        <f t="shared" si="5"/>
        <v>0</v>
      </c>
      <c r="S23" s="70">
        <v>0</v>
      </c>
      <c r="T23" s="10">
        <v>0</v>
      </c>
      <c r="U23" s="70">
        <v>0</v>
      </c>
      <c r="V23" s="9">
        <f t="shared" si="6"/>
        <v>0</v>
      </c>
      <c r="W23" s="9">
        <v>0</v>
      </c>
      <c r="X23" s="9">
        <v>0</v>
      </c>
      <c r="Y23" s="9">
        <f t="shared" si="7"/>
        <v>0</v>
      </c>
      <c r="Z23" s="9">
        <v>0</v>
      </c>
      <c r="AA23" s="70">
        <v>0</v>
      </c>
      <c r="AB23" s="70">
        <v>0</v>
      </c>
      <c r="AC23" s="70">
        <f t="shared" si="8"/>
        <v>0</v>
      </c>
      <c r="AD23" s="70">
        <v>0</v>
      </c>
      <c r="AE23" s="70">
        <v>0</v>
      </c>
      <c r="AF23" s="12"/>
      <c r="AG23" s="10">
        <v>0</v>
      </c>
      <c r="AH23" s="70">
        <v>0</v>
      </c>
      <c r="AI23" s="70">
        <v>0</v>
      </c>
      <c r="AJ23" s="70">
        <f t="shared" si="9"/>
        <v>0</v>
      </c>
      <c r="AK23" s="70">
        <v>0</v>
      </c>
      <c r="AL23" s="70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141" t="s">
        <v>71</v>
      </c>
      <c r="C24" s="9">
        <v>0</v>
      </c>
      <c r="D24" s="9">
        <v>0</v>
      </c>
      <c r="E24" s="11">
        <f t="shared" si="2"/>
        <v>0</v>
      </c>
      <c r="F24" s="11">
        <v>0</v>
      </c>
      <c r="G24" s="11">
        <v>0</v>
      </c>
      <c r="H24" s="11">
        <v>0</v>
      </c>
      <c r="I24" s="9">
        <f t="shared" si="3"/>
        <v>0</v>
      </c>
      <c r="J24" s="9">
        <v>0</v>
      </c>
      <c r="K24" s="12">
        <v>0</v>
      </c>
      <c r="L24" s="9">
        <v>0</v>
      </c>
      <c r="M24" s="9">
        <f t="shared" si="4"/>
        <v>0</v>
      </c>
      <c r="N24" s="70">
        <v>0</v>
      </c>
      <c r="O24" s="70">
        <v>0</v>
      </c>
      <c r="P24" s="70">
        <v>0</v>
      </c>
      <c r="Q24" s="70">
        <v>0</v>
      </c>
      <c r="R24" s="34">
        <f t="shared" si="5"/>
        <v>0</v>
      </c>
      <c r="S24" s="70">
        <v>0</v>
      </c>
      <c r="T24" s="10">
        <v>0</v>
      </c>
      <c r="U24" s="70">
        <v>0</v>
      </c>
      <c r="V24" s="9">
        <f t="shared" si="6"/>
        <v>0</v>
      </c>
      <c r="W24" s="9">
        <v>0</v>
      </c>
      <c r="X24" s="9">
        <v>0</v>
      </c>
      <c r="Y24" s="9">
        <f t="shared" si="7"/>
        <v>0</v>
      </c>
      <c r="Z24" s="9">
        <v>0</v>
      </c>
      <c r="AA24" s="70">
        <v>0</v>
      </c>
      <c r="AB24" s="70">
        <v>0</v>
      </c>
      <c r="AC24" s="70">
        <f t="shared" si="8"/>
        <v>0</v>
      </c>
      <c r="AD24" s="70">
        <v>0</v>
      </c>
      <c r="AE24" s="70">
        <v>0</v>
      </c>
      <c r="AF24" s="12"/>
      <c r="AG24" s="10">
        <v>0</v>
      </c>
      <c r="AH24" s="70">
        <v>0</v>
      </c>
      <c r="AI24" s="70">
        <v>0</v>
      </c>
      <c r="AJ24" s="70">
        <f t="shared" si="9"/>
        <v>0</v>
      </c>
      <c r="AK24" s="70">
        <v>0</v>
      </c>
      <c r="AL24" s="70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141" t="s">
        <v>72</v>
      </c>
      <c r="C25" s="9">
        <v>0</v>
      </c>
      <c r="D25" s="9">
        <v>0</v>
      </c>
      <c r="E25" s="11">
        <f t="shared" si="2"/>
        <v>0</v>
      </c>
      <c r="F25" s="11">
        <v>0</v>
      </c>
      <c r="G25" s="11">
        <v>0</v>
      </c>
      <c r="H25" s="11">
        <v>0</v>
      </c>
      <c r="I25" s="9">
        <f t="shared" si="3"/>
        <v>0</v>
      </c>
      <c r="J25" s="9">
        <v>0</v>
      </c>
      <c r="K25" s="12">
        <v>0</v>
      </c>
      <c r="L25" s="9">
        <v>0</v>
      </c>
      <c r="M25" s="9">
        <f t="shared" si="4"/>
        <v>0</v>
      </c>
      <c r="N25" s="70">
        <v>0</v>
      </c>
      <c r="O25" s="70">
        <v>0</v>
      </c>
      <c r="P25" s="70">
        <v>0</v>
      </c>
      <c r="Q25" s="70">
        <v>0</v>
      </c>
      <c r="R25" s="34">
        <f t="shared" si="5"/>
        <v>0</v>
      </c>
      <c r="S25" s="70">
        <v>0</v>
      </c>
      <c r="T25" s="10">
        <v>0</v>
      </c>
      <c r="U25" s="70">
        <v>0</v>
      </c>
      <c r="V25" s="9">
        <f t="shared" si="6"/>
        <v>0</v>
      </c>
      <c r="W25" s="9">
        <v>0</v>
      </c>
      <c r="X25" s="9">
        <v>0</v>
      </c>
      <c r="Y25" s="9">
        <f t="shared" si="7"/>
        <v>0</v>
      </c>
      <c r="Z25" s="9">
        <v>0</v>
      </c>
      <c r="AA25" s="70">
        <v>0</v>
      </c>
      <c r="AB25" s="70">
        <v>0</v>
      </c>
      <c r="AC25" s="70">
        <f t="shared" si="8"/>
        <v>0</v>
      </c>
      <c r="AD25" s="70">
        <v>0</v>
      </c>
      <c r="AE25" s="70">
        <v>0</v>
      </c>
      <c r="AF25" s="12"/>
      <c r="AG25" s="10">
        <v>0</v>
      </c>
      <c r="AH25" s="70">
        <v>0</v>
      </c>
      <c r="AI25" s="70">
        <v>0</v>
      </c>
      <c r="AJ25" s="70">
        <f t="shared" si="9"/>
        <v>0</v>
      </c>
      <c r="AK25" s="70">
        <v>0</v>
      </c>
      <c r="AL25" s="70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141" t="s">
        <v>73</v>
      </c>
      <c r="C26" s="9">
        <v>0</v>
      </c>
      <c r="D26" s="9">
        <v>0</v>
      </c>
      <c r="E26" s="11">
        <f t="shared" si="2"/>
        <v>0</v>
      </c>
      <c r="F26" s="11">
        <v>0</v>
      </c>
      <c r="G26" s="11">
        <v>0</v>
      </c>
      <c r="H26" s="11">
        <v>0</v>
      </c>
      <c r="I26" s="9">
        <f t="shared" si="3"/>
        <v>0</v>
      </c>
      <c r="J26" s="9">
        <v>0</v>
      </c>
      <c r="K26" s="12">
        <v>0</v>
      </c>
      <c r="L26" s="9">
        <v>0</v>
      </c>
      <c r="M26" s="9">
        <f t="shared" si="4"/>
        <v>0</v>
      </c>
      <c r="N26" s="70">
        <v>0</v>
      </c>
      <c r="O26" s="70">
        <v>0</v>
      </c>
      <c r="P26" s="70">
        <v>0</v>
      </c>
      <c r="Q26" s="70">
        <v>0</v>
      </c>
      <c r="R26" s="34">
        <f t="shared" si="5"/>
        <v>0</v>
      </c>
      <c r="S26" s="70">
        <v>0</v>
      </c>
      <c r="T26" s="10">
        <v>0</v>
      </c>
      <c r="U26" s="70">
        <v>0</v>
      </c>
      <c r="V26" s="9">
        <f t="shared" si="6"/>
        <v>0</v>
      </c>
      <c r="W26" s="9">
        <v>0</v>
      </c>
      <c r="X26" s="9">
        <v>0</v>
      </c>
      <c r="Y26" s="9">
        <f t="shared" si="7"/>
        <v>0</v>
      </c>
      <c r="Z26" s="9">
        <v>0</v>
      </c>
      <c r="AA26" s="70">
        <v>0</v>
      </c>
      <c r="AB26" s="70">
        <v>0</v>
      </c>
      <c r="AC26" s="70">
        <f t="shared" si="8"/>
        <v>0</v>
      </c>
      <c r="AD26" s="70">
        <v>0</v>
      </c>
      <c r="AE26" s="70">
        <v>0</v>
      </c>
      <c r="AF26" s="12"/>
      <c r="AG26" s="10">
        <v>0</v>
      </c>
      <c r="AH26" s="70">
        <v>0</v>
      </c>
      <c r="AI26" s="70">
        <v>0</v>
      </c>
      <c r="AJ26" s="70">
        <f t="shared" si="9"/>
        <v>0</v>
      </c>
      <c r="AK26" s="70">
        <v>0</v>
      </c>
      <c r="AL26" s="70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25.5" x14ac:dyDescent="0.25">
      <c r="A27" s="17">
        <v>7</v>
      </c>
      <c r="B27" s="140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14</v>
      </c>
      <c r="I27" s="9">
        <f t="shared" si="36"/>
        <v>6</v>
      </c>
      <c r="J27" s="9">
        <f t="shared" si="36"/>
        <v>3</v>
      </c>
      <c r="K27" s="9">
        <f t="shared" si="36"/>
        <v>5</v>
      </c>
      <c r="L27" s="9">
        <f t="shared" si="36"/>
        <v>0</v>
      </c>
      <c r="M27" s="9">
        <f t="shared" si="36"/>
        <v>1</v>
      </c>
      <c r="N27" s="9">
        <f t="shared" si="36"/>
        <v>1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1</v>
      </c>
      <c r="W27" s="9">
        <f t="shared" si="36"/>
        <v>0</v>
      </c>
      <c r="X27" s="9">
        <f t="shared" si="36"/>
        <v>0</v>
      </c>
      <c r="Y27" s="9">
        <f t="shared" si="36"/>
        <v>5</v>
      </c>
      <c r="Z27" s="9">
        <f t="shared" si="36"/>
        <v>0</v>
      </c>
      <c r="AA27" s="9">
        <f t="shared" si="36"/>
        <v>1</v>
      </c>
      <c r="AB27" s="9">
        <f t="shared" si="36"/>
        <v>3</v>
      </c>
      <c r="AC27" s="9">
        <f t="shared" si="36"/>
        <v>4</v>
      </c>
      <c r="AD27" s="9">
        <f t="shared" si="36"/>
        <v>0</v>
      </c>
      <c r="AE27" s="9">
        <f t="shared" si="36"/>
        <v>4</v>
      </c>
      <c r="AF27" s="9">
        <f t="shared" si="36"/>
        <v>0</v>
      </c>
      <c r="AG27" s="9">
        <f t="shared" si="36"/>
        <v>2</v>
      </c>
      <c r="AH27" s="9">
        <f t="shared" si="36"/>
        <v>0</v>
      </c>
      <c r="AI27" s="9">
        <f t="shared" si="36"/>
        <v>1</v>
      </c>
      <c r="AJ27" s="9">
        <f t="shared" si="36"/>
        <v>1</v>
      </c>
      <c r="AK27" s="9">
        <f t="shared" si="36"/>
        <v>0</v>
      </c>
      <c r="AL27" s="9">
        <f t="shared" si="36"/>
        <v>1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14</v>
      </c>
      <c r="AT27" s="10">
        <f t="shared" si="37"/>
        <v>14</v>
      </c>
      <c r="AU27" s="19">
        <f t="shared" si="13"/>
        <v>6</v>
      </c>
      <c r="AV27" s="10">
        <f>SUM(AV28:AV32)</f>
        <v>6</v>
      </c>
      <c r="AW27" s="10">
        <f t="shared" si="37"/>
        <v>1</v>
      </c>
      <c r="AX27" s="10">
        <f t="shared" si="37"/>
        <v>1</v>
      </c>
      <c r="AY27" s="10">
        <f t="shared" si="37"/>
        <v>0</v>
      </c>
      <c r="AZ27" s="10">
        <f t="shared" si="37"/>
        <v>0</v>
      </c>
      <c r="BA27" s="10">
        <f t="shared" si="37"/>
        <v>1</v>
      </c>
      <c r="BB27" s="10">
        <f t="shared" si="37"/>
        <v>1</v>
      </c>
      <c r="BC27" s="10">
        <f t="shared" si="37"/>
        <v>4</v>
      </c>
      <c r="BD27" s="10">
        <f t="shared" si="37"/>
        <v>4</v>
      </c>
      <c r="BE27" s="10">
        <f t="shared" si="37"/>
        <v>4</v>
      </c>
      <c r="BF27" s="10">
        <f t="shared" si="37"/>
        <v>4</v>
      </c>
      <c r="BG27" s="10">
        <f t="shared" si="37"/>
        <v>1</v>
      </c>
      <c r="BH27" s="10">
        <f t="shared" si="37"/>
        <v>1</v>
      </c>
      <c r="BI27" s="10">
        <f t="shared" si="37"/>
        <v>1</v>
      </c>
      <c r="BJ27" s="10">
        <f t="shared" si="37"/>
        <v>1</v>
      </c>
    </row>
    <row r="28" spans="1:62" ht="21" customHeight="1" x14ac:dyDescent="0.2">
      <c r="A28" s="33" t="s">
        <v>14</v>
      </c>
      <c r="B28" s="141" t="s">
        <v>75</v>
      </c>
      <c r="C28" s="9">
        <v>0</v>
      </c>
      <c r="D28" s="9">
        <v>0</v>
      </c>
      <c r="E28" s="11">
        <f t="shared" si="2"/>
        <v>0</v>
      </c>
      <c r="F28" s="11">
        <v>0</v>
      </c>
      <c r="G28" s="11">
        <v>0</v>
      </c>
      <c r="H28" s="11">
        <v>0</v>
      </c>
      <c r="I28" s="9">
        <f t="shared" si="3"/>
        <v>0</v>
      </c>
      <c r="J28" s="9">
        <v>0</v>
      </c>
      <c r="K28" s="12">
        <v>0</v>
      </c>
      <c r="L28" s="9">
        <v>0</v>
      </c>
      <c r="M28" s="9">
        <f t="shared" si="4"/>
        <v>0</v>
      </c>
      <c r="N28" s="70">
        <v>0</v>
      </c>
      <c r="O28" s="70">
        <v>0</v>
      </c>
      <c r="P28" s="70">
        <v>0</v>
      </c>
      <c r="Q28" s="70">
        <v>0</v>
      </c>
      <c r="R28" s="34">
        <f t="shared" si="5"/>
        <v>0</v>
      </c>
      <c r="S28" s="70">
        <v>0</v>
      </c>
      <c r="T28" s="10">
        <v>0</v>
      </c>
      <c r="U28" s="70">
        <v>0</v>
      </c>
      <c r="V28" s="9">
        <f t="shared" si="6"/>
        <v>0</v>
      </c>
      <c r="W28" s="9">
        <v>0</v>
      </c>
      <c r="X28" s="9">
        <v>0</v>
      </c>
      <c r="Y28" s="9">
        <f t="shared" si="7"/>
        <v>0</v>
      </c>
      <c r="Z28" s="9">
        <v>0</v>
      </c>
      <c r="AA28" s="70">
        <v>0</v>
      </c>
      <c r="AB28" s="70">
        <v>0</v>
      </c>
      <c r="AC28" s="70">
        <f t="shared" si="8"/>
        <v>0</v>
      </c>
      <c r="AD28" s="70">
        <v>0</v>
      </c>
      <c r="AE28" s="70">
        <v>0</v>
      </c>
      <c r="AF28" s="12"/>
      <c r="AG28" s="10">
        <v>0</v>
      </c>
      <c r="AH28" s="70">
        <v>0</v>
      </c>
      <c r="AI28" s="70">
        <v>0</v>
      </c>
      <c r="AJ28" s="70">
        <f t="shared" si="9"/>
        <v>0</v>
      </c>
      <c r="AK28" s="70">
        <v>0</v>
      </c>
      <c r="AL28" s="70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1.75" customHeight="1" x14ac:dyDescent="0.2">
      <c r="A29" s="33" t="s">
        <v>15</v>
      </c>
      <c r="B29" s="141" t="s">
        <v>76</v>
      </c>
      <c r="C29" s="9">
        <v>0</v>
      </c>
      <c r="D29" s="9">
        <v>0</v>
      </c>
      <c r="E29" s="11">
        <f t="shared" si="2"/>
        <v>0</v>
      </c>
      <c r="F29" s="11">
        <v>0</v>
      </c>
      <c r="G29" s="11">
        <v>0</v>
      </c>
      <c r="H29" s="11">
        <v>1</v>
      </c>
      <c r="I29" s="9">
        <f t="shared" si="3"/>
        <v>0</v>
      </c>
      <c r="J29" s="9">
        <v>0</v>
      </c>
      <c r="K29" s="12">
        <v>1</v>
      </c>
      <c r="L29" s="9">
        <v>0</v>
      </c>
      <c r="M29" s="9">
        <f t="shared" si="4"/>
        <v>0</v>
      </c>
      <c r="N29" s="70">
        <v>0</v>
      </c>
      <c r="O29" s="70">
        <v>0</v>
      </c>
      <c r="P29" s="70">
        <v>0</v>
      </c>
      <c r="Q29" s="70">
        <v>0</v>
      </c>
      <c r="R29" s="34">
        <f t="shared" si="5"/>
        <v>0</v>
      </c>
      <c r="S29" s="70">
        <v>0</v>
      </c>
      <c r="T29" s="10">
        <v>0</v>
      </c>
      <c r="U29" s="70">
        <v>0</v>
      </c>
      <c r="V29" s="9">
        <f t="shared" si="6"/>
        <v>0</v>
      </c>
      <c r="W29" s="9">
        <v>0</v>
      </c>
      <c r="X29" s="9">
        <v>0</v>
      </c>
      <c r="Y29" s="9">
        <f t="shared" si="7"/>
        <v>0</v>
      </c>
      <c r="Z29" s="9">
        <v>0</v>
      </c>
      <c r="AA29" s="70">
        <v>0</v>
      </c>
      <c r="AB29" s="70">
        <v>0</v>
      </c>
      <c r="AC29" s="70">
        <f t="shared" si="8"/>
        <v>0</v>
      </c>
      <c r="AD29" s="70">
        <v>0</v>
      </c>
      <c r="AE29" s="70">
        <v>0</v>
      </c>
      <c r="AF29" s="12"/>
      <c r="AG29" s="10">
        <v>0</v>
      </c>
      <c r="AH29" s="70">
        <v>0</v>
      </c>
      <c r="AI29" s="70">
        <v>0</v>
      </c>
      <c r="AJ29" s="70">
        <f t="shared" si="9"/>
        <v>0</v>
      </c>
      <c r="AK29" s="70">
        <v>0</v>
      </c>
      <c r="AL29" s="70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1</v>
      </c>
      <c r="AT29" s="19">
        <f t="shared" si="12"/>
        <v>1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141" t="s">
        <v>77</v>
      </c>
      <c r="C30" s="9">
        <v>0</v>
      </c>
      <c r="D30" s="9">
        <v>0</v>
      </c>
      <c r="E30" s="11">
        <f t="shared" si="2"/>
        <v>0</v>
      </c>
      <c r="F30" s="11">
        <v>0</v>
      </c>
      <c r="G30" s="11">
        <v>0</v>
      </c>
      <c r="H30" s="11">
        <v>3</v>
      </c>
      <c r="I30" s="9">
        <f t="shared" si="3"/>
        <v>1</v>
      </c>
      <c r="J30" s="9">
        <v>2</v>
      </c>
      <c r="K30" s="12">
        <v>0</v>
      </c>
      <c r="L30" s="9">
        <v>0</v>
      </c>
      <c r="M30" s="9">
        <f t="shared" si="4"/>
        <v>0</v>
      </c>
      <c r="N30" s="70">
        <v>0</v>
      </c>
      <c r="O30" s="70">
        <v>0</v>
      </c>
      <c r="P30" s="70">
        <v>0</v>
      </c>
      <c r="Q30" s="70">
        <v>0</v>
      </c>
      <c r="R30" s="34">
        <f t="shared" si="5"/>
        <v>0</v>
      </c>
      <c r="S30" s="70">
        <v>0</v>
      </c>
      <c r="T30" s="10">
        <v>0</v>
      </c>
      <c r="U30" s="70">
        <v>0</v>
      </c>
      <c r="V30" s="9">
        <f t="shared" si="6"/>
        <v>0</v>
      </c>
      <c r="W30" s="9">
        <v>0</v>
      </c>
      <c r="X30" s="9">
        <v>0</v>
      </c>
      <c r="Y30" s="9">
        <f t="shared" si="7"/>
        <v>1</v>
      </c>
      <c r="Z30" s="9">
        <v>0</v>
      </c>
      <c r="AA30" s="70">
        <v>0</v>
      </c>
      <c r="AB30" s="70">
        <v>3</v>
      </c>
      <c r="AC30" s="70">
        <f t="shared" si="8"/>
        <v>3</v>
      </c>
      <c r="AD30" s="70">
        <v>0</v>
      </c>
      <c r="AE30" s="70">
        <v>3</v>
      </c>
      <c r="AF30" s="12"/>
      <c r="AG30" s="10">
        <v>1</v>
      </c>
      <c r="AH30" s="70">
        <v>0</v>
      </c>
      <c r="AI30" s="70">
        <v>1</v>
      </c>
      <c r="AJ30" s="70">
        <f t="shared" si="9"/>
        <v>1</v>
      </c>
      <c r="AK30" s="70">
        <v>0</v>
      </c>
      <c r="AL30" s="70">
        <v>1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3</v>
      </c>
      <c r="AT30" s="19">
        <f t="shared" si="12"/>
        <v>3</v>
      </c>
      <c r="AU30" s="19">
        <f t="shared" si="13"/>
        <v>1</v>
      </c>
      <c r="AV30" s="19">
        <f t="shared" si="38"/>
        <v>1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3</v>
      </c>
      <c r="BD30" s="19">
        <f t="shared" si="20"/>
        <v>3</v>
      </c>
      <c r="BE30" s="19">
        <f t="shared" si="21"/>
        <v>3</v>
      </c>
      <c r="BF30" s="19">
        <f t="shared" si="22"/>
        <v>3</v>
      </c>
      <c r="BG30" s="19">
        <f t="shared" si="23"/>
        <v>1</v>
      </c>
      <c r="BH30" s="19">
        <f t="shared" si="24"/>
        <v>1</v>
      </c>
      <c r="BI30" s="19">
        <f t="shared" si="25"/>
        <v>1</v>
      </c>
      <c r="BJ30" s="19">
        <f t="shared" si="26"/>
        <v>1</v>
      </c>
    </row>
    <row r="31" spans="1:62" ht="21.75" customHeight="1" x14ac:dyDescent="0.2">
      <c r="A31" s="33" t="s">
        <v>49</v>
      </c>
      <c r="B31" s="141" t="s">
        <v>78</v>
      </c>
      <c r="C31" s="9">
        <v>0</v>
      </c>
      <c r="D31" s="9">
        <v>0</v>
      </c>
      <c r="E31" s="11">
        <f t="shared" si="2"/>
        <v>0</v>
      </c>
      <c r="F31" s="11">
        <v>0</v>
      </c>
      <c r="G31" s="11">
        <v>0</v>
      </c>
      <c r="H31" s="11">
        <v>0</v>
      </c>
      <c r="I31" s="9">
        <f t="shared" si="3"/>
        <v>0</v>
      </c>
      <c r="J31" s="9">
        <v>0</v>
      </c>
      <c r="K31" s="12">
        <v>0</v>
      </c>
      <c r="L31" s="9">
        <v>0</v>
      </c>
      <c r="M31" s="9">
        <f t="shared" si="4"/>
        <v>0</v>
      </c>
      <c r="N31" s="70">
        <v>0</v>
      </c>
      <c r="O31" s="70">
        <v>0</v>
      </c>
      <c r="P31" s="70">
        <v>0</v>
      </c>
      <c r="Q31" s="70">
        <v>0</v>
      </c>
      <c r="R31" s="34">
        <f t="shared" si="5"/>
        <v>0</v>
      </c>
      <c r="S31" s="70">
        <v>0</v>
      </c>
      <c r="T31" s="10">
        <v>0</v>
      </c>
      <c r="U31" s="70">
        <v>0</v>
      </c>
      <c r="V31" s="9">
        <f t="shared" si="6"/>
        <v>0</v>
      </c>
      <c r="W31" s="9">
        <v>0</v>
      </c>
      <c r="X31" s="9">
        <v>0</v>
      </c>
      <c r="Y31" s="9">
        <f t="shared" si="7"/>
        <v>0</v>
      </c>
      <c r="Z31" s="9">
        <v>0</v>
      </c>
      <c r="AA31" s="70">
        <v>0</v>
      </c>
      <c r="AB31" s="70">
        <v>0</v>
      </c>
      <c r="AC31" s="70">
        <f t="shared" si="8"/>
        <v>0</v>
      </c>
      <c r="AD31" s="70">
        <v>0</v>
      </c>
      <c r="AE31" s="70">
        <v>0</v>
      </c>
      <c r="AF31" s="12"/>
      <c r="AG31" s="10">
        <v>0</v>
      </c>
      <c r="AH31" s="70">
        <v>0</v>
      </c>
      <c r="AI31" s="70">
        <v>0</v>
      </c>
      <c r="AJ31" s="70">
        <f t="shared" si="9"/>
        <v>0</v>
      </c>
      <c r="AK31" s="70">
        <v>0</v>
      </c>
      <c r="AL31" s="70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4" customHeight="1" x14ac:dyDescent="0.2">
      <c r="A32" s="33" t="s">
        <v>50</v>
      </c>
      <c r="B32" s="141" t="s">
        <v>3</v>
      </c>
      <c r="C32" s="9">
        <v>0</v>
      </c>
      <c r="D32" s="9">
        <v>0</v>
      </c>
      <c r="E32" s="11">
        <f t="shared" si="2"/>
        <v>0</v>
      </c>
      <c r="F32" s="11">
        <v>0</v>
      </c>
      <c r="G32" s="11">
        <v>0</v>
      </c>
      <c r="H32" s="11">
        <v>10</v>
      </c>
      <c r="I32" s="9">
        <f t="shared" si="3"/>
        <v>5</v>
      </c>
      <c r="J32" s="9">
        <v>1</v>
      </c>
      <c r="K32" s="12">
        <v>4</v>
      </c>
      <c r="L32" s="9">
        <v>0</v>
      </c>
      <c r="M32" s="9">
        <f t="shared" si="4"/>
        <v>1</v>
      </c>
      <c r="N32" s="70">
        <v>1</v>
      </c>
      <c r="O32" s="70">
        <v>0</v>
      </c>
      <c r="P32" s="70">
        <v>0</v>
      </c>
      <c r="Q32" s="70">
        <v>0</v>
      </c>
      <c r="R32" s="34">
        <f t="shared" si="5"/>
        <v>0</v>
      </c>
      <c r="S32" s="70">
        <v>0</v>
      </c>
      <c r="T32" s="10">
        <v>0</v>
      </c>
      <c r="U32" s="70">
        <v>0</v>
      </c>
      <c r="V32" s="9">
        <f t="shared" si="6"/>
        <v>1</v>
      </c>
      <c r="W32" s="9">
        <v>0</v>
      </c>
      <c r="X32" s="9">
        <v>0</v>
      </c>
      <c r="Y32" s="9">
        <f t="shared" si="7"/>
        <v>4</v>
      </c>
      <c r="Z32" s="9">
        <v>0</v>
      </c>
      <c r="AA32" s="70">
        <v>1</v>
      </c>
      <c r="AB32" s="70">
        <v>0</v>
      </c>
      <c r="AC32" s="70">
        <f t="shared" si="8"/>
        <v>1</v>
      </c>
      <c r="AD32" s="70">
        <v>0</v>
      </c>
      <c r="AE32" s="70">
        <v>1</v>
      </c>
      <c r="AF32" s="12"/>
      <c r="AG32" s="10">
        <v>1</v>
      </c>
      <c r="AH32" s="70">
        <v>0</v>
      </c>
      <c r="AI32" s="70">
        <v>0</v>
      </c>
      <c r="AJ32" s="70">
        <f t="shared" si="9"/>
        <v>0</v>
      </c>
      <c r="AK32" s="70">
        <v>0</v>
      </c>
      <c r="AL32" s="70">
        <v>0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10</v>
      </c>
      <c r="AT32" s="19">
        <f t="shared" si="12"/>
        <v>10</v>
      </c>
      <c r="AU32" s="19">
        <f t="shared" si="13"/>
        <v>5</v>
      </c>
      <c r="AV32" s="19">
        <f t="shared" si="38"/>
        <v>5</v>
      </c>
      <c r="AW32" s="19">
        <f t="shared" si="14"/>
        <v>1</v>
      </c>
      <c r="AX32" s="19">
        <f t="shared" si="39"/>
        <v>1</v>
      </c>
      <c r="AY32" s="19">
        <f t="shared" si="15"/>
        <v>0</v>
      </c>
      <c r="AZ32" s="19">
        <f t="shared" si="16"/>
        <v>0</v>
      </c>
      <c r="BA32" s="19">
        <f t="shared" si="17"/>
        <v>1</v>
      </c>
      <c r="BB32" s="19">
        <f t="shared" si="18"/>
        <v>1</v>
      </c>
      <c r="BC32" s="19">
        <f t="shared" si="19"/>
        <v>1</v>
      </c>
      <c r="BD32" s="19">
        <f t="shared" si="20"/>
        <v>1</v>
      </c>
      <c r="BE32" s="19">
        <f t="shared" si="21"/>
        <v>1</v>
      </c>
      <c r="BF32" s="19">
        <f t="shared" si="22"/>
        <v>1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">
      <c r="A33" s="33" t="s">
        <v>80</v>
      </c>
      <c r="B33" s="140" t="s">
        <v>91</v>
      </c>
      <c r="C33" s="9">
        <v>0</v>
      </c>
      <c r="D33" s="9">
        <v>0</v>
      </c>
      <c r="E33" s="11">
        <f t="shared" si="2"/>
        <v>0</v>
      </c>
      <c r="F33" s="11">
        <v>0</v>
      </c>
      <c r="G33" s="11">
        <v>0</v>
      </c>
      <c r="H33" s="11">
        <v>0</v>
      </c>
      <c r="I33" s="9">
        <f t="shared" si="3"/>
        <v>0</v>
      </c>
      <c r="J33" s="9">
        <v>0</v>
      </c>
      <c r="K33" s="12">
        <v>0</v>
      </c>
      <c r="L33" s="9">
        <v>0</v>
      </c>
      <c r="M33" s="9">
        <f t="shared" si="4"/>
        <v>0</v>
      </c>
      <c r="N33" s="70">
        <v>0</v>
      </c>
      <c r="O33" s="70">
        <v>0</v>
      </c>
      <c r="P33" s="70">
        <v>0</v>
      </c>
      <c r="Q33" s="70">
        <v>0</v>
      </c>
      <c r="R33" s="34">
        <f t="shared" si="5"/>
        <v>0</v>
      </c>
      <c r="S33" s="70">
        <v>0</v>
      </c>
      <c r="T33" s="10">
        <v>0</v>
      </c>
      <c r="U33" s="70">
        <v>0</v>
      </c>
      <c r="V33" s="9">
        <f t="shared" si="6"/>
        <v>0</v>
      </c>
      <c r="W33" s="9">
        <v>0</v>
      </c>
      <c r="X33" s="9">
        <v>0</v>
      </c>
      <c r="Y33" s="9">
        <f t="shared" si="7"/>
        <v>0</v>
      </c>
      <c r="Z33" s="9">
        <v>0</v>
      </c>
      <c r="AA33" s="70">
        <v>0</v>
      </c>
      <c r="AB33" s="70">
        <v>0</v>
      </c>
      <c r="AC33" s="70">
        <f t="shared" si="8"/>
        <v>0</v>
      </c>
      <c r="AD33" s="70">
        <v>0</v>
      </c>
      <c r="AE33" s="70">
        <v>0</v>
      </c>
      <c r="AF33" s="12"/>
      <c r="AG33" s="10">
        <v>0</v>
      </c>
      <c r="AH33" s="70">
        <v>0</v>
      </c>
      <c r="AI33" s="70">
        <v>0</v>
      </c>
      <c r="AJ33" s="70">
        <f t="shared" si="9"/>
        <v>0</v>
      </c>
      <c r="AK33" s="70">
        <v>0</v>
      </c>
      <c r="AL33" s="70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62.25" customHeight="1" x14ac:dyDescent="0.2">
      <c r="A34" s="33" t="s">
        <v>81</v>
      </c>
      <c r="B34" s="140" t="s">
        <v>61</v>
      </c>
      <c r="C34" s="9">
        <v>0</v>
      </c>
      <c r="D34" s="9">
        <v>0</v>
      </c>
      <c r="E34" s="11">
        <f t="shared" si="2"/>
        <v>0</v>
      </c>
      <c r="F34" s="11">
        <v>0</v>
      </c>
      <c r="G34" s="11">
        <v>0</v>
      </c>
      <c r="H34" s="11">
        <v>0</v>
      </c>
      <c r="I34" s="9">
        <f t="shared" si="3"/>
        <v>0</v>
      </c>
      <c r="J34" s="9">
        <v>0</v>
      </c>
      <c r="K34" s="12">
        <v>0</v>
      </c>
      <c r="L34" s="9">
        <v>0</v>
      </c>
      <c r="M34" s="9">
        <f t="shared" si="4"/>
        <v>0</v>
      </c>
      <c r="N34" s="70">
        <v>0</v>
      </c>
      <c r="O34" s="70">
        <v>0</v>
      </c>
      <c r="P34" s="70">
        <v>0</v>
      </c>
      <c r="Q34" s="70">
        <v>0</v>
      </c>
      <c r="R34" s="34">
        <f t="shared" si="5"/>
        <v>0</v>
      </c>
      <c r="S34" s="70">
        <v>0</v>
      </c>
      <c r="T34" s="10">
        <v>0</v>
      </c>
      <c r="U34" s="70">
        <v>0</v>
      </c>
      <c r="V34" s="9">
        <f t="shared" si="6"/>
        <v>0</v>
      </c>
      <c r="W34" s="9">
        <v>0</v>
      </c>
      <c r="X34" s="9">
        <v>0</v>
      </c>
      <c r="Y34" s="9">
        <f t="shared" si="7"/>
        <v>0</v>
      </c>
      <c r="Z34" s="9">
        <v>0</v>
      </c>
      <c r="AA34" s="70">
        <v>0</v>
      </c>
      <c r="AB34" s="70">
        <v>0</v>
      </c>
      <c r="AC34" s="70">
        <f t="shared" si="8"/>
        <v>0</v>
      </c>
      <c r="AD34" s="70">
        <v>0</v>
      </c>
      <c r="AE34" s="70">
        <v>0</v>
      </c>
      <c r="AF34" s="12"/>
      <c r="AG34" s="10">
        <v>0</v>
      </c>
      <c r="AH34" s="70">
        <v>0</v>
      </c>
      <c r="AI34" s="70">
        <v>0</v>
      </c>
      <c r="AJ34" s="70">
        <f t="shared" si="9"/>
        <v>0</v>
      </c>
      <c r="AK34" s="70">
        <v>0</v>
      </c>
      <c r="AL34" s="70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33.75" customHeight="1" x14ac:dyDescent="0.2">
      <c r="A35" s="33" t="s">
        <v>82</v>
      </c>
      <c r="B35" s="140" t="s">
        <v>62</v>
      </c>
      <c r="C35" s="9">
        <v>0</v>
      </c>
      <c r="D35" s="9">
        <v>0</v>
      </c>
      <c r="E35" s="11">
        <f t="shared" si="2"/>
        <v>0</v>
      </c>
      <c r="F35" s="11">
        <v>0</v>
      </c>
      <c r="G35" s="11">
        <v>0</v>
      </c>
      <c r="H35" s="11">
        <v>0</v>
      </c>
      <c r="I35" s="9">
        <f t="shared" si="3"/>
        <v>0</v>
      </c>
      <c r="J35" s="9">
        <v>0</v>
      </c>
      <c r="K35" s="12">
        <v>0</v>
      </c>
      <c r="L35" s="9">
        <v>0</v>
      </c>
      <c r="M35" s="9">
        <f t="shared" si="4"/>
        <v>0</v>
      </c>
      <c r="N35" s="70">
        <v>0</v>
      </c>
      <c r="O35" s="70">
        <v>0</v>
      </c>
      <c r="P35" s="70">
        <v>0</v>
      </c>
      <c r="Q35" s="70">
        <v>0</v>
      </c>
      <c r="R35" s="34">
        <f t="shared" si="5"/>
        <v>0</v>
      </c>
      <c r="S35" s="70">
        <v>0</v>
      </c>
      <c r="T35" s="10">
        <v>0</v>
      </c>
      <c r="U35" s="70">
        <v>0</v>
      </c>
      <c r="V35" s="9">
        <f t="shared" si="6"/>
        <v>0</v>
      </c>
      <c r="W35" s="9">
        <v>0</v>
      </c>
      <c r="X35" s="9">
        <v>0</v>
      </c>
      <c r="Y35" s="9">
        <f t="shared" si="7"/>
        <v>0</v>
      </c>
      <c r="Z35" s="9">
        <v>0</v>
      </c>
      <c r="AA35" s="70">
        <v>0</v>
      </c>
      <c r="AB35" s="70">
        <v>0</v>
      </c>
      <c r="AC35" s="70">
        <f t="shared" si="8"/>
        <v>0</v>
      </c>
      <c r="AD35" s="70">
        <v>0</v>
      </c>
      <c r="AE35" s="70">
        <v>0</v>
      </c>
      <c r="AF35" s="12"/>
      <c r="AG35" s="10">
        <v>0</v>
      </c>
      <c r="AH35" s="70">
        <v>0</v>
      </c>
      <c r="AI35" s="70">
        <v>0</v>
      </c>
      <c r="AJ35" s="70">
        <f t="shared" si="9"/>
        <v>0</v>
      </c>
      <c r="AK35" s="70">
        <v>0</v>
      </c>
      <c r="AL35" s="70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9.75" customHeight="1" x14ac:dyDescent="0.2">
      <c r="A36" s="33" t="s">
        <v>83</v>
      </c>
      <c r="B36" s="140" t="s">
        <v>63</v>
      </c>
      <c r="C36" s="9">
        <v>0</v>
      </c>
      <c r="D36" s="9">
        <v>0</v>
      </c>
      <c r="E36" s="11">
        <f t="shared" si="2"/>
        <v>0</v>
      </c>
      <c r="F36" s="11">
        <v>0</v>
      </c>
      <c r="G36" s="11">
        <v>0</v>
      </c>
      <c r="H36" s="11">
        <v>0</v>
      </c>
      <c r="I36" s="9">
        <f t="shared" si="3"/>
        <v>0</v>
      </c>
      <c r="J36" s="9">
        <v>0</v>
      </c>
      <c r="K36" s="12">
        <v>0</v>
      </c>
      <c r="L36" s="9">
        <v>0</v>
      </c>
      <c r="M36" s="9">
        <f t="shared" si="4"/>
        <v>0</v>
      </c>
      <c r="N36" s="70">
        <v>0</v>
      </c>
      <c r="O36" s="70">
        <v>0</v>
      </c>
      <c r="P36" s="70">
        <v>0</v>
      </c>
      <c r="Q36" s="70">
        <v>0</v>
      </c>
      <c r="R36" s="34">
        <f t="shared" si="5"/>
        <v>0</v>
      </c>
      <c r="S36" s="70">
        <v>0</v>
      </c>
      <c r="T36" s="10">
        <v>0</v>
      </c>
      <c r="U36" s="70">
        <v>0</v>
      </c>
      <c r="V36" s="9">
        <f t="shared" si="6"/>
        <v>0</v>
      </c>
      <c r="W36" s="9">
        <v>0</v>
      </c>
      <c r="X36" s="9">
        <v>0</v>
      </c>
      <c r="Y36" s="9">
        <f t="shared" si="7"/>
        <v>0</v>
      </c>
      <c r="Z36" s="9">
        <v>0</v>
      </c>
      <c r="AA36" s="70">
        <v>0</v>
      </c>
      <c r="AB36" s="70">
        <v>0</v>
      </c>
      <c r="AC36" s="70">
        <f t="shared" si="8"/>
        <v>0</v>
      </c>
      <c r="AD36" s="70">
        <v>0</v>
      </c>
      <c r="AE36" s="70">
        <v>0</v>
      </c>
      <c r="AF36" s="12"/>
      <c r="AG36" s="10">
        <v>0</v>
      </c>
      <c r="AH36" s="70">
        <v>0</v>
      </c>
      <c r="AI36" s="70">
        <v>0</v>
      </c>
      <c r="AJ36" s="70">
        <f t="shared" si="9"/>
        <v>0</v>
      </c>
      <c r="AK36" s="70">
        <v>0</v>
      </c>
      <c r="AL36" s="70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40.5" customHeight="1" x14ac:dyDescent="0.2">
      <c r="A37" s="33" t="s">
        <v>92</v>
      </c>
      <c r="B37" s="140" t="s">
        <v>64</v>
      </c>
      <c r="C37" s="9">
        <v>0</v>
      </c>
      <c r="D37" s="9">
        <v>0</v>
      </c>
      <c r="E37" s="11">
        <f t="shared" si="2"/>
        <v>0</v>
      </c>
      <c r="F37" s="11">
        <v>0</v>
      </c>
      <c r="G37" s="11">
        <v>0</v>
      </c>
      <c r="H37" s="11">
        <v>0</v>
      </c>
      <c r="I37" s="9">
        <f t="shared" si="3"/>
        <v>0</v>
      </c>
      <c r="J37" s="9">
        <v>0</v>
      </c>
      <c r="K37" s="12">
        <v>0</v>
      </c>
      <c r="L37" s="9">
        <v>0</v>
      </c>
      <c r="M37" s="9">
        <f t="shared" si="4"/>
        <v>0</v>
      </c>
      <c r="N37" s="70">
        <v>0</v>
      </c>
      <c r="O37" s="70">
        <v>0</v>
      </c>
      <c r="P37" s="70">
        <v>0</v>
      </c>
      <c r="Q37" s="70">
        <v>0</v>
      </c>
      <c r="R37" s="34">
        <f t="shared" si="5"/>
        <v>0</v>
      </c>
      <c r="S37" s="70">
        <v>0</v>
      </c>
      <c r="T37" s="10">
        <v>0</v>
      </c>
      <c r="U37" s="70">
        <v>0</v>
      </c>
      <c r="V37" s="9">
        <f t="shared" si="6"/>
        <v>0</v>
      </c>
      <c r="W37" s="9">
        <v>0</v>
      </c>
      <c r="X37" s="9">
        <v>0</v>
      </c>
      <c r="Y37" s="9">
        <f t="shared" si="7"/>
        <v>0</v>
      </c>
      <c r="Z37" s="9">
        <v>0</v>
      </c>
      <c r="AA37" s="70">
        <v>0</v>
      </c>
      <c r="AB37" s="70">
        <v>0</v>
      </c>
      <c r="AC37" s="70">
        <f t="shared" si="8"/>
        <v>0</v>
      </c>
      <c r="AD37" s="70">
        <v>0</v>
      </c>
      <c r="AE37" s="70">
        <v>0</v>
      </c>
      <c r="AF37" s="12"/>
      <c r="AG37" s="10">
        <v>0</v>
      </c>
      <c r="AH37" s="70">
        <v>0</v>
      </c>
      <c r="AI37" s="70">
        <v>0</v>
      </c>
      <c r="AJ37" s="70">
        <f t="shared" si="9"/>
        <v>0</v>
      </c>
      <c r="AK37" s="70">
        <v>0</v>
      </c>
      <c r="AL37" s="70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6" t="s">
        <v>147</v>
      </c>
      <c r="C38" s="9">
        <v>2</v>
      </c>
      <c r="D38" s="9">
        <v>0</v>
      </c>
      <c r="E38" s="11">
        <f t="shared" si="2"/>
        <v>2</v>
      </c>
      <c r="F38" s="11">
        <v>0</v>
      </c>
      <c r="G38" s="11">
        <v>0</v>
      </c>
      <c r="H38" s="11">
        <v>0</v>
      </c>
      <c r="I38" s="9">
        <f t="shared" si="3"/>
        <v>0</v>
      </c>
      <c r="J38" s="9">
        <v>0</v>
      </c>
      <c r="K38" s="12">
        <v>0</v>
      </c>
      <c r="L38" s="9">
        <v>0</v>
      </c>
      <c r="M38" s="9">
        <f t="shared" si="4"/>
        <v>2</v>
      </c>
      <c r="N38" s="70">
        <v>2</v>
      </c>
      <c r="O38" s="70">
        <v>0</v>
      </c>
      <c r="P38" s="70">
        <v>0</v>
      </c>
      <c r="Q38" s="70">
        <v>0</v>
      </c>
      <c r="R38" s="34">
        <f t="shared" si="5"/>
        <v>0</v>
      </c>
      <c r="S38" s="70">
        <v>0</v>
      </c>
      <c r="T38" s="10">
        <v>0</v>
      </c>
      <c r="U38" s="70">
        <v>0</v>
      </c>
      <c r="V38" s="9">
        <f t="shared" si="6"/>
        <v>2</v>
      </c>
      <c r="W38" s="9">
        <v>0</v>
      </c>
      <c r="X38" s="9">
        <v>0</v>
      </c>
      <c r="Y38" s="9">
        <f t="shared" si="7"/>
        <v>0</v>
      </c>
      <c r="Z38" s="9">
        <v>0</v>
      </c>
      <c r="AA38" s="70">
        <v>1</v>
      </c>
      <c r="AB38" s="70">
        <v>0</v>
      </c>
      <c r="AC38" s="70">
        <f t="shared" si="8"/>
        <v>1</v>
      </c>
      <c r="AD38" s="70">
        <v>0</v>
      </c>
      <c r="AE38" s="70">
        <v>1</v>
      </c>
      <c r="AF38" s="12"/>
      <c r="AG38" s="10">
        <v>0</v>
      </c>
      <c r="AH38" s="70">
        <v>0</v>
      </c>
      <c r="AI38" s="70">
        <v>0</v>
      </c>
      <c r="AJ38" s="70">
        <f t="shared" si="9"/>
        <v>0</v>
      </c>
      <c r="AK38" s="70">
        <v>0</v>
      </c>
      <c r="AL38" s="70">
        <v>0</v>
      </c>
      <c r="AM38" s="12"/>
      <c r="AN38" s="12"/>
      <c r="AO38" s="12"/>
      <c r="AP38" s="12"/>
      <c r="AQ38" s="19">
        <f t="shared" si="10"/>
        <v>2</v>
      </c>
      <c r="AR38" s="19">
        <f t="shared" si="31"/>
        <v>2</v>
      </c>
      <c r="AS38" s="19">
        <f t="shared" si="11"/>
        <v>0</v>
      </c>
      <c r="AT38" s="19">
        <f t="shared" si="12"/>
        <v>0</v>
      </c>
      <c r="AU38" s="19">
        <f t="shared" si="13"/>
        <v>2</v>
      </c>
      <c r="AV38" s="19">
        <f t="shared" si="40"/>
        <v>2</v>
      </c>
      <c r="AW38" s="19">
        <f t="shared" si="14"/>
        <v>2</v>
      </c>
      <c r="AX38" s="19">
        <f t="shared" si="39"/>
        <v>2</v>
      </c>
      <c r="AY38" s="19">
        <f t="shared" si="15"/>
        <v>0</v>
      </c>
      <c r="AZ38" s="19">
        <f t="shared" si="16"/>
        <v>0</v>
      </c>
      <c r="BA38" s="19">
        <f t="shared" si="17"/>
        <v>2</v>
      </c>
      <c r="BB38" s="19">
        <f t="shared" si="18"/>
        <v>2</v>
      </c>
      <c r="BC38" s="19">
        <f t="shared" si="19"/>
        <v>1</v>
      </c>
      <c r="BD38" s="19">
        <f t="shared" si="20"/>
        <v>1</v>
      </c>
      <c r="BE38" s="19">
        <f t="shared" si="21"/>
        <v>1</v>
      </c>
      <c r="BF38" s="19">
        <f t="shared" si="22"/>
        <v>1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6" t="s">
        <v>134</v>
      </c>
      <c r="C39" s="9">
        <v>1</v>
      </c>
      <c r="D39" s="9">
        <v>0</v>
      </c>
      <c r="E39" s="11">
        <f t="shared" si="2"/>
        <v>1</v>
      </c>
      <c r="F39" s="11">
        <v>0</v>
      </c>
      <c r="G39" s="11">
        <v>0</v>
      </c>
      <c r="H39" s="11">
        <v>1</v>
      </c>
      <c r="I39" s="9">
        <f t="shared" si="3"/>
        <v>1</v>
      </c>
      <c r="J39" s="9">
        <v>0</v>
      </c>
      <c r="K39" s="12">
        <v>0</v>
      </c>
      <c r="L39" s="9">
        <v>0</v>
      </c>
      <c r="M39" s="9">
        <f t="shared" si="4"/>
        <v>1</v>
      </c>
      <c r="N39" s="70">
        <v>1</v>
      </c>
      <c r="O39" s="70">
        <v>0</v>
      </c>
      <c r="P39" s="70">
        <v>0</v>
      </c>
      <c r="Q39" s="70">
        <v>0</v>
      </c>
      <c r="R39" s="34">
        <f t="shared" si="5"/>
        <v>0</v>
      </c>
      <c r="S39" s="70">
        <v>0</v>
      </c>
      <c r="T39" s="10">
        <v>0</v>
      </c>
      <c r="U39" s="70">
        <v>0</v>
      </c>
      <c r="V39" s="9">
        <f t="shared" si="6"/>
        <v>1</v>
      </c>
      <c r="W39" s="9">
        <v>0</v>
      </c>
      <c r="X39" s="9">
        <v>0</v>
      </c>
      <c r="Y39" s="9">
        <f t="shared" si="7"/>
        <v>1</v>
      </c>
      <c r="Z39" s="9">
        <v>0</v>
      </c>
      <c r="AA39" s="70">
        <v>4</v>
      </c>
      <c r="AB39" s="70">
        <v>0</v>
      </c>
      <c r="AC39" s="70">
        <f t="shared" si="8"/>
        <v>4</v>
      </c>
      <c r="AD39" s="70">
        <v>4</v>
      </c>
      <c r="AE39" s="70">
        <v>0</v>
      </c>
      <c r="AF39" s="12"/>
      <c r="AG39" s="10">
        <v>2</v>
      </c>
      <c r="AH39" s="70">
        <v>0</v>
      </c>
      <c r="AI39" s="70">
        <v>0</v>
      </c>
      <c r="AJ39" s="70">
        <f t="shared" si="9"/>
        <v>0</v>
      </c>
      <c r="AK39" s="70">
        <v>0</v>
      </c>
      <c r="AL39" s="70">
        <v>0</v>
      </c>
      <c r="AM39" s="12"/>
      <c r="AN39" s="12"/>
      <c r="AO39" s="12"/>
      <c r="AP39" s="12"/>
      <c r="AQ39" s="19">
        <f t="shared" si="10"/>
        <v>1</v>
      </c>
      <c r="AR39" s="19">
        <f t="shared" si="31"/>
        <v>1</v>
      </c>
      <c r="AS39" s="19">
        <f t="shared" si="11"/>
        <v>1</v>
      </c>
      <c r="AT39" s="19">
        <f t="shared" si="12"/>
        <v>1</v>
      </c>
      <c r="AU39" s="19">
        <f t="shared" si="13"/>
        <v>2</v>
      </c>
      <c r="AV39" s="19">
        <f t="shared" si="40"/>
        <v>2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4</v>
      </c>
      <c r="BD39" s="19">
        <f t="shared" si="20"/>
        <v>4</v>
      </c>
      <c r="BE39" s="19">
        <f t="shared" si="21"/>
        <v>4</v>
      </c>
      <c r="BF39" s="19">
        <f t="shared" si="22"/>
        <v>4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25.5" x14ac:dyDescent="0.2">
      <c r="A40" s="33" t="s">
        <v>97</v>
      </c>
      <c r="B40" s="46" t="s">
        <v>134</v>
      </c>
      <c r="C40" s="9">
        <v>0</v>
      </c>
      <c r="D40" s="9">
        <v>0</v>
      </c>
      <c r="E40" s="11">
        <f t="shared" si="2"/>
        <v>0</v>
      </c>
      <c r="F40" s="11">
        <v>0</v>
      </c>
      <c r="G40" s="11">
        <v>0</v>
      </c>
      <c r="H40" s="11">
        <v>0</v>
      </c>
      <c r="I40" s="9">
        <f t="shared" si="3"/>
        <v>0</v>
      </c>
      <c r="J40" s="9">
        <v>0</v>
      </c>
      <c r="K40" s="12">
        <v>0</v>
      </c>
      <c r="L40" s="9">
        <v>0</v>
      </c>
      <c r="M40" s="9">
        <f t="shared" si="4"/>
        <v>0</v>
      </c>
      <c r="N40" s="70">
        <v>0</v>
      </c>
      <c r="O40" s="70">
        <v>0</v>
      </c>
      <c r="P40" s="70">
        <v>0</v>
      </c>
      <c r="Q40" s="70">
        <v>0</v>
      </c>
      <c r="R40" s="34">
        <f t="shared" si="5"/>
        <v>0</v>
      </c>
      <c r="S40" s="70">
        <v>0</v>
      </c>
      <c r="T40" s="10">
        <v>0</v>
      </c>
      <c r="U40" s="70">
        <v>0</v>
      </c>
      <c r="V40" s="9">
        <f t="shared" si="6"/>
        <v>0</v>
      </c>
      <c r="W40" s="9">
        <v>0</v>
      </c>
      <c r="X40" s="9">
        <v>0</v>
      </c>
      <c r="Y40" s="9">
        <f t="shared" si="7"/>
        <v>0</v>
      </c>
      <c r="Z40" s="9">
        <v>0</v>
      </c>
      <c r="AA40" s="70">
        <v>0</v>
      </c>
      <c r="AB40" s="70">
        <v>0</v>
      </c>
      <c r="AC40" s="70">
        <f t="shared" si="8"/>
        <v>0</v>
      </c>
      <c r="AD40" s="70">
        <v>0</v>
      </c>
      <c r="AE40" s="70">
        <v>0</v>
      </c>
      <c r="AF40" s="12"/>
      <c r="AG40" s="10">
        <v>0</v>
      </c>
      <c r="AH40" s="70">
        <v>0</v>
      </c>
      <c r="AI40" s="70">
        <v>0</v>
      </c>
      <c r="AJ40" s="70">
        <f t="shared" si="9"/>
        <v>0</v>
      </c>
      <c r="AK40" s="70">
        <v>0</v>
      </c>
      <c r="AL40" s="70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4.25" x14ac:dyDescent="0.2">
      <c r="A41" s="33" t="s">
        <v>176</v>
      </c>
      <c r="B41" s="142" t="s">
        <v>177</v>
      </c>
      <c r="C41" s="9">
        <v>0</v>
      </c>
      <c r="D41" s="9">
        <v>0</v>
      </c>
      <c r="E41" s="11">
        <f t="shared" si="2"/>
        <v>0</v>
      </c>
      <c r="F41" s="11">
        <v>0</v>
      </c>
      <c r="G41" s="11">
        <v>0</v>
      </c>
      <c r="H41" s="11">
        <v>0</v>
      </c>
      <c r="I41" s="9">
        <f t="shared" si="3"/>
        <v>0</v>
      </c>
      <c r="J41" s="9">
        <v>0</v>
      </c>
      <c r="K41" s="12">
        <v>0</v>
      </c>
      <c r="L41" s="9">
        <v>0</v>
      </c>
      <c r="M41" s="9">
        <f t="shared" si="4"/>
        <v>0</v>
      </c>
      <c r="N41" s="70">
        <v>0</v>
      </c>
      <c r="O41" s="70">
        <v>0</v>
      </c>
      <c r="P41" s="70">
        <v>0</v>
      </c>
      <c r="Q41" s="70">
        <v>0</v>
      </c>
      <c r="R41" s="34">
        <f t="shared" si="5"/>
        <v>0</v>
      </c>
      <c r="S41" s="70">
        <v>0</v>
      </c>
      <c r="T41" s="10">
        <v>0</v>
      </c>
      <c r="U41" s="70">
        <v>0</v>
      </c>
      <c r="V41" s="9">
        <f t="shared" si="6"/>
        <v>0</v>
      </c>
      <c r="W41" s="9">
        <v>0</v>
      </c>
      <c r="X41" s="9">
        <v>0</v>
      </c>
      <c r="Y41" s="9">
        <f t="shared" si="7"/>
        <v>0</v>
      </c>
      <c r="Z41" s="9">
        <v>0</v>
      </c>
      <c r="AA41" s="70">
        <v>0</v>
      </c>
      <c r="AB41" s="70">
        <v>0</v>
      </c>
      <c r="AC41" s="70">
        <f t="shared" si="8"/>
        <v>0</v>
      </c>
      <c r="AD41" s="70">
        <v>0</v>
      </c>
      <c r="AE41" s="70">
        <v>0</v>
      </c>
      <c r="AF41" s="12"/>
      <c r="AG41" s="10">
        <v>0</v>
      </c>
      <c r="AH41" s="70">
        <v>0</v>
      </c>
      <c r="AI41" s="70">
        <v>0</v>
      </c>
      <c r="AJ41" s="70">
        <f t="shared" si="9"/>
        <v>0</v>
      </c>
      <c r="AK41" s="70">
        <v>0</v>
      </c>
      <c r="AL41" s="70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143" t="s">
        <v>158</v>
      </c>
      <c r="C42" s="9">
        <v>0</v>
      </c>
      <c r="D42" s="9">
        <v>0</v>
      </c>
      <c r="E42" s="11">
        <f t="shared" si="2"/>
        <v>0</v>
      </c>
      <c r="F42" s="11">
        <v>0</v>
      </c>
      <c r="G42" s="11">
        <v>0</v>
      </c>
      <c r="H42" s="11">
        <v>0</v>
      </c>
      <c r="I42" s="9">
        <f t="shared" si="3"/>
        <v>0</v>
      </c>
      <c r="J42" s="9">
        <v>0</v>
      </c>
      <c r="K42" s="12">
        <v>0</v>
      </c>
      <c r="L42" s="9">
        <v>0</v>
      </c>
      <c r="M42" s="9">
        <f t="shared" si="4"/>
        <v>0</v>
      </c>
      <c r="N42" s="70">
        <v>0</v>
      </c>
      <c r="O42" s="70">
        <v>0</v>
      </c>
      <c r="P42" s="70">
        <v>0</v>
      </c>
      <c r="Q42" s="70">
        <v>0</v>
      </c>
      <c r="R42" s="34">
        <f t="shared" si="5"/>
        <v>0</v>
      </c>
      <c r="S42" s="70">
        <v>0</v>
      </c>
      <c r="T42" s="10">
        <v>0</v>
      </c>
      <c r="U42" s="70">
        <v>0</v>
      </c>
      <c r="V42" s="9">
        <f t="shared" si="6"/>
        <v>0</v>
      </c>
      <c r="W42" s="9">
        <v>0</v>
      </c>
      <c r="X42" s="9">
        <v>0</v>
      </c>
      <c r="Y42" s="9">
        <f t="shared" si="7"/>
        <v>0</v>
      </c>
      <c r="Z42" s="9">
        <v>0</v>
      </c>
      <c r="AA42" s="70">
        <v>0</v>
      </c>
      <c r="AB42" s="70">
        <v>0</v>
      </c>
      <c r="AC42" s="70">
        <f t="shared" si="8"/>
        <v>0</v>
      </c>
      <c r="AD42" s="70">
        <v>0</v>
      </c>
      <c r="AE42" s="70">
        <v>0</v>
      </c>
      <c r="AF42" s="12"/>
      <c r="AG42" s="10">
        <v>0</v>
      </c>
      <c r="AH42" s="70">
        <v>0</v>
      </c>
      <c r="AI42" s="70">
        <v>0</v>
      </c>
      <c r="AJ42" s="70">
        <f t="shared" si="9"/>
        <v>0</v>
      </c>
      <c r="AK42" s="70">
        <v>0</v>
      </c>
      <c r="AL42" s="70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6" t="s">
        <v>135</v>
      </c>
      <c r="C43" s="9">
        <v>1</v>
      </c>
      <c r="D43" s="9">
        <v>0</v>
      </c>
      <c r="E43" s="11">
        <f t="shared" si="2"/>
        <v>1</v>
      </c>
      <c r="F43" s="11">
        <v>0</v>
      </c>
      <c r="G43" s="11">
        <v>0</v>
      </c>
      <c r="H43" s="11">
        <v>0</v>
      </c>
      <c r="I43" s="9">
        <f t="shared" si="3"/>
        <v>0</v>
      </c>
      <c r="J43" s="9">
        <v>0</v>
      </c>
      <c r="K43" s="12">
        <v>0</v>
      </c>
      <c r="L43" s="9">
        <v>0</v>
      </c>
      <c r="M43" s="9">
        <f t="shared" si="4"/>
        <v>1</v>
      </c>
      <c r="N43" s="70">
        <v>1</v>
      </c>
      <c r="O43" s="70">
        <v>0</v>
      </c>
      <c r="P43" s="70">
        <v>0</v>
      </c>
      <c r="Q43" s="70">
        <v>0</v>
      </c>
      <c r="R43" s="34">
        <f t="shared" si="5"/>
        <v>0</v>
      </c>
      <c r="S43" s="70">
        <v>0</v>
      </c>
      <c r="T43" s="10">
        <v>0</v>
      </c>
      <c r="U43" s="70">
        <v>0</v>
      </c>
      <c r="V43" s="9">
        <f t="shared" si="6"/>
        <v>1</v>
      </c>
      <c r="W43" s="9">
        <v>0</v>
      </c>
      <c r="X43" s="9">
        <v>0</v>
      </c>
      <c r="Y43" s="9">
        <f t="shared" si="7"/>
        <v>0</v>
      </c>
      <c r="Z43" s="9">
        <v>0</v>
      </c>
      <c r="AA43" s="70">
        <v>1</v>
      </c>
      <c r="AB43" s="70">
        <v>0</v>
      </c>
      <c r="AC43" s="70">
        <f t="shared" si="8"/>
        <v>1</v>
      </c>
      <c r="AD43" s="70">
        <v>0</v>
      </c>
      <c r="AE43" s="70">
        <v>1</v>
      </c>
      <c r="AF43" s="12"/>
      <c r="AG43" s="10">
        <v>1</v>
      </c>
      <c r="AH43" s="70">
        <v>0</v>
      </c>
      <c r="AI43" s="70">
        <v>0</v>
      </c>
      <c r="AJ43" s="70">
        <f t="shared" si="9"/>
        <v>0</v>
      </c>
      <c r="AK43" s="70">
        <v>0</v>
      </c>
      <c r="AL43" s="70">
        <v>0</v>
      </c>
      <c r="AM43" s="12"/>
      <c r="AN43" s="12"/>
      <c r="AO43" s="12"/>
      <c r="AP43" s="12"/>
      <c r="AQ43" s="19">
        <f>C43</f>
        <v>1</v>
      </c>
      <c r="AR43" s="19">
        <f t="shared" si="31"/>
        <v>1</v>
      </c>
      <c r="AS43" s="19">
        <f>H43</f>
        <v>0</v>
      </c>
      <c r="AT43" s="19">
        <f>I43+J43+K43</f>
        <v>0</v>
      </c>
      <c r="AU43" s="19">
        <f t="shared" si="13"/>
        <v>1</v>
      </c>
      <c r="AV43" s="19">
        <f t="shared" si="40"/>
        <v>1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x14ac:dyDescent="0.2">
      <c r="A44" s="33" t="s">
        <v>99</v>
      </c>
      <c r="B44" s="144" t="s">
        <v>136</v>
      </c>
      <c r="C44" s="9">
        <v>0</v>
      </c>
      <c r="D44" s="9">
        <v>0</v>
      </c>
      <c r="E44" s="11">
        <f t="shared" si="2"/>
        <v>0</v>
      </c>
      <c r="F44" s="11">
        <v>0</v>
      </c>
      <c r="G44" s="11">
        <v>0</v>
      </c>
      <c r="H44" s="11">
        <v>0</v>
      </c>
      <c r="I44" s="9">
        <f t="shared" si="3"/>
        <v>0</v>
      </c>
      <c r="J44" s="9">
        <v>0</v>
      </c>
      <c r="K44" s="12">
        <v>0</v>
      </c>
      <c r="L44" s="9">
        <v>0</v>
      </c>
      <c r="M44" s="9">
        <f t="shared" si="4"/>
        <v>0</v>
      </c>
      <c r="N44" s="70">
        <v>0</v>
      </c>
      <c r="O44" s="70">
        <v>0</v>
      </c>
      <c r="P44" s="70">
        <v>0</v>
      </c>
      <c r="Q44" s="70">
        <v>0</v>
      </c>
      <c r="R44" s="34">
        <f t="shared" si="5"/>
        <v>0</v>
      </c>
      <c r="S44" s="70">
        <v>0</v>
      </c>
      <c r="T44" s="10">
        <v>0</v>
      </c>
      <c r="U44" s="70">
        <v>0</v>
      </c>
      <c r="V44" s="9">
        <f t="shared" si="6"/>
        <v>0</v>
      </c>
      <c r="W44" s="9">
        <v>0</v>
      </c>
      <c r="X44" s="9">
        <v>0</v>
      </c>
      <c r="Y44" s="9">
        <f t="shared" si="7"/>
        <v>0</v>
      </c>
      <c r="Z44" s="9">
        <v>0</v>
      </c>
      <c r="AA44" s="70">
        <v>0</v>
      </c>
      <c r="AB44" s="70">
        <v>0</v>
      </c>
      <c r="AC44" s="70">
        <f t="shared" si="8"/>
        <v>0</v>
      </c>
      <c r="AD44" s="70">
        <v>0</v>
      </c>
      <c r="AE44" s="70">
        <v>0</v>
      </c>
      <c r="AF44" s="12"/>
      <c r="AG44" s="10">
        <v>0</v>
      </c>
      <c r="AH44" s="70">
        <v>0</v>
      </c>
      <c r="AI44" s="70">
        <v>0</v>
      </c>
      <c r="AJ44" s="70">
        <f t="shared" si="9"/>
        <v>0</v>
      </c>
      <c r="AK44" s="70">
        <v>0</v>
      </c>
      <c r="AL44" s="70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45" customHeight="1" x14ac:dyDescent="0.2">
      <c r="A45" s="33" t="s">
        <v>161</v>
      </c>
      <c r="B45" s="142" t="s">
        <v>162</v>
      </c>
      <c r="C45" s="9">
        <v>0</v>
      </c>
      <c r="D45" s="9">
        <v>0</v>
      </c>
      <c r="E45" s="11">
        <f t="shared" si="2"/>
        <v>0</v>
      </c>
      <c r="F45" s="11">
        <v>0</v>
      </c>
      <c r="G45" s="11">
        <v>0</v>
      </c>
      <c r="H45" s="11">
        <v>0</v>
      </c>
      <c r="I45" s="9">
        <f t="shared" si="3"/>
        <v>0</v>
      </c>
      <c r="J45" s="9">
        <v>0</v>
      </c>
      <c r="K45" s="12">
        <v>0</v>
      </c>
      <c r="L45" s="9">
        <v>0</v>
      </c>
      <c r="M45" s="9">
        <f t="shared" si="4"/>
        <v>0</v>
      </c>
      <c r="N45" s="70">
        <v>0</v>
      </c>
      <c r="O45" s="70">
        <v>0</v>
      </c>
      <c r="P45" s="70">
        <v>0</v>
      </c>
      <c r="Q45" s="70">
        <v>0</v>
      </c>
      <c r="R45" s="34">
        <f t="shared" si="5"/>
        <v>0</v>
      </c>
      <c r="S45" s="70">
        <v>0</v>
      </c>
      <c r="T45" s="10">
        <v>0</v>
      </c>
      <c r="U45" s="70">
        <v>0</v>
      </c>
      <c r="V45" s="9">
        <f t="shared" si="6"/>
        <v>0</v>
      </c>
      <c r="W45" s="9">
        <v>0</v>
      </c>
      <c r="X45" s="9">
        <v>0</v>
      </c>
      <c r="Y45" s="9">
        <f t="shared" si="7"/>
        <v>0</v>
      </c>
      <c r="Z45" s="9">
        <v>0</v>
      </c>
      <c r="AA45" s="70">
        <v>0</v>
      </c>
      <c r="AB45" s="70">
        <v>0</v>
      </c>
      <c r="AC45" s="70">
        <f t="shared" si="8"/>
        <v>0</v>
      </c>
      <c r="AD45" s="70">
        <v>0</v>
      </c>
      <c r="AE45" s="70">
        <v>0</v>
      </c>
      <c r="AF45" s="12"/>
      <c r="AG45" s="10">
        <v>0</v>
      </c>
      <c r="AH45" s="70">
        <v>0</v>
      </c>
      <c r="AI45" s="70">
        <v>0</v>
      </c>
      <c r="AJ45" s="70">
        <f t="shared" si="9"/>
        <v>0</v>
      </c>
      <c r="AK45" s="70">
        <v>0</v>
      </c>
      <c r="AL45" s="70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9.5" customHeight="1" x14ac:dyDescent="0.2">
      <c r="A46" s="33" t="s">
        <v>51</v>
      </c>
      <c r="B46" s="140" t="s">
        <v>3</v>
      </c>
      <c r="C46" s="9">
        <v>2</v>
      </c>
      <c r="D46" s="9">
        <v>1</v>
      </c>
      <c r="E46" s="11">
        <f t="shared" si="2"/>
        <v>1</v>
      </c>
      <c r="F46" s="11">
        <v>0</v>
      </c>
      <c r="G46" s="11">
        <v>0</v>
      </c>
      <c r="H46" s="11">
        <v>2</v>
      </c>
      <c r="I46" s="9">
        <f t="shared" si="3"/>
        <v>1</v>
      </c>
      <c r="J46" s="9">
        <v>0</v>
      </c>
      <c r="K46" s="12">
        <v>1</v>
      </c>
      <c r="L46" s="9">
        <v>0</v>
      </c>
      <c r="M46" s="9">
        <f t="shared" si="4"/>
        <v>0</v>
      </c>
      <c r="N46" s="70">
        <v>0</v>
      </c>
      <c r="O46" s="70">
        <v>0</v>
      </c>
      <c r="P46" s="70">
        <v>0</v>
      </c>
      <c r="Q46" s="70">
        <v>0</v>
      </c>
      <c r="R46" s="34">
        <f t="shared" si="5"/>
        <v>0</v>
      </c>
      <c r="S46" s="70">
        <v>0</v>
      </c>
      <c r="T46" s="10">
        <v>0</v>
      </c>
      <c r="U46" s="70">
        <v>0</v>
      </c>
      <c r="V46" s="9">
        <f t="shared" si="6"/>
        <v>0</v>
      </c>
      <c r="W46" s="9">
        <v>1</v>
      </c>
      <c r="X46" s="9">
        <v>0</v>
      </c>
      <c r="Y46" s="9">
        <f t="shared" si="7"/>
        <v>2</v>
      </c>
      <c r="Z46" s="9">
        <v>1</v>
      </c>
      <c r="AA46" s="70">
        <v>0</v>
      </c>
      <c r="AB46" s="70">
        <v>1</v>
      </c>
      <c r="AC46" s="70">
        <f t="shared" si="8"/>
        <v>1</v>
      </c>
      <c r="AD46" s="70">
        <v>0</v>
      </c>
      <c r="AE46" s="70">
        <v>1</v>
      </c>
      <c r="AF46" s="12"/>
      <c r="AG46" s="10">
        <v>0</v>
      </c>
      <c r="AH46" s="70">
        <v>0</v>
      </c>
      <c r="AI46" s="70">
        <v>1</v>
      </c>
      <c r="AJ46" s="70">
        <f t="shared" si="9"/>
        <v>1</v>
      </c>
      <c r="AK46" s="70">
        <v>0</v>
      </c>
      <c r="AL46" s="70">
        <v>1</v>
      </c>
      <c r="AM46" s="12"/>
      <c r="AN46" s="12"/>
      <c r="AO46" s="12"/>
      <c r="AP46" s="12"/>
      <c r="AQ46" s="19">
        <f t="shared" si="10"/>
        <v>2</v>
      </c>
      <c r="AR46" s="19">
        <f t="shared" si="31"/>
        <v>2</v>
      </c>
      <c r="AS46" s="19">
        <f t="shared" si="11"/>
        <v>2</v>
      </c>
      <c r="AT46" s="19">
        <f t="shared" si="12"/>
        <v>2</v>
      </c>
      <c r="AU46" s="19">
        <f t="shared" si="13"/>
        <v>3</v>
      </c>
      <c r="AV46" s="19">
        <f>L46+V46+W46+Y46</f>
        <v>3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1</v>
      </c>
      <c r="BD46" s="19">
        <f t="shared" si="20"/>
        <v>1</v>
      </c>
      <c r="BE46" s="19">
        <f t="shared" si="21"/>
        <v>1</v>
      </c>
      <c r="BF46" s="19">
        <f t="shared" si="22"/>
        <v>1</v>
      </c>
      <c r="BG46" s="19">
        <f t="shared" si="23"/>
        <v>1</v>
      </c>
      <c r="BH46" s="19">
        <f t="shared" si="24"/>
        <v>1</v>
      </c>
      <c r="BI46" s="19">
        <f t="shared" si="25"/>
        <v>1</v>
      </c>
      <c r="BJ46" s="19">
        <f t="shared" si="26"/>
        <v>1</v>
      </c>
    </row>
    <row r="47" spans="1:62" ht="26.25" customHeight="1" x14ac:dyDescent="0.25">
      <c r="A47" s="33"/>
      <c r="B47" s="140" t="s">
        <v>16</v>
      </c>
      <c r="C47" s="38">
        <f>C9+C10+C12+C13+C15+C16+C17+C18+C20+C21+C22+C23+C24+C25+C26+C28+C29+C30+C31+C32+C33+C34+C35+C36+C37+C39+C38+C40+C41+C42+C43+C44+C45+C46</f>
        <v>201</v>
      </c>
      <c r="D47" s="38">
        <f t="shared" ref="D47:AP47" si="41">D9+D10+D12+D13+D15+D16+D17+D18+D20+D21+D22+D23+D24+D25+D26+D28+D29+D30+D31+D32+D33+D34+D35+D36+D37+D39+D38+D40+D41+D42+D43+D44+D45+D46</f>
        <v>5</v>
      </c>
      <c r="E47" s="38">
        <f t="shared" si="41"/>
        <v>195</v>
      </c>
      <c r="F47" s="38">
        <f>F9+F10+F12+F13+F15+F16+F17+F18+F20+F21+F22+F23+F24+F25+F26+F28+F29+F30+F31+F32+F33+F34+F35+F36+F37+F39+F38+F40+F41+F42+F43+F44+F45+F46</f>
        <v>0</v>
      </c>
      <c r="G47" s="38">
        <f t="shared" si="41"/>
        <v>1</v>
      </c>
      <c r="H47" s="38">
        <f t="shared" si="41"/>
        <v>725</v>
      </c>
      <c r="I47" s="38">
        <f t="shared" si="41"/>
        <v>635</v>
      </c>
      <c r="J47" s="38">
        <f t="shared" si="41"/>
        <v>50</v>
      </c>
      <c r="K47" s="38">
        <f t="shared" si="41"/>
        <v>40</v>
      </c>
      <c r="L47" s="38">
        <f t="shared" si="41"/>
        <v>2</v>
      </c>
      <c r="M47" s="38">
        <f t="shared" si="41"/>
        <v>510</v>
      </c>
      <c r="N47" s="38">
        <f t="shared" si="41"/>
        <v>316</v>
      </c>
      <c r="O47" s="38">
        <f>O9+O10+O12+O13+O15+O16+O17+O18+O20+O21+O22+O23+O24+O25+O26+O28+O29+O30+O31+O32+O33+O34+O35+O36+O37+O39+O38+O40+O41+O42+O43+O44+O45+O46</f>
        <v>6</v>
      </c>
      <c r="P47" s="38">
        <f t="shared" si="41"/>
        <v>188</v>
      </c>
      <c r="Q47" s="38">
        <f>Q9+Q10+Q12+Q13+Q15+Q16+Q17+Q18+Q20+Q21+Q22+Q23+Q24+Q25+Q26+Q28+Q29+Q30+Q31+Q32+Q33+Q34+Q35+Q36+Q37+Q39+Q38+Q40+Q41+Q42+Q43+Q44+Q45+Q46</f>
        <v>0</v>
      </c>
      <c r="R47" s="38">
        <f t="shared" si="41"/>
        <v>73</v>
      </c>
      <c r="S47" s="38">
        <f t="shared" si="41"/>
        <v>0</v>
      </c>
      <c r="T47" s="38">
        <f t="shared" si="41"/>
        <v>11</v>
      </c>
      <c r="U47" s="38">
        <f t="shared" si="41"/>
        <v>62</v>
      </c>
      <c r="V47" s="38">
        <f t="shared" si="41"/>
        <v>583</v>
      </c>
      <c r="W47" s="38">
        <f t="shared" si="41"/>
        <v>2</v>
      </c>
      <c r="X47" s="38">
        <f t="shared" si="41"/>
        <v>0</v>
      </c>
      <c r="Y47" s="9">
        <f t="shared" si="7"/>
        <v>248</v>
      </c>
      <c r="Z47" s="38">
        <f t="shared" si="41"/>
        <v>4</v>
      </c>
      <c r="AA47" s="38">
        <f t="shared" si="41"/>
        <v>103</v>
      </c>
      <c r="AB47" s="38">
        <f t="shared" si="41"/>
        <v>60</v>
      </c>
      <c r="AC47" s="38">
        <f t="shared" si="41"/>
        <v>163</v>
      </c>
      <c r="AD47" s="38">
        <f t="shared" si="41"/>
        <v>25</v>
      </c>
      <c r="AE47" s="38">
        <f t="shared" si="41"/>
        <v>138</v>
      </c>
      <c r="AF47" s="38">
        <f t="shared" si="41"/>
        <v>0</v>
      </c>
      <c r="AG47" s="38">
        <f t="shared" si="41"/>
        <v>129</v>
      </c>
      <c r="AH47" s="38">
        <f t="shared" si="41"/>
        <v>1</v>
      </c>
      <c r="AI47" s="38">
        <f t="shared" si="41"/>
        <v>5</v>
      </c>
      <c r="AJ47" s="38">
        <f t="shared" si="41"/>
        <v>6</v>
      </c>
      <c r="AK47" s="38">
        <f t="shared" si="41"/>
        <v>3</v>
      </c>
      <c r="AL47" s="38">
        <f t="shared" si="41"/>
        <v>3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201</v>
      </c>
      <c r="AR47" s="19">
        <f t="shared" si="31"/>
        <v>201</v>
      </c>
      <c r="AS47" s="10">
        <f t="shared" si="42"/>
        <v>725</v>
      </c>
      <c r="AT47" s="10">
        <f t="shared" si="42"/>
        <v>725</v>
      </c>
      <c r="AU47" s="19">
        <f t="shared" si="13"/>
        <v>835</v>
      </c>
      <c r="AV47" s="19">
        <f>L47+V47+W47+Y47</f>
        <v>835</v>
      </c>
      <c r="AW47" s="10">
        <f t="shared" si="42"/>
        <v>510</v>
      </c>
      <c r="AX47" s="10">
        <f t="shared" si="42"/>
        <v>510</v>
      </c>
      <c r="AY47" s="10">
        <f t="shared" si="42"/>
        <v>73</v>
      </c>
      <c r="AZ47" s="10">
        <f t="shared" si="42"/>
        <v>73</v>
      </c>
      <c r="BA47" s="10">
        <f t="shared" si="42"/>
        <v>583</v>
      </c>
      <c r="BB47" s="10">
        <f t="shared" si="42"/>
        <v>583</v>
      </c>
      <c r="BC47" s="10">
        <f t="shared" si="42"/>
        <v>163</v>
      </c>
      <c r="BD47" s="10">
        <f t="shared" si="42"/>
        <v>163</v>
      </c>
      <c r="BE47" s="10">
        <f t="shared" si="42"/>
        <v>163</v>
      </c>
      <c r="BF47" s="10">
        <f t="shared" si="42"/>
        <v>163</v>
      </c>
      <c r="BG47" s="10">
        <f t="shared" si="42"/>
        <v>6</v>
      </c>
      <c r="BH47" s="10">
        <f t="shared" si="42"/>
        <v>6</v>
      </c>
      <c r="BI47" s="10">
        <f t="shared" si="42"/>
        <v>6</v>
      </c>
      <c r="BJ47" s="10">
        <f t="shared" si="42"/>
        <v>6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2" zoomScaleNormal="82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55.2851562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1.75" customHeight="1" x14ac:dyDescent="0.25">
      <c r="A2" s="189" t="s">
        <v>174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4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customHeight="1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76.5" x14ac:dyDescent="0.25">
      <c r="A8" s="38">
        <v>1</v>
      </c>
      <c r="B8" s="18" t="s">
        <v>52</v>
      </c>
      <c r="C8" s="10">
        <f>SUM(C9:C10)</f>
        <v>110</v>
      </c>
      <c r="D8" s="10">
        <f t="shared" ref="D8:AP8" si="0">SUM(D9:D10)</f>
        <v>0</v>
      </c>
      <c r="E8" s="10">
        <f t="shared" si="0"/>
        <v>110</v>
      </c>
      <c r="F8" s="10">
        <f t="shared" si="0"/>
        <v>0</v>
      </c>
      <c r="G8" s="10">
        <f t="shared" si="0"/>
        <v>0</v>
      </c>
      <c r="H8" s="10">
        <f t="shared" si="0"/>
        <v>656</v>
      </c>
      <c r="I8" s="10">
        <f t="shared" si="0"/>
        <v>614</v>
      </c>
      <c r="J8" s="10">
        <f t="shared" si="0"/>
        <v>23</v>
      </c>
      <c r="K8" s="10">
        <f t="shared" si="0"/>
        <v>19</v>
      </c>
      <c r="L8" s="10">
        <f t="shared" si="0"/>
        <v>1</v>
      </c>
      <c r="M8" s="10">
        <f t="shared" si="0"/>
        <v>446</v>
      </c>
      <c r="N8" s="10">
        <f t="shared" si="0"/>
        <v>314</v>
      </c>
      <c r="O8" s="10">
        <f t="shared" si="0"/>
        <v>2</v>
      </c>
      <c r="P8" s="10">
        <f t="shared" si="0"/>
        <v>130</v>
      </c>
      <c r="Q8" s="10">
        <f t="shared" si="0"/>
        <v>0</v>
      </c>
      <c r="R8" s="10">
        <f t="shared" si="0"/>
        <v>56</v>
      </c>
      <c r="S8" s="10">
        <f t="shared" si="0"/>
        <v>0</v>
      </c>
      <c r="T8" s="10">
        <f t="shared" si="0"/>
        <v>14</v>
      </c>
      <c r="U8" s="10">
        <f t="shared" si="0"/>
        <v>42</v>
      </c>
      <c r="V8" s="10">
        <f t="shared" si="0"/>
        <v>502</v>
      </c>
      <c r="W8" s="10">
        <f t="shared" si="0"/>
        <v>0</v>
      </c>
      <c r="X8" s="10">
        <f t="shared" si="0"/>
        <v>1</v>
      </c>
      <c r="Y8" s="10">
        <f t="shared" si="0"/>
        <v>221</v>
      </c>
      <c r="Z8" s="10">
        <f t="shared" si="0"/>
        <v>2</v>
      </c>
      <c r="AA8" s="10">
        <f t="shared" si="0"/>
        <v>131</v>
      </c>
      <c r="AB8" s="10">
        <f t="shared" si="0"/>
        <v>33</v>
      </c>
      <c r="AC8" s="10">
        <f t="shared" si="0"/>
        <v>164</v>
      </c>
      <c r="AD8" s="10">
        <f t="shared" si="0"/>
        <v>9</v>
      </c>
      <c r="AE8" s="10">
        <f t="shared" si="0"/>
        <v>155</v>
      </c>
      <c r="AF8" s="10">
        <f t="shared" si="0"/>
        <v>0</v>
      </c>
      <c r="AG8" s="10">
        <f t="shared" si="0"/>
        <v>152</v>
      </c>
      <c r="AH8" s="10">
        <f t="shared" si="0"/>
        <v>0</v>
      </c>
      <c r="AI8" s="10">
        <f t="shared" si="0"/>
        <v>4</v>
      </c>
      <c r="AJ8" s="10">
        <f t="shared" si="0"/>
        <v>4</v>
      </c>
      <c r="AK8" s="10">
        <f t="shared" si="0"/>
        <v>1</v>
      </c>
      <c r="AL8" s="10">
        <f t="shared" si="0"/>
        <v>3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110</v>
      </c>
      <c r="AR8" s="10">
        <f t="shared" si="1"/>
        <v>110</v>
      </c>
      <c r="AS8" s="10">
        <f t="shared" si="1"/>
        <v>656</v>
      </c>
      <c r="AT8" s="10">
        <f t="shared" si="1"/>
        <v>656</v>
      </c>
      <c r="AU8" s="10">
        <f t="shared" si="1"/>
        <v>724</v>
      </c>
      <c r="AV8" s="10">
        <f>SUM(AV9:AV10)</f>
        <v>724</v>
      </c>
      <c r="AW8" s="10">
        <f t="shared" si="1"/>
        <v>446</v>
      </c>
      <c r="AX8" s="10">
        <f t="shared" si="1"/>
        <v>446</v>
      </c>
      <c r="AY8" s="10">
        <f t="shared" si="1"/>
        <v>56</v>
      </c>
      <c r="AZ8" s="10">
        <f t="shared" si="1"/>
        <v>56</v>
      </c>
      <c r="BA8" s="10">
        <f t="shared" si="1"/>
        <v>502</v>
      </c>
      <c r="BB8" s="10">
        <f t="shared" si="1"/>
        <v>502</v>
      </c>
      <c r="BC8" s="10">
        <f t="shared" si="1"/>
        <v>164</v>
      </c>
      <c r="BD8" s="10">
        <f t="shared" si="1"/>
        <v>164</v>
      </c>
      <c r="BE8" s="10">
        <f t="shared" si="1"/>
        <v>164</v>
      </c>
      <c r="BF8" s="10">
        <f t="shared" si="1"/>
        <v>164</v>
      </c>
      <c r="BG8" s="10">
        <f t="shared" si="1"/>
        <v>4</v>
      </c>
      <c r="BH8" s="10">
        <f t="shared" si="1"/>
        <v>4</v>
      </c>
      <c r="BI8" s="10">
        <f t="shared" si="1"/>
        <v>4</v>
      </c>
      <c r="BJ8" s="10">
        <f t="shared" si="1"/>
        <v>4</v>
      </c>
    </row>
    <row r="9" spans="1:62" ht="48.75" customHeight="1" x14ac:dyDescent="0.25">
      <c r="A9" s="17" t="s">
        <v>44</v>
      </c>
      <c r="B9" s="81" t="s">
        <v>53</v>
      </c>
      <c r="C9" s="9">
        <v>98</v>
      </c>
      <c r="D9" s="9">
        <v>0</v>
      </c>
      <c r="E9" s="9">
        <f>C9-D9-F9-G9</f>
        <v>98</v>
      </c>
      <c r="F9" s="9">
        <v>0</v>
      </c>
      <c r="G9" s="9">
        <v>0</v>
      </c>
      <c r="H9" s="9">
        <v>592</v>
      </c>
      <c r="I9" s="9">
        <f>H9-J9-K9</f>
        <v>558</v>
      </c>
      <c r="J9" s="9">
        <v>20</v>
      </c>
      <c r="K9" s="9">
        <v>14</v>
      </c>
      <c r="L9" s="9">
        <v>1</v>
      </c>
      <c r="M9" s="9">
        <f>N9+O9+P9+Q9</f>
        <v>425</v>
      </c>
      <c r="N9" s="34">
        <v>295</v>
      </c>
      <c r="O9" s="34">
        <v>1</v>
      </c>
      <c r="P9" s="34">
        <v>129</v>
      </c>
      <c r="Q9" s="34">
        <v>0</v>
      </c>
      <c r="R9" s="34">
        <f>S9+T9+U9</f>
        <v>35</v>
      </c>
      <c r="S9" s="34">
        <v>0</v>
      </c>
      <c r="T9" s="34">
        <v>13</v>
      </c>
      <c r="U9" s="34">
        <v>22</v>
      </c>
      <c r="V9" s="9">
        <f>M9+R9</f>
        <v>460</v>
      </c>
      <c r="W9" s="9">
        <v>0</v>
      </c>
      <c r="X9" s="9">
        <v>0</v>
      </c>
      <c r="Y9" s="9">
        <f>D9+E9+I9-L9-V9-W9</f>
        <v>195</v>
      </c>
      <c r="Z9" s="9">
        <v>1</v>
      </c>
      <c r="AA9" s="9">
        <v>122</v>
      </c>
      <c r="AB9" s="9">
        <v>10</v>
      </c>
      <c r="AC9" s="9">
        <f>AA9+AB9</f>
        <v>132</v>
      </c>
      <c r="AD9" s="9">
        <v>8</v>
      </c>
      <c r="AE9" s="9">
        <v>124</v>
      </c>
      <c r="AF9" s="9"/>
      <c r="AG9" s="9">
        <v>123</v>
      </c>
      <c r="AH9" s="9">
        <v>0</v>
      </c>
      <c r="AI9" s="9">
        <v>2</v>
      </c>
      <c r="AJ9" s="9">
        <f>AH9+AI9</f>
        <v>2</v>
      </c>
      <c r="AK9" s="9">
        <v>0</v>
      </c>
      <c r="AL9" s="9">
        <v>2</v>
      </c>
      <c r="AM9" s="11"/>
      <c r="AN9" s="11"/>
      <c r="AO9" s="11"/>
      <c r="AP9" s="11"/>
      <c r="AQ9" s="19">
        <f>C9</f>
        <v>98</v>
      </c>
      <c r="AR9" s="19">
        <f>E9+F9+G9+D9</f>
        <v>98</v>
      </c>
      <c r="AS9" s="19">
        <f>H9</f>
        <v>592</v>
      </c>
      <c r="AT9" s="19">
        <f>I9+J9+K9</f>
        <v>592</v>
      </c>
      <c r="AU9" s="19">
        <f>D9+E9+I9</f>
        <v>656</v>
      </c>
      <c r="AV9" s="19">
        <f>L9+V9+W9+Y9</f>
        <v>656</v>
      </c>
      <c r="AW9" s="19">
        <f>M9</f>
        <v>425</v>
      </c>
      <c r="AX9" s="19">
        <f>N9+O9+P9+Q9</f>
        <v>425</v>
      </c>
      <c r="AY9" s="19">
        <f>R9</f>
        <v>35</v>
      </c>
      <c r="AZ9" s="19">
        <f>S9+T9+U9</f>
        <v>35</v>
      </c>
      <c r="BA9" s="19">
        <f>V9</f>
        <v>460</v>
      </c>
      <c r="BB9" s="19">
        <f>M9+R9</f>
        <v>460</v>
      </c>
      <c r="BC9" s="19">
        <f>AC9</f>
        <v>132</v>
      </c>
      <c r="BD9" s="19">
        <f>AA9+AB9</f>
        <v>132</v>
      </c>
      <c r="BE9" s="19">
        <f>AC9</f>
        <v>132</v>
      </c>
      <c r="BF9" s="19">
        <f>AD9+AE9</f>
        <v>132</v>
      </c>
      <c r="BG9" s="19">
        <f>AJ9</f>
        <v>2</v>
      </c>
      <c r="BH9" s="19">
        <f>AH9+AI9</f>
        <v>2</v>
      </c>
      <c r="BI9" s="19">
        <f>AJ9</f>
        <v>2</v>
      </c>
      <c r="BJ9" s="19">
        <f>AK9+AL9</f>
        <v>2</v>
      </c>
    </row>
    <row r="10" spans="1:62" ht="51" x14ac:dyDescent="0.2">
      <c r="A10" s="17" t="s">
        <v>45</v>
      </c>
      <c r="B10" s="81" t="s">
        <v>54</v>
      </c>
      <c r="C10" s="9">
        <v>12</v>
      </c>
      <c r="D10" s="9">
        <v>0</v>
      </c>
      <c r="E10" s="9">
        <f t="shared" ref="E10:E46" si="2">C10-D10-F10-G10</f>
        <v>12</v>
      </c>
      <c r="F10" s="9">
        <v>0</v>
      </c>
      <c r="G10" s="9">
        <v>0</v>
      </c>
      <c r="H10" s="9">
        <v>64</v>
      </c>
      <c r="I10" s="9">
        <f t="shared" ref="I10:I46" si="3">H10-J10-K10</f>
        <v>56</v>
      </c>
      <c r="J10" s="9">
        <v>3</v>
      </c>
      <c r="K10" s="9">
        <v>5</v>
      </c>
      <c r="L10" s="9">
        <v>0</v>
      </c>
      <c r="M10" s="9">
        <f t="shared" ref="M10:M46" si="4">N10+O10+P10+Q10</f>
        <v>21</v>
      </c>
      <c r="N10" s="70">
        <v>19</v>
      </c>
      <c r="O10" s="70">
        <v>1</v>
      </c>
      <c r="P10" s="70">
        <v>1</v>
      </c>
      <c r="Q10" s="70">
        <v>0</v>
      </c>
      <c r="R10" s="34">
        <f t="shared" ref="R10:R46" si="5">S10+T10+U10</f>
        <v>21</v>
      </c>
      <c r="S10" s="70">
        <v>0</v>
      </c>
      <c r="T10" s="70">
        <v>1</v>
      </c>
      <c r="U10" s="70">
        <v>20</v>
      </c>
      <c r="V10" s="9">
        <f t="shared" ref="V10:V46" si="6">M10+R10</f>
        <v>42</v>
      </c>
      <c r="W10" s="9">
        <v>0</v>
      </c>
      <c r="X10" s="30">
        <v>1</v>
      </c>
      <c r="Y10" s="9">
        <f t="shared" ref="Y10:Y47" si="7">D10+E10+I10-L10-V10-W10</f>
        <v>26</v>
      </c>
      <c r="Z10" s="30">
        <v>1</v>
      </c>
      <c r="AA10" s="9">
        <v>9</v>
      </c>
      <c r="AB10" s="9">
        <v>23</v>
      </c>
      <c r="AC10" s="9">
        <f t="shared" ref="AC10:AC46" si="8">AA10+AB10</f>
        <v>32</v>
      </c>
      <c r="AD10" s="9">
        <v>1</v>
      </c>
      <c r="AE10" s="9">
        <v>31</v>
      </c>
      <c r="AF10" s="9"/>
      <c r="AG10" s="9">
        <v>29</v>
      </c>
      <c r="AH10" s="9">
        <v>0</v>
      </c>
      <c r="AI10" s="9">
        <v>2</v>
      </c>
      <c r="AJ10" s="9">
        <f t="shared" ref="AJ10:AJ46" si="9">AH10+AI10</f>
        <v>2</v>
      </c>
      <c r="AK10" s="9">
        <v>1</v>
      </c>
      <c r="AL10" s="9">
        <v>1</v>
      </c>
      <c r="AM10" s="11"/>
      <c r="AN10" s="11"/>
      <c r="AO10" s="11"/>
      <c r="AP10" s="11"/>
      <c r="AQ10" s="19">
        <f t="shared" ref="AQ10:AQ46" si="10">C10</f>
        <v>12</v>
      </c>
      <c r="AR10" s="19">
        <f>E10+F10+G10+D10</f>
        <v>12</v>
      </c>
      <c r="AS10" s="19">
        <f t="shared" ref="AS10:AS46" si="11">H10</f>
        <v>64</v>
      </c>
      <c r="AT10" s="19">
        <f t="shared" ref="AT10:AT46" si="12">I10+J10+K10</f>
        <v>64</v>
      </c>
      <c r="AU10" s="19">
        <f t="shared" ref="AU10:AU47" si="13">D10+E10+I10</f>
        <v>68</v>
      </c>
      <c r="AV10" s="19">
        <f>L10+V10+W10+Y10</f>
        <v>68</v>
      </c>
      <c r="AW10" s="19">
        <f t="shared" ref="AW10:AW46" si="14">M10</f>
        <v>21</v>
      </c>
      <c r="AX10" s="19">
        <f>N10+O10+P10+Q10</f>
        <v>21</v>
      </c>
      <c r="AY10" s="19">
        <f t="shared" ref="AY10:AY46" si="15">R10</f>
        <v>21</v>
      </c>
      <c r="AZ10" s="19">
        <f t="shared" ref="AZ10:AZ46" si="16">S10+T10+U10</f>
        <v>21</v>
      </c>
      <c r="BA10" s="19">
        <f t="shared" ref="BA10:BA46" si="17">V10</f>
        <v>42</v>
      </c>
      <c r="BB10" s="19">
        <f t="shared" ref="BB10:BB46" si="18">M10+R10</f>
        <v>42</v>
      </c>
      <c r="BC10" s="19">
        <f t="shared" ref="BC10:BC46" si="19">AC10</f>
        <v>32</v>
      </c>
      <c r="BD10" s="19">
        <f t="shared" ref="BD10:BD46" si="20">AA10+AB10</f>
        <v>32</v>
      </c>
      <c r="BE10" s="19">
        <f t="shared" ref="BE10:BE46" si="21">AC10</f>
        <v>32</v>
      </c>
      <c r="BF10" s="19">
        <f t="shared" ref="BF10:BF46" si="22">AD10+AE10</f>
        <v>32</v>
      </c>
      <c r="BG10" s="19">
        <f t="shared" ref="BG10:BG46" si="23">AJ10</f>
        <v>2</v>
      </c>
      <c r="BH10" s="19">
        <f t="shared" ref="BH10:BH46" si="24">AH10+AI10</f>
        <v>2</v>
      </c>
      <c r="BI10" s="19">
        <f t="shared" ref="BI10:BI46" si="25">AJ10</f>
        <v>2</v>
      </c>
      <c r="BJ10" s="19">
        <f t="shared" ref="BJ10:BJ46" si="26">AK10+AL10</f>
        <v>2</v>
      </c>
    </row>
    <row r="11" spans="1:62" ht="76.5" x14ac:dyDescent="0.25">
      <c r="A11" s="38">
        <v>2</v>
      </c>
      <c r="B11" s="18" t="s">
        <v>55</v>
      </c>
      <c r="C11" s="9">
        <f>SUM(C12:C13)</f>
        <v>18</v>
      </c>
      <c r="D11" s="9">
        <f t="shared" ref="D11:AP11" si="27">SUM(D12:D13)</f>
        <v>1</v>
      </c>
      <c r="E11" s="9">
        <f t="shared" si="27"/>
        <v>17</v>
      </c>
      <c r="F11" s="9">
        <f t="shared" si="27"/>
        <v>0</v>
      </c>
      <c r="G11" s="9">
        <f t="shared" si="27"/>
        <v>0</v>
      </c>
      <c r="H11" s="9">
        <f t="shared" si="27"/>
        <v>39</v>
      </c>
      <c r="I11" s="9">
        <f t="shared" si="27"/>
        <v>32</v>
      </c>
      <c r="J11" s="9">
        <f t="shared" si="27"/>
        <v>1</v>
      </c>
      <c r="K11" s="9">
        <f t="shared" si="27"/>
        <v>6</v>
      </c>
      <c r="L11" s="9">
        <f t="shared" si="27"/>
        <v>0</v>
      </c>
      <c r="M11" s="9">
        <f t="shared" si="27"/>
        <v>21</v>
      </c>
      <c r="N11" s="9">
        <f t="shared" si="27"/>
        <v>12</v>
      </c>
      <c r="O11" s="9">
        <f t="shared" si="27"/>
        <v>0</v>
      </c>
      <c r="P11" s="9">
        <f t="shared" si="27"/>
        <v>9</v>
      </c>
      <c r="Q11" s="9">
        <f t="shared" si="27"/>
        <v>0</v>
      </c>
      <c r="R11" s="9">
        <f t="shared" si="27"/>
        <v>9</v>
      </c>
      <c r="S11" s="9">
        <f t="shared" si="27"/>
        <v>0</v>
      </c>
      <c r="T11" s="9">
        <f t="shared" si="27"/>
        <v>2</v>
      </c>
      <c r="U11" s="9">
        <f t="shared" si="27"/>
        <v>7</v>
      </c>
      <c r="V11" s="9">
        <f t="shared" si="27"/>
        <v>30</v>
      </c>
      <c r="W11" s="9">
        <f t="shared" si="27"/>
        <v>0</v>
      </c>
      <c r="X11" s="9">
        <f t="shared" si="27"/>
        <v>1</v>
      </c>
      <c r="Y11" s="9">
        <f t="shared" si="27"/>
        <v>20</v>
      </c>
      <c r="Z11" s="9">
        <f t="shared" si="27"/>
        <v>2</v>
      </c>
      <c r="AA11" s="9">
        <f t="shared" si="27"/>
        <v>2</v>
      </c>
      <c r="AB11" s="9">
        <f t="shared" si="27"/>
        <v>12</v>
      </c>
      <c r="AC11" s="9">
        <f t="shared" si="27"/>
        <v>14</v>
      </c>
      <c r="AD11" s="9">
        <f t="shared" si="27"/>
        <v>0</v>
      </c>
      <c r="AE11" s="9">
        <f t="shared" si="27"/>
        <v>14</v>
      </c>
      <c r="AF11" s="9">
        <f t="shared" si="27"/>
        <v>0</v>
      </c>
      <c r="AG11" s="9">
        <f t="shared" si="27"/>
        <v>12</v>
      </c>
      <c r="AH11" s="9">
        <f t="shared" si="27"/>
        <v>0</v>
      </c>
      <c r="AI11" s="9">
        <f t="shared" si="27"/>
        <v>1</v>
      </c>
      <c r="AJ11" s="9">
        <f t="shared" si="27"/>
        <v>1</v>
      </c>
      <c r="AK11" s="9">
        <f t="shared" si="27"/>
        <v>1</v>
      </c>
      <c r="AL11" s="9">
        <f t="shared" si="27"/>
        <v>0</v>
      </c>
      <c r="AM11" s="9">
        <f t="shared" si="27"/>
        <v>0</v>
      </c>
      <c r="AN11" s="9">
        <f t="shared" si="27"/>
        <v>0</v>
      </c>
      <c r="AO11" s="9">
        <f t="shared" si="27"/>
        <v>0</v>
      </c>
      <c r="AP11" s="9">
        <f t="shared" si="27"/>
        <v>0</v>
      </c>
      <c r="AQ11" s="10">
        <f t="shared" ref="AQ11:BJ11" si="28">SUM(AQ12:AQ13)</f>
        <v>18</v>
      </c>
      <c r="AR11" s="10">
        <f t="shared" si="28"/>
        <v>18</v>
      </c>
      <c r="AS11" s="10">
        <f t="shared" si="28"/>
        <v>39</v>
      </c>
      <c r="AT11" s="10">
        <f t="shared" si="28"/>
        <v>39</v>
      </c>
      <c r="AU11" s="19">
        <f t="shared" si="13"/>
        <v>50</v>
      </c>
      <c r="AV11" s="10">
        <f t="shared" si="28"/>
        <v>50</v>
      </c>
      <c r="AW11" s="10">
        <f t="shared" si="28"/>
        <v>21</v>
      </c>
      <c r="AX11" s="10">
        <f t="shared" si="28"/>
        <v>21</v>
      </c>
      <c r="AY11" s="10">
        <f t="shared" si="28"/>
        <v>9</v>
      </c>
      <c r="AZ11" s="10">
        <f t="shared" si="28"/>
        <v>9</v>
      </c>
      <c r="BA11" s="10">
        <f t="shared" si="28"/>
        <v>30</v>
      </c>
      <c r="BB11" s="10">
        <f t="shared" si="28"/>
        <v>30</v>
      </c>
      <c r="BC11" s="10">
        <f t="shared" si="28"/>
        <v>14</v>
      </c>
      <c r="BD11" s="10">
        <f t="shared" si="28"/>
        <v>14</v>
      </c>
      <c r="BE11" s="10">
        <f t="shared" si="28"/>
        <v>14</v>
      </c>
      <c r="BF11" s="10">
        <f t="shared" si="28"/>
        <v>14</v>
      </c>
      <c r="BG11" s="10">
        <f t="shared" si="28"/>
        <v>1</v>
      </c>
      <c r="BH11" s="10">
        <f t="shared" si="28"/>
        <v>1</v>
      </c>
      <c r="BI11" s="10">
        <f t="shared" si="28"/>
        <v>1</v>
      </c>
      <c r="BJ11" s="10">
        <f t="shared" si="28"/>
        <v>1</v>
      </c>
    </row>
    <row r="12" spans="1:62" ht="51" x14ac:dyDescent="0.2">
      <c r="A12" s="17" t="s">
        <v>4</v>
      </c>
      <c r="B12" s="81" t="s">
        <v>56</v>
      </c>
      <c r="C12" s="9">
        <v>14</v>
      </c>
      <c r="D12" s="9">
        <v>1</v>
      </c>
      <c r="E12" s="9">
        <f t="shared" si="2"/>
        <v>13</v>
      </c>
      <c r="F12" s="9">
        <v>0</v>
      </c>
      <c r="G12" s="9">
        <v>0</v>
      </c>
      <c r="H12" s="9">
        <v>32</v>
      </c>
      <c r="I12" s="9">
        <f t="shared" si="3"/>
        <v>27</v>
      </c>
      <c r="J12" s="9">
        <v>1</v>
      </c>
      <c r="K12" s="9">
        <v>4</v>
      </c>
      <c r="L12" s="9">
        <v>0</v>
      </c>
      <c r="M12" s="9">
        <f t="shared" si="4"/>
        <v>19</v>
      </c>
      <c r="N12" s="70">
        <v>10</v>
      </c>
      <c r="O12" s="70">
        <v>0</v>
      </c>
      <c r="P12" s="70">
        <v>9</v>
      </c>
      <c r="Q12" s="70">
        <v>0</v>
      </c>
      <c r="R12" s="34">
        <f t="shared" si="5"/>
        <v>9</v>
      </c>
      <c r="S12" s="70">
        <v>0</v>
      </c>
      <c r="T12" s="70">
        <v>2</v>
      </c>
      <c r="U12" s="70">
        <v>7</v>
      </c>
      <c r="V12" s="9">
        <f t="shared" si="6"/>
        <v>28</v>
      </c>
      <c r="W12" s="9">
        <v>0</v>
      </c>
      <c r="X12" s="9">
        <v>1</v>
      </c>
      <c r="Y12" s="9">
        <f t="shared" si="7"/>
        <v>13</v>
      </c>
      <c r="Z12" s="9">
        <v>2</v>
      </c>
      <c r="AA12" s="9">
        <v>2</v>
      </c>
      <c r="AB12" s="9">
        <v>11</v>
      </c>
      <c r="AC12" s="9">
        <f t="shared" si="8"/>
        <v>13</v>
      </c>
      <c r="AD12" s="9">
        <v>0</v>
      </c>
      <c r="AE12" s="9">
        <v>13</v>
      </c>
      <c r="AF12" s="9"/>
      <c r="AG12" s="9">
        <v>11</v>
      </c>
      <c r="AH12" s="9">
        <v>0</v>
      </c>
      <c r="AI12" s="9">
        <v>1</v>
      </c>
      <c r="AJ12" s="9">
        <f t="shared" si="9"/>
        <v>1</v>
      </c>
      <c r="AK12" s="9">
        <v>1</v>
      </c>
      <c r="AL12" s="9">
        <v>0</v>
      </c>
      <c r="AM12" s="11"/>
      <c r="AN12" s="11"/>
      <c r="AO12" s="11"/>
      <c r="AP12" s="11"/>
      <c r="AQ12" s="19">
        <f t="shared" si="10"/>
        <v>14</v>
      </c>
      <c r="AR12" s="19">
        <f>E12+F12+G12+D12</f>
        <v>14</v>
      </c>
      <c r="AS12" s="19">
        <f t="shared" si="11"/>
        <v>32</v>
      </c>
      <c r="AT12" s="19">
        <f t="shared" si="12"/>
        <v>32</v>
      </c>
      <c r="AU12" s="19">
        <f t="shared" si="13"/>
        <v>41</v>
      </c>
      <c r="AV12" s="19">
        <f>L12+V12+W12+Y12</f>
        <v>41</v>
      </c>
      <c r="AW12" s="19">
        <f t="shared" si="14"/>
        <v>19</v>
      </c>
      <c r="AX12" s="19">
        <f>N12+O12+P12+Q12</f>
        <v>19</v>
      </c>
      <c r="AY12" s="19">
        <f t="shared" si="15"/>
        <v>9</v>
      </c>
      <c r="AZ12" s="19">
        <f t="shared" si="16"/>
        <v>9</v>
      </c>
      <c r="BA12" s="19">
        <f t="shared" si="17"/>
        <v>28</v>
      </c>
      <c r="BB12" s="19">
        <f t="shared" si="18"/>
        <v>28</v>
      </c>
      <c r="BC12" s="19">
        <f t="shared" si="19"/>
        <v>13</v>
      </c>
      <c r="BD12" s="19">
        <f t="shared" si="20"/>
        <v>13</v>
      </c>
      <c r="BE12" s="19">
        <f t="shared" si="21"/>
        <v>13</v>
      </c>
      <c r="BF12" s="19">
        <f t="shared" si="22"/>
        <v>13</v>
      </c>
      <c r="BG12" s="19">
        <f t="shared" si="23"/>
        <v>1</v>
      </c>
      <c r="BH12" s="19">
        <f t="shared" si="24"/>
        <v>1</v>
      </c>
      <c r="BI12" s="19">
        <f t="shared" si="25"/>
        <v>1</v>
      </c>
      <c r="BJ12" s="19">
        <f t="shared" si="26"/>
        <v>1</v>
      </c>
    </row>
    <row r="13" spans="1:62" ht="51" x14ac:dyDescent="0.2">
      <c r="A13" s="17" t="s">
        <v>5</v>
      </c>
      <c r="B13" s="81" t="s">
        <v>57</v>
      </c>
      <c r="C13" s="9">
        <v>4</v>
      </c>
      <c r="D13" s="9">
        <v>0</v>
      </c>
      <c r="E13" s="9">
        <f t="shared" si="2"/>
        <v>4</v>
      </c>
      <c r="F13" s="9">
        <v>0</v>
      </c>
      <c r="G13" s="9">
        <v>0</v>
      </c>
      <c r="H13" s="9">
        <v>7</v>
      </c>
      <c r="I13" s="9">
        <f t="shared" si="3"/>
        <v>5</v>
      </c>
      <c r="J13" s="9">
        <v>0</v>
      </c>
      <c r="K13" s="9">
        <v>2</v>
      </c>
      <c r="L13" s="9">
        <v>0</v>
      </c>
      <c r="M13" s="9">
        <f t="shared" si="4"/>
        <v>2</v>
      </c>
      <c r="N13" s="70">
        <v>2</v>
      </c>
      <c r="O13" s="70">
        <v>0</v>
      </c>
      <c r="P13" s="70">
        <v>0</v>
      </c>
      <c r="Q13" s="70">
        <v>0</v>
      </c>
      <c r="R13" s="34">
        <f t="shared" si="5"/>
        <v>0</v>
      </c>
      <c r="S13" s="70">
        <v>0</v>
      </c>
      <c r="T13" s="70">
        <v>0</v>
      </c>
      <c r="U13" s="70">
        <v>0</v>
      </c>
      <c r="V13" s="9">
        <f t="shared" si="6"/>
        <v>2</v>
      </c>
      <c r="W13" s="9">
        <v>0</v>
      </c>
      <c r="X13" s="9">
        <v>0</v>
      </c>
      <c r="Y13" s="9">
        <f t="shared" si="7"/>
        <v>7</v>
      </c>
      <c r="Z13" s="9">
        <v>0</v>
      </c>
      <c r="AA13" s="9">
        <v>0</v>
      </c>
      <c r="AB13" s="9">
        <v>1</v>
      </c>
      <c r="AC13" s="9">
        <f t="shared" si="8"/>
        <v>1</v>
      </c>
      <c r="AD13" s="9">
        <v>0</v>
      </c>
      <c r="AE13" s="9">
        <v>1</v>
      </c>
      <c r="AF13" s="9"/>
      <c r="AG13" s="9">
        <v>1</v>
      </c>
      <c r="AH13" s="9">
        <v>0</v>
      </c>
      <c r="AI13" s="9">
        <v>0</v>
      </c>
      <c r="AJ13" s="9">
        <f t="shared" si="9"/>
        <v>0</v>
      </c>
      <c r="AK13" s="9">
        <v>0</v>
      </c>
      <c r="AL13" s="9">
        <v>0</v>
      </c>
      <c r="AM13" s="11"/>
      <c r="AN13" s="11"/>
      <c r="AO13" s="11"/>
      <c r="AP13" s="11"/>
      <c r="AQ13" s="19">
        <f t="shared" si="10"/>
        <v>4</v>
      </c>
      <c r="AR13" s="19">
        <f>E13+F13+G13+D13</f>
        <v>4</v>
      </c>
      <c r="AS13" s="19">
        <f t="shared" si="11"/>
        <v>7</v>
      </c>
      <c r="AT13" s="19">
        <f t="shared" si="12"/>
        <v>7</v>
      </c>
      <c r="AU13" s="19">
        <f t="shared" si="13"/>
        <v>9</v>
      </c>
      <c r="AV13" s="19">
        <f>L13+V13+W13+Y13</f>
        <v>9</v>
      </c>
      <c r="AW13" s="19">
        <f t="shared" si="14"/>
        <v>2</v>
      </c>
      <c r="AX13" s="19">
        <f>N13+O13+P13+Q13</f>
        <v>2</v>
      </c>
      <c r="AY13" s="19">
        <f t="shared" si="15"/>
        <v>0</v>
      </c>
      <c r="AZ13" s="19">
        <f t="shared" si="16"/>
        <v>0</v>
      </c>
      <c r="BA13" s="19">
        <f t="shared" si="17"/>
        <v>2</v>
      </c>
      <c r="BB13" s="19">
        <f t="shared" si="18"/>
        <v>2</v>
      </c>
      <c r="BC13" s="19">
        <f t="shared" si="19"/>
        <v>1</v>
      </c>
      <c r="BD13" s="19">
        <f t="shared" si="20"/>
        <v>1</v>
      </c>
      <c r="BE13" s="19">
        <f t="shared" si="21"/>
        <v>1</v>
      </c>
      <c r="BF13" s="19">
        <f t="shared" si="22"/>
        <v>1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63.75" x14ac:dyDescent="0.25">
      <c r="A14" s="17" t="s">
        <v>46</v>
      </c>
      <c r="B14" s="18" t="s">
        <v>58</v>
      </c>
      <c r="C14" s="9">
        <f>SUM(C15:C16)</f>
        <v>17</v>
      </c>
      <c r="D14" s="9">
        <f t="shared" ref="D14:AP14" si="29">SUM(D15:D16)</f>
        <v>0</v>
      </c>
      <c r="E14" s="9">
        <f t="shared" si="29"/>
        <v>17</v>
      </c>
      <c r="F14" s="9">
        <f t="shared" si="29"/>
        <v>0</v>
      </c>
      <c r="G14" s="9">
        <f t="shared" si="29"/>
        <v>0</v>
      </c>
      <c r="H14" s="9">
        <f t="shared" si="29"/>
        <v>93</v>
      </c>
      <c r="I14" s="9">
        <f t="shared" si="29"/>
        <v>88</v>
      </c>
      <c r="J14" s="9">
        <f t="shared" si="29"/>
        <v>4</v>
      </c>
      <c r="K14" s="9">
        <f t="shared" si="29"/>
        <v>1</v>
      </c>
      <c r="L14" s="9">
        <f t="shared" si="29"/>
        <v>0</v>
      </c>
      <c r="M14" s="9">
        <f t="shared" si="29"/>
        <v>66</v>
      </c>
      <c r="N14" s="9">
        <f t="shared" si="29"/>
        <v>62</v>
      </c>
      <c r="O14" s="9">
        <f t="shared" si="29"/>
        <v>0</v>
      </c>
      <c r="P14" s="9">
        <f t="shared" si="29"/>
        <v>4</v>
      </c>
      <c r="Q14" s="9">
        <f t="shared" si="29"/>
        <v>0</v>
      </c>
      <c r="R14" s="9">
        <f t="shared" si="29"/>
        <v>19</v>
      </c>
      <c r="S14" s="9">
        <f t="shared" si="29"/>
        <v>0</v>
      </c>
      <c r="T14" s="9">
        <f t="shared" si="29"/>
        <v>3</v>
      </c>
      <c r="U14" s="9">
        <f t="shared" si="29"/>
        <v>16</v>
      </c>
      <c r="V14" s="9">
        <f t="shared" si="29"/>
        <v>85</v>
      </c>
      <c r="W14" s="9">
        <f t="shared" si="29"/>
        <v>0</v>
      </c>
      <c r="X14" s="9">
        <f t="shared" si="29"/>
        <v>0</v>
      </c>
      <c r="Y14" s="9">
        <f t="shared" si="29"/>
        <v>20</v>
      </c>
      <c r="Z14" s="9">
        <f t="shared" si="29"/>
        <v>0</v>
      </c>
      <c r="AA14" s="9">
        <f t="shared" si="29"/>
        <v>6</v>
      </c>
      <c r="AB14" s="9">
        <f t="shared" si="29"/>
        <v>0</v>
      </c>
      <c r="AC14" s="9">
        <f t="shared" si="29"/>
        <v>6</v>
      </c>
      <c r="AD14" s="9">
        <f t="shared" si="29"/>
        <v>1</v>
      </c>
      <c r="AE14" s="9">
        <f t="shared" si="29"/>
        <v>5</v>
      </c>
      <c r="AF14" s="9">
        <f t="shared" si="29"/>
        <v>0</v>
      </c>
      <c r="AG14" s="9">
        <f t="shared" si="29"/>
        <v>5</v>
      </c>
      <c r="AH14" s="9">
        <f t="shared" si="29"/>
        <v>0</v>
      </c>
      <c r="AI14" s="9">
        <f t="shared" si="29"/>
        <v>1</v>
      </c>
      <c r="AJ14" s="9">
        <f t="shared" si="29"/>
        <v>1</v>
      </c>
      <c r="AK14" s="9">
        <f t="shared" si="29"/>
        <v>1</v>
      </c>
      <c r="AL14" s="9">
        <f t="shared" si="29"/>
        <v>0</v>
      </c>
      <c r="AM14" s="9">
        <f t="shared" si="29"/>
        <v>0</v>
      </c>
      <c r="AN14" s="9">
        <f t="shared" si="29"/>
        <v>0</v>
      </c>
      <c r="AO14" s="9">
        <f t="shared" si="29"/>
        <v>0</v>
      </c>
      <c r="AP14" s="9">
        <f t="shared" si="29"/>
        <v>0</v>
      </c>
      <c r="AQ14" s="10">
        <f t="shared" ref="AQ14:BJ14" si="30">SUM(AQ15:AQ16)</f>
        <v>17</v>
      </c>
      <c r="AR14" s="10">
        <f t="shared" si="30"/>
        <v>17</v>
      </c>
      <c r="AS14" s="10">
        <f t="shared" si="30"/>
        <v>93</v>
      </c>
      <c r="AT14" s="10">
        <f t="shared" si="30"/>
        <v>93</v>
      </c>
      <c r="AU14" s="19">
        <f t="shared" si="13"/>
        <v>105</v>
      </c>
      <c r="AV14" s="10">
        <f t="shared" si="30"/>
        <v>105</v>
      </c>
      <c r="AW14" s="10">
        <f t="shared" si="30"/>
        <v>66</v>
      </c>
      <c r="AX14" s="10">
        <f t="shared" si="30"/>
        <v>66</v>
      </c>
      <c r="AY14" s="10">
        <f t="shared" si="30"/>
        <v>19</v>
      </c>
      <c r="AZ14" s="10">
        <f t="shared" si="30"/>
        <v>19</v>
      </c>
      <c r="BA14" s="10">
        <f t="shared" si="30"/>
        <v>85</v>
      </c>
      <c r="BB14" s="10">
        <f t="shared" si="30"/>
        <v>85</v>
      </c>
      <c r="BC14" s="10">
        <f t="shared" si="30"/>
        <v>6</v>
      </c>
      <c r="BD14" s="10">
        <f t="shared" si="30"/>
        <v>6</v>
      </c>
      <c r="BE14" s="10">
        <f t="shared" si="30"/>
        <v>6</v>
      </c>
      <c r="BF14" s="10">
        <f t="shared" si="30"/>
        <v>6</v>
      </c>
      <c r="BG14" s="10">
        <f t="shared" si="30"/>
        <v>1</v>
      </c>
      <c r="BH14" s="10">
        <f t="shared" si="30"/>
        <v>1</v>
      </c>
      <c r="BI14" s="10">
        <f t="shared" si="30"/>
        <v>1</v>
      </c>
      <c r="BJ14" s="10">
        <f t="shared" si="30"/>
        <v>1</v>
      </c>
    </row>
    <row r="15" spans="1:62" ht="51" x14ac:dyDescent="0.2">
      <c r="A15" s="17" t="s">
        <v>6</v>
      </c>
      <c r="B15" s="81" t="s">
        <v>59</v>
      </c>
      <c r="C15" s="9">
        <v>7</v>
      </c>
      <c r="D15" s="9">
        <v>0</v>
      </c>
      <c r="E15" s="9">
        <f t="shared" si="2"/>
        <v>7</v>
      </c>
      <c r="F15" s="11">
        <v>0</v>
      </c>
      <c r="G15" s="9">
        <v>0</v>
      </c>
      <c r="H15" s="9">
        <v>51</v>
      </c>
      <c r="I15" s="9">
        <f t="shared" si="3"/>
        <v>50</v>
      </c>
      <c r="J15" s="9">
        <v>1</v>
      </c>
      <c r="K15" s="9">
        <v>0</v>
      </c>
      <c r="L15" s="9">
        <v>0</v>
      </c>
      <c r="M15" s="9">
        <f t="shared" si="4"/>
        <v>37</v>
      </c>
      <c r="N15" s="70">
        <v>37</v>
      </c>
      <c r="O15" s="70">
        <v>0</v>
      </c>
      <c r="P15" s="70">
        <v>0</v>
      </c>
      <c r="Q15" s="70">
        <v>0</v>
      </c>
      <c r="R15" s="34">
        <f t="shared" si="5"/>
        <v>14</v>
      </c>
      <c r="S15" s="70">
        <v>0</v>
      </c>
      <c r="T15" s="70">
        <v>0</v>
      </c>
      <c r="U15" s="70">
        <v>14</v>
      </c>
      <c r="V15" s="9">
        <f t="shared" si="6"/>
        <v>51</v>
      </c>
      <c r="W15" s="9">
        <v>0</v>
      </c>
      <c r="X15" s="9">
        <v>0</v>
      </c>
      <c r="Y15" s="9">
        <f t="shared" si="7"/>
        <v>6</v>
      </c>
      <c r="Z15" s="9">
        <v>0</v>
      </c>
      <c r="AA15" s="9">
        <v>3</v>
      </c>
      <c r="AB15" s="9">
        <v>0</v>
      </c>
      <c r="AC15" s="9">
        <f t="shared" si="8"/>
        <v>3</v>
      </c>
      <c r="AD15" s="9">
        <v>1</v>
      </c>
      <c r="AE15" s="9">
        <v>2</v>
      </c>
      <c r="AF15" s="9"/>
      <c r="AG15" s="9">
        <v>3</v>
      </c>
      <c r="AH15" s="9">
        <v>0</v>
      </c>
      <c r="AI15" s="9">
        <v>1</v>
      </c>
      <c r="AJ15" s="9">
        <f t="shared" si="9"/>
        <v>1</v>
      </c>
      <c r="AK15" s="9">
        <v>1</v>
      </c>
      <c r="AL15" s="9">
        <v>0</v>
      </c>
      <c r="AM15" s="11"/>
      <c r="AN15" s="11"/>
      <c r="AO15" s="11"/>
      <c r="AP15" s="11"/>
      <c r="AQ15" s="19">
        <f t="shared" si="10"/>
        <v>7</v>
      </c>
      <c r="AR15" s="19">
        <f>E15+F15+G15+D15</f>
        <v>7</v>
      </c>
      <c r="AS15" s="19">
        <f t="shared" si="11"/>
        <v>51</v>
      </c>
      <c r="AT15" s="19">
        <f t="shared" si="12"/>
        <v>51</v>
      </c>
      <c r="AU15" s="19">
        <f t="shared" si="13"/>
        <v>57</v>
      </c>
      <c r="AV15" s="19">
        <f>L15+V15+W15+Y15</f>
        <v>57</v>
      </c>
      <c r="AW15" s="19">
        <f t="shared" si="14"/>
        <v>37</v>
      </c>
      <c r="AX15" s="19">
        <f>N15+O15+P15+Q15</f>
        <v>37</v>
      </c>
      <c r="AY15" s="19">
        <f t="shared" si="15"/>
        <v>14</v>
      </c>
      <c r="AZ15" s="19">
        <f t="shared" si="16"/>
        <v>14</v>
      </c>
      <c r="BA15" s="19">
        <f t="shared" si="17"/>
        <v>51</v>
      </c>
      <c r="BB15" s="19">
        <f t="shared" si="18"/>
        <v>51</v>
      </c>
      <c r="BC15" s="19">
        <f t="shared" si="19"/>
        <v>3</v>
      </c>
      <c r="BD15" s="19">
        <f t="shared" si="20"/>
        <v>3</v>
      </c>
      <c r="BE15" s="19">
        <f t="shared" si="21"/>
        <v>3</v>
      </c>
      <c r="BF15" s="19">
        <f t="shared" si="22"/>
        <v>3</v>
      </c>
      <c r="BG15" s="19">
        <f t="shared" si="23"/>
        <v>1</v>
      </c>
      <c r="BH15" s="19">
        <f t="shared" si="24"/>
        <v>1</v>
      </c>
      <c r="BI15" s="19">
        <f t="shared" si="25"/>
        <v>1</v>
      </c>
      <c r="BJ15" s="19">
        <f t="shared" si="26"/>
        <v>1</v>
      </c>
    </row>
    <row r="16" spans="1:62" ht="38.25" x14ac:dyDescent="0.2">
      <c r="A16" s="17" t="s">
        <v>7</v>
      </c>
      <c r="B16" s="81" t="s">
        <v>60</v>
      </c>
      <c r="C16" s="9">
        <v>10</v>
      </c>
      <c r="D16" s="9">
        <v>0</v>
      </c>
      <c r="E16" s="9">
        <f t="shared" si="2"/>
        <v>10</v>
      </c>
      <c r="F16" s="11">
        <v>0</v>
      </c>
      <c r="G16" s="9">
        <v>0</v>
      </c>
      <c r="H16" s="9">
        <v>42</v>
      </c>
      <c r="I16" s="9">
        <f t="shared" si="3"/>
        <v>38</v>
      </c>
      <c r="J16" s="12">
        <v>3</v>
      </c>
      <c r="K16" s="9">
        <v>1</v>
      </c>
      <c r="L16" s="9">
        <v>0</v>
      </c>
      <c r="M16" s="9">
        <f t="shared" si="4"/>
        <v>29</v>
      </c>
      <c r="N16" s="70">
        <v>25</v>
      </c>
      <c r="O16" s="70">
        <v>0</v>
      </c>
      <c r="P16" s="70">
        <v>4</v>
      </c>
      <c r="Q16" s="70">
        <v>0</v>
      </c>
      <c r="R16" s="34">
        <f t="shared" si="5"/>
        <v>5</v>
      </c>
      <c r="S16" s="70">
        <v>0</v>
      </c>
      <c r="T16" s="70">
        <v>3</v>
      </c>
      <c r="U16" s="70">
        <v>2</v>
      </c>
      <c r="V16" s="9">
        <f t="shared" si="6"/>
        <v>34</v>
      </c>
      <c r="W16" s="9">
        <v>0</v>
      </c>
      <c r="X16" s="9">
        <v>0</v>
      </c>
      <c r="Y16" s="9">
        <f t="shared" si="7"/>
        <v>14</v>
      </c>
      <c r="Z16" s="9">
        <v>0</v>
      </c>
      <c r="AA16" s="9">
        <v>3</v>
      </c>
      <c r="AB16" s="9">
        <v>0</v>
      </c>
      <c r="AC16" s="9">
        <f t="shared" si="8"/>
        <v>3</v>
      </c>
      <c r="AD16" s="9">
        <v>0</v>
      </c>
      <c r="AE16" s="9">
        <v>3</v>
      </c>
      <c r="AF16" s="12"/>
      <c r="AG16" s="9">
        <v>2</v>
      </c>
      <c r="AH16" s="9">
        <v>0</v>
      </c>
      <c r="AI16" s="9">
        <v>0</v>
      </c>
      <c r="AJ16" s="9">
        <f t="shared" si="9"/>
        <v>0</v>
      </c>
      <c r="AK16" s="9">
        <v>0</v>
      </c>
      <c r="AL16" s="9">
        <v>0</v>
      </c>
      <c r="AM16" s="12"/>
      <c r="AN16" s="12"/>
      <c r="AO16" s="12"/>
      <c r="AP16" s="12"/>
      <c r="AQ16" s="19">
        <f t="shared" si="10"/>
        <v>10</v>
      </c>
      <c r="AR16" s="19">
        <f t="shared" ref="AR16:AR47" si="31">E16+F16+G16+D16</f>
        <v>10</v>
      </c>
      <c r="AS16" s="19">
        <f t="shared" si="11"/>
        <v>42</v>
      </c>
      <c r="AT16" s="19">
        <f t="shared" si="12"/>
        <v>42</v>
      </c>
      <c r="AU16" s="19">
        <f t="shared" si="13"/>
        <v>48</v>
      </c>
      <c r="AV16" s="19">
        <f>L16+V16+W16+Y16</f>
        <v>48</v>
      </c>
      <c r="AW16" s="19">
        <f t="shared" si="14"/>
        <v>29</v>
      </c>
      <c r="AX16" s="19">
        <f>N16+O16+P16+Q16</f>
        <v>29</v>
      </c>
      <c r="AY16" s="19">
        <f t="shared" si="15"/>
        <v>5</v>
      </c>
      <c r="AZ16" s="19">
        <f t="shared" si="16"/>
        <v>5</v>
      </c>
      <c r="BA16" s="19">
        <f t="shared" si="17"/>
        <v>34</v>
      </c>
      <c r="BB16" s="19">
        <f t="shared" si="18"/>
        <v>34</v>
      </c>
      <c r="BC16" s="19">
        <f t="shared" si="19"/>
        <v>3</v>
      </c>
      <c r="BD16" s="19">
        <f t="shared" si="20"/>
        <v>3</v>
      </c>
      <c r="BE16" s="19">
        <f t="shared" si="21"/>
        <v>3</v>
      </c>
      <c r="BF16" s="19">
        <f t="shared" si="22"/>
        <v>3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">
      <c r="A17" s="17">
        <v>4</v>
      </c>
      <c r="B17" s="18" t="s">
        <v>84</v>
      </c>
      <c r="C17" s="9">
        <v>2</v>
      </c>
      <c r="D17" s="9">
        <v>0</v>
      </c>
      <c r="E17" s="9">
        <f t="shared" si="2"/>
        <v>2</v>
      </c>
      <c r="F17" s="11">
        <v>0</v>
      </c>
      <c r="G17" s="9">
        <v>0</v>
      </c>
      <c r="H17" s="9">
        <v>2</v>
      </c>
      <c r="I17" s="9">
        <f t="shared" si="3"/>
        <v>2</v>
      </c>
      <c r="J17" s="12">
        <v>0</v>
      </c>
      <c r="K17" s="9">
        <v>0</v>
      </c>
      <c r="L17" s="9">
        <v>2</v>
      </c>
      <c r="M17" s="9">
        <f t="shared" si="4"/>
        <v>0</v>
      </c>
      <c r="N17" s="70">
        <v>0</v>
      </c>
      <c r="O17" s="70">
        <v>0</v>
      </c>
      <c r="P17" s="70">
        <v>0</v>
      </c>
      <c r="Q17" s="70">
        <v>0</v>
      </c>
      <c r="R17" s="34">
        <f t="shared" si="5"/>
        <v>0</v>
      </c>
      <c r="S17" s="70">
        <v>0</v>
      </c>
      <c r="T17" s="70">
        <v>0</v>
      </c>
      <c r="U17" s="70">
        <v>0</v>
      </c>
      <c r="V17" s="9">
        <f t="shared" si="6"/>
        <v>0</v>
      </c>
      <c r="W17" s="9">
        <v>0</v>
      </c>
      <c r="X17" s="9">
        <v>0</v>
      </c>
      <c r="Y17" s="9">
        <f t="shared" si="7"/>
        <v>2</v>
      </c>
      <c r="Z17" s="9">
        <v>1</v>
      </c>
      <c r="AA17" s="9">
        <v>0</v>
      </c>
      <c r="AB17" s="9">
        <v>0</v>
      </c>
      <c r="AC17" s="9">
        <f t="shared" si="8"/>
        <v>0</v>
      </c>
      <c r="AD17" s="9">
        <v>0</v>
      </c>
      <c r="AE17" s="9">
        <v>0</v>
      </c>
      <c r="AF17" s="12"/>
      <c r="AG17" s="9">
        <v>0</v>
      </c>
      <c r="AH17" s="9">
        <v>0</v>
      </c>
      <c r="AI17" s="9">
        <v>0</v>
      </c>
      <c r="AJ17" s="9">
        <f t="shared" si="9"/>
        <v>0</v>
      </c>
      <c r="AK17" s="9">
        <v>0</v>
      </c>
      <c r="AL17" s="9">
        <v>0</v>
      </c>
      <c r="AM17" s="12"/>
      <c r="AN17" s="12"/>
      <c r="AO17" s="12"/>
      <c r="AP17" s="12"/>
      <c r="AQ17" s="19">
        <f t="shared" si="10"/>
        <v>2</v>
      </c>
      <c r="AR17" s="19">
        <f t="shared" si="31"/>
        <v>2</v>
      </c>
      <c r="AS17" s="19">
        <f t="shared" si="11"/>
        <v>2</v>
      </c>
      <c r="AT17" s="19">
        <f t="shared" si="12"/>
        <v>2</v>
      </c>
      <c r="AU17" s="19">
        <f t="shared" si="13"/>
        <v>4</v>
      </c>
      <c r="AV17" s="19">
        <f>L17+V17+W17+Y17</f>
        <v>4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51" x14ac:dyDescent="0.2">
      <c r="A18" s="17">
        <v>5</v>
      </c>
      <c r="B18" s="18" t="s">
        <v>65</v>
      </c>
      <c r="C18" s="9">
        <v>1</v>
      </c>
      <c r="D18" s="9">
        <v>0</v>
      </c>
      <c r="E18" s="9">
        <f t="shared" si="2"/>
        <v>1</v>
      </c>
      <c r="F18" s="11">
        <v>0</v>
      </c>
      <c r="G18" s="9">
        <v>0</v>
      </c>
      <c r="H18" s="9">
        <v>0</v>
      </c>
      <c r="I18" s="9">
        <f t="shared" si="3"/>
        <v>0</v>
      </c>
      <c r="J18" s="12">
        <v>0</v>
      </c>
      <c r="K18" s="9">
        <v>0</v>
      </c>
      <c r="L18" s="9">
        <v>1</v>
      </c>
      <c r="M18" s="9">
        <f t="shared" si="4"/>
        <v>0</v>
      </c>
      <c r="N18" s="70">
        <v>0</v>
      </c>
      <c r="O18" s="70">
        <v>0</v>
      </c>
      <c r="P18" s="70">
        <v>0</v>
      </c>
      <c r="Q18" s="70">
        <v>0</v>
      </c>
      <c r="R18" s="34">
        <f t="shared" si="5"/>
        <v>0</v>
      </c>
      <c r="S18" s="70">
        <v>0</v>
      </c>
      <c r="T18" s="70">
        <v>0</v>
      </c>
      <c r="U18" s="70">
        <v>0</v>
      </c>
      <c r="V18" s="9">
        <f t="shared" si="6"/>
        <v>0</v>
      </c>
      <c r="W18" s="9">
        <v>0</v>
      </c>
      <c r="X18" s="9">
        <v>0</v>
      </c>
      <c r="Y18" s="9">
        <f t="shared" si="7"/>
        <v>0</v>
      </c>
      <c r="Z18" s="9">
        <v>0</v>
      </c>
      <c r="AA18" s="9">
        <v>0</v>
      </c>
      <c r="AB18" s="9">
        <v>0</v>
      </c>
      <c r="AC18" s="9">
        <f t="shared" si="8"/>
        <v>0</v>
      </c>
      <c r="AD18" s="9">
        <v>0</v>
      </c>
      <c r="AE18" s="9">
        <v>0</v>
      </c>
      <c r="AF18" s="12"/>
      <c r="AG18" s="9">
        <v>0</v>
      </c>
      <c r="AH18" s="9">
        <v>0</v>
      </c>
      <c r="AI18" s="9">
        <v>0</v>
      </c>
      <c r="AJ18" s="9">
        <f t="shared" si="9"/>
        <v>0</v>
      </c>
      <c r="AK18" s="9">
        <v>0</v>
      </c>
      <c r="AL18" s="9">
        <v>0</v>
      </c>
      <c r="AM18" s="12"/>
      <c r="AN18" s="12"/>
      <c r="AO18" s="12"/>
      <c r="AP18" s="12"/>
      <c r="AQ18" s="19">
        <f t="shared" si="10"/>
        <v>1</v>
      </c>
      <c r="AR18" s="19">
        <f t="shared" si="31"/>
        <v>1</v>
      </c>
      <c r="AS18" s="19">
        <f t="shared" si="11"/>
        <v>0</v>
      </c>
      <c r="AT18" s="19">
        <f t="shared" si="12"/>
        <v>0</v>
      </c>
      <c r="AU18" s="19">
        <f t="shared" si="13"/>
        <v>1</v>
      </c>
      <c r="AV18" s="19">
        <f>L18+V18+W18+Y18</f>
        <v>1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51" x14ac:dyDescent="0.25">
      <c r="A19" s="17">
        <v>6</v>
      </c>
      <c r="B19" s="18" t="s">
        <v>66</v>
      </c>
      <c r="C19" s="9">
        <f>SUM(C20:C26)</f>
        <v>0</v>
      </c>
      <c r="D19" s="9">
        <f t="shared" ref="D19:AP19" si="32">SUM(D20:D26)</f>
        <v>0</v>
      </c>
      <c r="E19" s="9">
        <f t="shared" si="32"/>
        <v>0</v>
      </c>
      <c r="F19" s="9">
        <f t="shared" si="32"/>
        <v>0</v>
      </c>
      <c r="G19" s="9">
        <f t="shared" si="32"/>
        <v>0</v>
      </c>
      <c r="H19" s="9">
        <f t="shared" si="32"/>
        <v>0</v>
      </c>
      <c r="I19" s="9">
        <f t="shared" si="32"/>
        <v>0</v>
      </c>
      <c r="J19" s="9">
        <f t="shared" si="32"/>
        <v>0</v>
      </c>
      <c r="K19" s="9">
        <f t="shared" si="32"/>
        <v>0</v>
      </c>
      <c r="L19" s="9">
        <f t="shared" si="32"/>
        <v>0</v>
      </c>
      <c r="M19" s="9">
        <f t="shared" si="32"/>
        <v>0</v>
      </c>
      <c r="N19" s="9">
        <f t="shared" si="32"/>
        <v>0</v>
      </c>
      <c r="O19" s="9">
        <f t="shared" si="32"/>
        <v>0</v>
      </c>
      <c r="P19" s="9">
        <f t="shared" si="32"/>
        <v>0</v>
      </c>
      <c r="Q19" s="9">
        <f t="shared" si="32"/>
        <v>0</v>
      </c>
      <c r="R19" s="9">
        <f t="shared" si="32"/>
        <v>0</v>
      </c>
      <c r="S19" s="9">
        <f t="shared" si="32"/>
        <v>0</v>
      </c>
      <c r="T19" s="9">
        <f t="shared" si="32"/>
        <v>0</v>
      </c>
      <c r="U19" s="9">
        <f t="shared" si="32"/>
        <v>0</v>
      </c>
      <c r="V19" s="9">
        <f t="shared" si="32"/>
        <v>0</v>
      </c>
      <c r="W19" s="9">
        <f t="shared" si="32"/>
        <v>0</v>
      </c>
      <c r="X19" s="9">
        <f t="shared" si="32"/>
        <v>0</v>
      </c>
      <c r="Y19" s="9">
        <f t="shared" si="32"/>
        <v>0</v>
      </c>
      <c r="Z19" s="9">
        <f t="shared" si="32"/>
        <v>0</v>
      </c>
      <c r="AA19" s="9">
        <f t="shared" si="32"/>
        <v>0</v>
      </c>
      <c r="AB19" s="9">
        <f t="shared" si="32"/>
        <v>0</v>
      </c>
      <c r="AC19" s="9">
        <f t="shared" si="32"/>
        <v>0</v>
      </c>
      <c r="AD19" s="9">
        <f t="shared" si="32"/>
        <v>0</v>
      </c>
      <c r="AE19" s="9">
        <f t="shared" si="32"/>
        <v>0</v>
      </c>
      <c r="AF19" s="9">
        <f t="shared" si="32"/>
        <v>0</v>
      </c>
      <c r="AG19" s="9">
        <f t="shared" si="32"/>
        <v>0</v>
      </c>
      <c r="AH19" s="9">
        <f t="shared" si="32"/>
        <v>0</v>
      </c>
      <c r="AI19" s="9">
        <f t="shared" si="32"/>
        <v>0</v>
      </c>
      <c r="AJ19" s="9">
        <f t="shared" si="32"/>
        <v>0</v>
      </c>
      <c r="AK19" s="9">
        <f t="shared" si="32"/>
        <v>0</v>
      </c>
      <c r="AL19" s="9">
        <f t="shared" si="32"/>
        <v>0</v>
      </c>
      <c r="AM19" s="9">
        <f t="shared" si="32"/>
        <v>0</v>
      </c>
      <c r="AN19" s="9">
        <f t="shared" si="32"/>
        <v>0</v>
      </c>
      <c r="AO19" s="9">
        <f t="shared" si="32"/>
        <v>0</v>
      </c>
      <c r="AP19" s="9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81" t="s">
        <v>67</v>
      </c>
      <c r="C20" s="9">
        <v>0</v>
      </c>
      <c r="D20" s="9">
        <v>0</v>
      </c>
      <c r="E20" s="9">
        <f t="shared" si="2"/>
        <v>0</v>
      </c>
      <c r="F20" s="11">
        <v>0</v>
      </c>
      <c r="G20" s="9">
        <v>0</v>
      </c>
      <c r="H20" s="9">
        <v>0</v>
      </c>
      <c r="I20" s="9">
        <f t="shared" si="3"/>
        <v>0</v>
      </c>
      <c r="J20" s="12">
        <v>0</v>
      </c>
      <c r="K20" s="9">
        <v>0</v>
      </c>
      <c r="L20" s="9">
        <v>0</v>
      </c>
      <c r="M20" s="9">
        <f t="shared" si="4"/>
        <v>0</v>
      </c>
      <c r="N20" s="70">
        <v>0</v>
      </c>
      <c r="O20" s="70">
        <v>0</v>
      </c>
      <c r="P20" s="70">
        <v>0</v>
      </c>
      <c r="Q20" s="70">
        <v>0</v>
      </c>
      <c r="R20" s="34">
        <f t="shared" si="5"/>
        <v>0</v>
      </c>
      <c r="S20" s="70">
        <v>0</v>
      </c>
      <c r="T20" s="70">
        <v>0</v>
      </c>
      <c r="U20" s="70">
        <v>0</v>
      </c>
      <c r="V20" s="9">
        <f t="shared" si="6"/>
        <v>0</v>
      </c>
      <c r="W20" s="9">
        <v>0</v>
      </c>
      <c r="X20" s="9">
        <v>0</v>
      </c>
      <c r="Y20" s="9">
        <f t="shared" si="7"/>
        <v>0</v>
      </c>
      <c r="Z20" s="9">
        <v>0</v>
      </c>
      <c r="AA20" s="9">
        <v>0</v>
      </c>
      <c r="AB20" s="9">
        <v>0</v>
      </c>
      <c r="AC20" s="9">
        <f t="shared" si="8"/>
        <v>0</v>
      </c>
      <c r="AD20" s="9">
        <v>0</v>
      </c>
      <c r="AE20" s="9">
        <v>0</v>
      </c>
      <c r="AF20" s="12"/>
      <c r="AG20" s="9">
        <v>0</v>
      </c>
      <c r="AH20" s="9">
        <v>0</v>
      </c>
      <c r="AI20" s="9">
        <v>0</v>
      </c>
      <c r="AJ20" s="9">
        <f t="shared" si="9"/>
        <v>0</v>
      </c>
      <c r="AK20" s="9">
        <v>0</v>
      </c>
      <c r="AL20" s="9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81" t="s">
        <v>68</v>
      </c>
      <c r="C21" s="9">
        <v>0</v>
      </c>
      <c r="D21" s="9">
        <v>0</v>
      </c>
      <c r="E21" s="9">
        <f t="shared" si="2"/>
        <v>0</v>
      </c>
      <c r="F21" s="11">
        <v>0</v>
      </c>
      <c r="G21" s="9">
        <v>0</v>
      </c>
      <c r="H21" s="9">
        <v>0</v>
      </c>
      <c r="I21" s="9">
        <f t="shared" si="3"/>
        <v>0</v>
      </c>
      <c r="J21" s="12">
        <v>0</v>
      </c>
      <c r="K21" s="9">
        <v>0</v>
      </c>
      <c r="L21" s="9">
        <v>0</v>
      </c>
      <c r="M21" s="9">
        <f t="shared" si="4"/>
        <v>0</v>
      </c>
      <c r="N21" s="70">
        <v>0</v>
      </c>
      <c r="O21" s="70">
        <v>0</v>
      </c>
      <c r="P21" s="70">
        <v>0</v>
      </c>
      <c r="Q21" s="70">
        <v>0</v>
      </c>
      <c r="R21" s="34">
        <f t="shared" si="5"/>
        <v>0</v>
      </c>
      <c r="S21" s="70">
        <v>0</v>
      </c>
      <c r="T21" s="70">
        <v>0</v>
      </c>
      <c r="U21" s="70">
        <v>0</v>
      </c>
      <c r="V21" s="9">
        <f t="shared" si="6"/>
        <v>0</v>
      </c>
      <c r="W21" s="9">
        <v>0</v>
      </c>
      <c r="X21" s="9">
        <v>0</v>
      </c>
      <c r="Y21" s="9">
        <f t="shared" si="7"/>
        <v>0</v>
      </c>
      <c r="Z21" s="9">
        <v>0</v>
      </c>
      <c r="AA21" s="9">
        <v>0</v>
      </c>
      <c r="AB21" s="9">
        <v>0</v>
      </c>
      <c r="AC21" s="9">
        <f t="shared" si="8"/>
        <v>0</v>
      </c>
      <c r="AD21" s="9">
        <v>0</v>
      </c>
      <c r="AE21" s="9">
        <v>0</v>
      </c>
      <c r="AF21" s="12"/>
      <c r="AG21" s="9">
        <v>0</v>
      </c>
      <c r="AH21" s="9">
        <v>0</v>
      </c>
      <c r="AI21" s="9">
        <v>0</v>
      </c>
      <c r="AJ21" s="9">
        <f t="shared" si="9"/>
        <v>0</v>
      </c>
      <c r="AK21" s="9">
        <v>0</v>
      </c>
      <c r="AL21" s="9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81" t="s">
        <v>69</v>
      </c>
      <c r="C22" s="9">
        <v>0</v>
      </c>
      <c r="D22" s="9">
        <v>0</v>
      </c>
      <c r="E22" s="9">
        <f t="shared" si="2"/>
        <v>0</v>
      </c>
      <c r="F22" s="11">
        <v>0</v>
      </c>
      <c r="G22" s="9">
        <v>0</v>
      </c>
      <c r="H22" s="9">
        <v>0</v>
      </c>
      <c r="I22" s="9">
        <f t="shared" si="3"/>
        <v>0</v>
      </c>
      <c r="J22" s="12">
        <v>0</v>
      </c>
      <c r="K22" s="9">
        <v>0</v>
      </c>
      <c r="L22" s="9">
        <v>0</v>
      </c>
      <c r="M22" s="9">
        <f t="shared" si="4"/>
        <v>0</v>
      </c>
      <c r="N22" s="70">
        <v>0</v>
      </c>
      <c r="O22" s="70">
        <v>0</v>
      </c>
      <c r="P22" s="70">
        <v>0</v>
      </c>
      <c r="Q22" s="70">
        <v>0</v>
      </c>
      <c r="R22" s="34">
        <f t="shared" si="5"/>
        <v>0</v>
      </c>
      <c r="S22" s="70">
        <v>0</v>
      </c>
      <c r="T22" s="70">
        <v>0</v>
      </c>
      <c r="U22" s="70">
        <v>0</v>
      </c>
      <c r="V22" s="9">
        <f t="shared" si="6"/>
        <v>0</v>
      </c>
      <c r="W22" s="9">
        <v>0</v>
      </c>
      <c r="X22" s="9">
        <v>0</v>
      </c>
      <c r="Y22" s="9">
        <f t="shared" si="7"/>
        <v>0</v>
      </c>
      <c r="Z22" s="9">
        <v>0</v>
      </c>
      <c r="AA22" s="9">
        <v>0</v>
      </c>
      <c r="AB22" s="9">
        <v>0</v>
      </c>
      <c r="AC22" s="9">
        <f t="shared" si="8"/>
        <v>0</v>
      </c>
      <c r="AD22" s="9">
        <v>0</v>
      </c>
      <c r="AE22" s="9">
        <v>0</v>
      </c>
      <c r="AF22" s="12"/>
      <c r="AG22" s="9">
        <v>0</v>
      </c>
      <c r="AH22" s="9">
        <v>0</v>
      </c>
      <c r="AI22" s="9">
        <v>0</v>
      </c>
      <c r="AJ22" s="9">
        <f t="shared" si="9"/>
        <v>0</v>
      </c>
      <c r="AK22" s="9">
        <v>0</v>
      </c>
      <c r="AL22" s="9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81" t="s">
        <v>70</v>
      </c>
      <c r="C23" s="9">
        <v>0</v>
      </c>
      <c r="D23" s="9">
        <v>0</v>
      </c>
      <c r="E23" s="9">
        <f t="shared" si="2"/>
        <v>0</v>
      </c>
      <c r="F23" s="11">
        <v>0</v>
      </c>
      <c r="G23" s="9">
        <v>0</v>
      </c>
      <c r="H23" s="9">
        <v>0</v>
      </c>
      <c r="I23" s="9">
        <f t="shared" si="3"/>
        <v>0</v>
      </c>
      <c r="J23" s="12">
        <v>0</v>
      </c>
      <c r="K23" s="9">
        <v>0</v>
      </c>
      <c r="L23" s="9">
        <v>0</v>
      </c>
      <c r="M23" s="9">
        <f t="shared" si="4"/>
        <v>0</v>
      </c>
      <c r="N23" s="70">
        <v>0</v>
      </c>
      <c r="O23" s="70">
        <v>0</v>
      </c>
      <c r="P23" s="70">
        <v>0</v>
      </c>
      <c r="Q23" s="70">
        <v>0</v>
      </c>
      <c r="R23" s="34">
        <f t="shared" si="5"/>
        <v>0</v>
      </c>
      <c r="S23" s="70">
        <v>0</v>
      </c>
      <c r="T23" s="70">
        <v>0</v>
      </c>
      <c r="U23" s="70">
        <v>0</v>
      </c>
      <c r="V23" s="9">
        <f t="shared" si="6"/>
        <v>0</v>
      </c>
      <c r="W23" s="9">
        <v>0</v>
      </c>
      <c r="X23" s="9">
        <v>0</v>
      </c>
      <c r="Y23" s="9">
        <f t="shared" si="7"/>
        <v>0</v>
      </c>
      <c r="Z23" s="9">
        <v>0</v>
      </c>
      <c r="AA23" s="9">
        <v>0</v>
      </c>
      <c r="AB23" s="9">
        <v>0</v>
      </c>
      <c r="AC23" s="9">
        <f t="shared" si="8"/>
        <v>0</v>
      </c>
      <c r="AD23" s="9">
        <v>0</v>
      </c>
      <c r="AE23" s="9">
        <v>0</v>
      </c>
      <c r="AF23" s="12"/>
      <c r="AG23" s="9">
        <v>0</v>
      </c>
      <c r="AH23" s="9">
        <v>0</v>
      </c>
      <c r="AI23" s="9">
        <v>0</v>
      </c>
      <c r="AJ23" s="9">
        <f t="shared" si="9"/>
        <v>0</v>
      </c>
      <c r="AK23" s="9">
        <v>0</v>
      </c>
      <c r="AL23" s="9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81" t="s">
        <v>71</v>
      </c>
      <c r="C24" s="9">
        <v>0</v>
      </c>
      <c r="D24" s="9">
        <v>0</v>
      </c>
      <c r="E24" s="9">
        <f t="shared" si="2"/>
        <v>0</v>
      </c>
      <c r="F24" s="11">
        <v>0</v>
      </c>
      <c r="G24" s="9">
        <v>0</v>
      </c>
      <c r="H24" s="9">
        <v>0</v>
      </c>
      <c r="I24" s="9">
        <f t="shared" si="3"/>
        <v>0</v>
      </c>
      <c r="J24" s="12">
        <v>0</v>
      </c>
      <c r="K24" s="9">
        <v>0</v>
      </c>
      <c r="L24" s="9">
        <v>0</v>
      </c>
      <c r="M24" s="9">
        <f t="shared" si="4"/>
        <v>0</v>
      </c>
      <c r="N24" s="70">
        <v>0</v>
      </c>
      <c r="O24" s="70">
        <v>0</v>
      </c>
      <c r="P24" s="70">
        <v>0</v>
      </c>
      <c r="Q24" s="70">
        <v>0</v>
      </c>
      <c r="R24" s="34">
        <f t="shared" si="5"/>
        <v>0</v>
      </c>
      <c r="S24" s="70">
        <v>0</v>
      </c>
      <c r="T24" s="70">
        <v>0</v>
      </c>
      <c r="U24" s="70">
        <v>0</v>
      </c>
      <c r="V24" s="9">
        <f t="shared" si="6"/>
        <v>0</v>
      </c>
      <c r="W24" s="9">
        <v>0</v>
      </c>
      <c r="X24" s="9">
        <v>0</v>
      </c>
      <c r="Y24" s="9">
        <f t="shared" si="7"/>
        <v>0</v>
      </c>
      <c r="Z24" s="9">
        <v>0</v>
      </c>
      <c r="AA24" s="9">
        <v>0</v>
      </c>
      <c r="AB24" s="9">
        <v>0</v>
      </c>
      <c r="AC24" s="9">
        <f t="shared" si="8"/>
        <v>0</v>
      </c>
      <c r="AD24" s="9">
        <v>0</v>
      </c>
      <c r="AE24" s="9">
        <v>0</v>
      </c>
      <c r="AF24" s="12"/>
      <c r="AG24" s="9">
        <v>0</v>
      </c>
      <c r="AH24" s="9">
        <v>0</v>
      </c>
      <c r="AI24" s="9">
        <v>0</v>
      </c>
      <c r="AJ24" s="9">
        <f t="shared" si="9"/>
        <v>0</v>
      </c>
      <c r="AK24" s="9">
        <v>0</v>
      </c>
      <c r="AL24" s="9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81" t="s">
        <v>72</v>
      </c>
      <c r="C25" s="9">
        <v>0</v>
      </c>
      <c r="D25" s="9">
        <v>0</v>
      </c>
      <c r="E25" s="9">
        <f t="shared" si="2"/>
        <v>0</v>
      </c>
      <c r="F25" s="11">
        <v>0</v>
      </c>
      <c r="G25" s="9">
        <v>0</v>
      </c>
      <c r="H25" s="9">
        <v>0</v>
      </c>
      <c r="I25" s="9">
        <f t="shared" si="3"/>
        <v>0</v>
      </c>
      <c r="J25" s="12">
        <v>0</v>
      </c>
      <c r="K25" s="9">
        <v>0</v>
      </c>
      <c r="L25" s="9">
        <v>0</v>
      </c>
      <c r="M25" s="9">
        <f t="shared" si="4"/>
        <v>0</v>
      </c>
      <c r="N25" s="70">
        <v>0</v>
      </c>
      <c r="O25" s="70">
        <v>0</v>
      </c>
      <c r="P25" s="70">
        <v>0</v>
      </c>
      <c r="Q25" s="70">
        <v>0</v>
      </c>
      <c r="R25" s="34">
        <f t="shared" si="5"/>
        <v>0</v>
      </c>
      <c r="S25" s="70">
        <v>0</v>
      </c>
      <c r="T25" s="70">
        <v>0</v>
      </c>
      <c r="U25" s="70">
        <v>0</v>
      </c>
      <c r="V25" s="9">
        <f t="shared" si="6"/>
        <v>0</v>
      </c>
      <c r="W25" s="9">
        <v>0</v>
      </c>
      <c r="X25" s="9">
        <v>0</v>
      </c>
      <c r="Y25" s="9">
        <f t="shared" si="7"/>
        <v>0</v>
      </c>
      <c r="Z25" s="9">
        <v>0</v>
      </c>
      <c r="AA25" s="9">
        <v>0</v>
      </c>
      <c r="AB25" s="9">
        <v>0</v>
      </c>
      <c r="AC25" s="9">
        <f t="shared" si="8"/>
        <v>0</v>
      </c>
      <c r="AD25" s="9">
        <v>0</v>
      </c>
      <c r="AE25" s="9">
        <v>0</v>
      </c>
      <c r="AF25" s="12"/>
      <c r="AG25" s="9">
        <v>0</v>
      </c>
      <c r="AH25" s="9">
        <v>0</v>
      </c>
      <c r="AI25" s="9">
        <v>0</v>
      </c>
      <c r="AJ25" s="9">
        <f t="shared" si="9"/>
        <v>0</v>
      </c>
      <c r="AK25" s="9">
        <v>0</v>
      </c>
      <c r="AL25" s="9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81" t="s">
        <v>73</v>
      </c>
      <c r="C26" s="9">
        <v>0</v>
      </c>
      <c r="D26" s="9">
        <v>0</v>
      </c>
      <c r="E26" s="9">
        <f t="shared" si="2"/>
        <v>0</v>
      </c>
      <c r="F26" s="11">
        <v>0</v>
      </c>
      <c r="G26" s="9">
        <v>0</v>
      </c>
      <c r="H26" s="9">
        <v>0</v>
      </c>
      <c r="I26" s="9">
        <f t="shared" si="3"/>
        <v>0</v>
      </c>
      <c r="J26" s="12">
        <v>0</v>
      </c>
      <c r="K26" s="9">
        <v>0</v>
      </c>
      <c r="L26" s="9">
        <v>0</v>
      </c>
      <c r="M26" s="9">
        <f t="shared" si="4"/>
        <v>0</v>
      </c>
      <c r="N26" s="70">
        <v>0</v>
      </c>
      <c r="O26" s="70">
        <v>0</v>
      </c>
      <c r="P26" s="70">
        <v>0</v>
      </c>
      <c r="Q26" s="70">
        <v>0</v>
      </c>
      <c r="R26" s="34">
        <f t="shared" si="5"/>
        <v>0</v>
      </c>
      <c r="S26" s="70">
        <v>0</v>
      </c>
      <c r="T26" s="70">
        <v>0</v>
      </c>
      <c r="U26" s="70">
        <v>0</v>
      </c>
      <c r="V26" s="9">
        <f t="shared" si="6"/>
        <v>0</v>
      </c>
      <c r="W26" s="9">
        <v>0</v>
      </c>
      <c r="X26" s="9">
        <v>0</v>
      </c>
      <c r="Y26" s="9">
        <f t="shared" si="7"/>
        <v>0</v>
      </c>
      <c r="Z26" s="9">
        <v>0</v>
      </c>
      <c r="AA26" s="9">
        <v>0</v>
      </c>
      <c r="AB26" s="9">
        <v>0</v>
      </c>
      <c r="AC26" s="9">
        <f t="shared" si="8"/>
        <v>0</v>
      </c>
      <c r="AD26" s="9">
        <v>0</v>
      </c>
      <c r="AE26" s="9">
        <v>0</v>
      </c>
      <c r="AF26" s="12"/>
      <c r="AG26" s="9">
        <v>0</v>
      </c>
      <c r="AH26" s="9">
        <v>0</v>
      </c>
      <c r="AI26" s="9">
        <v>0</v>
      </c>
      <c r="AJ26" s="9">
        <f t="shared" si="9"/>
        <v>0</v>
      </c>
      <c r="AK26" s="9">
        <v>0</v>
      </c>
      <c r="AL26" s="9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38.25" x14ac:dyDescent="0.25">
      <c r="A27" s="17">
        <v>7</v>
      </c>
      <c r="B27" s="18" t="s">
        <v>74</v>
      </c>
      <c r="C27" s="9">
        <f>SUM(C29:C32)</f>
        <v>0</v>
      </c>
      <c r="D27" s="9">
        <f t="shared" ref="D27:AO27" si="36">SUM(D29:D32)</f>
        <v>0</v>
      </c>
      <c r="E27" s="9">
        <f t="shared" si="36"/>
        <v>0</v>
      </c>
      <c r="F27" s="9">
        <f t="shared" si="36"/>
        <v>0</v>
      </c>
      <c r="G27" s="9">
        <f t="shared" si="36"/>
        <v>0</v>
      </c>
      <c r="H27" s="9">
        <f t="shared" si="36"/>
        <v>6</v>
      </c>
      <c r="I27" s="9">
        <f t="shared" si="36"/>
        <v>5</v>
      </c>
      <c r="J27" s="9">
        <f t="shared" si="36"/>
        <v>1</v>
      </c>
      <c r="K27" s="9">
        <f t="shared" si="36"/>
        <v>0</v>
      </c>
      <c r="L27" s="9">
        <f t="shared" si="36"/>
        <v>0</v>
      </c>
      <c r="M27" s="9">
        <f t="shared" si="36"/>
        <v>0</v>
      </c>
      <c r="N27" s="9">
        <f t="shared" si="36"/>
        <v>0</v>
      </c>
      <c r="O27" s="9">
        <f t="shared" si="36"/>
        <v>0</v>
      </c>
      <c r="P27" s="9">
        <f t="shared" si="36"/>
        <v>0</v>
      </c>
      <c r="Q27" s="9">
        <f t="shared" si="36"/>
        <v>0</v>
      </c>
      <c r="R27" s="9">
        <f t="shared" si="36"/>
        <v>0</v>
      </c>
      <c r="S27" s="9">
        <f t="shared" si="36"/>
        <v>0</v>
      </c>
      <c r="T27" s="9">
        <f t="shared" si="36"/>
        <v>0</v>
      </c>
      <c r="U27" s="9">
        <f t="shared" si="36"/>
        <v>0</v>
      </c>
      <c r="V27" s="9">
        <f t="shared" si="36"/>
        <v>0</v>
      </c>
      <c r="W27" s="9">
        <f t="shared" si="36"/>
        <v>0</v>
      </c>
      <c r="X27" s="9">
        <f t="shared" si="36"/>
        <v>0</v>
      </c>
      <c r="Y27" s="9">
        <f t="shared" si="36"/>
        <v>5</v>
      </c>
      <c r="Z27" s="9">
        <f t="shared" si="36"/>
        <v>0</v>
      </c>
      <c r="AA27" s="9">
        <f t="shared" si="36"/>
        <v>0</v>
      </c>
      <c r="AB27" s="9">
        <f t="shared" si="36"/>
        <v>1</v>
      </c>
      <c r="AC27" s="9">
        <f t="shared" si="36"/>
        <v>1</v>
      </c>
      <c r="AD27" s="9">
        <f t="shared" si="36"/>
        <v>0</v>
      </c>
      <c r="AE27" s="9">
        <f t="shared" si="36"/>
        <v>1</v>
      </c>
      <c r="AF27" s="9">
        <f t="shared" si="36"/>
        <v>0</v>
      </c>
      <c r="AG27" s="9">
        <f t="shared" si="36"/>
        <v>1</v>
      </c>
      <c r="AH27" s="9">
        <f t="shared" si="36"/>
        <v>0</v>
      </c>
      <c r="AI27" s="9">
        <f t="shared" si="36"/>
        <v>0</v>
      </c>
      <c r="AJ27" s="9">
        <f t="shared" si="36"/>
        <v>0</v>
      </c>
      <c r="AK27" s="9">
        <f t="shared" si="36"/>
        <v>0</v>
      </c>
      <c r="AL27" s="9">
        <f t="shared" si="36"/>
        <v>0</v>
      </c>
      <c r="AM27" s="9">
        <f t="shared" si="36"/>
        <v>0</v>
      </c>
      <c r="AN27" s="9">
        <f t="shared" si="36"/>
        <v>0</v>
      </c>
      <c r="AO27" s="9">
        <f t="shared" si="36"/>
        <v>0</v>
      </c>
      <c r="AP27" s="9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6</v>
      </c>
      <c r="AT27" s="10">
        <f t="shared" si="37"/>
        <v>6</v>
      </c>
      <c r="AU27" s="19">
        <f t="shared" si="13"/>
        <v>5</v>
      </c>
      <c r="AV27" s="10">
        <f>SUM(AV28:AV32)</f>
        <v>5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1</v>
      </c>
      <c r="BD27" s="10">
        <f t="shared" si="37"/>
        <v>1</v>
      </c>
      <c r="BE27" s="10">
        <f t="shared" si="37"/>
        <v>1</v>
      </c>
      <c r="BF27" s="10">
        <f t="shared" si="37"/>
        <v>1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15.75" customHeight="1" x14ac:dyDescent="0.2">
      <c r="A28" s="33" t="s">
        <v>14</v>
      </c>
      <c r="B28" s="81" t="s">
        <v>75</v>
      </c>
      <c r="C28" s="9">
        <v>0</v>
      </c>
      <c r="D28" s="9">
        <v>0</v>
      </c>
      <c r="E28" s="9">
        <f t="shared" si="2"/>
        <v>0</v>
      </c>
      <c r="F28" s="11">
        <v>0</v>
      </c>
      <c r="G28" s="9">
        <v>0</v>
      </c>
      <c r="H28" s="9">
        <v>0</v>
      </c>
      <c r="I28" s="9">
        <f t="shared" si="3"/>
        <v>0</v>
      </c>
      <c r="J28" s="12">
        <v>0</v>
      </c>
      <c r="K28" s="9">
        <v>0</v>
      </c>
      <c r="L28" s="9">
        <v>0</v>
      </c>
      <c r="M28" s="9">
        <f t="shared" si="4"/>
        <v>0</v>
      </c>
      <c r="N28" s="70">
        <v>0</v>
      </c>
      <c r="O28" s="70">
        <v>0</v>
      </c>
      <c r="P28" s="70">
        <v>0</v>
      </c>
      <c r="Q28" s="70">
        <v>0</v>
      </c>
      <c r="R28" s="34">
        <f t="shared" si="5"/>
        <v>0</v>
      </c>
      <c r="S28" s="70">
        <v>0</v>
      </c>
      <c r="T28" s="70">
        <v>0</v>
      </c>
      <c r="U28" s="70">
        <v>0</v>
      </c>
      <c r="V28" s="9">
        <f t="shared" si="6"/>
        <v>0</v>
      </c>
      <c r="W28" s="9">
        <v>0</v>
      </c>
      <c r="X28" s="9">
        <v>0</v>
      </c>
      <c r="Y28" s="9">
        <f t="shared" si="7"/>
        <v>0</v>
      </c>
      <c r="Z28" s="9">
        <v>0</v>
      </c>
      <c r="AA28" s="9">
        <v>0</v>
      </c>
      <c r="AB28" s="9">
        <v>0</v>
      </c>
      <c r="AC28" s="9">
        <f t="shared" si="8"/>
        <v>0</v>
      </c>
      <c r="AD28" s="9">
        <v>0</v>
      </c>
      <c r="AE28" s="9">
        <v>0</v>
      </c>
      <c r="AF28" s="12"/>
      <c r="AG28" s="9">
        <v>0</v>
      </c>
      <c r="AH28" s="9">
        <v>0</v>
      </c>
      <c r="AI28" s="9">
        <v>0</v>
      </c>
      <c r="AJ28" s="9">
        <f t="shared" si="9"/>
        <v>0</v>
      </c>
      <c r="AK28" s="9">
        <v>0</v>
      </c>
      <c r="AL28" s="9">
        <v>0</v>
      </c>
      <c r="AM28" s="12"/>
      <c r="AN28" s="12"/>
      <c r="AO28" s="12"/>
      <c r="AP28" s="12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2.5" customHeight="1" x14ac:dyDescent="0.2">
      <c r="A29" s="33" t="s">
        <v>15</v>
      </c>
      <c r="B29" s="81" t="s">
        <v>76</v>
      </c>
      <c r="C29" s="9">
        <v>0</v>
      </c>
      <c r="D29" s="9">
        <v>0</v>
      </c>
      <c r="E29" s="9">
        <f t="shared" si="2"/>
        <v>0</v>
      </c>
      <c r="F29" s="11">
        <v>0</v>
      </c>
      <c r="G29" s="9">
        <v>0</v>
      </c>
      <c r="H29" s="9">
        <v>0</v>
      </c>
      <c r="I29" s="9">
        <f t="shared" si="3"/>
        <v>0</v>
      </c>
      <c r="J29" s="12">
        <v>0</v>
      </c>
      <c r="K29" s="9">
        <v>0</v>
      </c>
      <c r="L29" s="9">
        <v>0</v>
      </c>
      <c r="M29" s="9">
        <f t="shared" si="4"/>
        <v>0</v>
      </c>
      <c r="N29" s="70">
        <v>0</v>
      </c>
      <c r="O29" s="70">
        <v>0</v>
      </c>
      <c r="P29" s="70">
        <v>0</v>
      </c>
      <c r="Q29" s="70">
        <v>0</v>
      </c>
      <c r="R29" s="34">
        <f t="shared" si="5"/>
        <v>0</v>
      </c>
      <c r="S29" s="70">
        <v>0</v>
      </c>
      <c r="T29" s="70">
        <v>0</v>
      </c>
      <c r="U29" s="70">
        <v>0</v>
      </c>
      <c r="V29" s="9">
        <f t="shared" si="6"/>
        <v>0</v>
      </c>
      <c r="W29" s="9">
        <v>0</v>
      </c>
      <c r="X29" s="9">
        <v>0</v>
      </c>
      <c r="Y29" s="9">
        <f t="shared" si="7"/>
        <v>0</v>
      </c>
      <c r="Z29" s="9">
        <v>0</v>
      </c>
      <c r="AA29" s="9">
        <v>0</v>
      </c>
      <c r="AB29" s="9">
        <v>0</v>
      </c>
      <c r="AC29" s="9">
        <f t="shared" si="8"/>
        <v>0</v>
      </c>
      <c r="AD29" s="9">
        <v>0</v>
      </c>
      <c r="AE29" s="9">
        <v>0</v>
      </c>
      <c r="AF29" s="12"/>
      <c r="AG29" s="9">
        <v>0</v>
      </c>
      <c r="AH29" s="9">
        <v>0</v>
      </c>
      <c r="AI29" s="9">
        <v>0</v>
      </c>
      <c r="AJ29" s="9">
        <f t="shared" si="9"/>
        <v>0</v>
      </c>
      <c r="AK29" s="9">
        <v>0</v>
      </c>
      <c r="AL29" s="9">
        <v>0</v>
      </c>
      <c r="AM29" s="12"/>
      <c r="AN29" s="12"/>
      <c r="AO29" s="12"/>
      <c r="AP29" s="12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81" t="s">
        <v>77</v>
      </c>
      <c r="C30" s="9">
        <v>0</v>
      </c>
      <c r="D30" s="9">
        <v>0</v>
      </c>
      <c r="E30" s="9">
        <f t="shared" si="2"/>
        <v>0</v>
      </c>
      <c r="F30" s="11">
        <v>0</v>
      </c>
      <c r="G30" s="9">
        <v>0</v>
      </c>
      <c r="H30" s="9">
        <v>0</v>
      </c>
      <c r="I30" s="9">
        <f t="shared" si="3"/>
        <v>0</v>
      </c>
      <c r="J30" s="12">
        <v>0</v>
      </c>
      <c r="K30" s="9">
        <v>0</v>
      </c>
      <c r="L30" s="9">
        <v>0</v>
      </c>
      <c r="M30" s="9">
        <f t="shared" si="4"/>
        <v>0</v>
      </c>
      <c r="N30" s="70">
        <v>0</v>
      </c>
      <c r="O30" s="70">
        <v>0</v>
      </c>
      <c r="P30" s="70">
        <v>0</v>
      </c>
      <c r="Q30" s="70">
        <v>0</v>
      </c>
      <c r="R30" s="34">
        <f t="shared" si="5"/>
        <v>0</v>
      </c>
      <c r="S30" s="70">
        <v>0</v>
      </c>
      <c r="T30" s="70">
        <v>0</v>
      </c>
      <c r="U30" s="70">
        <v>0</v>
      </c>
      <c r="V30" s="9">
        <f t="shared" si="6"/>
        <v>0</v>
      </c>
      <c r="W30" s="9">
        <v>0</v>
      </c>
      <c r="X30" s="9">
        <v>0</v>
      </c>
      <c r="Y30" s="9">
        <f t="shared" si="7"/>
        <v>0</v>
      </c>
      <c r="Z30" s="9">
        <v>0</v>
      </c>
      <c r="AA30" s="9">
        <v>0</v>
      </c>
      <c r="AB30" s="9">
        <v>0</v>
      </c>
      <c r="AC30" s="9">
        <f t="shared" si="8"/>
        <v>0</v>
      </c>
      <c r="AD30" s="9">
        <v>0</v>
      </c>
      <c r="AE30" s="9">
        <v>0</v>
      </c>
      <c r="AF30" s="12"/>
      <c r="AG30" s="9">
        <v>0</v>
      </c>
      <c r="AH30" s="9">
        <v>0</v>
      </c>
      <c r="AI30" s="9">
        <v>0</v>
      </c>
      <c r="AJ30" s="9">
        <f t="shared" si="9"/>
        <v>0</v>
      </c>
      <c r="AK30" s="9">
        <v>0</v>
      </c>
      <c r="AL30" s="9">
        <v>0</v>
      </c>
      <c r="AM30" s="12"/>
      <c r="AN30" s="12"/>
      <c r="AO30" s="12"/>
      <c r="AP30" s="12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3.25" customHeight="1" x14ac:dyDescent="0.2">
      <c r="A31" s="33" t="s">
        <v>49</v>
      </c>
      <c r="B31" s="81" t="s">
        <v>78</v>
      </c>
      <c r="C31" s="9">
        <v>0</v>
      </c>
      <c r="D31" s="9">
        <v>0</v>
      </c>
      <c r="E31" s="9">
        <f t="shared" si="2"/>
        <v>0</v>
      </c>
      <c r="F31" s="11">
        <v>0</v>
      </c>
      <c r="G31" s="9">
        <v>0</v>
      </c>
      <c r="H31" s="9">
        <v>0</v>
      </c>
      <c r="I31" s="9">
        <f t="shared" si="3"/>
        <v>0</v>
      </c>
      <c r="J31" s="12">
        <v>0</v>
      </c>
      <c r="K31" s="9">
        <v>0</v>
      </c>
      <c r="L31" s="9">
        <v>0</v>
      </c>
      <c r="M31" s="9">
        <f t="shared" si="4"/>
        <v>0</v>
      </c>
      <c r="N31" s="70">
        <v>0</v>
      </c>
      <c r="O31" s="70">
        <v>0</v>
      </c>
      <c r="P31" s="70">
        <v>0</v>
      </c>
      <c r="Q31" s="70">
        <v>0</v>
      </c>
      <c r="R31" s="34">
        <f t="shared" si="5"/>
        <v>0</v>
      </c>
      <c r="S31" s="70">
        <v>0</v>
      </c>
      <c r="T31" s="70">
        <v>0</v>
      </c>
      <c r="U31" s="70">
        <v>0</v>
      </c>
      <c r="V31" s="9">
        <f t="shared" si="6"/>
        <v>0</v>
      </c>
      <c r="W31" s="9">
        <v>0</v>
      </c>
      <c r="X31" s="9">
        <v>0</v>
      </c>
      <c r="Y31" s="9">
        <f t="shared" si="7"/>
        <v>0</v>
      </c>
      <c r="Z31" s="9">
        <v>0</v>
      </c>
      <c r="AA31" s="9">
        <v>0</v>
      </c>
      <c r="AB31" s="9">
        <v>0</v>
      </c>
      <c r="AC31" s="9">
        <f t="shared" si="8"/>
        <v>0</v>
      </c>
      <c r="AD31" s="9">
        <v>0</v>
      </c>
      <c r="AE31" s="9">
        <v>0</v>
      </c>
      <c r="AF31" s="12"/>
      <c r="AG31" s="9">
        <v>0</v>
      </c>
      <c r="AH31" s="9">
        <v>0</v>
      </c>
      <c r="AI31" s="9">
        <v>0</v>
      </c>
      <c r="AJ31" s="9">
        <f t="shared" si="9"/>
        <v>0</v>
      </c>
      <c r="AK31" s="9">
        <v>0</v>
      </c>
      <c r="AL31" s="9">
        <v>0</v>
      </c>
      <c r="AM31" s="12"/>
      <c r="AN31" s="12"/>
      <c r="AO31" s="12"/>
      <c r="AP31" s="12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30" customHeight="1" x14ac:dyDescent="0.2">
      <c r="A32" s="33" t="s">
        <v>50</v>
      </c>
      <c r="B32" s="81" t="s">
        <v>3</v>
      </c>
      <c r="C32" s="9">
        <v>0</v>
      </c>
      <c r="D32" s="9">
        <v>0</v>
      </c>
      <c r="E32" s="9">
        <f t="shared" si="2"/>
        <v>0</v>
      </c>
      <c r="F32" s="11">
        <v>0</v>
      </c>
      <c r="G32" s="9">
        <v>0</v>
      </c>
      <c r="H32" s="9">
        <v>6</v>
      </c>
      <c r="I32" s="9">
        <f t="shared" si="3"/>
        <v>5</v>
      </c>
      <c r="J32" s="12">
        <v>1</v>
      </c>
      <c r="K32" s="9">
        <v>0</v>
      </c>
      <c r="L32" s="9">
        <v>0</v>
      </c>
      <c r="M32" s="9">
        <f t="shared" si="4"/>
        <v>0</v>
      </c>
      <c r="N32" s="70">
        <v>0</v>
      </c>
      <c r="O32" s="70">
        <v>0</v>
      </c>
      <c r="P32" s="70">
        <v>0</v>
      </c>
      <c r="Q32" s="70">
        <v>0</v>
      </c>
      <c r="R32" s="34">
        <f t="shared" si="5"/>
        <v>0</v>
      </c>
      <c r="S32" s="70">
        <v>0</v>
      </c>
      <c r="T32" s="70">
        <v>0</v>
      </c>
      <c r="U32" s="70">
        <v>0</v>
      </c>
      <c r="V32" s="9">
        <f t="shared" si="6"/>
        <v>0</v>
      </c>
      <c r="W32" s="9">
        <v>0</v>
      </c>
      <c r="X32" s="9">
        <v>0</v>
      </c>
      <c r="Y32" s="9">
        <f t="shared" si="7"/>
        <v>5</v>
      </c>
      <c r="Z32" s="9">
        <v>0</v>
      </c>
      <c r="AA32" s="9">
        <v>0</v>
      </c>
      <c r="AB32" s="9">
        <v>1</v>
      </c>
      <c r="AC32" s="9">
        <f t="shared" si="8"/>
        <v>1</v>
      </c>
      <c r="AD32" s="9">
        <v>0</v>
      </c>
      <c r="AE32" s="9">
        <v>1</v>
      </c>
      <c r="AF32" s="12"/>
      <c r="AG32" s="9">
        <v>1</v>
      </c>
      <c r="AH32" s="9">
        <v>0</v>
      </c>
      <c r="AI32" s="9">
        <v>0</v>
      </c>
      <c r="AJ32" s="9">
        <f t="shared" si="9"/>
        <v>0</v>
      </c>
      <c r="AK32" s="9">
        <v>0</v>
      </c>
      <c r="AL32" s="9">
        <v>0</v>
      </c>
      <c r="AM32" s="12"/>
      <c r="AN32" s="12"/>
      <c r="AO32" s="12"/>
      <c r="AP32" s="12"/>
      <c r="AQ32" s="19">
        <f t="shared" si="10"/>
        <v>0</v>
      </c>
      <c r="AR32" s="19">
        <f t="shared" si="31"/>
        <v>0</v>
      </c>
      <c r="AS32" s="19">
        <f t="shared" si="11"/>
        <v>6</v>
      </c>
      <c r="AT32" s="19">
        <f t="shared" si="12"/>
        <v>6</v>
      </c>
      <c r="AU32" s="19">
        <f t="shared" si="13"/>
        <v>5</v>
      </c>
      <c r="AV32" s="19">
        <f t="shared" si="38"/>
        <v>5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1</v>
      </c>
      <c r="BD32" s="19">
        <f t="shared" si="20"/>
        <v>1</v>
      </c>
      <c r="BE32" s="19">
        <f t="shared" si="21"/>
        <v>1</v>
      </c>
      <c r="BF32" s="19">
        <f t="shared" si="22"/>
        <v>1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63.75" x14ac:dyDescent="0.2">
      <c r="A33" s="33" t="s">
        <v>80</v>
      </c>
      <c r="B33" s="18" t="s">
        <v>91</v>
      </c>
      <c r="C33" s="9">
        <v>0</v>
      </c>
      <c r="D33" s="9">
        <v>0</v>
      </c>
      <c r="E33" s="9">
        <f t="shared" si="2"/>
        <v>0</v>
      </c>
      <c r="F33" s="11">
        <v>0</v>
      </c>
      <c r="G33" s="9">
        <v>0</v>
      </c>
      <c r="H33" s="9">
        <v>0</v>
      </c>
      <c r="I33" s="9">
        <f t="shared" si="3"/>
        <v>0</v>
      </c>
      <c r="J33" s="12">
        <v>0</v>
      </c>
      <c r="K33" s="9">
        <v>0</v>
      </c>
      <c r="L33" s="9">
        <v>0</v>
      </c>
      <c r="M33" s="9">
        <f t="shared" si="4"/>
        <v>0</v>
      </c>
      <c r="N33" s="70">
        <v>0</v>
      </c>
      <c r="O33" s="70">
        <v>0</v>
      </c>
      <c r="P33" s="70">
        <v>0</v>
      </c>
      <c r="Q33" s="70">
        <v>0</v>
      </c>
      <c r="R33" s="34">
        <f t="shared" si="5"/>
        <v>0</v>
      </c>
      <c r="S33" s="70">
        <v>0</v>
      </c>
      <c r="T33" s="70">
        <v>0</v>
      </c>
      <c r="U33" s="70">
        <v>0</v>
      </c>
      <c r="V33" s="9">
        <f t="shared" si="6"/>
        <v>0</v>
      </c>
      <c r="W33" s="9">
        <v>0</v>
      </c>
      <c r="X33" s="9">
        <v>0</v>
      </c>
      <c r="Y33" s="9">
        <f t="shared" si="7"/>
        <v>0</v>
      </c>
      <c r="Z33" s="9">
        <v>0</v>
      </c>
      <c r="AA33" s="9">
        <v>0</v>
      </c>
      <c r="AB33" s="9">
        <v>0</v>
      </c>
      <c r="AC33" s="9">
        <f t="shared" si="8"/>
        <v>0</v>
      </c>
      <c r="AD33" s="9">
        <v>0</v>
      </c>
      <c r="AE33" s="9">
        <v>0</v>
      </c>
      <c r="AF33" s="12"/>
      <c r="AG33" s="9">
        <v>0</v>
      </c>
      <c r="AH33" s="9">
        <v>0</v>
      </c>
      <c r="AI33" s="9">
        <v>0</v>
      </c>
      <c r="AJ33" s="9">
        <f t="shared" si="9"/>
        <v>0</v>
      </c>
      <c r="AK33" s="9">
        <v>0</v>
      </c>
      <c r="AL33" s="9">
        <v>0</v>
      </c>
      <c r="AM33" s="12"/>
      <c r="AN33" s="12"/>
      <c r="AO33" s="12"/>
      <c r="AP33" s="12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51" x14ac:dyDescent="0.2">
      <c r="A34" s="33" t="s">
        <v>81</v>
      </c>
      <c r="B34" s="18" t="s">
        <v>61</v>
      </c>
      <c r="C34" s="9">
        <v>0</v>
      </c>
      <c r="D34" s="9">
        <v>0</v>
      </c>
      <c r="E34" s="9">
        <f t="shared" si="2"/>
        <v>0</v>
      </c>
      <c r="F34" s="11">
        <v>0</v>
      </c>
      <c r="G34" s="9">
        <v>0</v>
      </c>
      <c r="H34" s="9">
        <v>0</v>
      </c>
      <c r="I34" s="9">
        <f t="shared" si="3"/>
        <v>0</v>
      </c>
      <c r="J34" s="12">
        <v>0</v>
      </c>
      <c r="K34" s="9">
        <v>0</v>
      </c>
      <c r="L34" s="9">
        <v>0</v>
      </c>
      <c r="M34" s="9">
        <f t="shared" si="4"/>
        <v>0</v>
      </c>
      <c r="N34" s="70">
        <v>0</v>
      </c>
      <c r="O34" s="70">
        <v>0</v>
      </c>
      <c r="P34" s="70">
        <v>0</v>
      </c>
      <c r="Q34" s="70">
        <v>0</v>
      </c>
      <c r="R34" s="34">
        <f t="shared" si="5"/>
        <v>0</v>
      </c>
      <c r="S34" s="70">
        <v>0</v>
      </c>
      <c r="T34" s="70">
        <v>0</v>
      </c>
      <c r="U34" s="70">
        <v>0</v>
      </c>
      <c r="V34" s="9">
        <f t="shared" si="6"/>
        <v>0</v>
      </c>
      <c r="W34" s="9">
        <v>0</v>
      </c>
      <c r="X34" s="9">
        <v>0</v>
      </c>
      <c r="Y34" s="9">
        <f t="shared" si="7"/>
        <v>0</v>
      </c>
      <c r="Z34" s="9">
        <v>0</v>
      </c>
      <c r="AA34" s="9">
        <v>0</v>
      </c>
      <c r="AB34" s="9">
        <v>0</v>
      </c>
      <c r="AC34" s="9">
        <f t="shared" si="8"/>
        <v>0</v>
      </c>
      <c r="AD34" s="9">
        <v>0</v>
      </c>
      <c r="AE34" s="9">
        <v>0</v>
      </c>
      <c r="AF34" s="12"/>
      <c r="AG34" s="9">
        <v>0</v>
      </c>
      <c r="AH34" s="9">
        <v>0</v>
      </c>
      <c r="AI34" s="9">
        <v>0</v>
      </c>
      <c r="AJ34" s="9">
        <f t="shared" si="9"/>
        <v>0</v>
      </c>
      <c r="AK34" s="9">
        <v>0</v>
      </c>
      <c r="AL34" s="9">
        <v>0</v>
      </c>
      <c r="AM34" s="12"/>
      <c r="AN34" s="12"/>
      <c r="AO34" s="12"/>
      <c r="AP34" s="12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51" x14ac:dyDescent="0.2">
      <c r="A35" s="33" t="s">
        <v>82</v>
      </c>
      <c r="B35" s="18" t="s">
        <v>62</v>
      </c>
      <c r="C35" s="9">
        <v>0</v>
      </c>
      <c r="D35" s="9">
        <v>0</v>
      </c>
      <c r="E35" s="9">
        <f t="shared" si="2"/>
        <v>0</v>
      </c>
      <c r="F35" s="11">
        <v>0</v>
      </c>
      <c r="G35" s="9">
        <v>0</v>
      </c>
      <c r="H35" s="9">
        <v>0</v>
      </c>
      <c r="I35" s="9">
        <f t="shared" si="3"/>
        <v>0</v>
      </c>
      <c r="J35" s="12">
        <v>0</v>
      </c>
      <c r="K35" s="9">
        <v>0</v>
      </c>
      <c r="L35" s="9">
        <v>0</v>
      </c>
      <c r="M35" s="9">
        <f t="shared" si="4"/>
        <v>0</v>
      </c>
      <c r="N35" s="70">
        <v>0</v>
      </c>
      <c r="O35" s="70">
        <v>0</v>
      </c>
      <c r="P35" s="70">
        <v>0</v>
      </c>
      <c r="Q35" s="70">
        <v>0</v>
      </c>
      <c r="R35" s="34">
        <f t="shared" si="5"/>
        <v>0</v>
      </c>
      <c r="S35" s="70">
        <v>0</v>
      </c>
      <c r="T35" s="70">
        <v>0</v>
      </c>
      <c r="U35" s="70">
        <v>0</v>
      </c>
      <c r="V35" s="9">
        <f t="shared" si="6"/>
        <v>0</v>
      </c>
      <c r="W35" s="9">
        <v>0</v>
      </c>
      <c r="X35" s="9">
        <v>0</v>
      </c>
      <c r="Y35" s="9">
        <f t="shared" si="7"/>
        <v>0</v>
      </c>
      <c r="Z35" s="9">
        <v>0</v>
      </c>
      <c r="AA35" s="9">
        <v>0</v>
      </c>
      <c r="AB35" s="9">
        <v>0</v>
      </c>
      <c r="AC35" s="9">
        <f t="shared" si="8"/>
        <v>0</v>
      </c>
      <c r="AD35" s="9">
        <v>0</v>
      </c>
      <c r="AE35" s="9">
        <v>0</v>
      </c>
      <c r="AF35" s="12"/>
      <c r="AG35" s="9">
        <v>0</v>
      </c>
      <c r="AH35" s="9">
        <v>0</v>
      </c>
      <c r="AI35" s="9">
        <v>0</v>
      </c>
      <c r="AJ35" s="9">
        <f t="shared" si="9"/>
        <v>0</v>
      </c>
      <c r="AK35" s="9">
        <v>0</v>
      </c>
      <c r="AL35" s="9">
        <v>0</v>
      </c>
      <c r="AM35" s="12"/>
      <c r="AN35" s="12"/>
      <c r="AO35" s="12"/>
      <c r="AP35" s="12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63.75" x14ac:dyDescent="0.2">
      <c r="A36" s="33" t="s">
        <v>83</v>
      </c>
      <c r="B36" s="18" t="s">
        <v>63</v>
      </c>
      <c r="C36" s="9">
        <v>0</v>
      </c>
      <c r="D36" s="9">
        <v>0</v>
      </c>
      <c r="E36" s="9">
        <f t="shared" si="2"/>
        <v>0</v>
      </c>
      <c r="F36" s="11">
        <v>0</v>
      </c>
      <c r="G36" s="9">
        <v>0</v>
      </c>
      <c r="H36" s="9">
        <v>0</v>
      </c>
      <c r="I36" s="9">
        <f t="shared" si="3"/>
        <v>0</v>
      </c>
      <c r="J36" s="12">
        <v>0</v>
      </c>
      <c r="K36" s="9">
        <v>0</v>
      </c>
      <c r="L36" s="9">
        <v>0</v>
      </c>
      <c r="M36" s="9">
        <f t="shared" si="4"/>
        <v>0</v>
      </c>
      <c r="N36" s="70">
        <v>0</v>
      </c>
      <c r="O36" s="70">
        <v>0</v>
      </c>
      <c r="P36" s="70">
        <v>0</v>
      </c>
      <c r="Q36" s="70">
        <v>0</v>
      </c>
      <c r="R36" s="34">
        <f t="shared" si="5"/>
        <v>0</v>
      </c>
      <c r="S36" s="70">
        <v>0</v>
      </c>
      <c r="T36" s="70">
        <v>0</v>
      </c>
      <c r="U36" s="70">
        <v>0</v>
      </c>
      <c r="V36" s="9">
        <f t="shared" si="6"/>
        <v>0</v>
      </c>
      <c r="W36" s="9">
        <v>0</v>
      </c>
      <c r="X36" s="9">
        <v>0</v>
      </c>
      <c r="Y36" s="9">
        <f t="shared" si="7"/>
        <v>0</v>
      </c>
      <c r="Z36" s="9">
        <v>0</v>
      </c>
      <c r="AA36" s="9">
        <v>0</v>
      </c>
      <c r="AB36" s="9">
        <v>0</v>
      </c>
      <c r="AC36" s="9">
        <f t="shared" si="8"/>
        <v>0</v>
      </c>
      <c r="AD36" s="9">
        <v>0</v>
      </c>
      <c r="AE36" s="9">
        <v>0</v>
      </c>
      <c r="AF36" s="12"/>
      <c r="AG36" s="9">
        <v>0</v>
      </c>
      <c r="AH36" s="9">
        <v>0</v>
      </c>
      <c r="AI36" s="9">
        <v>0</v>
      </c>
      <c r="AJ36" s="9">
        <f t="shared" si="9"/>
        <v>0</v>
      </c>
      <c r="AK36" s="9">
        <v>0</v>
      </c>
      <c r="AL36" s="9">
        <v>0</v>
      </c>
      <c r="AM36" s="12"/>
      <c r="AN36" s="12"/>
      <c r="AO36" s="12"/>
      <c r="AP36" s="12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51" x14ac:dyDescent="0.2">
      <c r="A37" s="33" t="s">
        <v>92</v>
      </c>
      <c r="B37" s="18" t="s">
        <v>64</v>
      </c>
      <c r="C37" s="9">
        <v>0</v>
      </c>
      <c r="D37" s="9">
        <v>0</v>
      </c>
      <c r="E37" s="9">
        <f t="shared" si="2"/>
        <v>0</v>
      </c>
      <c r="F37" s="11">
        <v>0</v>
      </c>
      <c r="G37" s="9">
        <v>0</v>
      </c>
      <c r="H37" s="9">
        <v>0</v>
      </c>
      <c r="I37" s="9">
        <f t="shared" si="3"/>
        <v>0</v>
      </c>
      <c r="J37" s="12">
        <v>0</v>
      </c>
      <c r="K37" s="9">
        <v>0</v>
      </c>
      <c r="L37" s="9">
        <v>0</v>
      </c>
      <c r="M37" s="9">
        <f t="shared" si="4"/>
        <v>0</v>
      </c>
      <c r="N37" s="70">
        <v>0</v>
      </c>
      <c r="O37" s="70">
        <v>0</v>
      </c>
      <c r="P37" s="70">
        <v>0</v>
      </c>
      <c r="Q37" s="70"/>
      <c r="R37" s="34">
        <f t="shared" si="5"/>
        <v>0</v>
      </c>
      <c r="S37" s="70">
        <v>0</v>
      </c>
      <c r="T37" s="70">
        <v>0</v>
      </c>
      <c r="U37" s="70">
        <v>0</v>
      </c>
      <c r="V37" s="9">
        <f t="shared" si="6"/>
        <v>0</v>
      </c>
      <c r="W37" s="9">
        <v>0</v>
      </c>
      <c r="X37" s="9">
        <v>0</v>
      </c>
      <c r="Y37" s="9">
        <f t="shared" si="7"/>
        <v>0</v>
      </c>
      <c r="Z37" s="9">
        <v>0</v>
      </c>
      <c r="AA37" s="9">
        <v>0</v>
      </c>
      <c r="AB37" s="9">
        <v>0</v>
      </c>
      <c r="AC37" s="9">
        <f t="shared" si="8"/>
        <v>0</v>
      </c>
      <c r="AD37" s="9">
        <v>0</v>
      </c>
      <c r="AE37" s="9">
        <v>0</v>
      </c>
      <c r="AF37" s="12"/>
      <c r="AG37" s="9">
        <v>0</v>
      </c>
      <c r="AH37" s="9">
        <v>0</v>
      </c>
      <c r="AI37" s="9">
        <v>0</v>
      </c>
      <c r="AJ37" s="9">
        <f t="shared" si="9"/>
        <v>0</v>
      </c>
      <c r="AK37" s="9">
        <v>0</v>
      </c>
      <c r="AL37" s="9">
        <v>0</v>
      </c>
      <c r="AM37" s="12"/>
      <c r="AN37" s="12"/>
      <c r="AO37" s="12"/>
      <c r="AP37" s="12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5" t="s">
        <v>147</v>
      </c>
      <c r="C38" s="9">
        <v>0</v>
      </c>
      <c r="D38" s="9">
        <v>0</v>
      </c>
      <c r="E38" s="9">
        <f t="shared" si="2"/>
        <v>0</v>
      </c>
      <c r="F38" s="11">
        <v>0</v>
      </c>
      <c r="G38" s="9">
        <v>0</v>
      </c>
      <c r="H38" s="9">
        <v>0</v>
      </c>
      <c r="I38" s="9">
        <f t="shared" si="3"/>
        <v>0</v>
      </c>
      <c r="J38" s="12">
        <v>0</v>
      </c>
      <c r="K38" s="9">
        <v>0</v>
      </c>
      <c r="L38" s="9">
        <v>0</v>
      </c>
      <c r="M38" s="9">
        <f t="shared" si="4"/>
        <v>0</v>
      </c>
      <c r="N38" s="70">
        <v>0</v>
      </c>
      <c r="O38" s="70">
        <v>0</v>
      </c>
      <c r="P38" s="70">
        <v>0</v>
      </c>
      <c r="Q38" s="70">
        <v>0</v>
      </c>
      <c r="R38" s="34">
        <f t="shared" si="5"/>
        <v>0</v>
      </c>
      <c r="S38" s="70">
        <v>0</v>
      </c>
      <c r="T38" s="70">
        <v>0</v>
      </c>
      <c r="U38" s="70">
        <v>0</v>
      </c>
      <c r="V38" s="9">
        <f t="shared" si="6"/>
        <v>0</v>
      </c>
      <c r="W38" s="9">
        <v>0</v>
      </c>
      <c r="X38" s="9">
        <v>0</v>
      </c>
      <c r="Y38" s="9">
        <f t="shared" si="7"/>
        <v>0</v>
      </c>
      <c r="Z38" s="9">
        <v>0</v>
      </c>
      <c r="AA38" s="9">
        <v>0</v>
      </c>
      <c r="AB38" s="9">
        <v>0</v>
      </c>
      <c r="AC38" s="9">
        <f t="shared" si="8"/>
        <v>0</v>
      </c>
      <c r="AD38" s="9">
        <v>0</v>
      </c>
      <c r="AE38" s="9">
        <v>0</v>
      </c>
      <c r="AF38" s="12"/>
      <c r="AG38" s="9">
        <v>0</v>
      </c>
      <c r="AH38" s="9">
        <v>0</v>
      </c>
      <c r="AI38" s="9">
        <v>0</v>
      </c>
      <c r="AJ38" s="9">
        <f t="shared" si="9"/>
        <v>0</v>
      </c>
      <c r="AK38" s="9">
        <v>0</v>
      </c>
      <c r="AL38" s="9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5" t="s">
        <v>134</v>
      </c>
      <c r="C39" s="9">
        <v>0</v>
      </c>
      <c r="D39" s="9">
        <v>0</v>
      </c>
      <c r="E39" s="9">
        <f t="shared" si="2"/>
        <v>0</v>
      </c>
      <c r="F39" s="11">
        <v>0</v>
      </c>
      <c r="G39" s="9">
        <v>0</v>
      </c>
      <c r="H39" s="9">
        <v>0</v>
      </c>
      <c r="I39" s="9">
        <f t="shared" si="3"/>
        <v>0</v>
      </c>
      <c r="J39" s="12">
        <v>0</v>
      </c>
      <c r="K39" s="9">
        <v>0</v>
      </c>
      <c r="L39" s="9">
        <v>0</v>
      </c>
      <c r="M39" s="9">
        <f t="shared" si="4"/>
        <v>0</v>
      </c>
      <c r="N39" s="70">
        <v>0</v>
      </c>
      <c r="O39" s="70">
        <v>0</v>
      </c>
      <c r="P39" s="70">
        <v>0</v>
      </c>
      <c r="Q39" s="70">
        <v>0</v>
      </c>
      <c r="R39" s="34">
        <f t="shared" si="5"/>
        <v>0</v>
      </c>
      <c r="S39" s="70">
        <v>0</v>
      </c>
      <c r="T39" s="70">
        <v>0</v>
      </c>
      <c r="U39" s="70">
        <v>0</v>
      </c>
      <c r="V39" s="9">
        <f t="shared" si="6"/>
        <v>0</v>
      </c>
      <c r="W39" s="9">
        <v>0</v>
      </c>
      <c r="X39" s="9">
        <v>0</v>
      </c>
      <c r="Y39" s="9">
        <f t="shared" si="7"/>
        <v>0</v>
      </c>
      <c r="Z39" s="9">
        <v>0</v>
      </c>
      <c r="AA39" s="9">
        <v>0</v>
      </c>
      <c r="AB39" s="9">
        <v>0</v>
      </c>
      <c r="AC39" s="9">
        <f t="shared" si="8"/>
        <v>0</v>
      </c>
      <c r="AD39" s="9">
        <v>0</v>
      </c>
      <c r="AE39" s="9">
        <v>0</v>
      </c>
      <c r="AF39" s="12"/>
      <c r="AG39" s="9">
        <v>0</v>
      </c>
      <c r="AH39" s="9">
        <v>0</v>
      </c>
      <c r="AI39" s="9">
        <v>0</v>
      </c>
      <c r="AJ39" s="9">
        <f t="shared" si="9"/>
        <v>0</v>
      </c>
      <c r="AK39" s="9">
        <v>0</v>
      </c>
      <c r="AL39" s="9">
        <v>0</v>
      </c>
      <c r="AM39" s="12"/>
      <c r="AN39" s="12"/>
      <c r="AO39" s="12"/>
      <c r="AP39" s="12"/>
      <c r="AQ39" s="19">
        <f t="shared" si="10"/>
        <v>0</v>
      </c>
      <c r="AR39" s="19">
        <f t="shared" si="31"/>
        <v>0</v>
      </c>
      <c r="AS39" s="19">
        <f t="shared" si="11"/>
        <v>0</v>
      </c>
      <c r="AT39" s="19">
        <f t="shared" si="12"/>
        <v>0</v>
      </c>
      <c r="AU39" s="19">
        <f t="shared" si="13"/>
        <v>0</v>
      </c>
      <c r="AV39" s="19">
        <f t="shared" si="40"/>
        <v>0</v>
      </c>
      <c r="AW39" s="19">
        <f t="shared" si="14"/>
        <v>0</v>
      </c>
      <c r="AX39" s="19">
        <f t="shared" si="39"/>
        <v>0</v>
      </c>
      <c r="AY39" s="19">
        <f t="shared" si="15"/>
        <v>0</v>
      </c>
      <c r="AZ39" s="19">
        <f t="shared" si="16"/>
        <v>0</v>
      </c>
      <c r="BA39" s="19">
        <f t="shared" si="17"/>
        <v>0</v>
      </c>
      <c r="BB39" s="19">
        <f t="shared" si="18"/>
        <v>0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63" customHeight="1" x14ac:dyDescent="0.2">
      <c r="A40" s="33" t="s">
        <v>97</v>
      </c>
      <c r="B40" s="45" t="s">
        <v>134</v>
      </c>
      <c r="C40" s="9">
        <v>0</v>
      </c>
      <c r="D40" s="9">
        <v>0</v>
      </c>
      <c r="E40" s="9">
        <f t="shared" si="2"/>
        <v>0</v>
      </c>
      <c r="F40" s="11">
        <v>0</v>
      </c>
      <c r="G40" s="9">
        <v>0</v>
      </c>
      <c r="H40" s="9">
        <v>0</v>
      </c>
      <c r="I40" s="9">
        <f t="shared" si="3"/>
        <v>0</v>
      </c>
      <c r="J40" s="12">
        <v>0</v>
      </c>
      <c r="K40" s="9">
        <v>0</v>
      </c>
      <c r="L40" s="9">
        <v>0</v>
      </c>
      <c r="M40" s="9">
        <v>0</v>
      </c>
      <c r="N40" s="70">
        <v>0</v>
      </c>
      <c r="O40" s="70">
        <v>0</v>
      </c>
      <c r="P40" s="70">
        <v>0</v>
      </c>
      <c r="Q40" s="70">
        <v>0</v>
      </c>
      <c r="R40" s="34">
        <f t="shared" si="5"/>
        <v>0</v>
      </c>
      <c r="S40" s="70">
        <v>0</v>
      </c>
      <c r="T40" s="70">
        <v>0</v>
      </c>
      <c r="U40" s="70">
        <v>0</v>
      </c>
      <c r="V40" s="9">
        <f t="shared" si="6"/>
        <v>0</v>
      </c>
      <c r="W40" s="9">
        <v>0</v>
      </c>
      <c r="X40" s="9">
        <v>0</v>
      </c>
      <c r="Y40" s="9">
        <f t="shared" si="7"/>
        <v>0</v>
      </c>
      <c r="Z40" s="9">
        <v>0</v>
      </c>
      <c r="AA40" s="9">
        <v>0</v>
      </c>
      <c r="AB40" s="9">
        <v>0</v>
      </c>
      <c r="AC40" s="9">
        <f t="shared" si="8"/>
        <v>0</v>
      </c>
      <c r="AD40" s="9">
        <v>0</v>
      </c>
      <c r="AE40" s="9">
        <v>0</v>
      </c>
      <c r="AF40" s="12"/>
      <c r="AG40" s="9">
        <v>0</v>
      </c>
      <c r="AH40" s="9">
        <v>0</v>
      </c>
      <c r="AI40" s="9">
        <v>0</v>
      </c>
      <c r="AJ40" s="9">
        <f t="shared" si="9"/>
        <v>0</v>
      </c>
      <c r="AK40" s="9">
        <v>0</v>
      </c>
      <c r="AL40" s="9">
        <v>0</v>
      </c>
      <c r="AM40" s="12"/>
      <c r="AN40" s="12"/>
      <c r="AO40" s="12"/>
      <c r="AP40" s="12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34.5" customHeight="1" x14ac:dyDescent="0.2">
      <c r="A41" s="33" t="s">
        <v>176</v>
      </c>
      <c r="B41" s="48" t="s">
        <v>177</v>
      </c>
      <c r="C41" s="9">
        <v>0</v>
      </c>
      <c r="D41" s="9">
        <v>0</v>
      </c>
      <c r="E41" s="9">
        <f t="shared" si="2"/>
        <v>0</v>
      </c>
      <c r="F41" s="11">
        <v>0</v>
      </c>
      <c r="G41" s="9">
        <v>0</v>
      </c>
      <c r="H41" s="9">
        <v>0</v>
      </c>
      <c r="I41" s="9">
        <f t="shared" si="3"/>
        <v>0</v>
      </c>
      <c r="J41" s="12">
        <v>0</v>
      </c>
      <c r="K41" s="9">
        <v>0</v>
      </c>
      <c r="L41" s="9">
        <v>0</v>
      </c>
      <c r="M41" s="9">
        <f t="shared" si="4"/>
        <v>0</v>
      </c>
      <c r="N41" s="70">
        <v>0</v>
      </c>
      <c r="O41" s="70">
        <v>0</v>
      </c>
      <c r="P41" s="70">
        <v>0</v>
      </c>
      <c r="Q41" s="70">
        <v>0</v>
      </c>
      <c r="R41" s="34">
        <f t="shared" si="5"/>
        <v>0</v>
      </c>
      <c r="S41" s="70">
        <v>0</v>
      </c>
      <c r="T41" s="70"/>
      <c r="U41" s="70">
        <v>0</v>
      </c>
      <c r="V41" s="9">
        <f t="shared" si="6"/>
        <v>0</v>
      </c>
      <c r="W41" s="9">
        <v>0</v>
      </c>
      <c r="X41" s="9">
        <v>0</v>
      </c>
      <c r="Y41" s="9">
        <f t="shared" si="7"/>
        <v>0</v>
      </c>
      <c r="Z41" s="9">
        <v>0</v>
      </c>
      <c r="AA41" s="9">
        <v>0</v>
      </c>
      <c r="AB41" s="9">
        <v>0</v>
      </c>
      <c r="AC41" s="9">
        <f t="shared" si="8"/>
        <v>0</v>
      </c>
      <c r="AD41" s="9">
        <v>0</v>
      </c>
      <c r="AE41" s="9">
        <v>0</v>
      </c>
      <c r="AF41" s="12"/>
      <c r="AG41" s="9">
        <v>0</v>
      </c>
      <c r="AH41" s="9">
        <v>0</v>
      </c>
      <c r="AI41" s="9">
        <v>0</v>
      </c>
      <c r="AJ41" s="9">
        <f t="shared" si="9"/>
        <v>0</v>
      </c>
      <c r="AK41" s="9">
        <v>0</v>
      </c>
      <c r="AL41" s="9">
        <v>0</v>
      </c>
      <c r="AM41" s="12"/>
      <c r="AN41" s="12"/>
      <c r="AO41" s="12"/>
      <c r="AP41" s="12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34.5" customHeight="1" x14ac:dyDescent="0.2">
      <c r="A42" s="33" t="s">
        <v>157</v>
      </c>
      <c r="B42" s="49" t="s">
        <v>158</v>
      </c>
      <c r="C42" s="9">
        <v>0</v>
      </c>
      <c r="D42" s="9">
        <v>0</v>
      </c>
      <c r="E42" s="9">
        <f t="shared" si="2"/>
        <v>0</v>
      </c>
      <c r="F42" s="11">
        <v>0</v>
      </c>
      <c r="G42" s="9">
        <v>0</v>
      </c>
      <c r="H42" s="9">
        <v>0</v>
      </c>
      <c r="I42" s="9">
        <f t="shared" si="3"/>
        <v>0</v>
      </c>
      <c r="J42" s="12">
        <v>0</v>
      </c>
      <c r="K42" s="9">
        <v>0</v>
      </c>
      <c r="L42" s="9">
        <v>0</v>
      </c>
      <c r="M42" s="9">
        <f t="shared" si="4"/>
        <v>0</v>
      </c>
      <c r="N42" s="70">
        <v>0</v>
      </c>
      <c r="O42" s="70">
        <v>0</v>
      </c>
      <c r="P42" s="70">
        <v>0</v>
      </c>
      <c r="Q42" s="70">
        <v>0</v>
      </c>
      <c r="R42" s="34">
        <f t="shared" si="5"/>
        <v>0</v>
      </c>
      <c r="S42" s="70">
        <v>0</v>
      </c>
      <c r="T42" s="70">
        <v>0</v>
      </c>
      <c r="U42" s="70">
        <v>0</v>
      </c>
      <c r="V42" s="9">
        <f t="shared" si="6"/>
        <v>0</v>
      </c>
      <c r="W42" s="9">
        <v>0</v>
      </c>
      <c r="X42" s="9">
        <v>0</v>
      </c>
      <c r="Y42" s="9">
        <f t="shared" si="7"/>
        <v>0</v>
      </c>
      <c r="Z42" s="9">
        <v>0</v>
      </c>
      <c r="AA42" s="9">
        <v>0</v>
      </c>
      <c r="AB42" s="9">
        <v>0</v>
      </c>
      <c r="AC42" s="9">
        <f t="shared" si="8"/>
        <v>0</v>
      </c>
      <c r="AD42" s="9">
        <v>0</v>
      </c>
      <c r="AE42" s="9">
        <v>0</v>
      </c>
      <c r="AF42" s="12"/>
      <c r="AG42" s="9">
        <v>0</v>
      </c>
      <c r="AH42" s="9">
        <v>0</v>
      </c>
      <c r="AI42" s="9">
        <v>0</v>
      </c>
      <c r="AJ42" s="9">
        <f t="shared" si="9"/>
        <v>0</v>
      </c>
      <c r="AK42" s="9">
        <v>0</v>
      </c>
      <c r="AL42" s="9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33.75" customHeight="1" x14ac:dyDescent="0.2">
      <c r="A43" s="33" t="s">
        <v>98</v>
      </c>
      <c r="B43" s="45" t="s">
        <v>135</v>
      </c>
      <c r="C43" s="9">
        <v>1</v>
      </c>
      <c r="D43" s="9">
        <v>0</v>
      </c>
      <c r="E43" s="9">
        <f t="shared" si="2"/>
        <v>1</v>
      </c>
      <c r="F43" s="11">
        <v>0</v>
      </c>
      <c r="G43" s="9">
        <v>0</v>
      </c>
      <c r="H43" s="9">
        <v>1</v>
      </c>
      <c r="I43" s="9">
        <f t="shared" si="3"/>
        <v>1</v>
      </c>
      <c r="J43" s="12">
        <v>0</v>
      </c>
      <c r="K43" s="9">
        <v>0</v>
      </c>
      <c r="L43" s="9">
        <v>0</v>
      </c>
      <c r="M43" s="9">
        <f t="shared" si="4"/>
        <v>0</v>
      </c>
      <c r="N43" s="70">
        <v>0</v>
      </c>
      <c r="O43" s="70">
        <v>0</v>
      </c>
      <c r="P43" s="70">
        <v>0</v>
      </c>
      <c r="Q43" s="70">
        <v>0</v>
      </c>
      <c r="R43" s="34">
        <f t="shared" si="5"/>
        <v>1</v>
      </c>
      <c r="S43" s="70">
        <v>0</v>
      </c>
      <c r="T43" s="70">
        <v>1</v>
      </c>
      <c r="U43" s="70">
        <v>0</v>
      </c>
      <c r="V43" s="9">
        <f t="shared" si="6"/>
        <v>1</v>
      </c>
      <c r="W43" s="9">
        <v>0</v>
      </c>
      <c r="X43" s="9">
        <v>0</v>
      </c>
      <c r="Y43" s="9">
        <f t="shared" si="7"/>
        <v>1</v>
      </c>
      <c r="Z43" s="9">
        <v>0</v>
      </c>
      <c r="AA43" s="9">
        <v>0</v>
      </c>
      <c r="AB43" s="9">
        <v>0</v>
      </c>
      <c r="AC43" s="9">
        <f t="shared" si="8"/>
        <v>0</v>
      </c>
      <c r="AD43" s="9">
        <v>0</v>
      </c>
      <c r="AE43" s="9">
        <v>0</v>
      </c>
      <c r="AF43" s="12"/>
      <c r="AG43" s="9">
        <v>0</v>
      </c>
      <c r="AH43" s="9">
        <v>0</v>
      </c>
      <c r="AI43" s="9">
        <v>0</v>
      </c>
      <c r="AJ43" s="9">
        <f t="shared" si="9"/>
        <v>0</v>
      </c>
      <c r="AK43" s="9">
        <v>0</v>
      </c>
      <c r="AL43" s="9">
        <v>0</v>
      </c>
      <c r="AM43" s="12"/>
      <c r="AN43" s="12"/>
      <c r="AO43" s="12"/>
      <c r="AP43" s="12"/>
      <c r="AQ43" s="19">
        <f>C43</f>
        <v>1</v>
      </c>
      <c r="AR43" s="19">
        <f t="shared" si="31"/>
        <v>1</v>
      </c>
      <c r="AS43" s="19">
        <f>H43</f>
        <v>1</v>
      </c>
      <c r="AT43" s="19">
        <f>I43+J43+K43</f>
        <v>1</v>
      </c>
      <c r="AU43" s="19">
        <f t="shared" si="13"/>
        <v>2</v>
      </c>
      <c r="AV43" s="19">
        <f t="shared" si="40"/>
        <v>2</v>
      </c>
      <c r="AW43" s="19">
        <f>M43</f>
        <v>0</v>
      </c>
      <c r="AX43" s="19">
        <f>N43+O43+P43+Q43</f>
        <v>0</v>
      </c>
      <c r="AY43" s="19">
        <f>R43</f>
        <v>1</v>
      </c>
      <c r="AZ43" s="19">
        <f>S43+T43+U43</f>
        <v>1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33.75" customHeight="1" x14ac:dyDescent="0.2">
      <c r="A44" s="33" t="s">
        <v>99</v>
      </c>
      <c r="B44" s="50" t="s">
        <v>136</v>
      </c>
      <c r="C44" s="9">
        <v>0</v>
      </c>
      <c r="D44" s="9">
        <v>0</v>
      </c>
      <c r="E44" s="9">
        <f t="shared" si="2"/>
        <v>0</v>
      </c>
      <c r="F44" s="11">
        <v>0</v>
      </c>
      <c r="G44" s="9">
        <v>0</v>
      </c>
      <c r="H44" s="9">
        <v>0</v>
      </c>
      <c r="I44" s="9">
        <f t="shared" si="3"/>
        <v>0</v>
      </c>
      <c r="J44" s="12">
        <v>0</v>
      </c>
      <c r="K44" s="9">
        <v>0</v>
      </c>
      <c r="L44" s="9">
        <v>0</v>
      </c>
      <c r="M44" s="9">
        <f t="shared" si="4"/>
        <v>0</v>
      </c>
      <c r="N44" s="70">
        <v>0</v>
      </c>
      <c r="O44" s="70">
        <v>0</v>
      </c>
      <c r="P44" s="70">
        <v>0</v>
      </c>
      <c r="Q44" s="70">
        <v>0</v>
      </c>
      <c r="R44" s="34">
        <f t="shared" si="5"/>
        <v>0</v>
      </c>
      <c r="S44" s="70">
        <v>0</v>
      </c>
      <c r="T44" s="70">
        <v>0</v>
      </c>
      <c r="U44" s="70">
        <v>0</v>
      </c>
      <c r="V44" s="9">
        <f t="shared" si="6"/>
        <v>0</v>
      </c>
      <c r="W44" s="9">
        <v>0</v>
      </c>
      <c r="X44" s="9">
        <v>0</v>
      </c>
      <c r="Y44" s="9">
        <f t="shared" si="7"/>
        <v>0</v>
      </c>
      <c r="Z44" s="9">
        <v>0</v>
      </c>
      <c r="AA44" s="9">
        <v>0</v>
      </c>
      <c r="AB44" s="9">
        <v>0</v>
      </c>
      <c r="AC44" s="9">
        <f t="shared" si="8"/>
        <v>0</v>
      </c>
      <c r="AD44" s="9">
        <v>0</v>
      </c>
      <c r="AE44" s="9">
        <v>0</v>
      </c>
      <c r="AF44" s="12"/>
      <c r="AG44" s="9">
        <v>0</v>
      </c>
      <c r="AH44" s="9">
        <v>0</v>
      </c>
      <c r="AI44" s="9">
        <v>0</v>
      </c>
      <c r="AJ44" s="9">
        <f t="shared" si="9"/>
        <v>0</v>
      </c>
      <c r="AK44" s="9">
        <v>0</v>
      </c>
      <c r="AL44" s="9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36" customHeight="1" x14ac:dyDescent="0.2">
      <c r="A45" s="33" t="s">
        <v>161</v>
      </c>
      <c r="B45" s="48" t="s">
        <v>162</v>
      </c>
      <c r="C45" s="9">
        <v>0</v>
      </c>
      <c r="D45" s="9">
        <v>0</v>
      </c>
      <c r="E45" s="9">
        <f t="shared" si="2"/>
        <v>0</v>
      </c>
      <c r="F45" s="11">
        <v>0</v>
      </c>
      <c r="G45" s="9">
        <v>0</v>
      </c>
      <c r="H45" s="9">
        <v>0</v>
      </c>
      <c r="I45" s="9">
        <f t="shared" si="3"/>
        <v>0</v>
      </c>
      <c r="J45" s="12">
        <v>0</v>
      </c>
      <c r="K45" s="9">
        <v>0</v>
      </c>
      <c r="L45" s="9">
        <v>0</v>
      </c>
      <c r="M45" s="9">
        <f t="shared" si="4"/>
        <v>0</v>
      </c>
      <c r="N45" s="70">
        <v>0</v>
      </c>
      <c r="O45" s="70">
        <v>0</v>
      </c>
      <c r="P45" s="70">
        <v>0</v>
      </c>
      <c r="Q45" s="70">
        <v>0</v>
      </c>
      <c r="R45" s="34">
        <f t="shared" si="5"/>
        <v>0</v>
      </c>
      <c r="S45" s="70">
        <v>0</v>
      </c>
      <c r="T45" s="70">
        <v>0</v>
      </c>
      <c r="U45" s="70">
        <v>0</v>
      </c>
      <c r="V45" s="9">
        <f t="shared" si="6"/>
        <v>0</v>
      </c>
      <c r="W45" s="9">
        <v>0</v>
      </c>
      <c r="X45" s="9">
        <v>0</v>
      </c>
      <c r="Y45" s="9">
        <f t="shared" si="7"/>
        <v>0</v>
      </c>
      <c r="Z45" s="9">
        <v>0</v>
      </c>
      <c r="AA45" s="9">
        <v>0</v>
      </c>
      <c r="AB45" s="9">
        <v>0</v>
      </c>
      <c r="AC45" s="9">
        <f t="shared" si="8"/>
        <v>0</v>
      </c>
      <c r="AD45" s="9">
        <v>0</v>
      </c>
      <c r="AE45" s="9">
        <v>0</v>
      </c>
      <c r="AF45" s="12"/>
      <c r="AG45" s="9">
        <v>0</v>
      </c>
      <c r="AH45" s="9">
        <v>0</v>
      </c>
      <c r="AI45" s="9">
        <v>0</v>
      </c>
      <c r="AJ45" s="9">
        <f t="shared" si="9"/>
        <v>0</v>
      </c>
      <c r="AK45" s="9">
        <v>0</v>
      </c>
      <c r="AL45" s="9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0.25" customHeight="1" x14ac:dyDescent="0.2">
      <c r="A46" s="33" t="s">
        <v>51</v>
      </c>
      <c r="B46" s="18" t="s">
        <v>3</v>
      </c>
      <c r="C46" s="9">
        <v>0</v>
      </c>
      <c r="D46" s="9">
        <v>0</v>
      </c>
      <c r="E46" s="9">
        <f t="shared" si="2"/>
        <v>0</v>
      </c>
      <c r="F46" s="11">
        <v>0</v>
      </c>
      <c r="G46" s="9">
        <v>0</v>
      </c>
      <c r="H46" s="9">
        <v>0</v>
      </c>
      <c r="I46" s="9">
        <f t="shared" si="3"/>
        <v>0</v>
      </c>
      <c r="J46" s="12">
        <v>0</v>
      </c>
      <c r="K46" s="9">
        <v>0</v>
      </c>
      <c r="L46" s="9">
        <v>0</v>
      </c>
      <c r="M46" s="9">
        <f t="shared" si="4"/>
        <v>0</v>
      </c>
      <c r="N46" s="70">
        <v>0</v>
      </c>
      <c r="O46" s="70">
        <v>0</v>
      </c>
      <c r="P46" s="70">
        <v>0</v>
      </c>
      <c r="Q46" s="70">
        <v>0</v>
      </c>
      <c r="R46" s="34">
        <f t="shared" si="5"/>
        <v>0</v>
      </c>
      <c r="S46" s="70">
        <v>0</v>
      </c>
      <c r="T46" s="70">
        <v>0</v>
      </c>
      <c r="U46" s="70">
        <v>0</v>
      </c>
      <c r="V46" s="9">
        <f t="shared" si="6"/>
        <v>0</v>
      </c>
      <c r="W46" s="9">
        <v>0</v>
      </c>
      <c r="X46" s="9">
        <v>0</v>
      </c>
      <c r="Y46" s="9">
        <f t="shared" si="7"/>
        <v>0</v>
      </c>
      <c r="Z46" s="9">
        <v>0</v>
      </c>
      <c r="AA46" s="9">
        <v>0</v>
      </c>
      <c r="AB46" s="9">
        <v>0</v>
      </c>
      <c r="AC46" s="9">
        <f t="shared" si="8"/>
        <v>0</v>
      </c>
      <c r="AD46" s="9">
        <v>0</v>
      </c>
      <c r="AE46" s="9">
        <v>0</v>
      </c>
      <c r="AF46" s="12"/>
      <c r="AG46" s="9">
        <v>0</v>
      </c>
      <c r="AH46" s="9">
        <v>0</v>
      </c>
      <c r="AI46" s="9">
        <v>0</v>
      </c>
      <c r="AJ46" s="9">
        <f t="shared" si="9"/>
        <v>0</v>
      </c>
      <c r="AK46" s="9">
        <v>0</v>
      </c>
      <c r="AL46" s="9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0</v>
      </c>
      <c r="AT46" s="19">
        <f t="shared" si="12"/>
        <v>0</v>
      </c>
      <c r="AU46" s="19">
        <f t="shared" si="13"/>
        <v>0</v>
      </c>
      <c r="AV46" s="19">
        <f>L46+V46+W46+Y46</f>
        <v>0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18" customHeight="1" x14ac:dyDescent="0.25">
      <c r="A47" s="134"/>
      <c r="B47" s="35" t="s">
        <v>16</v>
      </c>
      <c r="C47" s="38">
        <f>C9+C10+C12+C13+C15+C16+C17+C18+C20+C21+C22+C23+C24+C25+C26+C28+C29+C30+C31+C32+C33+C34+C35+C36+C37+C38+C39+C40+C41+C42+C43+C44+C45+C46</f>
        <v>149</v>
      </c>
      <c r="D47" s="38">
        <f t="shared" ref="D47:AP47" si="41">D9+D10+D12+D13+D15+D16+D17+D18+D20+D21+D22+D23+D24+D25+D26+D28+D29+D30+D31+D32+D33+D34+D35+D36+D37+D38+D39+D40+D41+D42+D43+D44+D45+D46</f>
        <v>1</v>
      </c>
      <c r="E47" s="38">
        <f t="shared" si="41"/>
        <v>148</v>
      </c>
      <c r="F47" s="38">
        <f t="shared" si="41"/>
        <v>0</v>
      </c>
      <c r="G47" s="38">
        <f t="shared" si="41"/>
        <v>0</v>
      </c>
      <c r="H47" s="38">
        <f t="shared" si="41"/>
        <v>797</v>
      </c>
      <c r="I47" s="38">
        <f t="shared" si="41"/>
        <v>742</v>
      </c>
      <c r="J47" s="38">
        <f>J9+J10+J12+J13+J15+J16+J17+J18+J20+J21+J22+J23+J24+J25+J26+J28+J29+J30+J31+J32+J33+J34+J35+J36+J37+J38+J39+J40+J41+J42+J43+J44+J45+J46</f>
        <v>29</v>
      </c>
      <c r="K47" s="38">
        <f t="shared" si="41"/>
        <v>26</v>
      </c>
      <c r="L47" s="38">
        <f t="shared" si="41"/>
        <v>4</v>
      </c>
      <c r="M47" s="38">
        <f>N47+O47+P47+Q47</f>
        <v>533</v>
      </c>
      <c r="N47" s="38">
        <f t="shared" si="41"/>
        <v>388</v>
      </c>
      <c r="O47" s="38">
        <f t="shared" si="41"/>
        <v>2</v>
      </c>
      <c r="P47" s="38">
        <f t="shared" si="41"/>
        <v>143</v>
      </c>
      <c r="Q47" s="38">
        <f t="shared" si="41"/>
        <v>0</v>
      </c>
      <c r="R47" s="38">
        <f t="shared" si="41"/>
        <v>85</v>
      </c>
      <c r="S47" s="38">
        <f t="shared" si="41"/>
        <v>0</v>
      </c>
      <c r="T47" s="38">
        <f t="shared" si="41"/>
        <v>20</v>
      </c>
      <c r="U47" s="38">
        <f t="shared" si="41"/>
        <v>65</v>
      </c>
      <c r="V47" s="38">
        <f t="shared" si="41"/>
        <v>618</v>
      </c>
      <c r="W47" s="38">
        <f t="shared" si="41"/>
        <v>0</v>
      </c>
      <c r="X47" s="38">
        <f t="shared" si="41"/>
        <v>2</v>
      </c>
      <c r="Y47" s="9">
        <f t="shared" si="7"/>
        <v>269</v>
      </c>
      <c r="Z47" s="38">
        <f t="shared" si="41"/>
        <v>5</v>
      </c>
      <c r="AA47" s="38">
        <f t="shared" si="41"/>
        <v>139</v>
      </c>
      <c r="AB47" s="38">
        <f t="shared" si="41"/>
        <v>46</v>
      </c>
      <c r="AC47" s="38">
        <f t="shared" si="41"/>
        <v>185</v>
      </c>
      <c r="AD47" s="38">
        <f t="shared" si="41"/>
        <v>10</v>
      </c>
      <c r="AE47" s="38">
        <f t="shared" si="41"/>
        <v>175</v>
      </c>
      <c r="AF47" s="38">
        <f t="shared" si="41"/>
        <v>0</v>
      </c>
      <c r="AG47" s="38">
        <f t="shared" si="41"/>
        <v>170</v>
      </c>
      <c r="AH47" s="38">
        <f t="shared" si="41"/>
        <v>0</v>
      </c>
      <c r="AI47" s="38">
        <f t="shared" si="41"/>
        <v>6</v>
      </c>
      <c r="AJ47" s="38">
        <f t="shared" si="41"/>
        <v>6</v>
      </c>
      <c r="AK47" s="38">
        <f t="shared" si="41"/>
        <v>3</v>
      </c>
      <c r="AL47" s="38">
        <f t="shared" si="41"/>
        <v>3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149</v>
      </c>
      <c r="AR47" s="19">
        <f t="shared" si="31"/>
        <v>149</v>
      </c>
      <c r="AS47" s="10">
        <f t="shared" si="42"/>
        <v>797</v>
      </c>
      <c r="AT47" s="10">
        <f t="shared" si="42"/>
        <v>797</v>
      </c>
      <c r="AU47" s="19">
        <f t="shared" si="13"/>
        <v>891</v>
      </c>
      <c r="AV47" s="19">
        <f>L47+V47+W47+Y47</f>
        <v>891</v>
      </c>
      <c r="AW47" s="10">
        <f t="shared" si="42"/>
        <v>533</v>
      </c>
      <c r="AX47" s="10">
        <f t="shared" si="42"/>
        <v>533</v>
      </c>
      <c r="AY47" s="10">
        <f t="shared" si="42"/>
        <v>85</v>
      </c>
      <c r="AZ47" s="10">
        <f t="shared" si="42"/>
        <v>85</v>
      </c>
      <c r="BA47" s="10">
        <f t="shared" si="42"/>
        <v>618</v>
      </c>
      <c r="BB47" s="10">
        <f t="shared" si="42"/>
        <v>618</v>
      </c>
      <c r="BC47" s="10">
        <f t="shared" si="42"/>
        <v>185</v>
      </c>
      <c r="BD47" s="10">
        <f t="shared" si="42"/>
        <v>185</v>
      </c>
      <c r="BE47" s="10">
        <f t="shared" si="42"/>
        <v>185</v>
      </c>
      <c r="BF47" s="10">
        <f t="shared" si="42"/>
        <v>185</v>
      </c>
      <c r="BG47" s="10">
        <f t="shared" si="42"/>
        <v>6</v>
      </c>
      <c r="BH47" s="10">
        <f t="shared" si="42"/>
        <v>6</v>
      </c>
      <c r="BI47" s="10">
        <f t="shared" si="42"/>
        <v>6</v>
      </c>
      <c r="BJ47" s="10">
        <f t="shared" si="42"/>
        <v>6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2.85546875" style="20" customWidth="1"/>
    <col min="3" max="3" width="7.140625" style="20" customWidth="1"/>
    <col min="4" max="4" width="8.7109375" style="20" customWidth="1"/>
    <col min="5" max="5" width="7.570312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2.5" customHeight="1" x14ac:dyDescent="0.25">
      <c r="A2" s="189" t="s">
        <v>175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4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51" x14ac:dyDescent="0.25">
      <c r="A8" s="38">
        <v>1</v>
      </c>
      <c r="B8" s="35" t="s">
        <v>52</v>
      </c>
      <c r="C8" s="10">
        <f>SUM(C9:C10)</f>
        <v>214</v>
      </c>
      <c r="D8" s="10">
        <f t="shared" ref="D8:AP8" si="0">SUM(D9:D10)</f>
        <v>4</v>
      </c>
      <c r="E8" s="10">
        <f t="shared" si="0"/>
        <v>207</v>
      </c>
      <c r="F8" s="10">
        <f t="shared" si="0"/>
        <v>3</v>
      </c>
      <c r="G8" s="10">
        <f t="shared" si="0"/>
        <v>0</v>
      </c>
      <c r="H8" s="10">
        <f t="shared" si="0"/>
        <v>607</v>
      </c>
      <c r="I8" s="10">
        <f t="shared" si="0"/>
        <v>547</v>
      </c>
      <c r="J8" s="10">
        <f t="shared" si="0"/>
        <v>44</v>
      </c>
      <c r="K8" s="10">
        <f t="shared" si="0"/>
        <v>16</v>
      </c>
      <c r="L8" s="10">
        <f t="shared" si="0"/>
        <v>2</v>
      </c>
      <c r="M8" s="10">
        <f t="shared" si="0"/>
        <v>344</v>
      </c>
      <c r="N8" s="10">
        <f t="shared" si="0"/>
        <v>174</v>
      </c>
      <c r="O8" s="10">
        <f t="shared" si="0"/>
        <v>2</v>
      </c>
      <c r="P8" s="10">
        <f t="shared" si="0"/>
        <v>168</v>
      </c>
      <c r="Q8" s="10">
        <f t="shared" si="0"/>
        <v>0</v>
      </c>
      <c r="R8" s="10">
        <f t="shared" si="0"/>
        <v>63</v>
      </c>
      <c r="S8" s="10">
        <f t="shared" si="0"/>
        <v>0</v>
      </c>
      <c r="T8" s="10">
        <f t="shared" si="0"/>
        <v>23</v>
      </c>
      <c r="U8" s="10">
        <f t="shared" si="0"/>
        <v>40</v>
      </c>
      <c r="V8" s="10">
        <f t="shared" si="0"/>
        <v>407</v>
      </c>
      <c r="W8" s="10">
        <f t="shared" si="0"/>
        <v>3</v>
      </c>
      <c r="X8" s="10">
        <f t="shared" si="0"/>
        <v>6</v>
      </c>
      <c r="Y8" s="10">
        <f t="shared" si="0"/>
        <v>346</v>
      </c>
      <c r="Z8" s="10">
        <f t="shared" si="0"/>
        <v>8</v>
      </c>
      <c r="AA8" s="10">
        <f t="shared" si="0"/>
        <v>81</v>
      </c>
      <c r="AB8" s="10">
        <f t="shared" si="0"/>
        <v>36</v>
      </c>
      <c r="AC8" s="10">
        <f t="shared" si="0"/>
        <v>117</v>
      </c>
      <c r="AD8" s="10">
        <f t="shared" si="0"/>
        <v>10</v>
      </c>
      <c r="AE8" s="10">
        <f t="shared" si="0"/>
        <v>107</v>
      </c>
      <c r="AF8" s="10">
        <f t="shared" si="0"/>
        <v>0</v>
      </c>
      <c r="AG8" s="10">
        <f t="shared" si="0"/>
        <v>113</v>
      </c>
      <c r="AH8" s="10">
        <f t="shared" si="0"/>
        <v>0</v>
      </c>
      <c r="AI8" s="10">
        <f t="shared" si="0"/>
        <v>4</v>
      </c>
      <c r="AJ8" s="10">
        <f t="shared" si="0"/>
        <v>4</v>
      </c>
      <c r="AK8" s="10">
        <f t="shared" si="0"/>
        <v>4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214</v>
      </c>
      <c r="AR8" s="10">
        <f t="shared" si="1"/>
        <v>214</v>
      </c>
      <c r="AS8" s="10">
        <f t="shared" si="1"/>
        <v>607</v>
      </c>
      <c r="AT8" s="10">
        <f t="shared" si="1"/>
        <v>607</v>
      </c>
      <c r="AU8" s="10">
        <f t="shared" si="1"/>
        <v>758</v>
      </c>
      <c r="AV8" s="10">
        <f>SUM(AV9:AV10)</f>
        <v>758</v>
      </c>
      <c r="AW8" s="10">
        <f t="shared" si="1"/>
        <v>344</v>
      </c>
      <c r="AX8" s="10">
        <f t="shared" si="1"/>
        <v>344</v>
      </c>
      <c r="AY8" s="10">
        <f t="shared" si="1"/>
        <v>63</v>
      </c>
      <c r="AZ8" s="10">
        <f t="shared" si="1"/>
        <v>63</v>
      </c>
      <c r="BA8" s="10">
        <f t="shared" si="1"/>
        <v>407</v>
      </c>
      <c r="BB8" s="10">
        <f t="shared" si="1"/>
        <v>407</v>
      </c>
      <c r="BC8" s="10">
        <f t="shared" si="1"/>
        <v>117</v>
      </c>
      <c r="BD8" s="10">
        <f t="shared" si="1"/>
        <v>117</v>
      </c>
      <c r="BE8" s="10">
        <f t="shared" si="1"/>
        <v>117</v>
      </c>
      <c r="BF8" s="10">
        <f t="shared" si="1"/>
        <v>117</v>
      </c>
      <c r="BG8" s="10">
        <f t="shared" si="1"/>
        <v>4</v>
      </c>
      <c r="BH8" s="10">
        <f t="shared" si="1"/>
        <v>4</v>
      </c>
      <c r="BI8" s="10">
        <f t="shared" si="1"/>
        <v>4</v>
      </c>
      <c r="BJ8" s="10">
        <f t="shared" si="1"/>
        <v>4</v>
      </c>
    </row>
    <row r="9" spans="1:62" ht="38.25" x14ac:dyDescent="0.25">
      <c r="A9" s="17" t="s">
        <v>44</v>
      </c>
      <c r="B9" s="173" t="s">
        <v>53</v>
      </c>
      <c r="C9" s="15">
        <v>194</v>
      </c>
      <c r="D9" s="15">
        <v>4</v>
      </c>
      <c r="E9" s="15">
        <f>C9-D9-F9-G9</f>
        <v>187</v>
      </c>
      <c r="F9" s="15">
        <v>3</v>
      </c>
      <c r="G9" s="15">
        <v>0</v>
      </c>
      <c r="H9" s="15">
        <v>542</v>
      </c>
      <c r="I9" s="15">
        <f>H9-J9-K9</f>
        <v>489</v>
      </c>
      <c r="J9" s="15">
        <v>41</v>
      </c>
      <c r="K9" s="15">
        <v>12</v>
      </c>
      <c r="L9" s="15">
        <v>2</v>
      </c>
      <c r="M9" s="15">
        <f>N9+O9+P9+Q9</f>
        <v>323</v>
      </c>
      <c r="N9" s="112">
        <v>168</v>
      </c>
      <c r="O9" s="112">
        <v>2</v>
      </c>
      <c r="P9" s="112">
        <v>153</v>
      </c>
      <c r="Q9" s="112">
        <v>0</v>
      </c>
      <c r="R9" s="112">
        <f>S9+T9+U9</f>
        <v>32</v>
      </c>
      <c r="S9" s="112">
        <v>0</v>
      </c>
      <c r="T9" s="112">
        <v>22</v>
      </c>
      <c r="U9" s="112">
        <v>10</v>
      </c>
      <c r="V9" s="15">
        <f>M9+R9</f>
        <v>355</v>
      </c>
      <c r="W9" s="31">
        <v>3</v>
      </c>
      <c r="X9" s="15">
        <v>5</v>
      </c>
      <c r="Y9" s="15">
        <f>D9+E9+I9-L9-V9-W9</f>
        <v>320</v>
      </c>
      <c r="Z9" s="15">
        <v>7</v>
      </c>
      <c r="AA9" s="113">
        <v>65</v>
      </c>
      <c r="AB9" s="113">
        <v>10</v>
      </c>
      <c r="AC9" s="113">
        <f>AA9+AB9</f>
        <v>75</v>
      </c>
      <c r="AD9" s="113">
        <v>7</v>
      </c>
      <c r="AE9" s="113">
        <v>68</v>
      </c>
      <c r="AF9" s="15"/>
      <c r="AG9" s="15">
        <v>71</v>
      </c>
      <c r="AH9" s="113">
        <v>0</v>
      </c>
      <c r="AI9" s="113">
        <v>2</v>
      </c>
      <c r="AJ9" s="113">
        <f>AH9+AI9</f>
        <v>2</v>
      </c>
      <c r="AK9" s="113">
        <v>2</v>
      </c>
      <c r="AL9" s="113">
        <v>0</v>
      </c>
      <c r="AM9" s="16"/>
      <c r="AN9" s="16"/>
      <c r="AO9" s="16"/>
      <c r="AP9" s="16"/>
      <c r="AQ9" s="19">
        <f>C9</f>
        <v>194</v>
      </c>
      <c r="AR9" s="19">
        <f>E9+F9+G9+D9</f>
        <v>194</v>
      </c>
      <c r="AS9" s="19">
        <f>H9</f>
        <v>542</v>
      </c>
      <c r="AT9" s="19">
        <f>I9+J9+K9</f>
        <v>542</v>
      </c>
      <c r="AU9" s="19">
        <f>D9+E9+I9</f>
        <v>680</v>
      </c>
      <c r="AV9" s="19">
        <f>L9+V9+W9+Y9</f>
        <v>680</v>
      </c>
      <c r="AW9" s="19">
        <f>M9</f>
        <v>323</v>
      </c>
      <c r="AX9" s="19">
        <f>N9+O9+P9+Q9</f>
        <v>323</v>
      </c>
      <c r="AY9" s="19">
        <f>R9</f>
        <v>32</v>
      </c>
      <c r="AZ9" s="19">
        <f>S9+T9+U9</f>
        <v>32</v>
      </c>
      <c r="BA9" s="19">
        <f>V9</f>
        <v>355</v>
      </c>
      <c r="BB9" s="19">
        <f>M9+R9</f>
        <v>355</v>
      </c>
      <c r="BC9" s="19">
        <f>AC9</f>
        <v>75</v>
      </c>
      <c r="BD9" s="19">
        <f>AA9+AB9</f>
        <v>75</v>
      </c>
      <c r="BE9" s="19">
        <f>AC9</f>
        <v>75</v>
      </c>
      <c r="BF9" s="19">
        <f>AD9+AE9</f>
        <v>75</v>
      </c>
      <c r="BG9" s="19">
        <f>AJ9</f>
        <v>2</v>
      </c>
      <c r="BH9" s="19">
        <f>AH9+AI9</f>
        <v>2</v>
      </c>
      <c r="BI9" s="19">
        <f>AJ9</f>
        <v>2</v>
      </c>
      <c r="BJ9" s="19">
        <f>AK9+AL9</f>
        <v>2</v>
      </c>
    </row>
    <row r="10" spans="1:62" ht="51" x14ac:dyDescent="0.2">
      <c r="A10" s="17" t="s">
        <v>45</v>
      </c>
      <c r="B10" s="173" t="s">
        <v>54</v>
      </c>
      <c r="C10" s="15">
        <v>20</v>
      </c>
      <c r="D10" s="15">
        <v>0</v>
      </c>
      <c r="E10" s="15">
        <f t="shared" ref="E10:E46" si="2">C10-D10-F10-G10</f>
        <v>20</v>
      </c>
      <c r="F10" s="15">
        <v>0</v>
      </c>
      <c r="G10" s="15">
        <v>0</v>
      </c>
      <c r="H10" s="15">
        <v>65</v>
      </c>
      <c r="I10" s="15">
        <f t="shared" ref="I10:I46" si="3">H10-J10-K10</f>
        <v>58</v>
      </c>
      <c r="J10" s="15">
        <v>3</v>
      </c>
      <c r="K10" s="15">
        <v>4</v>
      </c>
      <c r="L10" s="15">
        <v>0</v>
      </c>
      <c r="M10" s="15">
        <f t="shared" ref="M10:M46" si="4">N10+O10+P10+Q10</f>
        <v>21</v>
      </c>
      <c r="N10" s="32">
        <v>6</v>
      </c>
      <c r="O10" s="32">
        <v>0</v>
      </c>
      <c r="P10" s="32">
        <v>15</v>
      </c>
      <c r="Q10" s="32">
        <v>0</v>
      </c>
      <c r="R10" s="112">
        <f t="shared" ref="R10:R46" si="5">S10+T10+U10</f>
        <v>31</v>
      </c>
      <c r="S10" s="32">
        <v>0</v>
      </c>
      <c r="T10" s="32">
        <v>1</v>
      </c>
      <c r="U10" s="32">
        <v>30</v>
      </c>
      <c r="V10" s="15">
        <f t="shared" ref="V10:V46" si="6">M10+R10</f>
        <v>52</v>
      </c>
      <c r="W10" s="31">
        <v>0</v>
      </c>
      <c r="X10" s="113">
        <v>1</v>
      </c>
      <c r="Y10" s="15">
        <f t="shared" ref="Y10:Y47" si="7">D10+E10+I10-L10-V10-W10</f>
        <v>26</v>
      </c>
      <c r="Z10" s="113">
        <v>1</v>
      </c>
      <c r="AA10" s="113">
        <v>16</v>
      </c>
      <c r="AB10" s="113">
        <v>26</v>
      </c>
      <c r="AC10" s="113">
        <f t="shared" ref="AC10:AC46" si="8">AA10+AB10</f>
        <v>42</v>
      </c>
      <c r="AD10" s="113">
        <v>3</v>
      </c>
      <c r="AE10" s="113">
        <v>39</v>
      </c>
      <c r="AF10" s="15"/>
      <c r="AG10" s="15">
        <v>42</v>
      </c>
      <c r="AH10" s="113">
        <v>0</v>
      </c>
      <c r="AI10" s="113">
        <v>2</v>
      </c>
      <c r="AJ10" s="113">
        <f t="shared" ref="AJ10:AJ46" si="9">AH10+AI10</f>
        <v>2</v>
      </c>
      <c r="AK10" s="113">
        <v>2</v>
      </c>
      <c r="AL10" s="113">
        <v>0</v>
      </c>
      <c r="AM10" s="16"/>
      <c r="AN10" s="16"/>
      <c r="AO10" s="16"/>
      <c r="AP10" s="16"/>
      <c r="AQ10" s="19">
        <f t="shared" ref="AQ10:AQ46" si="10">C10</f>
        <v>20</v>
      </c>
      <c r="AR10" s="19">
        <f>E10+F10+G10+D10</f>
        <v>20</v>
      </c>
      <c r="AS10" s="19">
        <f t="shared" ref="AS10:AS46" si="11">H10</f>
        <v>65</v>
      </c>
      <c r="AT10" s="19">
        <f t="shared" ref="AT10:AT46" si="12">I10+J10+K10</f>
        <v>65</v>
      </c>
      <c r="AU10" s="19">
        <f t="shared" ref="AU10:AU47" si="13">D10+E10+I10</f>
        <v>78</v>
      </c>
      <c r="AV10" s="19">
        <f>L10+V10+W10+Y10</f>
        <v>78</v>
      </c>
      <c r="AW10" s="19">
        <f t="shared" ref="AW10:AW46" si="14">M10</f>
        <v>21</v>
      </c>
      <c r="AX10" s="19">
        <f>N10+O10+P10+Q10</f>
        <v>21</v>
      </c>
      <c r="AY10" s="19">
        <f t="shared" ref="AY10:AY46" si="15">R10</f>
        <v>31</v>
      </c>
      <c r="AZ10" s="19">
        <f t="shared" ref="AZ10:AZ46" si="16">S10+T10+U10</f>
        <v>31</v>
      </c>
      <c r="BA10" s="19">
        <f t="shared" ref="BA10:BA46" si="17">V10</f>
        <v>52</v>
      </c>
      <c r="BB10" s="19">
        <f t="shared" ref="BB10:BB46" si="18">M10+R10</f>
        <v>52</v>
      </c>
      <c r="BC10" s="19">
        <f t="shared" ref="BC10:BC46" si="19">AC10</f>
        <v>42</v>
      </c>
      <c r="BD10" s="19">
        <f t="shared" ref="BD10:BD46" si="20">AA10+AB10</f>
        <v>42</v>
      </c>
      <c r="BE10" s="19">
        <f t="shared" ref="BE10:BE46" si="21">AC10</f>
        <v>42</v>
      </c>
      <c r="BF10" s="19">
        <f t="shared" ref="BF10:BF46" si="22">AD10+AE10</f>
        <v>42</v>
      </c>
      <c r="BG10" s="19">
        <f t="shared" ref="BG10:BG46" si="23">AJ10</f>
        <v>2</v>
      </c>
      <c r="BH10" s="19">
        <f t="shared" ref="BH10:BH46" si="24">AH10+AI10</f>
        <v>2</v>
      </c>
      <c r="BI10" s="19">
        <f t="shared" ref="BI10:BI46" si="25">AJ10</f>
        <v>2</v>
      </c>
      <c r="BJ10" s="19">
        <f t="shared" ref="BJ10:BJ46" si="26">AK10+AL10</f>
        <v>2</v>
      </c>
    </row>
    <row r="11" spans="1:62" ht="63.75" x14ac:dyDescent="0.25">
      <c r="A11" s="38">
        <v>2</v>
      </c>
      <c r="B11" s="35" t="s">
        <v>55</v>
      </c>
      <c r="C11" s="15">
        <f>SUM(C12:C13)</f>
        <v>31</v>
      </c>
      <c r="D11" s="15">
        <f t="shared" ref="D11:AP11" si="27">SUM(D12:D13)</f>
        <v>1</v>
      </c>
      <c r="E11" s="15">
        <f t="shared" si="27"/>
        <v>30</v>
      </c>
      <c r="F11" s="15">
        <f t="shared" si="27"/>
        <v>0</v>
      </c>
      <c r="G11" s="15">
        <f t="shared" si="27"/>
        <v>0</v>
      </c>
      <c r="H11" s="15">
        <f t="shared" si="27"/>
        <v>51</v>
      </c>
      <c r="I11" s="15">
        <f t="shared" si="27"/>
        <v>38</v>
      </c>
      <c r="J11" s="15">
        <f t="shared" si="27"/>
        <v>11</v>
      </c>
      <c r="K11" s="15">
        <f t="shared" si="27"/>
        <v>2</v>
      </c>
      <c r="L11" s="15">
        <f t="shared" si="27"/>
        <v>0</v>
      </c>
      <c r="M11" s="15">
        <f t="shared" si="27"/>
        <v>23</v>
      </c>
      <c r="N11" s="15">
        <f t="shared" si="27"/>
        <v>10</v>
      </c>
      <c r="O11" s="15">
        <f t="shared" si="27"/>
        <v>1</v>
      </c>
      <c r="P11" s="15">
        <f t="shared" si="27"/>
        <v>12</v>
      </c>
      <c r="Q11" s="15">
        <f t="shared" si="27"/>
        <v>0</v>
      </c>
      <c r="R11" s="15">
        <f t="shared" si="27"/>
        <v>12</v>
      </c>
      <c r="S11" s="15">
        <f t="shared" si="27"/>
        <v>1</v>
      </c>
      <c r="T11" s="15">
        <f t="shared" si="27"/>
        <v>5</v>
      </c>
      <c r="U11" s="15">
        <f t="shared" si="27"/>
        <v>6</v>
      </c>
      <c r="V11" s="15">
        <f t="shared" si="27"/>
        <v>35</v>
      </c>
      <c r="W11" s="15">
        <f t="shared" si="27"/>
        <v>0</v>
      </c>
      <c r="X11" s="15">
        <f t="shared" si="27"/>
        <v>4</v>
      </c>
      <c r="Y11" s="15">
        <f t="shared" si="27"/>
        <v>34</v>
      </c>
      <c r="Z11" s="15">
        <f t="shared" si="27"/>
        <v>5</v>
      </c>
      <c r="AA11" s="15">
        <f t="shared" si="27"/>
        <v>8</v>
      </c>
      <c r="AB11" s="15">
        <f t="shared" si="27"/>
        <v>2</v>
      </c>
      <c r="AC11" s="15">
        <f t="shared" si="27"/>
        <v>10</v>
      </c>
      <c r="AD11" s="15">
        <f t="shared" si="27"/>
        <v>0</v>
      </c>
      <c r="AE11" s="15">
        <f t="shared" si="27"/>
        <v>10</v>
      </c>
      <c r="AF11" s="15">
        <f t="shared" si="27"/>
        <v>0</v>
      </c>
      <c r="AG11" s="15">
        <f t="shared" si="27"/>
        <v>10</v>
      </c>
      <c r="AH11" s="15">
        <f t="shared" si="27"/>
        <v>0</v>
      </c>
      <c r="AI11" s="15">
        <f t="shared" si="27"/>
        <v>2</v>
      </c>
      <c r="AJ11" s="15">
        <f t="shared" si="27"/>
        <v>2</v>
      </c>
      <c r="AK11" s="15">
        <f t="shared" si="27"/>
        <v>2</v>
      </c>
      <c r="AL11" s="15">
        <f t="shared" si="27"/>
        <v>0</v>
      </c>
      <c r="AM11" s="15">
        <f t="shared" si="27"/>
        <v>0</v>
      </c>
      <c r="AN11" s="15">
        <f t="shared" si="27"/>
        <v>0</v>
      </c>
      <c r="AO11" s="15">
        <f t="shared" si="27"/>
        <v>0</v>
      </c>
      <c r="AP11" s="15">
        <f t="shared" si="27"/>
        <v>0</v>
      </c>
      <c r="AQ11" s="10">
        <f t="shared" ref="AQ11:BJ11" si="28">SUM(AQ12:AQ13)</f>
        <v>31</v>
      </c>
      <c r="AR11" s="10">
        <f t="shared" si="28"/>
        <v>31</v>
      </c>
      <c r="AS11" s="10">
        <f t="shared" si="28"/>
        <v>51</v>
      </c>
      <c r="AT11" s="10">
        <f t="shared" si="28"/>
        <v>51</v>
      </c>
      <c r="AU11" s="19">
        <f t="shared" si="13"/>
        <v>69</v>
      </c>
      <c r="AV11" s="10">
        <f t="shared" si="28"/>
        <v>69</v>
      </c>
      <c r="AW11" s="10">
        <f t="shared" si="28"/>
        <v>23</v>
      </c>
      <c r="AX11" s="10">
        <f t="shared" si="28"/>
        <v>23</v>
      </c>
      <c r="AY11" s="10">
        <f t="shared" si="28"/>
        <v>12</v>
      </c>
      <c r="AZ11" s="10">
        <f t="shared" si="28"/>
        <v>12</v>
      </c>
      <c r="BA11" s="10">
        <f t="shared" si="28"/>
        <v>35</v>
      </c>
      <c r="BB11" s="10">
        <f t="shared" si="28"/>
        <v>35</v>
      </c>
      <c r="BC11" s="10">
        <f t="shared" si="28"/>
        <v>10</v>
      </c>
      <c r="BD11" s="10">
        <f t="shared" si="28"/>
        <v>10</v>
      </c>
      <c r="BE11" s="10">
        <f t="shared" si="28"/>
        <v>10</v>
      </c>
      <c r="BF11" s="10">
        <f t="shared" si="28"/>
        <v>10</v>
      </c>
      <c r="BG11" s="10">
        <f t="shared" si="28"/>
        <v>2</v>
      </c>
      <c r="BH11" s="10">
        <f t="shared" si="28"/>
        <v>2</v>
      </c>
      <c r="BI11" s="10">
        <f t="shared" si="28"/>
        <v>2</v>
      </c>
      <c r="BJ11" s="10">
        <f t="shared" si="28"/>
        <v>2</v>
      </c>
    </row>
    <row r="12" spans="1:62" ht="38.25" x14ac:dyDescent="0.2">
      <c r="A12" s="17" t="s">
        <v>4</v>
      </c>
      <c r="B12" s="173" t="s">
        <v>56</v>
      </c>
      <c r="C12" s="15">
        <v>24</v>
      </c>
      <c r="D12" s="15">
        <v>1</v>
      </c>
      <c r="E12" s="15">
        <f t="shared" si="2"/>
        <v>23</v>
      </c>
      <c r="F12" s="15">
        <v>0</v>
      </c>
      <c r="G12" s="15">
        <v>0</v>
      </c>
      <c r="H12" s="15">
        <v>43</v>
      </c>
      <c r="I12" s="15">
        <f t="shared" si="3"/>
        <v>30</v>
      </c>
      <c r="J12" s="15">
        <v>11</v>
      </c>
      <c r="K12" s="15">
        <v>2</v>
      </c>
      <c r="L12" s="15">
        <v>0</v>
      </c>
      <c r="M12" s="15">
        <f t="shared" si="4"/>
        <v>22</v>
      </c>
      <c r="N12" s="32">
        <v>10</v>
      </c>
      <c r="O12" s="32">
        <v>1</v>
      </c>
      <c r="P12" s="32">
        <v>11</v>
      </c>
      <c r="Q12" s="32">
        <v>0</v>
      </c>
      <c r="R12" s="112">
        <f t="shared" si="5"/>
        <v>7</v>
      </c>
      <c r="S12" s="32">
        <v>0</v>
      </c>
      <c r="T12" s="32">
        <v>5</v>
      </c>
      <c r="U12" s="32">
        <v>2</v>
      </c>
      <c r="V12" s="15">
        <f t="shared" si="6"/>
        <v>29</v>
      </c>
      <c r="W12" s="31">
        <v>0</v>
      </c>
      <c r="X12" s="15">
        <v>3</v>
      </c>
      <c r="Y12" s="15">
        <f t="shared" si="7"/>
        <v>25</v>
      </c>
      <c r="Z12" s="15">
        <v>3</v>
      </c>
      <c r="AA12" s="113">
        <v>7</v>
      </c>
      <c r="AB12" s="113">
        <v>0</v>
      </c>
      <c r="AC12" s="113">
        <f t="shared" si="8"/>
        <v>7</v>
      </c>
      <c r="AD12" s="113">
        <v>0</v>
      </c>
      <c r="AE12" s="113">
        <v>7</v>
      </c>
      <c r="AF12" s="15"/>
      <c r="AG12" s="15">
        <v>7</v>
      </c>
      <c r="AH12" s="113">
        <v>0</v>
      </c>
      <c r="AI12" s="113">
        <v>2</v>
      </c>
      <c r="AJ12" s="113">
        <f t="shared" si="9"/>
        <v>2</v>
      </c>
      <c r="AK12" s="113">
        <v>2</v>
      </c>
      <c r="AL12" s="113">
        <v>0</v>
      </c>
      <c r="AM12" s="16"/>
      <c r="AN12" s="16"/>
      <c r="AO12" s="16"/>
      <c r="AP12" s="16"/>
      <c r="AQ12" s="19">
        <f t="shared" si="10"/>
        <v>24</v>
      </c>
      <c r="AR12" s="19">
        <f>E12+F12+G12+D12</f>
        <v>24</v>
      </c>
      <c r="AS12" s="19">
        <f t="shared" si="11"/>
        <v>43</v>
      </c>
      <c r="AT12" s="19">
        <f t="shared" si="12"/>
        <v>43</v>
      </c>
      <c r="AU12" s="19">
        <f t="shared" si="13"/>
        <v>54</v>
      </c>
      <c r="AV12" s="19">
        <f>L12+V12+W12+Y12</f>
        <v>54</v>
      </c>
      <c r="AW12" s="19">
        <f t="shared" si="14"/>
        <v>22</v>
      </c>
      <c r="AX12" s="19">
        <f>N12+O12+P12+Q12</f>
        <v>22</v>
      </c>
      <c r="AY12" s="19">
        <f t="shared" si="15"/>
        <v>7</v>
      </c>
      <c r="AZ12" s="19">
        <f t="shared" si="16"/>
        <v>7</v>
      </c>
      <c r="BA12" s="19">
        <f t="shared" si="17"/>
        <v>29</v>
      </c>
      <c r="BB12" s="19">
        <f t="shared" si="18"/>
        <v>29</v>
      </c>
      <c r="BC12" s="19">
        <f t="shared" si="19"/>
        <v>7</v>
      </c>
      <c r="BD12" s="19">
        <f t="shared" si="20"/>
        <v>7</v>
      </c>
      <c r="BE12" s="19">
        <f t="shared" si="21"/>
        <v>7</v>
      </c>
      <c r="BF12" s="19">
        <f t="shared" si="22"/>
        <v>7</v>
      </c>
      <c r="BG12" s="19">
        <f t="shared" si="23"/>
        <v>2</v>
      </c>
      <c r="BH12" s="19">
        <f t="shared" si="24"/>
        <v>2</v>
      </c>
      <c r="BI12" s="19">
        <f t="shared" si="25"/>
        <v>2</v>
      </c>
      <c r="BJ12" s="19">
        <f t="shared" si="26"/>
        <v>2</v>
      </c>
    </row>
    <row r="13" spans="1:62" ht="51" x14ac:dyDescent="0.2">
      <c r="A13" s="17" t="s">
        <v>5</v>
      </c>
      <c r="B13" s="173" t="s">
        <v>57</v>
      </c>
      <c r="C13" s="15">
        <v>7</v>
      </c>
      <c r="D13" s="15">
        <v>0</v>
      </c>
      <c r="E13" s="15">
        <f t="shared" si="2"/>
        <v>7</v>
      </c>
      <c r="F13" s="15">
        <v>0</v>
      </c>
      <c r="G13" s="15">
        <v>0</v>
      </c>
      <c r="H13" s="15">
        <v>8</v>
      </c>
      <c r="I13" s="15">
        <f t="shared" si="3"/>
        <v>8</v>
      </c>
      <c r="J13" s="15">
        <v>0</v>
      </c>
      <c r="K13" s="15">
        <v>0</v>
      </c>
      <c r="L13" s="15">
        <v>0</v>
      </c>
      <c r="M13" s="15">
        <f t="shared" si="4"/>
        <v>1</v>
      </c>
      <c r="N13" s="32">
        <v>0</v>
      </c>
      <c r="O13" s="32">
        <v>0</v>
      </c>
      <c r="P13" s="32">
        <v>1</v>
      </c>
      <c r="Q13" s="32">
        <v>0</v>
      </c>
      <c r="R13" s="112">
        <f t="shared" si="5"/>
        <v>5</v>
      </c>
      <c r="S13" s="32">
        <v>1</v>
      </c>
      <c r="T13" s="32">
        <v>0</v>
      </c>
      <c r="U13" s="32">
        <v>4</v>
      </c>
      <c r="V13" s="15">
        <f t="shared" si="6"/>
        <v>6</v>
      </c>
      <c r="W13" s="31">
        <v>0</v>
      </c>
      <c r="X13" s="15">
        <v>1</v>
      </c>
      <c r="Y13" s="15">
        <f t="shared" si="7"/>
        <v>9</v>
      </c>
      <c r="Z13" s="15">
        <v>2</v>
      </c>
      <c r="AA13" s="113">
        <v>1</v>
      </c>
      <c r="AB13" s="113">
        <v>2</v>
      </c>
      <c r="AC13" s="113">
        <f t="shared" si="8"/>
        <v>3</v>
      </c>
      <c r="AD13" s="113">
        <v>0</v>
      </c>
      <c r="AE13" s="113">
        <v>3</v>
      </c>
      <c r="AF13" s="15"/>
      <c r="AG13" s="15">
        <v>3</v>
      </c>
      <c r="AH13" s="113">
        <v>0</v>
      </c>
      <c r="AI13" s="113">
        <v>0</v>
      </c>
      <c r="AJ13" s="113">
        <f t="shared" si="9"/>
        <v>0</v>
      </c>
      <c r="AK13" s="113">
        <v>0</v>
      </c>
      <c r="AL13" s="113">
        <v>0</v>
      </c>
      <c r="AM13" s="16"/>
      <c r="AN13" s="16"/>
      <c r="AO13" s="16"/>
      <c r="AP13" s="16"/>
      <c r="AQ13" s="19">
        <f t="shared" si="10"/>
        <v>7</v>
      </c>
      <c r="AR13" s="19">
        <f>E13+F13+G13+D13</f>
        <v>7</v>
      </c>
      <c r="AS13" s="19">
        <f t="shared" si="11"/>
        <v>8</v>
      </c>
      <c r="AT13" s="19">
        <f t="shared" si="12"/>
        <v>8</v>
      </c>
      <c r="AU13" s="19">
        <f t="shared" si="13"/>
        <v>15</v>
      </c>
      <c r="AV13" s="19">
        <f>L13+V13+W13+Y13</f>
        <v>15</v>
      </c>
      <c r="AW13" s="19">
        <f t="shared" si="14"/>
        <v>1</v>
      </c>
      <c r="AX13" s="19">
        <f>N13+O13+P13+Q13</f>
        <v>1</v>
      </c>
      <c r="AY13" s="19">
        <f t="shared" si="15"/>
        <v>5</v>
      </c>
      <c r="AZ13" s="19">
        <f t="shared" si="16"/>
        <v>5</v>
      </c>
      <c r="BA13" s="19">
        <f t="shared" si="17"/>
        <v>6</v>
      </c>
      <c r="BB13" s="19">
        <f t="shared" si="18"/>
        <v>6</v>
      </c>
      <c r="BC13" s="19">
        <f t="shared" si="19"/>
        <v>3</v>
      </c>
      <c r="BD13" s="19">
        <f t="shared" si="20"/>
        <v>3</v>
      </c>
      <c r="BE13" s="19">
        <f t="shared" si="21"/>
        <v>3</v>
      </c>
      <c r="BF13" s="19">
        <f t="shared" si="22"/>
        <v>3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35" t="s">
        <v>58</v>
      </c>
      <c r="C14" s="15">
        <f>SUM(C15:C16)</f>
        <v>80</v>
      </c>
      <c r="D14" s="15">
        <f t="shared" ref="D14:AP14" si="29">SUM(D15:D16)</f>
        <v>0</v>
      </c>
      <c r="E14" s="15">
        <f t="shared" si="29"/>
        <v>79</v>
      </c>
      <c r="F14" s="15">
        <f t="shared" si="29"/>
        <v>1</v>
      </c>
      <c r="G14" s="15">
        <f t="shared" si="29"/>
        <v>0</v>
      </c>
      <c r="H14" s="15">
        <f t="shared" si="29"/>
        <v>86</v>
      </c>
      <c r="I14" s="15">
        <f t="shared" si="29"/>
        <v>69</v>
      </c>
      <c r="J14" s="15">
        <f t="shared" si="29"/>
        <v>16</v>
      </c>
      <c r="K14" s="15">
        <f t="shared" si="29"/>
        <v>1</v>
      </c>
      <c r="L14" s="15">
        <f t="shared" si="29"/>
        <v>5</v>
      </c>
      <c r="M14" s="15">
        <f t="shared" si="29"/>
        <v>85</v>
      </c>
      <c r="N14" s="15">
        <f t="shared" si="29"/>
        <v>81</v>
      </c>
      <c r="O14" s="15">
        <f t="shared" si="29"/>
        <v>4</v>
      </c>
      <c r="P14" s="15">
        <f t="shared" si="29"/>
        <v>0</v>
      </c>
      <c r="Q14" s="15">
        <f t="shared" si="29"/>
        <v>0</v>
      </c>
      <c r="R14" s="15">
        <f t="shared" si="29"/>
        <v>36</v>
      </c>
      <c r="S14" s="15">
        <f t="shared" si="29"/>
        <v>0</v>
      </c>
      <c r="T14" s="15">
        <f t="shared" si="29"/>
        <v>6</v>
      </c>
      <c r="U14" s="15">
        <f t="shared" si="29"/>
        <v>30</v>
      </c>
      <c r="V14" s="15">
        <f t="shared" si="29"/>
        <v>121</v>
      </c>
      <c r="W14" s="15">
        <f t="shared" si="29"/>
        <v>0</v>
      </c>
      <c r="X14" s="15">
        <f t="shared" si="29"/>
        <v>1</v>
      </c>
      <c r="Y14" s="15">
        <f t="shared" si="29"/>
        <v>22</v>
      </c>
      <c r="Z14" s="15">
        <f t="shared" si="29"/>
        <v>2</v>
      </c>
      <c r="AA14" s="15">
        <f t="shared" si="29"/>
        <v>2</v>
      </c>
      <c r="AB14" s="15">
        <f t="shared" si="29"/>
        <v>0</v>
      </c>
      <c r="AC14" s="15">
        <f t="shared" si="29"/>
        <v>2</v>
      </c>
      <c r="AD14" s="15">
        <f t="shared" si="29"/>
        <v>0</v>
      </c>
      <c r="AE14" s="15">
        <f t="shared" si="29"/>
        <v>2</v>
      </c>
      <c r="AF14" s="15">
        <f t="shared" si="29"/>
        <v>0</v>
      </c>
      <c r="AG14" s="15">
        <f t="shared" si="29"/>
        <v>2</v>
      </c>
      <c r="AH14" s="15">
        <f t="shared" si="29"/>
        <v>0</v>
      </c>
      <c r="AI14" s="15">
        <f t="shared" si="29"/>
        <v>0</v>
      </c>
      <c r="AJ14" s="15">
        <f t="shared" si="29"/>
        <v>0</v>
      </c>
      <c r="AK14" s="15">
        <f t="shared" si="29"/>
        <v>0</v>
      </c>
      <c r="AL14" s="15">
        <f t="shared" si="29"/>
        <v>0</v>
      </c>
      <c r="AM14" s="15">
        <f t="shared" si="29"/>
        <v>0</v>
      </c>
      <c r="AN14" s="15">
        <f t="shared" si="29"/>
        <v>0</v>
      </c>
      <c r="AO14" s="15">
        <f t="shared" si="29"/>
        <v>0</v>
      </c>
      <c r="AP14" s="15">
        <f t="shared" si="29"/>
        <v>0</v>
      </c>
      <c r="AQ14" s="10">
        <f t="shared" ref="AQ14:BJ14" si="30">SUM(AQ15:AQ16)</f>
        <v>80</v>
      </c>
      <c r="AR14" s="10">
        <f t="shared" si="30"/>
        <v>80</v>
      </c>
      <c r="AS14" s="10">
        <f t="shared" si="30"/>
        <v>86</v>
      </c>
      <c r="AT14" s="10">
        <f t="shared" si="30"/>
        <v>86</v>
      </c>
      <c r="AU14" s="19">
        <f t="shared" si="13"/>
        <v>148</v>
      </c>
      <c r="AV14" s="10">
        <f t="shared" si="30"/>
        <v>148</v>
      </c>
      <c r="AW14" s="10">
        <f t="shared" si="30"/>
        <v>85</v>
      </c>
      <c r="AX14" s="10">
        <f t="shared" si="30"/>
        <v>85</v>
      </c>
      <c r="AY14" s="10">
        <f t="shared" si="30"/>
        <v>36</v>
      </c>
      <c r="AZ14" s="10">
        <f t="shared" si="30"/>
        <v>36</v>
      </c>
      <c r="BA14" s="10">
        <f t="shared" si="30"/>
        <v>121</v>
      </c>
      <c r="BB14" s="10">
        <f t="shared" si="30"/>
        <v>121</v>
      </c>
      <c r="BC14" s="10">
        <f t="shared" si="30"/>
        <v>2</v>
      </c>
      <c r="BD14" s="10">
        <f t="shared" si="30"/>
        <v>2</v>
      </c>
      <c r="BE14" s="10">
        <f t="shared" si="30"/>
        <v>2</v>
      </c>
      <c r="BF14" s="10">
        <f t="shared" si="30"/>
        <v>2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38.25" x14ac:dyDescent="0.2">
      <c r="A15" s="17" t="s">
        <v>6</v>
      </c>
      <c r="B15" s="173" t="s">
        <v>59</v>
      </c>
      <c r="C15" s="15">
        <v>49</v>
      </c>
      <c r="D15" s="15">
        <v>0</v>
      </c>
      <c r="E15" s="15">
        <f t="shared" si="2"/>
        <v>49</v>
      </c>
      <c r="F15" s="15">
        <v>0</v>
      </c>
      <c r="G15" s="15">
        <v>0</v>
      </c>
      <c r="H15" s="15">
        <v>45</v>
      </c>
      <c r="I15" s="15">
        <f t="shared" si="3"/>
        <v>35</v>
      </c>
      <c r="J15" s="15">
        <v>9</v>
      </c>
      <c r="K15" s="15">
        <v>1</v>
      </c>
      <c r="L15" s="15">
        <v>4</v>
      </c>
      <c r="M15" s="15">
        <f t="shared" si="4"/>
        <v>49</v>
      </c>
      <c r="N15" s="32">
        <v>49</v>
      </c>
      <c r="O15" s="32">
        <v>0</v>
      </c>
      <c r="P15" s="32">
        <v>0</v>
      </c>
      <c r="Q15" s="32">
        <v>0</v>
      </c>
      <c r="R15" s="112">
        <f t="shared" si="5"/>
        <v>26</v>
      </c>
      <c r="S15" s="32">
        <v>0</v>
      </c>
      <c r="T15" s="32">
        <v>0</v>
      </c>
      <c r="U15" s="32">
        <v>26</v>
      </c>
      <c r="V15" s="15">
        <f t="shared" si="6"/>
        <v>75</v>
      </c>
      <c r="W15" s="31">
        <v>0</v>
      </c>
      <c r="X15" s="15">
        <v>1</v>
      </c>
      <c r="Y15" s="15">
        <f t="shared" si="7"/>
        <v>5</v>
      </c>
      <c r="Z15" s="15">
        <v>1</v>
      </c>
      <c r="AA15" s="113">
        <v>1</v>
      </c>
      <c r="AB15" s="113">
        <v>0</v>
      </c>
      <c r="AC15" s="113">
        <f t="shared" si="8"/>
        <v>1</v>
      </c>
      <c r="AD15" s="113">
        <v>0</v>
      </c>
      <c r="AE15" s="113">
        <v>1</v>
      </c>
      <c r="AF15" s="15"/>
      <c r="AG15" s="15">
        <v>1</v>
      </c>
      <c r="AH15" s="113">
        <v>0</v>
      </c>
      <c r="AI15" s="113">
        <v>0</v>
      </c>
      <c r="AJ15" s="113">
        <f t="shared" si="9"/>
        <v>0</v>
      </c>
      <c r="AK15" s="113">
        <v>0</v>
      </c>
      <c r="AL15" s="113">
        <v>0</v>
      </c>
      <c r="AM15" s="16"/>
      <c r="AN15" s="16"/>
      <c r="AO15" s="16"/>
      <c r="AP15" s="16"/>
      <c r="AQ15" s="19">
        <f t="shared" si="10"/>
        <v>49</v>
      </c>
      <c r="AR15" s="19">
        <f>E15+F15+G15+D15</f>
        <v>49</v>
      </c>
      <c r="AS15" s="19">
        <f t="shared" si="11"/>
        <v>45</v>
      </c>
      <c r="AT15" s="19">
        <f t="shared" si="12"/>
        <v>45</v>
      </c>
      <c r="AU15" s="19">
        <f t="shared" si="13"/>
        <v>84</v>
      </c>
      <c r="AV15" s="19">
        <f>L15+V15+W15+Y15</f>
        <v>84</v>
      </c>
      <c r="AW15" s="19">
        <f t="shared" si="14"/>
        <v>49</v>
      </c>
      <c r="AX15" s="19">
        <f>N15+O15+P15+Q15</f>
        <v>49</v>
      </c>
      <c r="AY15" s="19">
        <f t="shared" si="15"/>
        <v>26</v>
      </c>
      <c r="AZ15" s="19">
        <f t="shared" si="16"/>
        <v>26</v>
      </c>
      <c r="BA15" s="19">
        <f t="shared" si="17"/>
        <v>75</v>
      </c>
      <c r="BB15" s="19">
        <f t="shared" si="18"/>
        <v>75</v>
      </c>
      <c r="BC15" s="19">
        <f t="shared" si="19"/>
        <v>1</v>
      </c>
      <c r="BD15" s="19">
        <f t="shared" si="20"/>
        <v>1</v>
      </c>
      <c r="BE15" s="19">
        <f t="shared" si="21"/>
        <v>1</v>
      </c>
      <c r="BF15" s="19">
        <f t="shared" si="22"/>
        <v>1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173" t="s">
        <v>60</v>
      </c>
      <c r="C16" s="15">
        <v>31</v>
      </c>
      <c r="D16" s="15">
        <v>0</v>
      </c>
      <c r="E16" s="15">
        <f t="shared" si="2"/>
        <v>30</v>
      </c>
      <c r="F16" s="15">
        <v>1</v>
      </c>
      <c r="G16" s="15">
        <v>0</v>
      </c>
      <c r="H16" s="15">
        <v>41</v>
      </c>
      <c r="I16" s="15">
        <f t="shared" si="3"/>
        <v>34</v>
      </c>
      <c r="J16" s="31">
        <v>7</v>
      </c>
      <c r="K16" s="15">
        <v>0</v>
      </c>
      <c r="L16" s="31">
        <v>1</v>
      </c>
      <c r="M16" s="15">
        <f t="shared" si="4"/>
        <v>36</v>
      </c>
      <c r="N16" s="32">
        <v>32</v>
      </c>
      <c r="O16" s="32">
        <v>4</v>
      </c>
      <c r="P16" s="32">
        <v>0</v>
      </c>
      <c r="Q16" s="32">
        <v>0</v>
      </c>
      <c r="R16" s="112">
        <f t="shared" si="5"/>
        <v>10</v>
      </c>
      <c r="S16" s="32">
        <v>0</v>
      </c>
      <c r="T16" s="32">
        <v>6</v>
      </c>
      <c r="U16" s="32">
        <v>4</v>
      </c>
      <c r="V16" s="15">
        <f t="shared" si="6"/>
        <v>46</v>
      </c>
      <c r="W16" s="31">
        <v>0</v>
      </c>
      <c r="X16" s="31">
        <v>0</v>
      </c>
      <c r="Y16" s="15">
        <f t="shared" si="7"/>
        <v>17</v>
      </c>
      <c r="Z16" s="31">
        <v>1</v>
      </c>
      <c r="AA16" s="113">
        <v>1</v>
      </c>
      <c r="AB16" s="113">
        <v>0</v>
      </c>
      <c r="AC16" s="113">
        <f t="shared" si="8"/>
        <v>1</v>
      </c>
      <c r="AD16" s="113">
        <v>0</v>
      </c>
      <c r="AE16" s="113">
        <v>1</v>
      </c>
      <c r="AF16" s="31"/>
      <c r="AG16" s="31">
        <v>1</v>
      </c>
      <c r="AH16" s="113">
        <v>0</v>
      </c>
      <c r="AI16" s="113">
        <v>0</v>
      </c>
      <c r="AJ16" s="113">
        <f t="shared" si="9"/>
        <v>0</v>
      </c>
      <c r="AK16" s="113">
        <v>0</v>
      </c>
      <c r="AL16" s="113">
        <v>0</v>
      </c>
      <c r="AM16" s="31"/>
      <c r="AN16" s="31"/>
      <c r="AO16" s="31"/>
      <c r="AP16" s="31"/>
      <c r="AQ16" s="19">
        <f t="shared" si="10"/>
        <v>31</v>
      </c>
      <c r="AR16" s="19">
        <f t="shared" ref="AR16:AR46" si="31">E16+F16+G16+D16</f>
        <v>31</v>
      </c>
      <c r="AS16" s="19">
        <f t="shared" si="11"/>
        <v>41</v>
      </c>
      <c r="AT16" s="19">
        <f t="shared" si="12"/>
        <v>41</v>
      </c>
      <c r="AU16" s="19">
        <f t="shared" si="13"/>
        <v>64</v>
      </c>
      <c r="AV16" s="19">
        <f>L16+V16+W16+Y16</f>
        <v>64</v>
      </c>
      <c r="AW16" s="19">
        <f t="shared" si="14"/>
        <v>36</v>
      </c>
      <c r="AX16" s="19">
        <f>N16+O16+P16+Q16</f>
        <v>36</v>
      </c>
      <c r="AY16" s="19">
        <f t="shared" si="15"/>
        <v>10</v>
      </c>
      <c r="AZ16" s="19">
        <f t="shared" si="16"/>
        <v>10</v>
      </c>
      <c r="BA16" s="19">
        <f t="shared" si="17"/>
        <v>46</v>
      </c>
      <c r="BB16" s="19">
        <f t="shared" si="18"/>
        <v>46</v>
      </c>
      <c r="BC16" s="19">
        <f t="shared" si="19"/>
        <v>1</v>
      </c>
      <c r="BD16" s="19">
        <f t="shared" si="20"/>
        <v>1</v>
      </c>
      <c r="BE16" s="19">
        <f t="shared" si="21"/>
        <v>1</v>
      </c>
      <c r="BF16" s="19">
        <f t="shared" si="22"/>
        <v>1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">
      <c r="A17" s="17">
        <v>4</v>
      </c>
      <c r="B17" s="35" t="s">
        <v>84</v>
      </c>
      <c r="C17" s="15">
        <v>4</v>
      </c>
      <c r="D17" s="15">
        <v>0</v>
      </c>
      <c r="E17" s="15">
        <f t="shared" si="2"/>
        <v>4</v>
      </c>
      <c r="F17" s="15">
        <v>0</v>
      </c>
      <c r="G17" s="15">
        <v>0</v>
      </c>
      <c r="H17" s="15">
        <v>3</v>
      </c>
      <c r="I17" s="15">
        <f t="shared" si="3"/>
        <v>3</v>
      </c>
      <c r="J17" s="31">
        <v>0</v>
      </c>
      <c r="K17" s="15">
        <v>0</v>
      </c>
      <c r="L17" s="31">
        <v>3</v>
      </c>
      <c r="M17" s="15">
        <f t="shared" si="4"/>
        <v>1</v>
      </c>
      <c r="N17" s="32">
        <v>0</v>
      </c>
      <c r="O17" s="32">
        <v>0</v>
      </c>
      <c r="P17" s="32">
        <v>1</v>
      </c>
      <c r="Q17" s="32">
        <v>0</v>
      </c>
      <c r="R17" s="112">
        <f t="shared" si="5"/>
        <v>0</v>
      </c>
      <c r="S17" s="32">
        <v>0</v>
      </c>
      <c r="T17" s="32">
        <v>0</v>
      </c>
      <c r="U17" s="32">
        <v>0</v>
      </c>
      <c r="V17" s="15">
        <f t="shared" si="6"/>
        <v>1</v>
      </c>
      <c r="W17" s="31">
        <v>0</v>
      </c>
      <c r="X17" s="31">
        <v>0</v>
      </c>
      <c r="Y17" s="15">
        <f t="shared" si="7"/>
        <v>3</v>
      </c>
      <c r="Z17" s="31">
        <v>2</v>
      </c>
      <c r="AA17" s="113">
        <v>1</v>
      </c>
      <c r="AB17" s="113">
        <v>0</v>
      </c>
      <c r="AC17" s="113">
        <f t="shared" si="8"/>
        <v>1</v>
      </c>
      <c r="AD17" s="113">
        <v>0</v>
      </c>
      <c r="AE17" s="113">
        <v>1</v>
      </c>
      <c r="AF17" s="31"/>
      <c r="AG17" s="31">
        <v>1</v>
      </c>
      <c r="AH17" s="113">
        <v>0</v>
      </c>
      <c r="AI17" s="113">
        <v>0</v>
      </c>
      <c r="AJ17" s="113">
        <f t="shared" si="9"/>
        <v>0</v>
      </c>
      <c r="AK17" s="113">
        <v>0</v>
      </c>
      <c r="AL17" s="113">
        <v>0</v>
      </c>
      <c r="AM17" s="31"/>
      <c r="AN17" s="31"/>
      <c r="AO17" s="31"/>
      <c r="AP17" s="31"/>
      <c r="AQ17" s="19">
        <f t="shared" si="10"/>
        <v>4</v>
      </c>
      <c r="AR17" s="19">
        <f t="shared" si="31"/>
        <v>4</v>
      </c>
      <c r="AS17" s="19">
        <f t="shared" si="11"/>
        <v>3</v>
      </c>
      <c r="AT17" s="19">
        <f t="shared" si="12"/>
        <v>3</v>
      </c>
      <c r="AU17" s="19">
        <f t="shared" si="13"/>
        <v>7</v>
      </c>
      <c r="AV17" s="19">
        <f>L17+V17+W17+Y17</f>
        <v>7</v>
      </c>
      <c r="AW17" s="19">
        <f t="shared" si="14"/>
        <v>1</v>
      </c>
      <c r="AX17" s="19">
        <f>N17+O17+P17+Q17</f>
        <v>1</v>
      </c>
      <c r="AY17" s="19">
        <f t="shared" si="15"/>
        <v>0</v>
      </c>
      <c r="AZ17" s="19">
        <f t="shared" si="16"/>
        <v>0</v>
      </c>
      <c r="BA17" s="19">
        <f t="shared" si="17"/>
        <v>1</v>
      </c>
      <c r="BB17" s="19">
        <f t="shared" si="18"/>
        <v>1</v>
      </c>
      <c r="BC17" s="19">
        <f t="shared" si="19"/>
        <v>1</v>
      </c>
      <c r="BD17" s="19">
        <f t="shared" si="20"/>
        <v>1</v>
      </c>
      <c r="BE17" s="19">
        <f t="shared" si="21"/>
        <v>1</v>
      </c>
      <c r="BF17" s="19">
        <f t="shared" si="22"/>
        <v>1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38.25" x14ac:dyDescent="0.2">
      <c r="A18" s="17">
        <v>5</v>
      </c>
      <c r="B18" s="35" t="s">
        <v>65</v>
      </c>
      <c r="C18" s="15">
        <v>1</v>
      </c>
      <c r="D18" s="15">
        <v>0</v>
      </c>
      <c r="E18" s="15">
        <f t="shared" si="2"/>
        <v>1</v>
      </c>
      <c r="F18" s="15">
        <v>0</v>
      </c>
      <c r="G18" s="15">
        <v>0</v>
      </c>
      <c r="H18" s="15">
        <v>3</v>
      </c>
      <c r="I18" s="15">
        <f t="shared" si="3"/>
        <v>3</v>
      </c>
      <c r="J18" s="31">
        <v>0</v>
      </c>
      <c r="K18" s="15">
        <v>0</v>
      </c>
      <c r="L18" s="31">
        <v>1</v>
      </c>
      <c r="M18" s="15">
        <f t="shared" si="4"/>
        <v>0</v>
      </c>
      <c r="N18" s="32">
        <v>0</v>
      </c>
      <c r="O18" s="32">
        <v>0</v>
      </c>
      <c r="P18" s="32">
        <v>0</v>
      </c>
      <c r="Q18" s="32">
        <v>0</v>
      </c>
      <c r="R18" s="112">
        <f t="shared" si="5"/>
        <v>0</v>
      </c>
      <c r="S18" s="32">
        <v>0</v>
      </c>
      <c r="T18" s="32">
        <v>0</v>
      </c>
      <c r="U18" s="32">
        <v>0</v>
      </c>
      <c r="V18" s="15">
        <f t="shared" si="6"/>
        <v>0</v>
      </c>
      <c r="W18" s="31">
        <v>2</v>
      </c>
      <c r="X18" s="31">
        <v>0</v>
      </c>
      <c r="Y18" s="15">
        <f t="shared" si="7"/>
        <v>1</v>
      </c>
      <c r="Z18" s="31">
        <v>0</v>
      </c>
      <c r="AA18" s="113">
        <v>0</v>
      </c>
      <c r="AB18" s="113">
        <v>0</v>
      </c>
      <c r="AC18" s="113">
        <f t="shared" si="8"/>
        <v>0</v>
      </c>
      <c r="AD18" s="113">
        <v>0</v>
      </c>
      <c r="AE18" s="113">
        <v>0</v>
      </c>
      <c r="AF18" s="31"/>
      <c r="AG18" s="31">
        <v>0</v>
      </c>
      <c r="AH18" s="113">
        <v>0</v>
      </c>
      <c r="AI18" s="113">
        <v>0</v>
      </c>
      <c r="AJ18" s="113">
        <f t="shared" si="9"/>
        <v>0</v>
      </c>
      <c r="AK18" s="113">
        <v>0</v>
      </c>
      <c r="AL18" s="113">
        <v>0</v>
      </c>
      <c r="AM18" s="31"/>
      <c r="AN18" s="31"/>
      <c r="AO18" s="31"/>
      <c r="AP18" s="31"/>
      <c r="AQ18" s="19">
        <f t="shared" si="10"/>
        <v>1</v>
      </c>
      <c r="AR18" s="19">
        <f t="shared" si="31"/>
        <v>1</v>
      </c>
      <c r="AS18" s="19">
        <f t="shared" si="11"/>
        <v>3</v>
      </c>
      <c r="AT18" s="19">
        <f t="shared" si="12"/>
        <v>3</v>
      </c>
      <c r="AU18" s="19">
        <f t="shared" si="13"/>
        <v>4</v>
      </c>
      <c r="AV18" s="19">
        <f>L18+V18+W18+Y18</f>
        <v>4</v>
      </c>
      <c r="AW18" s="19">
        <f t="shared" si="14"/>
        <v>0</v>
      </c>
      <c r="AX18" s="19">
        <f>N18+O18+P18+Q18</f>
        <v>0</v>
      </c>
      <c r="AY18" s="19">
        <f t="shared" si="15"/>
        <v>0</v>
      </c>
      <c r="AZ18" s="19">
        <f t="shared" si="16"/>
        <v>0</v>
      </c>
      <c r="BA18" s="19">
        <f t="shared" si="17"/>
        <v>0</v>
      </c>
      <c r="BB18" s="19">
        <f t="shared" si="18"/>
        <v>0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35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1</v>
      </c>
      <c r="I19" s="15">
        <f t="shared" si="32"/>
        <v>0</v>
      </c>
      <c r="J19" s="15">
        <f t="shared" si="32"/>
        <v>1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0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1</v>
      </c>
      <c r="AT19" s="10">
        <f t="shared" si="33"/>
        <v>1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25.5" customHeight="1" x14ac:dyDescent="0.2">
      <c r="A20" s="17" t="s">
        <v>8</v>
      </c>
      <c r="B20" s="173" t="s">
        <v>67</v>
      </c>
      <c r="C20" s="15">
        <v>0</v>
      </c>
      <c r="D20" s="9">
        <v>0</v>
      </c>
      <c r="E20" s="15">
        <f t="shared" si="2"/>
        <v>0</v>
      </c>
      <c r="F20" s="15">
        <v>0</v>
      </c>
      <c r="G20" s="15">
        <v>0</v>
      </c>
      <c r="H20" s="9">
        <v>0</v>
      </c>
      <c r="I20" s="15">
        <f t="shared" si="3"/>
        <v>0</v>
      </c>
      <c r="J20" s="31">
        <v>0</v>
      </c>
      <c r="K20" s="15">
        <v>0</v>
      </c>
      <c r="L20" s="31">
        <v>0</v>
      </c>
      <c r="M20" s="15">
        <f t="shared" si="4"/>
        <v>0</v>
      </c>
      <c r="N20" s="32">
        <v>0</v>
      </c>
      <c r="O20" s="32">
        <v>0</v>
      </c>
      <c r="P20" s="32">
        <v>0</v>
      </c>
      <c r="Q20" s="32">
        <v>0</v>
      </c>
      <c r="R20" s="112">
        <f t="shared" si="5"/>
        <v>0</v>
      </c>
      <c r="S20" s="32">
        <v>0</v>
      </c>
      <c r="T20" s="32">
        <v>0</v>
      </c>
      <c r="U20" s="32">
        <v>0</v>
      </c>
      <c r="V20" s="15">
        <f t="shared" si="6"/>
        <v>0</v>
      </c>
      <c r="W20" s="31">
        <v>0</v>
      </c>
      <c r="X20" s="31">
        <v>0</v>
      </c>
      <c r="Y20" s="15">
        <f t="shared" si="7"/>
        <v>0</v>
      </c>
      <c r="Z20" s="31">
        <v>0</v>
      </c>
      <c r="AA20" s="113">
        <v>0</v>
      </c>
      <c r="AB20" s="113">
        <v>0</v>
      </c>
      <c r="AC20" s="113">
        <f t="shared" si="8"/>
        <v>0</v>
      </c>
      <c r="AD20" s="113">
        <v>0</v>
      </c>
      <c r="AE20" s="113">
        <v>0</v>
      </c>
      <c r="AF20" s="12"/>
      <c r="AG20" s="31">
        <v>0</v>
      </c>
      <c r="AH20" s="113">
        <v>0</v>
      </c>
      <c r="AI20" s="113">
        <v>0</v>
      </c>
      <c r="AJ20" s="113">
        <f t="shared" si="9"/>
        <v>0</v>
      </c>
      <c r="AK20" s="113">
        <v>0</v>
      </c>
      <c r="AL20" s="113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173" t="s">
        <v>68</v>
      </c>
      <c r="C21" s="15">
        <v>0</v>
      </c>
      <c r="D21" s="9">
        <v>0</v>
      </c>
      <c r="E21" s="15">
        <f t="shared" si="2"/>
        <v>0</v>
      </c>
      <c r="F21" s="15">
        <v>0</v>
      </c>
      <c r="G21" s="15">
        <v>0</v>
      </c>
      <c r="H21" s="9">
        <v>0</v>
      </c>
      <c r="I21" s="15">
        <f t="shared" si="3"/>
        <v>0</v>
      </c>
      <c r="J21" s="31">
        <v>0</v>
      </c>
      <c r="K21" s="15">
        <v>0</v>
      </c>
      <c r="L21" s="31">
        <v>0</v>
      </c>
      <c r="M21" s="15">
        <f t="shared" si="4"/>
        <v>0</v>
      </c>
      <c r="N21" s="32">
        <v>0</v>
      </c>
      <c r="O21" s="32">
        <v>0</v>
      </c>
      <c r="P21" s="32">
        <v>0</v>
      </c>
      <c r="Q21" s="32">
        <v>0</v>
      </c>
      <c r="R21" s="112">
        <f t="shared" si="5"/>
        <v>0</v>
      </c>
      <c r="S21" s="32">
        <v>0</v>
      </c>
      <c r="T21" s="32">
        <v>0</v>
      </c>
      <c r="U21" s="32">
        <v>0</v>
      </c>
      <c r="V21" s="15">
        <f t="shared" si="6"/>
        <v>0</v>
      </c>
      <c r="W21" s="31">
        <v>0</v>
      </c>
      <c r="X21" s="31">
        <v>0</v>
      </c>
      <c r="Y21" s="15">
        <f t="shared" si="7"/>
        <v>0</v>
      </c>
      <c r="Z21" s="31">
        <v>0</v>
      </c>
      <c r="AA21" s="113">
        <v>0</v>
      </c>
      <c r="AB21" s="113">
        <v>0</v>
      </c>
      <c r="AC21" s="113">
        <f t="shared" si="8"/>
        <v>0</v>
      </c>
      <c r="AD21" s="113">
        <v>0</v>
      </c>
      <c r="AE21" s="113">
        <v>0</v>
      </c>
      <c r="AF21" s="12"/>
      <c r="AG21" s="31">
        <v>0</v>
      </c>
      <c r="AH21" s="113">
        <v>0</v>
      </c>
      <c r="AI21" s="113">
        <v>0</v>
      </c>
      <c r="AJ21" s="113">
        <f t="shared" si="9"/>
        <v>0</v>
      </c>
      <c r="AK21" s="113">
        <v>0</v>
      </c>
      <c r="AL21" s="113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173" t="s">
        <v>69</v>
      </c>
      <c r="C22" s="15">
        <v>0</v>
      </c>
      <c r="D22" s="9">
        <v>0</v>
      </c>
      <c r="E22" s="15">
        <f t="shared" si="2"/>
        <v>0</v>
      </c>
      <c r="F22" s="15">
        <v>0</v>
      </c>
      <c r="G22" s="15">
        <v>0</v>
      </c>
      <c r="H22" s="9">
        <v>1</v>
      </c>
      <c r="I22" s="15">
        <f t="shared" si="3"/>
        <v>0</v>
      </c>
      <c r="J22" s="31">
        <v>1</v>
      </c>
      <c r="K22" s="15">
        <v>0</v>
      </c>
      <c r="L22" s="31">
        <v>0</v>
      </c>
      <c r="M22" s="15">
        <f t="shared" si="4"/>
        <v>0</v>
      </c>
      <c r="N22" s="32">
        <v>0</v>
      </c>
      <c r="O22" s="32">
        <v>0</v>
      </c>
      <c r="P22" s="12">
        <v>0</v>
      </c>
      <c r="Q22" s="32">
        <v>0</v>
      </c>
      <c r="R22" s="112">
        <f t="shared" si="5"/>
        <v>0</v>
      </c>
      <c r="S22" s="32">
        <v>0</v>
      </c>
      <c r="T22" s="32">
        <v>0</v>
      </c>
      <c r="U22" s="32">
        <v>0</v>
      </c>
      <c r="V22" s="15">
        <f t="shared" si="6"/>
        <v>0</v>
      </c>
      <c r="W22" s="31">
        <v>0</v>
      </c>
      <c r="X22" s="31">
        <v>0</v>
      </c>
      <c r="Y22" s="15">
        <f t="shared" si="7"/>
        <v>0</v>
      </c>
      <c r="Z22" s="31">
        <v>0</v>
      </c>
      <c r="AA22" s="113">
        <v>0</v>
      </c>
      <c r="AB22" s="113">
        <v>0</v>
      </c>
      <c r="AC22" s="113">
        <f t="shared" si="8"/>
        <v>0</v>
      </c>
      <c r="AD22" s="113">
        <v>0</v>
      </c>
      <c r="AE22" s="113">
        <v>0</v>
      </c>
      <c r="AF22" s="12"/>
      <c r="AG22" s="31">
        <v>0</v>
      </c>
      <c r="AH22" s="113">
        <v>0</v>
      </c>
      <c r="AI22" s="113">
        <v>0</v>
      </c>
      <c r="AJ22" s="113">
        <f t="shared" si="9"/>
        <v>0</v>
      </c>
      <c r="AK22" s="113">
        <v>0</v>
      </c>
      <c r="AL22" s="113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1</v>
      </c>
      <c r="AT22" s="19">
        <f t="shared" si="12"/>
        <v>1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173" t="s">
        <v>70</v>
      </c>
      <c r="C23" s="15">
        <v>0</v>
      </c>
      <c r="D23" s="9">
        <v>0</v>
      </c>
      <c r="E23" s="15">
        <f t="shared" si="2"/>
        <v>0</v>
      </c>
      <c r="F23" s="15">
        <v>0</v>
      </c>
      <c r="G23" s="15">
        <v>0</v>
      </c>
      <c r="H23" s="9">
        <v>0</v>
      </c>
      <c r="I23" s="15">
        <f t="shared" si="3"/>
        <v>0</v>
      </c>
      <c r="J23" s="31">
        <v>0</v>
      </c>
      <c r="K23" s="15">
        <v>0</v>
      </c>
      <c r="L23" s="31">
        <v>0</v>
      </c>
      <c r="M23" s="15">
        <f t="shared" si="4"/>
        <v>0</v>
      </c>
      <c r="N23" s="32">
        <v>0</v>
      </c>
      <c r="O23" s="32">
        <v>0</v>
      </c>
      <c r="P23" s="12">
        <v>0</v>
      </c>
      <c r="Q23" s="32">
        <v>0</v>
      </c>
      <c r="R23" s="112">
        <f t="shared" si="5"/>
        <v>0</v>
      </c>
      <c r="S23" s="32">
        <v>0</v>
      </c>
      <c r="T23" s="32">
        <v>0</v>
      </c>
      <c r="U23" s="32">
        <v>0</v>
      </c>
      <c r="V23" s="15">
        <f t="shared" si="6"/>
        <v>0</v>
      </c>
      <c r="W23" s="31">
        <v>0</v>
      </c>
      <c r="X23" s="31">
        <v>0</v>
      </c>
      <c r="Y23" s="15">
        <f t="shared" si="7"/>
        <v>0</v>
      </c>
      <c r="Z23" s="31">
        <v>0</v>
      </c>
      <c r="AA23" s="113">
        <v>0</v>
      </c>
      <c r="AB23" s="113">
        <v>0</v>
      </c>
      <c r="AC23" s="113">
        <f t="shared" si="8"/>
        <v>0</v>
      </c>
      <c r="AD23" s="113">
        <v>0</v>
      </c>
      <c r="AE23" s="113">
        <v>0</v>
      </c>
      <c r="AF23" s="12"/>
      <c r="AG23" s="31">
        <v>0</v>
      </c>
      <c r="AH23" s="113">
        <v>0</v>
      </c>
      <c r="AI23" s="113">
        <v>0</v>
      </c>
      <c r="AJ23" s="113">
        <f t="shared" si="9"/>
        <v>0</v>
      </c>
      <c r="AK23" s="113">
        <v>0</v>
      </c>
      <c r="AL23" s="113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173" t="s">
        <v>71</v>
      </c>
      <c r="C24" s="15">
        <v>0</v>
      </c>
      <c r="D24" s="9">
        <v>0</v>
      </c>
      <c r="E24" s="15">
        <f t="shared" si="2"/>
        <v>0</v>
      </c>
      <c r="F24" s="15">
        <v>0</v>
      </c>
      <c r="G24" s="15">
        <v>0</v>
      </c>
      <c r="H24" s="9">
        <v>0</v>
      </c>
      <c r="I24" s="15">
        <f t="shared" si="3"/>
        <v>0</v>
      </c>
      <c r="J24" s="31">
        <v>0</v>
      </c>
      <c r="K24" s="15">
        <v>0</v>
      </c>
      <c r="L24" s="31">
        <v>0</v>
      </c>
      <c r="M24" s="15">
        <f t="shared" si="4"/>
        <v>0</v>
      </c>
      <c r="N24" s="32">
        <v>0</v>
      </c>
      <c r="O24" s="32">
        <v>0</v>
      </c>
      <c r="P24" s="12">
        <v>0</v>
      </c>
      <c r="Q24" s="32">
        <v>0</v>
      </c>
      <c r="R24" s="112">
        <f t="shared" si="5"/>
        <v>0</v>
      </c>
      <c r="S24" s="32">
        <v>0</v>
      </c>
      <c r="T24" s="32">
        <v>0</v>
      </c>
      <c r="U24" s="32">
        <v>0</v>
      </c>
      <c r="V24" s="15">
        <f t="shared" si="6"/>
        <v>0</v>
      </c>
      <c r="W24" s="31">
        <v>0</v>
      </c>
      <c r="X24" s="31">
        <v>0</v>
      </c>
      <c r="Y24" s="15">
        <f t="shared" si="7"/>
        <v>0</v>
      </c>
      <c r="Z24" s="31">
        <v>0</v>
      </c>
      <c r="AA24" s="113">
        <v>0</v>
      </c>
      <c r="AB24" s="113">
        <v>0</v>
      </c>
      <c r="AC24" s="113">
        <f t="shared" si="8"/>
        <v>0</v>
      </c>
      <c r="AD24" s="113">
        <v>0</v>
      </c>
      <c r="AE24" s="113">
        <v>0</v>
      </c>
      <c r="AF24" s="12"/>
      <c r="AG24" s="31">
        <v>0</v>
      </c>
      <c r="AH24" s="113">
        <v>0</v>
      </c>
      <c r="AI24" s="113">
        <v>0</v>
      </c>
      <c r="AJ24" s="113">
        <f t="shared" si="9"/>
        <v>0</v>
      </c>
      <c r="AK24" s="113">
        <v>0</v>
      </c>
      <c r="AL24" s="113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173" t="s">
        <v>72</v>
      </c>
      <c r="C25" s="15">
        <v>0</v>
      </c>
      <c r="D25" s="9">
        <v>0</v>
      </c>
      <c r="E25" s="15">
        <f t="shared" si="2"/>
        <v>0</v>
      </c>
      <c r="F25" s="15">
        <v>0</v>
      </c>
      <c r="G25" s="15">
        <v>0</v>
      </c>
      <c r="H25" s="9">
        <v>0</v>
      </c>
      <c r="I25" s="15">
        <f t="shared" si="3"/>
        <v>0</v>
      </c>
      <c r="J25" s="31">
        <v>0</v>
      </c>
      <c r="K25" s="15">
        <v>0</v>
      </c>
      <c r="L25" s="31">
        <v>0</v>
      </c>
      <c r="M25" s="15">
        <f t="shared" si="4"/>
        <v>0</v>
      </c>
      <c r="N25" s="32">
        <v>0</v>
      </c>
      <c r="O25" s="32">
        <v>0</v>
      </c>
      <c r="P25" s="12">
        <v>0</v>
      </c>
      <c r="Q25" s="32">
        <v>0</v>
      </c>
      <c r="R25" s="112">
        <f t="shared" si="5"/>
        <v>0</v>
      </c>
      <c r="S25" s="32">
        <v>0</v>
      </c>
      <c r="T25" s="32">
        <v>0</v>
      </c>
      <c r="U25" s="32">
        <v>0</v>
      </c>
      <c r="V25" s="15">
        <f t="shared" si="6"/>
        <v>0</v>
      </c>
      <c r="W25" s="31">
        <v>0</v>
      </c>
      <c r="X25" s="31">
        <v>0</v>
      </c>
      <c r="Y25" s="15">
        <f t="shared" si="7"/>
        <v>0</v>
      </c>
      <c r="Z25" s="31">
        <v>0</v>
      </c>
      <c r="AA25" s="113">
        <v>0</v>
      </c>
      <c r="AB25" s="113">
        <v>0</v>
      </c>
      <c r="AC25" s="113">
        <f t="shared" si="8"/>
        <v>0</v>
      </c>
      <c r="AD25" s="113">
        <v>0</v>
      </c>
      <c r="AE25" s="113">
        <v>0</v>
      </c>
      <c r="AF25" s="12"/>
      <c r="AG25" s="31">
        <v>0</v>
      </c>
      <c r="AH25" s="113">
        <v>0</v>
      </c>
      <c r="AI25" s="113">
        <v>0</v>
      </c>
      <c r="AJ25" s="113">
        <f t="shared" si="9"/>
        <v>0</v>
      </c>
      <c r="AK25" s="113">
        <v>0</v>
      </c>
      <c r="AL25" s="113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173" t="s">
        <v>73</v>
      </c>
      <c r="C26" s="15">
        <v>0</v>
      </c>
      <c r="D26" s="9">
        <v>0</v>
      </c>
      <c r="E26" s="15">
        <f t="shared" si="2"/>
        <v>0</v>
      </c>
      <c r="F26" s="15">
        <v>0</v>
      </c>
      <c r="G26" s="15">
        <v>0</v>
      </c>
      <c r="H26" s="9">
        <v>0</v>
      </c>
      <c r="I26" s="15">
        <f t="shared" si="3"/>
        <v>0</v>
      </c>
      <c r="J26" s="31">
        <v>0</v>
      </c>
      <c r="K26" s="15">
        <v>0</v>
      </c>
      <c r="L26" s="31">
        <v>0</v>
      </c>
      <c r="M26" s="15">
        <f t="shared" si="4"/>
        <v>0</v>
      </c>
      <c r="N26" s="32">
        <v>0</v>
      </c>
      <c r="O26" s="32">
        <v>0</v>
      </c>
      <c r="P26" s="12">
        <v>0</v>
      </c>
      <c r="Q26" s="32">
        <v>0</v>
      </c>
      <c r="R26" s="112">
        <f t="shared" si="5"/>
        <v>0</v>
      </c>
      <c r="S26" s="32">
        <v>0</v>
      </c>
      <c r="T26" s="32">
        <v>0</v>
      </c>
      <c r="U26" s="32">
        <v>0</v>
      </c>
      <c r="V26" s="15">
        <f t="shared" si="6"/>
        <v>0</v>
      </c>
      <c r="W26" s="31">
        <v>0</v>
      </c>
      <c r="X26" s="31">
        <v>0</v>
      </c>
      <c r="Y26" s="15">
        <f t="shared" si="7"/>
        <v>0</v>
      </c>
      <c r="Z26" s="31">
        <v>0</v>
      </c>
      <c r="AA26" s="113">
        <v>0</v>
      </c>
      <c r="AB26" s="113">
        <v>0</v>
      </c>
      <c r="AC26" s="113">
        <f t="shared" si="8"/>
        <v>0</v>
      </c>
      <c r="AD26" s="113">
        <v>0</v>
      </c>
      <c r="AE26" s="113">
        <v>0</v>
      </c>
      <c r="AF26" s="12"/>
      <c r="AG26" s="31">
        <v>0</v>
      </c>
      <c r="AH26" s="113">
        <v>0</v>
      </c>
      <c r="AI26" s="113">
        <v>0</v>
      </c>
      <c r="AJ26" s="113">
        <f t="shared" si="9"/>
        <v>0</v>
      </c>
      <c r="AK26" s="113">
        <v>0</v>
      </c>
      <c r="AL26" s="113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25.5" x14ac:dyDescent="0.25">
      <c r="A27" s="17">
        <v>7</v>
      </c>
      <c r="B27" s="35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7</v>
      </c>
      <c r="I27" s="15">
        <f t="shared" si="36"/>
        <v>4</v>
      </c>
      <c r="J27" s="15">
        <f t="shared" si="36"/>
        <v>3</v>
      </c>
      <c r="K27" s="15">
        <f t="shared" si="36"/>
        <v>0</v>
      </c>
      <c r="L27" s="15">
        <f t="shared" si="36"/>
        <v>3</v>
      </c>
      <c r="M27" s="15">
        <f t="shared" si="36"/>
        <v>0</v>
      </c>
      <c r="N27" s="15">
        <f t="shared" si="36"/>
        <v>0</v>
      </c>
      <c r="O27" s="15">
        <f t="shared" si="36"/>
        <v>0</v>
      </c>
      <c r="P27" s="15">
        <f t="shared" si="36"/>
        <v>0</v>
      </c>
      <c r="Q27" s="15">
        <f t="shared" si="36"/>
        <v>0</v>
      </c>
      <c r="R27" s="15">
        <f t="shared" si="36"/>
        <v>0</v>
      </c>
      <c r="S27" s="15">
        <f t="shared" si="36"/>
        <v>0</v>
      </c>
      <c r="T27" s="15">
        <f t="shared" si="36"/>
        <v>0</v>
      </c>
      <c r="U27" s="15">
        <f t="shared" si="36"/>
        <v>0</v>
      </c>
      <c r="V27" s="15">
        <f t="shared" si="36"/>
        <v>0</v>
      </c>
      <c r="W27" s="15">
        <f t="shared" si="36"/>
        <v>0</v>
      </c>
      <c r="X27" s="15">
        <f t="shared" si="36"/>
        <v>0</v>
      </c>
      <c r="Y27" s="15">
        <f t="shared" si="36"/>
        <v>1</v>
      </c>
      <c r="Z27" s="15">
        <f t="shared" si="36"/>
        <v>0</v>
      </c>
      <c r="AA27" s="15">
        <f t="shared" si="36"/>
        <v>0</v>
      </c>
      <c r="AB27" s="15">
        <f t="shared" si="36"/>
        <v>0</v>
      </c>
      <c r="AC27" s="15">
        <f t="shared" si="36"/>
        <v>0</v>
      </c>
      <c r="AD27" s="15">
        <f t="shared" si="36"/>
        <v>0</v>
      </c>
      <c r="AE27" s="15">
        <f t="shared" si="36"/>
        <v>0</v>
      </c>
      <c r="AF27" s="15">
        <f t="shared" si="36"/>
        <v>0</v>
      </c>
      <c r="AG27" s="15">
        <f t="shared" si="36"/>
        <v>0</v>
      </c>
      <c r="AH27" s="15">
        <f t="shared" si="36"/>
        <v>0</v>
      </c>
      <c r="AI27" s="15">
        <f t="shared" si="36"/>
        <v>0</v>
      </c>
      <c r="AJ27" s="15">
        <f t="shared" si="36"/>
        <v>0</v>
      </c>
      <c r="AK27" s="15">
        <f t="shared" si="36"/>
        <v>0</v>
      </c>
      <c r="AL27" s="15">
        <f t="shared" si="36"/>
        <v>0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7</v>
      </c>
      <c r="AT27" s="10">
        <f t="shared" si="37"/>
        <v>7</v>
      </c>
      <c r="AU27" s="19">
        <f t="shared" si="13"/>
        <v>4</v>
      </c>
      <c r="AV27" s="10">
        <f>SUM(AV28:AV32)</f>
        <v>4</v>
      </c>
      <c r="AW27" s="10">
        <f t="shared" si="37"/>
        <v>0</v>
      </c>
      <c r="AX27" s="10">
        <f t="shared" si="37"/>
        <v>0</v>
      </c>
      <c r="AY27" s="10">
        <f t="shared" si="37"/>
        <v>0</v>
      </c>
      <c r="AZ27" s="10">
        <f t="shared" si="37"/>
        <v>0</v>
      </c>
      <c r="BA27" s="10">
        <f t="shared" si="37"/>
        <v>0</v>
      </c>
      <c r="BB27" s="10">
        <f t="shared" si="37"/>
        <v>0</v>
      </c>
      <c r="BC27" s="10">
        <f t="shared" si="37"/>
        <v>0</v>
      </c>
      <c r="BD27" s="10">
        <f t="shared" si="37"/>
        <v>0</v>
      </c>
      <c r="BE27" s="10">
        <f t="shared" si="37"/>
        <v>0</v>
      </c>
      <c r="BF27" s="10">
        <f t="shared" si="37"/>
        <v>0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1.75" customHeight="1" x14ac:dyDescent="0.2">
      <c r="A28" s="33" t="s">
        <v>14</v>
      </c>
      <c r="B28" s="173" t="s">
        <v>75</v>
      </c>
      <c r="C28" s="15">
        <v>0</v>
      </c>
      <c r="D28" s="15">
        <v>0</v>
      </c>
      <c r="E28" s="15">
        <f t="shared" si="2"/>
        <v>0</v>
      </c>
      <c r="F28" s="15">
        <v>0</v>
      </c>
      <c r="G28" s="15">
        <v>0</v>
      </c>
      <c r="H28" s="9">
        <v>0</v>
      </c>
      <c r="I28" s="15">
        <f t="shared" si="3"/>
        <v>0</v>
      </c>
      <c r="J28" s="31">
        <v>0</v>
      </c>
      <c r="K28" s="15">
        <v>0</v>
      </c>
      <c r="L28" s="31">
        <v>0</v>
      </c>
      <c r="M28" s="15">
        <f t="shared" si="4"/>
        <v>0</v>
      </c>
      <c r="N28" s="32">
        <v>0</v>
      </c>
      <c r="O28" s="32">
        <v>0</v>
      </c>
      <c r="P28" s="12">
        <v>0</v>
      </c>
      <c r="Q28" s="32">
        <v>0</v>
      </c>
      <c r="R28" s="112">
        <f t="shared" si="5"/>
        <v>0</v>
      </c>
      <c r="S28" s="32">
        <v>0</v>
      </c>
      <c r="T28" s="32">
        <v>0</v>
      </c>
      <c r="U28" s="32">
        <v>0</v>
      </c>
      <c r="V28" s="15">
        <f t="shared" si="6"/>
        <v>0</v>
      </c>
      <c r="W28" s="31">
        <v>0</v>
      </c>
      <c r="X28" s="31">
        <v>0</v>
      </c>
      <c r="Y28" s="15">
        <f t="shared" si="7"/>
        <v>0</v>
      </c>
      <c r="Z28" s="31">
        <v>0</v>
      </c>
      <c r="AA28" s="113">
        <v>0</v>
      </c>
      <c r="AB28" s="113">
        <v>0</v>
      </c>
      <c r="AC28" s="113">
        <f t="shared" si="8"/>
        <v>0</v>
      </c>
      <c r="AD28" s="113">
        <v>0</v>
      </c>
      <c r="AE28" s="113">
        <v>0</v>
      </c>
      <c r="AF28" s="31"/>
      <c r="AG28" s="31">
        <v>0</v>
      </c>
      <c r="AH28" s="113">
        <v>0</v>
      </c>
      <c r="AI28" s="113">
        <v>0</v>
      </c>
      <c r="AJ28" s="113">
        <f t="shared" si="9"/>
        <v>0</v>
      </c>
      <c r="AK28" s="113">
        <v>0</v>
      </c>
      <c r="AL28" s="113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1" customHeight="1" x14ac:dyDescent="0.2">
      <c r="A29" s="33" t="s">
        <v>15</v>
      </c>
      <c r="B29" s="173" t="s">
        <v>76</v>
      </c>
      <c r="C29" s="15">
        <v>0</v>
      </c>
      <c r="D29" s="15">
        <v>0</v>
      </c>
      <c r="E29" s="15">
        <f t="shared" si="2"/>
        <v>0</v>
      </c>
      <c r="F29" s="15">
        <v>0</v>
      </c>
      <c r="G29" s="15">
        <v>0</v>
      </c>
      <c r="H29" s="9">
        <v>0</v>
      </c>
      <c r="I29" s="15">
        <f t="shared" si="3"/>
        <v>0</v>
      </c>
      <c r="J29" s="31">
        <v>0</v>
      </c>
      <c r="K29" s="15">
        <v>0</v>
      </c>
      <c r="L29" s="31">
        <v>0</v>
      </c>
      <c r="M29" s="15">
        <f t="shared" si="4"/>
        <v>0</v>
      </c>
      <c r="N29" s="32">
        <v>0</v>
      </c>
      <c r="O29" s="32">
        <v>0</v>
      </c>
      <c r="P29" s="12">
        <v>0</v>
      </c>
      <c r="Q29" s="32">
        <v>0</v>
      </c>
      <c r="R29" s="112">
        <f t="shared" si="5"/>
        <v>0</v>
      </c>
      <c r="S29" s="32">
        <v>0</v>
      </c>
      <c r="T29" s="32">
        <v>0</v>
      </c>
      <c r="U29" s="32">
        <v>0</v>
      </c>
      <c r="V29" s="15">
        <f t="shared" si="6"/>
        <v>0</v>
      </c>
      <c r="W29" s="31">
        <v>0</v>
      </c>
      <c r="X29" s="31">
        <v>0</v>
      </c>
      <c r="Y29" s="15">
        <f t="shared" si="7"/>
        <v>0</v>
      </c>
      <c r="Z29" s="31">
        <v>0</v>
      </c>
      <c r="AA29" s="113">
        <v>0</v>
      </c>
      <c r="AB29" s="113">
        <v>0</v>
      </c>
      <c r="AC29" s="113">
        <f t="shared" si="8"/>
        <v>0</v>
      </c>
      <c r="AD29" s="113">
        <v>0</v>
      </c>
      <c r="AE29" s="113">
        <v>0</v>
      </c>
      <c r="AF29" s="31"/>
      <c r="AG29" s="31">
        <v>0</v>
      </c>
      <c r="AH29" s="113">
        <v>0</v>
      </c>
      <c r="AI29" s="113">
        <v>0</v>
      </c>
      <c r="AJ29" s="113">
        <f t="shared" si="9"/>
        <v>0</v>
      </c>
      <c r="AK29" s="113">
        <v>0</v>
      </c>
      <c r="AL29" s="113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0</v>
      </c>
      <c r="AT29" s="19">
        <f t="shared" si="12"/>
        <v>0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0</v>
      </c>
      <c r="BD29" s="19">
        <f t="shared" si="20"/>
        <v>0</v>
      </c>
      <c r="BE29" s="19">
        <f t="shared" si="21"/>
        <v>0</v>
      </c>
      <c r="BF29" s="19">
        <f t="shared" si="22"/>
        <v>0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173" t="s">
        <v>77</v>
      </c>
      <c r="C30" s="15">
        <v>0</v>
      </c>
      <c r="D30" s="15">
        <v>0</v>
      </c>
      <c r="E30" s="15">
        <f t="shared" si="2"/>
        <v>0</v>
      </c>
      <c r="F30" s="15">
        <v>0</v>
      </c>
      <c r="G30" s="15">
        <v>0</v>
      </c>
      <c r="H30" s="9">
        <v>0</v>
      </c>
      <c r="I30" s="15">
        <f t="shared" si="3"/>
        <v>0</v>
      </c>
      <c r="J30" s="31">
        <v>0</v>
      </c>
      <c r="K30" s="15">
        <v>0</v>
      </c>
      <c r="L30" s="31">
        <v>0</v>
      </c>
      <c r="M30" s="15">
        <f t="shared" si="4"/>
        <v>0</v>
      </c>
      <c r="N30" s="32">
        <v>0</v>
      </c>
      <c r="O30" s="32">
        <v>0</v>
      </c>
      <c r="P30" s="12">
        <v>0</v>
      </c>
      <c r="Q30" s="32">
        <v>0</v>
      </c>
      <c r="R30" s="112">
        <f t="shared" si="5"/>
        <v>0</v>
      </c>
      <c r="S30" s="32">
        <v>0</v>
      </c>
      <c r="T30" s="32">
        <v>0</v>
      </c>
      <c r="U30" s="32">
        <v>0</v>
      </c>
      <c r="V30" s="15">
        <f t="shared" si="6"/>
        <v>0</v>
      </c>
      <c r="W30" s="31">
        <v>0</v>
      </c>
      <c r="X30" s="31">
        <v>0</v>
      </c>
      <c r="Y30" s="15">
        <f t="shared" si="7"/>
        <v>0</v>
      </c>
      <c r="Z30" s="31">
        <v>0</v>
      </c>
      <c r="AA30" s="113">
        <v>0</v>
      </c>
      <c r="AB30" s="113">
        <v>0</v>
      </c>
      <c r="AC30" s="113">
        <f t="shared" si="8"/>
        <v>0</v>
      </c>
      <c r="AD30" s="113">
        <v>0</v>
      </c>
      <c r="AE30" s="113">
        <v>0</v>
      </c>
      <c r="AF30" s="31"/>
      <c r="AG30" s="31">
        <v>0</v>
      </c>
      <c r="AH30" s="113">
        <v>0</v>
      </c>
      <c r="AI30" s="113">
        <v>0</v>
      </c>
      <c r="AJ30" s="113">
        <f t="shared" si="9"/>
        <v>0</v>
      </c>
      <c r="AK30" s="113">
        <v>0</v>
      </c>
      <c r="AL30" s="113">
        <v>0</v>
      </c>
      <c r="AM30" s="31"/>
      <c r="AN30" s="31"/>
      <c r="AO30" s="31"/>
      <c r="AP30" s="31"/>
      <c r="AQ30" s="19">
        <f t="shared" si="10"/>
        <v>0</v>
      </c>
      <c r="AR30" s="19">
        <f t="shared" si="31"/>
        <v>0</v>
      </c>
      <c r="AS30" s="19">
        <f t="shared" si="11"/>
        <v>0</v>
      </c>
      <c r="AT30" s="19">
        <f t="shared" si="12"/>
        <v>0</v>
      </c>
      <c r="AU30" s="19">
        <f t="shared" si="13"/>
        <v>0</v>
      </c>
      <c r="AV30" s="19">
        <f t="shared" si="38"/>
        <v>0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22.5" customHeight="1" x14ac:dyDescent="0.2">
      <c r="A31" s="33" t="s">
        <v>49</v>
      </c>
      <c r="B31" s="173" t="s">
        <v>78</v>
      </c>
      <c r="C31" s="15">
        <v>0</v>
      </c>
      <c r="D31" s="15">
        <v>0</v>
      </c>
      <c r="E31" s="15">
        <f t="shared" si="2"/>
        <v>0</v>
      </c>
      <c r="F31" s="15">
        <v>0</v>
      </c>
      <c r="G31" s="15">
        <v>0</v>
      </c>
      <c r="H31" s="9">
        <v>0</v>
      </c>
      <c r="I31" s="15">
        <f t="shared" si="3"/>
        <v>0</v>
      </c>
      <c r="J31" s="31">
        <v>0</v>
      </c>
      <c r="K31" s="15">
        <v>0</v>
      </c>
      <c r="L31" s="31">
        <v>0</v>
      </c>
      <c r="M31" s="15">
        <f t="shared" si="4"/>
        <v>0</v>
      </c>
      <c r="N31" s="32">
        <v>0</v>
      </c>
      <c r="O31" s="32">
        <v>0</v>
      </c>
      <c r="P31" s="12">
        <v>0</v>
      </c>
      <c r="Q31" s="32">
        <v>0</v>
      </c>
      <c r="R31" s="112">
        <f t="shared" si="5"/>
        <v>0</v>
      </c>
      <c r="S31" s="32">
        <v>0</v>
      </c>
      <c r="T31" s="32">
        <v>0</v>
      </c>
      <c r="U31" s="32">
        <v>0</v>
      </c>
      <c r="V31" s="15">
        <f t="shared" si="6"/>
        <v>0</v>
      </c>
      <c r="W31" s="31">
        <v>0</v>
      </c>
      <c r="X31" s="31">
        <v>0</v>
      </c>
      <c r="Y31" s="15">
        <f t="shared" si="7"/>
        <v>0</v>
      </c>
      <c r="Z31" s="31">
        <v>0</v>
      </c>
      <c r="AA31" s="113">
        <v>0</v>
      </c>
      <c r="AB31" s="113">
        <v>0</v>
      </c>
      <c r="AC31" s="113">
        <f t="shared" si="8"/>
        <v>0</v>
      </c>
      <c r="AD31" s="113">
        <v>0</v>
      </c>
      <c r="AE31" s="113">
        <v>0</v>
      </c>
      <c r="AF31" s="31"/>
      <c r="AG31" s="31">
        <v>0</v>
      </c>
      <c r="AH31" s="113">
        <v>0</v>
      </c>
      <c r="AI31" s="113">
        <v>0</v>
      </c>
      <c r="AJ31" s="113">
        <f t="shared" si="9"/>
        <v>0</v>
      </c>
      <c r="AK31" s="113">
        <v>0</v>
      </c>
      <c r="AL31" s="113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26.25" customHeight="1" x14ac:dyDescent="0.2">
      <c r="A32" s="33" t="s">
        <v>50</v>
      </c>
      <c r="B32" s="173" t="s">
        <v>3</v>
      </c>
      <c r="C32" s="15">
        <v>0</v>
      </c>
      <c r="D32" s="15">
        <v>0</v>
      </c>
      <c r="E32" s="15">
        <f t="shared" si="2"/>
        <v>0</v>
      </c>
      <c r="F32" s="15">
        <v>0</v>
      </c>
      <c r="G32" s="15">
        <v>0</v>
      </c>
      <c r="H32" s="9">
        <v>7</v>
      </c>
      <c r="I32" s="15">
        <f t="shared" si="3"/>
        <v>4</v>
      </c>
      <c r="J32" s="31">
        <v>3</v>
      </c>
      <c r="K32" s="15">
        <v>0</v>
      </c>
      <c r="L32" s="31">
        <v>3</v>
      </c>
      <c r="M32" s="15">
        <f t="shared" si="4"/>
        <v>0</v>
      </c>
      <c r="N32" s="32">
        <v>0</v>
      </c>
      <c r="O32" s="32">
        <v>0</v>
      </c>
      <c r="P32" s="12">
        <v>0</v>
      </c>
      <c r="Q32" s="32">
        <v>0</v>
      </c>
      <c r="R32" s="112">
        <f t="shared" si="5"/>
        <v>0</v>
      </c>
      <c r="S32" s="32">
        <v>0</v>
      </c>
      <c r="T32" s="32">
        <v>0</v>
      </c>
      <c r="U32" s="32">
        <v>0</v>
      </c>
      <c r="V32" s="15">
        <f t="shared" si="6"/>
        <v>0</v>
      </c>
      <c r="W32" s="31">
        <v>0</v>
      </c>
      <c r="X32" s="31">
        <v>0</v>
      </c>
      <c r="Y32" s="15">
        <f t="shared" si="7"/>
        <v>1</v>
      </c>
      <c r="Z32" s="31">
        <v>0</v>
      </c>
      <c r="AA32" s="113">
        <v>0</v>
      </c>
      <c r="AB32" s="113">
        <v>0</v>
      </c>
      <c r="AC32" s="113">
        <f t="shared" si="8"/>
        <v>0</v>
      </c>
      <c r="AD32" s="113">
        <v>0</v>
      </c>
      <c r="AE32" s="113">
        <v>0</v>
      </c>
      <c r="AF32" s="31"/>
      <c r="AG32" s="31">
        <v>0</v>
      </c>
      <c r="AH32" s="113">
        <v>0</v>
      </c>
      <c r="AI32" s="113">
        <v>0</v>
      </c>
      <c r="AJ32" s="113">
        <f t="shared" si="9"/>
        <v>0</v>
      </c>
      <c r="AK32" s="113">
        <v>0</v>
      </c>
      <c r="AL32" s="113">
        <v>0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7</v>
      </c>
      <c r="AT32" s="19">
        <f t="shared" si="12"/>
        <v>7</v>
      </c>
      <c r="AU32" s="19">
        <f t="shared" si="13"/>
        <v>4</v>
      </c>
      <c r="AV32" s="19">
        <f t="shared" si="38"/>
        <v>4</v>
      </c>
      <c r="AW32" s="19">
        <f t="shared" si="14"/>
        <v>0</v>
      </c>
      <c r="AX32" s="19">
        <f t="shared" si="39"/>
        <v>0</v>
      </c>
      <c r="AY32" s="19">
        <f t="shared" si="15"/>
        <v>0</v>
      </c>
      <c r="AZ32" s="19">
        <f t="shared" si="16"/>
        <v>0</v>
      </c>
      <c r="BA32" s="19">
        <f t="shared" si="17"/>
        <v>0</v>
      </c>
      <c r="BB32" s="19">
        <f t="shared" si="18"/>
        <v>0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">
      <c r="A33" s="33" t="s">
        <v>80</v>
      </c>
      <c r="B33" s="35" t="s">
        <v>91</v>
      </c>
      <c r="C33" s="15">
        <v>0</v>
      </c>
      <c r="D33" s="15">
        <v>0</v>
      </c>
      <c r="E33" s="15">
        <f t="shared" si="2"/>
        <v>0</v>
      </c>
      <c r="F33" s="15">
        <v>0</v>
      </c>
      <c r="G33" s="15">
        <v>0</v>
      </c>
      <c r="H33" s="9">
        <v>0</v>
      </c>
      <c r="I33" s="15">
        <f t="shared" si="3"/>
        <v>0</v>
      </c>
      <c r="J33" s="31">
        <v>0</v>
      </c>
      <c r="K33" s="15">
        <v>0</v>
      </c>
      <c r="L33" s="31">
        <v>0</v>
      </c>
      <c r="M33" s="15">
        <f t="shared" si="4"/>
        <v>0</v>
      </c>
      <c r="N33" s="32">
        <v>0</v>
      </c>
      <c r="O33" s="32">
        <v>0</v>
      </c>
      <c r="P33" s="12">
        <v>0</v>
      </c>
      <c r="Q33" s="32">
        <v>0</v>
      </c>
      <c r="R33" s="112">
        <f t="shared" si="5"/>
        <v>0</v>
      </c>
      <c r="S33" s="32">
        <v>0</v>
      </c>
      <c r="T33" s="32">
        <v>0</v>
      </c>
      <c r="U33" s="32">
        <v>0</v>
      </c>
      <c r="V33" s="15">
        <f t="shared" si="6"/>
        <v>0</v>
      </c>
      <c r="W33" s="31">
        <v>0</v>
      </c>
      <c r="X33" s="31">
        <v>0</v>
      </c>
      <c r="Y33" s="15">
        <f t="shared" si="7"/>
        <v>0</v>
      </c>
      <c r="Z33" s="31">
        <v>0</v>
      </c>
      <c r="AA33" s="113">
        <v>0</v>
      </c>
      <c r="AB33" s="113">
        <v>0</v>
      </c>
      <c r="AC33" s="113">
        <f t="shared" si="8"/>
        <v>0</v>
      </c>
      <c r="AD33" s="113">
        <v>0</v>
      </c>
      <c r="AE33" s="113">
        <v>0</v>
      </c>
      <c r="AF33" s="31"/>
      <c r="AG33" s="31">
        <v>0</v>
      </c>
      <c r="AH33" s="113">
        <v>0</v>
      </c>
      <c r="AI33" s="113">
        <v>0</v>
      </c>
      <c r="AJ33" s="113">
        <f t="shared" si="9"/>
        <v>0</v>
      </c>
      <c r="AK33" s="113">
        <v>0</v>
      </c>
      <c r="AL33" s="113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38.25" x14ac:dyDescent="0.2">
      <c r="A34" s="33" t="s">
        <v>81</v>
      </c>
      <c r="B34" s="35" t="s">
        <v>61</v>
      </c>
      <c r="C34" s="15">
        <v>0</v>
      </c>
      <c r="D34" s="15">
        <v>0</v>
      </c>
      <c r="E34" s="15">
        <f t="shared" si="2"/>
        <v>0</v>
      </c>
      <c r="F34" s="15">
        <v>0</v>
      </c>
      <c r="G34" s="15">
        <v>0</v>
      </c>
      <c r="H34" s="9">
        <v>0</v>
      </c>
      <c r="I34" s="15">
        <f t="shared" si="3"/>
        <v>0</v>
      </c>
      <c r="J34" s="31">
        <v>0</v>
      </c>
      <c r="K34" s="15">
        <v>0</v>
      </c>
      <c r="L34" s="31">
        <v>0</v>
      </c>
      <c r="M34" s="15">
        <f t="shared" si="4"/>
        <v>0</v>
      </c>
      <c r="N34" s="32">
        <v>0</v>
      </c>
      <c r="O34" s="32">
        <v>0</v>
      </c>
      <c r="P34" s="12">
        <v>0</v>
      </c>
      <c r="Q34" s="32">
        <v>0</v>
      </c>
      <c r="R34" s="112">
        <f t="shared" si="5"/>
        <v>0</v>
      </c>
      <c r="S34" s="32">
        <v>0</v>
      </c>
      <c r="T34" s="32">
        <v>0</v>
      </c>
      <c r="U34" s="32">
        <v>0</v>
      </c>
      <c r="V34" s="15">
        <f t="shared" si="6"/>
        <v>0</v>
      </c>
      <c r="W34" s="31">
        <v>0</v>
      </c>
      <c r="X34" s="31">
        <v>0</v>
      </c>
      <c r="Y34" s="15">
        <f t="shared" si="7"/>
        <v>0</v>
      </c>
      <c r="Z34" s="31">
        <v>0</v>
      </c>
      <c r="AA34" s="113">
        <v>0</v>
      </c>
      <c r="AB34" s="113">
        <v>0</v>
      </c>
      <c r="AC34" s="113">
        <f t="shared" si="8"/>
        <v>0</v>
      </c>
      <c r="AD34" s="113">
        <v>0</v>
      </c>
      <c r="AE34" s="113">
        <v>0</v>
      </c>
      <c r="AF34" s="31"/>
      <c r="AG34" s="31">
        <v>0</v>
      </c>
      <c r="AH34" s="113">
        <v>0</v>
      </c>
      <c r="AI34" s="113">
        <v>0</v>
      </c>
      <c r="AJ34" s="113">
        <f t="shared" si="9"/>
        <v>0</v>
      </c>
      <c r="AK34" s="113">
        <v>0</v>
      </c>
      <c r="AL34" s="113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38.25" x14ac:dyDescent="0.2">
      <c r="A35" s="33" t="s">
        <v>82</v>
      </c>
      <c r="B35" s="35" t="s">
        <v>62</v>
      </c>
      <c r="C35" s="15">
        <v>0</v>
      </c>
      <c r="D35" s="15">
        <v>0</v>
      </c>
      <c r="E35" s="15">
        <f t="shared" si="2"/>
        <v>0</v>
      </c>
      <c r="F35" s="15">
        <v>0</v>
      </c>
      <c r="G35" s="15">
        <v>0</v>
      </c>
      <c r="H35" s="9">
        <v>0</v>
      </c>
      <c r="I35" s="15">
        <f t="shared" si="3"/>
        <v>0</v>
      </c>
      <c r="J35" s="31">
        <v>0</v>
      </c>
      <c r="K35" s="15">
        <v>0</v>
      </c>
      <c r="L35" s="31">
        <v>0</v>
      </c>
      <c r="M35" s="15">
        <f t="shared" si="4"/>
        <v>0</v>
      </c>
      <c r="N35" s="32">
        <v>0</v>
      </c>
      <c r="O35" s="32">
        <v>0</v>
      </c>
      <c r="P35" s="12">
        <v>0</v>
      </c>
      <c r="Q35" s="32">
        <v>0</v>
      </c>
      <c r="R35" s="112">
        <f t="shared" si="5"/>
        <v>0</v>
      </c>
      <c r="S35" s="32">
        <v>0</v>
      </c>
      <c r="T35" s="32">
        <v>0</v>
      </c>
      <c r="U35" s="32">
        <v>0</v>
      </c>
      <c r="V35" s="15">
        <f t="shared" si="6"/>
        <v>0</v>
      </c>
      <c r="W35" s="31">
        <v>0</v>
      </c>
      <c r="X35" s="31">
        <v>0</v>
      </c>
      <c r="Y35" s="15">
        <f t="shared" si="7"/>
        <v>0</v>
      </c>
      <c r="Z35" s="31">
        <v>0</v>
      </c>
      <c r="AA35" s="113">
        <v>0</v>
      </c>
      <c r="AB35" s="113">
        <v>0</v>
      </c>
      <c r="AC35" s="113">
        <f t="shared" si="8"/>
        <v>0</v>
      </c>
      <c r="AD35" s="113">
        <v>0</v>
      </c>
      <c r="AE35" s="113">
        <v>0</v>
      </c>
      <c r="AF35" s="31"/>
      <c r="AG35" s="31">
        <v>0</v>
      </c>
      <c r="AH35" s="113">
        <v>0</v>
      </c>
      <c r="AI35" s="113">
        <v>0</v>
      </c>
      <c r="AJ35" s="113">
        <f t="shared" si="9"/>
        <v>0</v>
      </c>
      <c r="AK35" s="113">
        <v>0</v>
      </c>
      <c r="AL35" s="113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51" x14ac:dyDescent="0.2">
      <c r="A36" s="33" t="s">
        <v>83</v>
      </c>
      <c r="B36" s="35" t="s">
        <v>63</v>
      </c>
      <c r="C36" s="15">
        <v>0</v>
      </c>
      <c r="D36" s="15">
        <v>0</v>
      </c>
      <c r="E36" s="15">
        <f t="shared" si="2"/>
        <v>0</v>
      </c>
      <c r="F36" s="15">
        <v>0</v>
      </c>
      <c r="G36" s="15">
        <v>0</v>
      </c>
      <c r="H36" s="9">
        <v>0</v>
      </c>
      <c r="I36" s="15">
        <f t="shared" si="3"/>
        <v>0</v>
      </c>
      <c r="J36" s="31">
        <v>0</v>
      </c>
      <c r="K36" s="15">
        <v>0</v>
      </c>
      <c r="L36" s="31">
        <v>0</v>
      </c>
      <c r="M36" s="15">
        <f t="shared" si="4"/>
        <v>0</v>
      </c>
      <c r="N36" s="32">
        <v>0</v>
      </c>
      <c r="O36" s="32">
        <v>0</v>
      </c>
      <c r="P36" s="12">
        <v>0</v>
      </c>
      <c r="Q36" s="32">
        <v>0</v>
      </c>
      <c r="R36" s="112">
        <f t="shared" si="5"/>
        <v>0</v>
      </c>
      <c r="S36" s="32">
        <v>0</v>
      </c>
      <c r="T36" s="32">
        <v>0</v>
      </c>
      <c r="U36" s="32">
        <v>0</v>
      </c>
      <c r="V36" s="15">
        <f t="shared" si="6"/>
        <v>0</v>
      </c>
      <c r="W36" s="31">
        <v>0</v>
      </c>
      <c r="X36" s="31">
        <v>0</v>
      </c>
      <c r="Y36" s="15">
        <f t="shared" si="7"/>
        <v>0</v>
      </c>
      <c r="Z36" s="31">
        <v>0</v>
      </c>
      <c r="AA36" s="113">
        <v>0</v>
      </c>
      <c r="AB36" s="113">
        <v>0</v>
      </c>
      <c r="AC36" s="113">
        <f t="shared" si="8"/>
        <v>0</v>
      </c>
      <c r="AD36" s="113">
        <v>0</v>
      </c>
      <c r="AE36" s="113">
        <v>0</v>
      </c>
      <c r="AF36" s="31"/>
      <c r="AG36" s="31">
        <v>0</v>
      </c>
      <c r="AH36" s="113">
        <v>0</v>
      </c>
      <c r="AI36" s="113">
        <v>0</v>
      </c>
      <c r="AJ36" s="113">
        <f t="shared" si="9"/>
        <v>0</v>
      </c>
      <c r="AK36" s="113">
        <v>0</v>
      </c>
      <c r="AL36" s="113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38.25" x14ac:dyDescent="0.2">
      <c r="A37" s="33" t="s">
        <v>92</v>
      </c>
      <c r="B37" s="35" t="s">
        <v>64</v>
      </c>
      <c r="C37" s="15">
        <v>0</v>
      </c>
      <c r="D37" s="15">
        <v>0</v>
      </c>
      <c r="E37" s="15">
        <f t="shared" si="2"/>
        <v>0</v>
      </c>
      <c r="F37" s="15">
        <v>0</v>
      </c>
      <c r="G37" s="15">
        <v>0</v>
      </c>
      <c r="H37" s="9">
        <v>0</v>
      </c>
      <c r="I37" s="15">
        <f t="shared" si="3"/>
        <v>0</v>
      </c>
      <c r="J37" s="31">
        <v>0</v>
      </c>
      <c r="K37" s="15">
        <v>0</v>
      </c>
      <c r="L37" s="31">
        <v>0</v>
      </c>
      <c r="M37" s="15">
        <f t="shared" si="4"/>
        <v>0</v>
      </c>
      <c r="N37" s="32">
        <v>0</v>
      </c>
      <c r="O37" s="32">
        <v>0</v>
      </c>
      <c r="P37" s="12">
        <v>0</v>
      </c>
      <c r="Q37" s="32">
        <v>0</v>
      </c>
      <c r="R37" s="112">
        <f t="shared" si="5"/>
        <v>0</v>
      </c>
      <c r="S37" s="32">
        <v>0</v>
      </c>
      <c r="T37" s="32">
        <v>0</v>
      </c>
      <c r="U37" s="32">
        <v>0</v>
      </c>
      <c r="V37" s="15">
        <f t="shared" si="6"/>
        <v>0</v>
      </c>
      <c r="W37" s="31">
        <v>0</v>
      </c>
      <c r="X37" s="31">
        <v>0</v>
      </c>
      <c r="Y37" s="15">
        <f t="shared" si="7"/>
        <v>0</v>
      </c>
      <c r="Z37" s="31">
        <v>0</v>
      </c>
      <c r="AA37" s="113">
        <v>0</v>
      </c>
      <c r="AB37" s="113">
        <v>0</v>
      </c>
      <c r="AC37" s="113">
        <f t="shared" si="8"/>
        <v>0</v>
      </c>
      <c r="AD37" s="113">
        <v>0</v>
      </c>
      <c r="AE37" s="113">
        <v>0</v>
      </c>
      <c r="AF37" s="31"/>
      <c r="AG37" s="31">
        <v>0</v>
      </c>
      <c r="AH37" s="113">
        <v>0</v>
      </c>
      <c r="AI37" s="113">
        <v>0</v>
      </c>
      <c r="AJ37" s="113">
        <f t="shared" si="9"/>
        <v>0</v>
      </c>
      <c r="AK37" s="113">
        <v>0</v>
      </c>
      <c r="AL37" s="113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5" t="s">
        <v>147</v>
      </c>
      <c r="C38" s="15">
        <v>1</v>
      </c>
      <c r="D38" s="9">
        <v>0</v>
      </c>
      <c r="E38" s="15">
        <f t="shared" si="2"/>
        <v>1</v>
      </c>
      <c r="F38" s="15">
        <v>0</v>
      </c>
      <c r="G38" s="15">
        <v>0</v>
      </c>
      <c r="H38" s="9">
        <v>0</v>
      </c>
      <c r="I38" s="15">
        <f t="shared" si="3"/>
        <v>0</v>
      </c>
      <c r="J38" s="31">
        <v>0</v>
      </c>
      <c r="K38" s="15">
        <v>0</v>
      </c>
      <c r="L38" s="31">
        <v>0</v>
      </c>
      <c r="M38" s="15">
        <f t="shared" si="4"/>
        <v>1</v>
      </c>
      <c r="N38" s="32">
        <v>0</v>
      </c>
      <c r="O38" s="32">
        <v>0</v>
      </c>
      <c r="P38" s="12">
        <v>1</v>
      </c>
      <c r="Q38" s="32">
        <v>0</v>
      </c>
      <c r="R38" s="112">
        <f t="shared" si="5"/>
        <v>0</v>
      </c>
      <c r="S38" s="32">
        <v>0</v>
      </c>
      <c r="T38" s="32">
        <v>0</v>
      </c>
      <c r="U38" s="32">
        <v>0</v>
      </c>
      <c r="V38" s="15">
        <f t="shared" si="6"/>
        <v>1</v>
      </c>
      <c r="W38" s="31">
        <v>0</v>
      </c>
      <c r="X38" s="31">
        <v>0</v>
      </c>
      <c r="Y38" s="15">
        <f t="shared" si="7"/>
        <v>0</v>
      </c>
      <c r="Z38" s="31">
        <v>0</v>
      </c>
      <c r="AA38" s="113">
        <v>1</v>
      </c>
      <c r="AB38" s="113">
        <v>0</v>
      </c>
      <c r="AC38" s="113">
        <f t="shared" si="8"/>
        <v>1</v>
      </c>
      <c r="AD38" s="113">
        <v>0</v>
      </c>
      <c r="AE38" s="113">
        <v>1</v>
      </c>
      <c r="AF38" s="12"/>
      <c r="AG38" s="31">
        <v>1</v>
      </c>
      <c r="AH38" s="113">
        <v>0</v>
      </c>
      <c r="AI38" s="113">
        <v>0</v>
      </c>
      <c r="AJ38" s="113">
        <f t="shared" si="9"/>
        <v>0</v>
      </c>
      <c r="AK38" s="113">
        <v>0</v>
      </c>
      <c r="AL38" s="113">
        <v>0</v>
      </c>
      <c r="AM38" s="12"/>
      <c r="AN38" s="12"/>
      <c r="AO38" s="12"/>
      <c r="AP38" s="12"/>
      <c r="AQ38" s="19">
        <f t="shared" si="10"/>
        <v>1</v>
      </c>
      <c r="AR38" s="19">
        <f t="shared" si="31"/>
        <v>1</v>
      </c>
      <c r="AS38" s="19">
        <f t="shared" si="11"/>
        <v>0</v>
      </c>
      <c r="AT38" s="19">
        <f t="shared" si="12"/>
        <v>0</v>
      </c>
      <c r="AU38" s="19">
        <f t="shared" si="13"/>
        <v>1</v>
      </c>
      <c r="AV38" s="19">
        <f t="shared" si="40"/>
        <v>1</v>
      </c>
      <c r="AW38" s="19">
        <f t="shared" si="14"/>
        <v>1</v>
      </c>
      <c r="AX38" s="19">
        <f t="shared" si="39"/>
        <v>1</v>
      </c>
      <c r="AY38" s="19">
        <f t="shared" si="15"/>
        <v>0</v>
      </c>
      <c r="AZ38" s="19">
        <f t="shared" si="16"/>
        <v>0</v>
      </c>
      <c r="BA38" s="19">
        <f t="shared" si="17"/>
        <v>1</v>
      </c>
      <c r="BB38" s="19">
        <f t="shared" si="18"/>
        <v>1</v>
      </c>
      <c r="BC38" s="19">
        <f t="shared" si="19"/>
        <v>1</v>
      </c>
      <c r="BD38" s="19">
        <f t="shared" si="20"/>
        <v>1</v>
      </c>
      <c r="BE38" s="19">
        <f t="shared" si="21"/>
        <v>1</v>
      </c>
      <c r="BF38" s="19">
        <f t="shared" si="22"/>
        <v>1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5" t="s">
        <v>134</v>
      </c>
      <c r="C39" s="15">
        <v>1</v>
      </c>
      <c r="D39" s="15">
        <v>0</v>
      </c>
      <c r="E39" s="15">
        <f t="shared" si="2"/>
        <v>1</v>
      </c>
      <c r="F39" s="15">
        <v>0</v>
      </c>
      <c r="G39" s="15">
        <v>0</v>
      </c>
      <c r="H39" s="9">
        <v>0</v>
      </c>
      <c r="I39" s="15">
        <f t="shared" si="3"/>
        <v>0</v>
      </c>
      <c r="J39" s="31">
        <v>0</v>
      </c>
      <c r="K39" s="15">
        <v>0</v>
      </c>
      <c r="L39" s="31">
        <v>0</v>
      </c>
      <c r="M39" s="15">
        <f t="shared" si="4"/>
        <v>1</v>
      </c>
      <c r="N39" s="32">
        <v>1</v>
      </c>
      <c r="O39" s="32">
        <v>0</v>
      </c>
      <c r="P39" s="12">
        <v>0</v>
      </c>
      <c r="Q39" s="32">
        <v>0</v>
      </c>
      <c r="R39" s="112">
        <f t="shared" si="5"/>
        <v>0</v>
      </c>
      <c r="S39" s="32">
        <v>0</v>
      </c>
      <c r="T39" s="32">
        <v>0</v>
      </c>
      <c r="U39" s="32">
        <v>0</v>
      </c>
      <c r="V39" s="15">
        <f t="shared" si="6"/>
        <v>1</v>
      </c>
      <c r="W39" s="31">
        <v>0</v>
      </c>
      <c r="X39" s="31">
        <v>0</v>
      </c>
      <c r="Y39" s="15">
        <f t="shared" si="7"/>
        <v>0</v>
      </c>
      <c r="Z39" s="31">
        <v>0</v>
      </c>
      <c r="AA39" s="113">
        <v>0</v>
      </c>
      <c r="AB39" s="113">
        <v>0</v>
      </c>
      <c r="AC39" s="113">
        <f t="shared" si="8"/>
        <v>0</v>
      </c>
      <c r="AD39" s="113">
        <v>0</v>
      </c>
      <c r="AE39" s="113">
        <v>0</v>
      </c>
      <c r="AF39" s="31"/>
      <c r="AG39" s="31">
        <v>0</v>
      </c>
      <c r="AH39" s="113">
        <v>0</v>
      </c>
      <c r="AI39" s="113">
        <v>0</v>
      </c>
      <c r="AJ39" s="113">
        <f t="shared" si="9"/>
        <v>0</v>
      </c>
      <c r="AK39" s="113">
        <v>0</v>
      </c>
      <c r="AL39" s="113">
        <v>0</v>
      </c>
      <c r="AM39" s="31"/>
      <c r="AN39" s="31"/>
      <c r="AO39" s="31"/>
      <c r="AP39" s="31"/>
      <c r="AQ39" s="19">
        <f t="shared" si="10"/>
        <v>1</v>
      </c>
      <c r="AR39" s="19">
        <f t="shared" si="31"/>
        <v>1</v>
      </c>
      <c r="AS39" s="19">
        <f t="shared" si="11"/>
        <v>0</v>
      </c>
      <c r="AT39" s="19">
        <f t="shared" si="12"/>
        <v>0</v>
      </c>
      <c r="AU39" s="19">
        <f t="shared" si="13"/>
        <v>1</v>
      </c>
      <c r="AV39" s="19">
        <f t="shared" si="40"/>
        <v>1</v>
      </c>
      <c r="AW39" s="19">
        <f t="shared" si="14"/>
        <v>1</v>
      </c>
      <c r="AX39" s="19">
        <f t="shared" si="39"/>
        <v>1</v>
      </c>
      <c r="AY39" s="19">
        <f t="shared" si="15"/>
        <v>0</v>
      </c>
      <c r="AZ39" s="19">
        <f t="shared" si="16"/>
        <v>0</v>
      </c>
      <c r="BA39" s="19">
        <f t="shared" si="17"/>
        <v>1</v>
      </c>
      <c r="BB39" s="19">
        <f t="shared" si="18"/>
        <v>1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25.5" x14ac:dyDescent="0.2">
      <c r="A40" s="33" t="s">
        <v>97</v>
      </c>
      <c r="B40" s="45" t="s">
        <v>134</v>
      </c>
      <c r="C40" s="15">
        <v>0</v>
      </c>
      <c r="D40" s="15">
        <v>0</v>
      </c>
      <c r="E40" s="15">
        <f t="shared" si="2"/>
        <v>0</v>
      </c>
      <c r="F40" s="15">
        <v>0</v>
      </c>
      <c r="G40" s="15">
        <v>0</v>
      </c>
      <c r="H40" s="9">
        <v>0</v>
      </c>
      <c r="I40" s="15">
        <f t="shared" si="3"/>
        <v>0</v>
      </c>
      <c r="J40" s="31">
        <v>0</v>
      </c>
      <c r="K40" s="15">
        <v>0</v>
      </c>
      <c r="L40" s="31">
        <v>0</v>
      </c>
      <c r="M40" s="15">
        <f t="shared" si="4"/>
        <v>0</v>
      </c>
      <c r="N40" s="32">
        <v>0</v>
      </c>
      <c r="O40" s="32">
        <v>0</v>
      </c>
      <c r="P40" s="32">
        <v>0</v>
      </c>
      <c r="Q40" s="32">
        <v>0</v>
      </c>
      <c r="R40" s="112">
        <f t="shared" si="5"/>
        <v>0</v>
      </c>
      <c r="S40" s="32">
        <v>0</v>
      </c>
      <c r="T40" s="32">
        <v>0</v>
      </c>
      <c r="U40" s="32">
        <v>0</v>
      </c>
      <c r="V40" s="15">
        <f t="shared" si="6"/>
        <v>0</v>
      </c>
      <c r="W40" s="31">
        <v>0</v>
      </c>
      <c r="X40" s="31">
        <v>0</v>
      </c>
      <c r="Y40" s="15">
        <f t="shared" si="7"/>
        <v>0</v>
      </c>
      <c r="Z40" s="31">
        <v>0</v>
      </c>
      <c r="AA40" s="113">
        <v>0</v>
      </c>
      <c r="AB40" s="113">
        <v>0</v>
      </c>
      <c r="AC40" s="113">
        <f t="shared" si="8"/>
        <v>0</v>
      </c>
      <c r="AD40" s="113">
        <v>0</v>
      </c>
      <c r="AE40" s="113">
        <v>0</v>
      </c>
      <c r="AF40" s="31"/>
      <c r="AG40" s="31">
        <v>0</v>
      </c>
      <c r="AH40" s="113">
        <v>0</v>
      </c>
      <c r="AI40" s="113">
        <v>0</v>
      </c>
      <c r="AJ40" s="113">
        <f t="shared" si="9"/>
        <v>0</v>
      </c>
      <c r="AK40" s="113">
        <v>0</v>
      </c>
      <c r="AL40" s="113">
        <v>0</v>
      </c>
      <c r="AM40" s="31"/>
      <c r="AN40" s="31"/>
      <c r="AO40" s="31"/>
      <c r="AP40" s="31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4.25" x14ac:dyDescent="0.2">
      <c r="A41" s="33" t="s">
        <v>176</v>
      </c>
      <c r="B41" s="48" t="s">
        <v>177</v>
      </c>
      <c r="C41" s="15">
        <v>0</v>
      </c>
      <c r="D41" s="15">
        <v>0</v>
      </c>
      <c r="E41" s="15">
        <f t="shared" si="2"/>
        <v>0</v>
      </c>
      <c r="F41" s="15">
        <v>0</v>
      </c>
      <c r="G41" s="15">
        <v>0</v>
      </c>
      <c r="H41" s="9">
        <v>0</v>
      </c>
      <c r="I41" s="15">
        <f t="shared" si="3"/>
        <v>0</v>
      </c>
      <c r="J41" s="31">
        <v>0</v>
      </c>
      <c r="K41" s="15">
        <v>0</v>
      </c>
      <c r="L41" s="31">
        <v>0</v>
      </c>
      <c r="M41" s="15">
        <f t="shared" si="4"/>
        <v>0</v>
      </c>
      <c r="N41" s="32">
        <v>0</v>
      </c>
      <c r="O41" s="32">
        <v>0</v>
      </c>
      <c r="P41" s="31">
        <v>0</v>
      </c>
      <c r="Q41" s="32">
        <v>0</v>
      </c>
      <c r="R41" s="112">
        <f t="shared" si="5"/>
        <v>0</v>
      </c>
      <c r="S41" s="32">
        <v>0</v>
      </c>
      <c r="T41" s="32">
        <v>0</v>
      </c>
      <c r="U41" s="32">
        <v>0</v>
      </c>
      <c r="V41" s="15">
        <f t="shared" si="6"/>
        <v>0</v>
      </c>
      <c r="W41" s="31">
        <v>0</v>
      </c>
      <c r="X41" s="31">
        <v>0</v>
      </c>
      <c r="Y41" s="15">
        <f t="shared" si="7"/>
        <v>0</v>
      </c>
      <c r="Z41" s="31">
        <v>0</v>
      </c>
      <c r="AA41" s="113">
        <v>0</v>
      </c>
      <c r="AB41" s="113">
        <v>0</v>
      </c>
      <c r="AC41" s="113">
        <f t="shared" si="8"/>
        <v>0</v>
      </c>
      <c r="AD41" s="113">
        <v>0</v>
      </c>
      <c r="AE41" s="113">
        <v>0</v>
      </c>
      <c r="AF41" s="31"/>
      <c r="AG41" s="31">
        <v>0</v>
      </c>
      <c r="AH41" s="113">
        <v>0</v>
      </c>
      <c r="AI41" s="113">
        <v>0</v>
      </c>
      <c r="AJ41" s="113">
        <f t="shared" si="9"/>
        <v>0</v>
      </c>
      <c r="AK41" s="113">
        <v>0</v>
      </c>
      <c r="AL41" s="113">
        <v>0</v>
      </c>
      <c r="AM41" s="31"/>
      <c r="AN41" s="31"/>
      <c r="AO41" s="31"/>
      <c r="AP41" s="31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49" t="s">
        <v>158</v>
      </c>
      <c r="C42" s="15">
        <v>0</v>
      </c>
      <c r="D42" s="9">
        <v>0</v>
      </c>
      <c r="E42" s="15">
        <f t="shared" si="2"/>
        <v>0</v>
      </c>
      <c r="F42" s="15">
        <v>0</v>
      </c>
      <c r="G42" s="15">
        <v>0</v>
      </c>
      <c r="H42" s="9">
        <v>0</v>
      </c>
      <c r="I42" s="15">
        <f t="shared" si="3"/>
        <v>0</v>
      </c>
      <c r="J42" s="31">
        <v>0</v>
      </c>
      <c r="K42" s="15">
        <v>0</v>
      </c>
      <c r="L42" s="31">
        <v>0</v>
      </c>
      <c r="M42" s="15">
        <f t="shared" si="4"/>
        <v>0</v>
      </c>
      <c r="N42" s="32">
        <v>0</v>
      </c>
      <c r="O42" s="32">
        <v>0</v>
      </c>
      <c r="P42" s="31">
        <v>0</v>
      </c>
      <c r="Q42" s="32">
        <v>0</v>
      </c>
      <c r="R42" s="112">
        <f t="shared" si="5"/>
        <v>0</v>
      </c>
      <c r="S42" s="32">
        <v>0</v>
      </c>
      <c r="T42" s="32">
        <v>0</v>
      </c>
      <c r="U42" s="32">
        <v>0</v>
      </c>
      <c r="V42" s="15">
        <f t="shared" si="6"/>
        <v>0</v>
      </c>
      <c r="W42" s="31">
        <v>0</v>
      </c>
      <c r="X42" s="31">
        <v>0</v>
      </c>
      <c r="Y42" s="15">
        <f t="shared" si="7"/>
        <v>0</v>
      </c>
      <c r="Z42" s="31">
        <v>0</v>
      </c>
      <c r="AA42" s="113">
        <v>0</v>
      </c>
      <c r="AB42" s="113">
        <v>0</v>
      </c>
      <c r="AC42" s="113">
        <f t="shared" si="8"/>
        <v>0</v>
      </c>
      <c r="AD42" s="113">
        <v>0</v>
      </c>
      <c r="AE42" s="113">
        <v>0</v>
      </c>
      <c r="AF42" s="12"/>
      <c r="AG42" s="31">
        <v>0</v>
      </c>
      <c r="AH42" s="113">
        <v>0</v>
      </c>
      <c r="AI42" s="113">
        <v>0</v>
      </c>
      <c r="AJ42" s="113">
        <f t="shared" si="9"/>
        <v>0</v>
      </c>
      <c r="AK42" s="113">
        <v>0</v>
      </c>
      <c r="AL42" s="113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5" t="s">
        <v>135</v>
      </c>
      <c r="C43" s="15">
        <v>1</v>
      </c>
      <c r="D43" s="15">
        <v>0</v>
      </c>
      <c r="E43" s="15">
        <f t="shared" si="2"/>
        <v>1</v>
      </c>
      <c r="F43" s="15">
        <v>0</v>
      </c>
      <c r="G43" s="15">
        <v>0</v>
      </c>
      <c r="H43" s="9">
        <v>3</v>
      </c>
      <c r="I43" s="15">
        <f t="shared" si="3"/>
        <v>2</v>
      </c>
      <c r="J43" s="31">
        <v>1</v>
      </c>
      <c r="K43" s="15">
        <v>0</v>
      </c>
      <c r="L43" s="31">
        <v>0</v>
      </c>
      <c r="M43" s="15">
        <f t="shared" si="4"/>
        <v>1</v>
      </c>
      <c r="N43" s="32">
        <v>0</v>
      </c>
      <c r="O43" s="32">
        <v>0</v>
      </c>
      <c r="P43" s="31">
        <v>1</v>
      </c>
      <c r="Q43" s="32">
        <v>0</v>
      </c>
      <c r="R43" s="112">
        <f t="shared" si="5"/>
        <v>0</v>
      </c>
      <c r="S43" s="32">
        <v>0</v>
      </c>
      <c r="T43" s="32">
        <v>0</v>
      </c>
      <c r="U43" s="32">
        <v>0</v>
      </c>
      <c r="V43" s="15">
        <f t="shared" si="6"/>
        <v>1</v>
      </c>
      <c r="W43" s="31">
        <v>0</v>
      </c>
      <c r="X43" s="31">
        <v>0</v>
      </c>
      <c r="Y43" s="15">
        <f t="shared" si="7"/>
        <v>2</v>
      </c>
      <c r="Z43" s="31">
        <v>0</v>
      </c>
      <c r="AA43" s="113">
        <v>0</v>
      </c>
      <c r="AB43" s="113">
        <v>0</v>
      </c>
      <c r="AC43" s="113">
        <f t="shared" si="8"/>
        <v>0</v>
      </c>
      <c r="AD43" s="113">
        <v>0</v>
      </c>
      <c r="AE43" s="113">
        <v>0</v>
      </c>
      <c r="AF43" s="31"/>
      <c r="AG43" s="31">
        <v>0</v>
      </c>
      <c r="AH43" s="113">
        <v>0</v>
      </c>
      <c r="AI43" s="113">
        <v>0</v>
      </c>
      <c r="AJ43" s="113">
        <f t="shared" si="9"/>
        <v>0</v>
      </c>
      <c r="AK43" s="113">
        <v>0</v>
      </c>
      <c r="AL43" s="113">
        <v>0</v>
      </c>
      <c r="AM43" s="31"/>
      <c r="AN43" s="31"/>
      <c r="AO43" s="31"/>
      <c r="AP43" s="31"/>
      <c r="AQ43" s="19">
        <f>C43</f>
        <v>1</v>
      </c>
      <c r="AR43" s="19">
        <f t="shared" si="31"/>
        <v>1</v>
      </c>
      <c r="AS43" s="19">
        <f>H43</f>
        <v>3</v>
      </c>
      <c r="AT43" s="19">
        <f>I43+J43+K43</f>
        <v>3</v>
      </c>
      <c r="AU43" s="19">
        <f t="shared" si="13"/>
        <v>3</v>
      </c>
      <c r="AV43" s="19">
        <f t="shared" si="40"/>
        <v>3</v>
      </c>
      <c r="AW43" s="19">
        <f>M43</f>
        <v>1</v>
      </c>
      <c r="AX43" s="19">
        <f>N43+O43+P43+Q43</f>
        <v>1</v>
      </c>
      <c r="AY43" s="19">
        <f>R43</f>
        <v>0</v>
      </c>
      <c r="AZ43" s="19">
        <f>S43+T43+U43</f>
        <v>0</v>
      </c>
      <c r="BA43" s="19">
        <f>V43</f>
        <v>1</v>
      </c>
      <c r="BB43" s="19">
        <f>M43+R43</f>
        <v>1</v>
      </c>
      <c r="BC43" s="19">
        <f>AC43</f>
        <v>0</v>
      </c>
      <c r="BD43" s="19">
        <f>AA43+AB43</f>
        <v>0</v>
      </c>
      <c r="BE43" s="19">
        <f>AC43</f>
        <v>0</v>
      </c>
      <c r="BF43" s="19">
        <f>AD43+AE43</f>
        <v>0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x14ac:dyDescent="0.2">
      <c r="A44" s="33" t="s">
        <v>99</v>
      </c>
      <c r="B44" s="50" t="s">
        <v>136</v>
      </c>
      <c r="C44" s="15">
        <v>0</v>
      </c>
      <c r="D44" s="9">
        <v>0</v>
      </c>
      <c r="E44" s="15">
        <f t="shared" si="2"/>
        <v>0</v>
      </c>
      <c r="F44" s="15">
        <v>0</v>
      </c>
      <c r="G44" s="15">
        <v>0</v>
      </c>
      <c r="H44" s="9">
        <v>0</v>
      </c>
      <c r="I44" s="15">
        <f t="shared" si="3"/>
        <v>0</v>
      </c>
      <c r="J44" s="31">
        <v>0</v>
      </c>
      <c r="K44" s="15">
        <v>0</v>
      </c>
      <c r="L44" s="31">
        <v>0</v>
      </c>
      <c r="M44" s="15">
        <f t="shared" si="4"/>
        <v>0</v>
      </c>
      <c r="N44" s="32">
        <v>0</v>
      </c>
      <c r="O44" s="32">
        <v>0</v>
      </c>
      <c r="P44" s="31">
        <v>0</v>
      </c>
      <c r="Q44" s="32">
        <v>0</v>
      </c>
      <c r="R44" s="112">
        <f t="shared" si="5"/>
        <v>0</v>
      </c>
      <c r="S44" s="32">
        <v>0</v>
      </c>
      <c r="T44" s="32">
        <v>0</v>
      </c>
      <c r="U44" s="32">
        <v>0</v>
      </c>
      <c r="V44" s="15">
        <f t="shared" si="6"/>
        <v>0</v>
      </c>
      <c r="W44" s="31">
        <v>0</v>
      </c>
      <c r="X44" s="31">
        <v>0</v>
      </c>
      <c r="Y44" s="15">
        <f t="shared" si="7"/>
        <v>0</v>
      </c>
      <c r="Z44" s="31">
        <v>0</v>
      </c>
      <c r="AA44" s="113">
        <v>0</v>
      </c>
      <c r="AB44" s="113">
        <v>0</v>
      </c>
      <c r="AC44" s="113">
        <f t="shared" si="8"/>
        <v>0</v>
      </c>
      <c r="AD44" s="113">
        <v>0</v>
      </c>
      <c r="AE44" s="113">
        <v>0</v>
      </c>
      <c r="AF44" s="12"/>
      <c r="AG44" s="31">
        <v>0</v>
      </c>
      <c r="AH44" s="113">
        <v>0</v>
      </c>
      <c r="AI44" s="113">
        <v>0</v>
      </c>
      <c r="AJ44" s="113">
        <f t="shared" si="9"/>
        <v>0</v>
      </c>
      <c r="AK44" s="113">
        <v>0</v>
      </c>
      <c r="AL44" s="113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14.25" x14ac:dyDescent="0.2">
      <c r="A45" s="33" t="s">
        <v>161</v>
      </c>
      <c r="B45" s="48" t="s">
        <v>162</v>
      </c>
      <c r="C45" s="15">
        <v>0</v>
      </c>
      <c r="D45" s="9">
        <v>0</v>
      </c>
      <c r="E45" s="15">
        <f t="shared" si="2"/>
        <v>0</v>
      </c>
      <c r="F45" s="15">
        <v>0</v>
      </c>
      <c r="G45" s="15">
        <v>0</v>
      </c>
      <c r="H45" s="9">
        <v>0</v>
      </c>
      <c r="I45" s="15">
        <f t="shared" si="3"/>
        <v>0</v>
      </c>
      <c r="J45" s="31">
        <v>0</v>
      </c>
      <c r="K45" s="15">
        <v>0</v>
      </c>
      <c r="L45" s="31">
        <v>0</v>
      </c>
      <c r="M45" s="15">
        <f t="shared" si="4"/>
        <v>0</v>
      </c>
      <c r="N45" s="32">
        <v>0</v>
      </c>
      <c r="O45" s="32">
        <v>0</v>
      </c>
      <c r="P45" s="31">
        <v>0</v>
      </c>
      <c r="Q45" s="32">
        <v>0</v>
      </c>
      <c r="R45" s="112">
        <f t="shared" si="5"/>
        <v>0</v>
      </c>
      <c r="S45" s="32">
        <v>0</v>
      </c>
      <c r="T45" s="32">
        <v>0</v>
      </c>
      <c r="U45" s="32">
        <v>0</v>
      </c>
      <c r="V45" s="15">
        <f t="shared" si="6"/>
        <v>0</v>
      </c>
      <c r="W45" s="31">
        <v>0</v>
      </c>
      <c r="X45" s="31">
        <v>0</v>
      </c>
      <c r="Y45" s="15">
        <f t="shared" si="7"/>
        <v>0</v>
      </c>
      <c r="Z45" s="31">
        <v>0</v>
      </c>
      <c r="AA45" s="113">
        <v>0</v>
      </c>
      <c r="AB45" s="113">
        <v>0</v>
      </c>
      <c r="AC45" s="113">
        <f t="shared" si="8"/>
        <v>0</v>
      </c>
      <c r="AD45" s="113">
        <v>0</v>
      </c>
      <c r="AE45" s="113">
        <v>0</v>
      </c>
      <c r="AF45" s="12"/>
      <c r="AG45" s="31">
        <v>0</v>
      </c>
      <c r="AH45" s="113">
        <v>0</v>
      </c>
      <c r="AI45" s="113">
        <v>0</v>
      </c>
      <c r="AJ45" s="113">
        <f t="shared" si="9"/>
        <v>0</v>
      </c>
      <c r="AK45" s="113">
        <v>0</v>
      </c>
      <c r="AL45" s="113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17.25" customHeight="1" x14ac:dyDescent="0.2">
      <c r="A46" s="33" t="s">
        <v>51</v>
      </c>
      <c r="B46" s="18" t="s">
        <v>3</v>
      </c>
      <c r="C46" s="15">
        <v>1</v>
      </c>
      <c r="D46" s="9">
        <v>0</v>
      </c>
      <c r="E46" s="15">
        <f t="shared" si="2"/>
        <v>1</v>
      </c>
      <c r="F46" s="15">
        <v>0</v>
      </c>
      <c r="G46" s="15">
        <v>0</v>
      </c>
      <c r="H46" s="9">
        <v>3</v>
      </c>
      <c r="I46" s="15">
        <f t="shared" si="3"/>
        <v>1</v>
      </c>
      <c r="J46" s="31">
        <v>2</v>
      </c>
      <c r="K46" s="15">
        <v>0</v>
      </c>
      <c r="L46" s="31">
        <v>1</v>
      </c>
      <c r="M46" s="15">
        <f t="shared" si="4"/>
        <v>0</v>
      </c>
      <c r="N46" s="32">
        <v>0</v>
      </c>
      <c r="O46" s="32">
        <v>0</v>
      </c>
      <c r="P46" s="31">
        <v>0</v>
      </c>
      <c r="Q46" s="32">
        <v>0</v>
      </c>
      <c r="R46" s="112">
        <f t="shared" si="5"/>
        <v>0</v>
      </c>
      <c r="S46" s="32">
        <v>0</v>
      </c>
      <c r="T46" s="32">
        <v>0</v>
      </c>
      <c r="U46" s="32">
        <v>0</v>
      </c>
      <c r="V46" s="15">
        <f t="shared" si="6"/>
        <v>0</v>
      </c>
      <c r="W46" s="31">
        <v>0</v>
      </c>
      <c r="X46" s="31">
        <v>0</v>
      </c>
      <c r="Y46" s="15">
        <f t="shared" si="7"/>
        <v>1</v>
      </c>
      <c r="Z46" s="31">
        <v>1</v>
      </c>
      <c r="AA46" s="113">
        <v>0</v>
      </c>
      <c r="AB46" s="113">
        <v>0</v>
      </c>
      <c r="AC46" s="113">
        <f t="shared" si="8"/>
        <v>0</v>
      </c>
      <c r="AD46" s="113">
        <v>0</v>
      </c>
      <c r="AE46" s="113">
        <v>0</v>
      </c>
      <c r="AF46" s="12"/>
      <c r="AG46" s="31">
        <v>0</v>
      </c>
      <c r="AH46" s="113">
        <v>0</v>
      </c>
      <c r="AI46" s="113">
        <v>0</v>
      </c>
      <c r="AJ46" s="113">
        <f t="shared" si="9"/>
        <v>0</v>
      </c>
      <c r="AK46" s="113">
        <v>0</v>
      </c>
      <c r="AL46" s="113">
        <v>0</v>
      </c>
      <c r="AM46" s="12"/>
      <c r="AN46" s="12"/>
      <c r="AO46" s="12"/>
      <c r="AP46" s="12"/>
      <c r="AQ46" s="19">
        <f t="shared" si="10"/>
        <v>1</v>
      </c>
      <c r="AR46" s="19">
        <f t="shared" si="31"/>
        <v>1</v>
      </c>
      <c r="AS46" s="19">
        <f t="shared" si="11"/>
        <v>3</v>
      </c>
      <c r="AT46" s="19">
        <f t="shared" si="12"/>
        <v>3</v>
      </c>
      <c r="AU46" s="19">
        <f t="shared" si="13"/>
        <v>2</v>
      </c>
      <c r="AV46" s="19">
        <f>L46+V46+W46+Y46</f>
        <v>2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0</v>
      </c>
      <c r="BD46" s="19">
        <f t="shared" si="20"/>
        <v>0</v>
      </c>
      <c r="BE46" s="19">
        <f t="shared" si="21"/>
        <v>0</v>
      </c>
      <c r="BF46" s="19">
        <f t="shared" si="22"/>
        <v>0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27.75" customHeight="1" x14ac:dyDescent="0.25">
      <c r="A47" s="33"/>
      <c r="B47" s="18" t="s">
        <v>16</v>
      </c>
      <c r="C47" s="38">
        <f>C9+C10+C12+C13+C15+C16+C17+C18+C20+C21+C22+C23+C24+C25+C26+C28+C30+C29+C31+C32+C33+C34+C35+C36+C38+C37+C39+C40+C41+C42+C43+C44+C45+C46</f>
        <v>334</v>
      </c>
      <c r="D47" s="38">
        <f t="shared" ref="D47:AP47" si="41">D9+D10+D12+D13+D15+D16+D17+D18+D20+D21+D22+D23+D24+D25+D26+D28+D30+D29+D31+D32+D33+D34+D35+D36+D38+D37+D39+D40+D41+D42+D43+D44+D45+D46</f>
        <v>5</v>
      </c>
      <c r="E47" s="38">
        <f t="shared" si="41"/>
        <v>325</v>
      </c>
      <c r="F47" s="38">
        <f t="shared" si="41"/>
        <v>4</v>
      </c>
      <c r="G47" s="38">
        <f t="shared" si="41"/>
        <v>0</v>
      </c>
      <c r="H47" s="38">
        <f t="shared" si="41"/>
        <v>764</v>
      </c>
      <c r="I47" s="38">
        <f t="shared" si="41"/>
        <v>667</v>
      </c>
      <c r="J47" s="38">
        <f>J9+J10+J12+J13+J15+J16+J17+J18+J20+J21+J22+J23+J24+J25+J26+J28+J30+J29+J31+J32+J33+J34+J35+J36+J38+J37+J39+J40+J41+J42+J43+J44+J45+J46</f>
        <v>78</v>
      </c>
      <c r="K47" s="38">
        <f t="shared" si="41"/>
        <v>19</v>
      </c>
      <c r="L47" s="38">
        <f t="shared" si="41"/>
        <v>15</v>
      </c>
      <c r="M47" s="38">
        <f t="shared" si="41"/>
        <v>456</v>
      </c>
      <c r="N47" s="38">
        <f t="shared" si="41"/>
        <v>266</v>
      </c>
      <c r="O47" s="38">
        <f t="shared" si="41"/>
        <v>7</v>
      </c>
      <c r="P47" s="38">
        <f t="shared" si="41"/>
        <v>183</v>
      </c>
      <c r="Q47" s="38">
        <f t="shared" si="41"/>
        <v>0</v>
      </c>
      <c r="R47" s="38">
        <f t="shared" si="41"/>
        <v>111</v>
      </c>
      <c r="S47" s="38">
        <f t="shared" si="41"/>
        <v>1</v>
      </c>
      <c r="T47" s="38">
        <f t="shared" si="41"/>
        <v>34</v>
      </c>
      <c r="U47" s="38">
        <f t="shared" si="41"/>
        <v>76</v>
      </c>
      <c r="V47" s="38">
        <f t="shared" si="41"/>
        <v>567</v>
      </c>
      <c r="W47" s="38">
        <f t="shared" si="41"/>
        <v>5</v>
      </c>
      <c r="X47" s="38">
        <f t="shared" si="41"/>
        <v>11</v>
      </c>
      <c r="Y47" s="15">
        <f t="shared" si="7"/>
        <v>410</v>
      </c>
      <c r="Z47" s="38">
        <f t="shared" si="41"/>
        <v>18</v>
      </c>
      <c r="AA47" s="38">
        <f t="shared" si="41"/>
        <v>93</v>
      </c>
      <c r="AB47" s="38">
        <f t="shared" si="41"/>
        <v>38</v>
      </c>
      <c r="AC47" s="38">
        <f t="shared" si="41"/>
        <v>131</v>
      </c>
      <c r="AD47" s="38">
        <f t="shared" si="41"/>
        <v>10</v>
      </c>
      <c r="AE47" s="38">
        <f t="shared" si="41"/>
        <v>121</v>
      </c>
      <c r="AF47" s="38">
        <f t="shared" si="41"/>
        <v>0</v>
      </c>
      <c r="AG47" s="38">
        <f t="shared" si="41"/>
        <v>127</v>
      </c>
      <c r="AH47" s="38">
        <f t="shared" si="41"/>
        <v>0</v>
      </c>
      <c r="AI47" s="38">
        <f t="shared" si="41"/>
        <v>6</v>
      </c>
      <c r="AJ47" s="38">
        <f t="shared" si="41"/>
        <v>6</v>
      </c>
      <c r="AK47" s="38">
        <f t="shared" si="41"/>
        <v>6</v>
      </c>
      <c r="AL47" s="38">
        <f t="shared" si="41"/>
        <v>0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334</v>
      </c>
      <c r="AR47" s="19">
        <f>E47+F47+G47+D47</f>
        <v>334</v>
      </c>
      <c r="AS47" s="10">
        <f t="shared" si="42"/>
        <v>764</v>
      </c>
      <c r="AT47" s="10">
        <f t="shared" si="42"/>
        <v>764</v>
      </c>
      <c r="AU47" s="19">
        <f t="shared" si="13"/>
        <v>997</v>
      </c>
      <c r="AV47" s="10">
        <f>AV8+AV11+AV14+AV17+AV18+AV19+AV27+AV33+AV34+AV35+AV36+AV37+AV42+AV43+AV38+AV39+AV40+AV41+AV44+AV45+AV46</f>
        <v>997</v>
      </c>
      <c r="AW47" s="10">
        <f t="shared" si="42"/>
        <v>456</v>
      </c>
      <c r="AX47" s="10">
        <f t="shared" si="42"/>
        <v>456</v>
      </c>
      <c r="AY47" s="10">
        <f t="shared" si="42"/>
        <v>111</v>
      </c>
      <c r="AZ47" s="10">
        <f t="shared" si="42"/>
        <v>111</v>
      </c>
      <c r="BA47" s="10">
        <f t="shared" si="42"/>
        <v>567</v>
      </c>
      <c r="BB47" s="10">
        <f t="shared" si="42"/>
        <v>567</v>
      </c>
      <c r="BC47" s="10">
        <f t="shared" si="42"/>
        <v>131</v>
      </c>
      <c r="BD47" s="10">
        <f t="shared" si="42"/>
        <v>131</v>
      </c>
      <c r="BE47" s="10">
        <f t="shared" si="42"/>
        <v>131</v>
      </c>
      <c r="BF47" s="10">
        <f t="shared" si="42"/>
        <v>131</v>
      </c>
      <c r="BG47" s="10">
        <f t="shared" si="42"/>
        <v>6</v>
      </c>
      <c r="BH47" s="10">
        <f t="shared" si="42"/>
        <v>6</v>
      </c>
      <c r="BI47" s="10">
        <f t="shared" si="42"/>
        <v>6</v>
      </c>
      <c r="BJ47" s="10">
        <f t="shared" si="42"/>
        <v>6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BI7:BJ7"/>
    <mergeCell ref="BA7:BB7"/>
    <mergeCell ref="BC7:BD7"/>
    <mergeCell ref="BE7:BF7"/>
    <mergeCell ref="BG7:BH7"/>
    <mergeCell ref="AQ7:AR7"/>
    <mergeCell ref="AS7:AT7"/>
    <mergeCell ref="AU7:AV7"/>
    <mergeCell ref="AW7:AX7"/>
    <mergeCell ref="AP4:AP6"/>
    <mergeCell ref="AH5:AH6"/>
    <mergeCell ref="AI5:AI6"/>
    <mergeCell ref="AL5:AL6"/>
    <mergeCell ref="AH4:AL4"/>
    <mergeCell ref="AM4:AM6"/>
    <mergeCell ref="AN4:AN6"/>
    <mergeCell ref="AO4:AO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Z4:Z6"/>
    <mergeCell ref="X4:X6"/>
    <mergeCell ref="Y4:Y6"/>
    <mergeCell ref="M4:V4"/>
    <mergeCell ref="AA4:AE4"/>
    <mergeCell ref="AF4:AF6"/>
    <mergeCell ref="AC5:AC6"/>
    <mergeCell ref="AD5:AD6"/>
    <mergeCell ref="AE5:AE6"/>
    <mergeCell ref="M5:M6"/>
    <mergeCell ref="O5:O6"/>
    <mergeCell ref="F5:F6"/>
    <mergeCell ref="G5:G6"/>
    <mergeCell ref="H5:H6"/>
    <mergeCell ref="A1:B1"/>
    <mergeCell ref="C1:AL1"/>
    <mergeCell ref="AM1:AP1"/>
    <mergeCell ref="A2:AP2"/>
    <mergeCell ref="A3:AP3"/>
    <mergeCell ref="AK5:AK6"/>
    <mergeCell ref="W4:W6"/>
    <mergeCell ref="I5:I6"/>
    <mergeCell ref="J5:J6"/>
    <mergeCell ref="A4:B6"/>
    <mergeCell ref="C4:G4"/>
    <mergeCell ref="H4:K4"/>
    <mergeCell ref="L4:L6"/>
    <mergeCell ref="K5:K6"/>
    <mergeCell ref="C5:C6"/>
    <mergeCell ref="D5:D6"/>
    <mergeCell ref="E5:E6"/>
  </mergeCells>
  <phoneticPr fontId="2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0" zoomScaleNormal="80" workbookViewId="0">
      <selection activeCell="BO6" sqref="BO6"/>
    </sheetView>
  </sheetViews>
  <sheetFormatPr defaultRowHeight="12.75" x14ac:dyDescent="0.25"/>
  <cols>
    <col min="1" max="1" width="9.28515625" style="20" customWidth="1"/>
    <col min="2" max="2" width="62.85546875" style="20" customWidth="1"/>
    <col min="3" max="3" width="7.140625" style="20" customWidth="1"/>
    <col min="4" max="4" width="8.7109375" style="20" customWidth="1"/>
    <col min="5" max="5" width="8.85546875" style="20" customWidth="1"/>
    <col min="6" max="6" width="7.42578125" style="20" customWidth="1"/>
    <col min="7" max="7" width="8" style="20" customWidth="1"/>
    <col min="8" max="8" width="7.140625" style="20" customWidth="1"/>
    <col min="9" max="9" width="8.42578125" style="20" customWidth="1"/>
    <col min="10" max="10" width="7.85546875" style="20" customWidth="1"/>
    <col min="11" max="11" width="8.28515625" style="20" customWidth="1"/>
    <col min="12" max="12" width="8.140625" style="20" customWidth="1"/>
    <col min="13" max="13" width="8.42578125" style="20" customWidth="1"/>
    <col min="14" max="14" width="7.85546875" style="20" customWidth="1"/>
    <col min="15" max="15" width="7.42578125" style="20" customWidth="1"/>
    <col min="16" max="17" width="6.85546875" style="20" customWidth="1"/>
    <col min="18" max="18" width="7" style="20" customWidth="1"/>
    <col min="19" max="19" width="9.28515625" style="20" customWidth="1"/>
    <col min="20" max="20" width="7.5703125" style="20" customWidth="1"/>
    <col min="21" max="21" width="7" style="20" customWidth="1"/>
    <col min="22" max="22" width="7.85546875" style="20" customWidth="1"/>
    <col min="23" max="23" width="7" style="20" customWidth="1"/>
    <col min="24" max="24" width="8.42578125" style="20" customWidth="1"/>
    <col min="25" max="25" width="10.42578125" style="20" customWidth="1"/>
    <col min="26" max="26" width="8" style="20" customWidth="1"/>
    <col min="27" max="27" width="6.140625" style="20" customWidth="1"/>
    <col min="28" max="28" width="6.85546875" style="20" customWidth="1"/>
    <col min="29" max="29" width="5.5703125" style="20" customWidth="1"/>
    <col min="30" max="30" width="7.28515625" style="20" customWidth="1"/>
    <col min="31" max="31" width="8" style="20" customWidth="1"/>
    <col min="32" max="32" width="8.28515625" style="20" customWidth="1"/>
    <col min="33" max="33" width="7.28515625" style="20" customWidth="1"/>
    <col min="34" max="34" width="7.5703125" style="20" customWidth="1"/>
    <col min="35" max="36" width="6.7109375" style="20" customWidth="1"/>
    <col min="37" max="37" width="8.42578125" style="20" customWidth="1"/>
    <col min="38" max="38" width="7.28515625" style="20" customWidth="1"/>
    <col min="39" max="39" width="10.7109375" style="20" customWidth="1"/>
    <col min="40" max="40" width="8.5703125" style="20" customWidth="1"/>
    <col min="41" max="41" width="8.28515625" style="20" customWidth="1"/>
    <col min="42" max="42" width="7" style="20" customWidth="1"/>
    <col min="43" max="46" width="0" style="20" hidden="1" customWidth="1"/>
    <col min="47" max="48" width="10" style="20" hidden="1" customWidth="1"/>
    <col min="49" max="62" width="0" style="20" hidden="1" customWidth="1"/>
    <col min="63" max="16384" width="9.140625" style="20"/>
  </cols>
  <sheetData>
    <row r="1" spans="1:62" ht="65.25" customHeight="1" x14ac:dyDescent="0.25">
      <c r="A1" s="182" t="s">
        <v>216</v>
      </c>
      <c r="B1" s="183"/>
      <c r="C1" s="184" t="s">
        <v>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 t="s">
        <v>217</v>
      </c>
      <c r="AN1" s="184"/>
      <c r="AO1" s="184"/>
      <c r="AP1" s="191"/>
    </row>
    <row r="2" spans="1:62" ht="22.5" customHeight="1" x14ac:dyDescent="0.25">
      <c r="A2" s="189" t="s">
        <v>218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2"/>
    </row>
    <row r="3" spans="1:62" ht="24.75" customHeight="1" x14ac:dyDescent="0.25">
      <c r="A3" s="176" t="s">
        <v>208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</row>
    <row r="4" spans="1:62" x14ac:dyDescent="0.25">
      <c r="A4" s="185"/>
      <c r="B4" s="186"/>
      <c r="C4" s="176" t="s">
        <v>17</v>
      </c>
      <c r="D4" s="177"/>
      <c r="E4" s="177"/>
      <c r="F4" s="177"/>
      <c r="G4" s="178"/>
      <c r="H4" s="176" t="s">
        <v>86</v>
      </c>
      <c r="I4" s="177"/>
      <c r="J4" s="177"/>
      <c r="K4" s="178"/>
      <c r="L4" s="179" t="s">
        <v>22</v>
      </c>
      <c r="M4" s="176" t="s">
        <v>1</v>
      </c>
      <c r="N4" s="177"/>
      <c r="O4" s="177"/>
      <c r="P4" s="177"/>
      <c r="Q4" s="177"/>
      <c r="R4" s="177"/>
      <c r="S4" s="177"/>
      <c r="T4" s="177"/>
      <c r="U4" s="177"/>
      <c r="V4" s="178"/>
      <c r="W4" s="179" t="s">
        <v>31</v>
      </c>
      <c r="X4" s="179" t="s">
        <v>32</v>
      </c>
      <c r="Y4" s="179" t="s">
        <v>42</v>
      </c>
      <c r="Z4" s="179" t="s">
        <v>85</v>
      </c>
      <c r="AA4" s="176" t="s">
        <v>40</v>
      </c>
      <c r="AB4" s="177"/>
      <c r="AC4" s="177"/>
      <c r="AD4" s="177"/>
      <c r="AE4" s="178"/>
      <c r="AF4" s="179" t="s">
        <v>93</v>
      </c>
      <c r="AG4" s="179" t="s">
        <v>0</v>
      </c>
      <c r="AH4" s="176" t="s">
        <v>39</v>
      </c>
      <c r="AI4" s="177"/>
      <c r="AJ4" s="177"/>
      <c r="AK4" s="177"/>
      <c r="AL4" s="178"/>
      <c r="AM4" s="179" t="s">
        <v>88</v>
      </c>
      <c r="AN4" s="179" t="s">
        <v>89</v>
      </c>
      <c r="AO4" s="179" t="s">
        <v>90</v>
      </c>
      <c r="AP4" s="179" t="s">
        <v>94</v>
      </c>
    </row>
    <row r="5" spans="1:62" x14ac:dyDescent="0.25">
      <c r="A5" s="187"/>
      <c r="B5" s="188"/>
      <c r="C5" s="179" t="s">
        <v>16</v>
      </c>
      <c r="D5" s="179" t="s">
        <v>18</v>
      </c>
      <c r="E5" s="179" t="s">
        <v>19</v>
      </c>
      <c r="F5" s="179" t="s">
        <v>20</v>
      </c>
      <c r="G5" s="179" t="s">
        <v>21</v>
      </c>
      <c r="H5" s="179" t="s">
        <v>16</v>
      </c>
      <c r="I5" s="179" t="s">
        <v>19</v>
      </c>
      <c r="J5" s="179" t="s">
        <v>20</v>
      </c>
      <c r="K5" s="179" t="s">
        <v>21</v>
      </c>
      <c r="L5" s="180"/>
      <c r="M5" s="179" t="s">
        <v>43</v>
      </c>
      <c r="N5" s="179" t="s">
        <v>23</v>
      </c>
      <c r="O5" s="179" t="s">
        <v>24</v>
      </c>
      <c r="P5" s="179" t="s">
        <v>25</v>
      </c>
      <c r="Q5" s="179" t="s">
        <v>87</v>
      </c>
      <c r="R5" s="176" t="s">
        <v>29</v>
      </c>
      <c r="S5" s="177"/>
      <c r="T5" s="177"/>
      <c r="U5" s="178"/>
      <c r="V5" s="179" t="s">
        <v>30</v>
      </c>
      <c r="W5" s="180"/>
      <c r="X5" s="180"/>
      <c r="Y5" s="180"/>
      <c r="Z5" s="180"/>
      <c r="AA5" s="179" t="s">
        <v>33</v>
      </c>
      <c r="AB5" s="179" t="s">
        <v>34</v>
      </c>
      <c r="AC5" s="179" t="s">
        <v>16</v>
      </c>
      <c r="AD5" s="179" t="s">
        <v>37</v>
      </c>
      <c r="AE5" s="179" t="s">
        <v>38</v>
      </c>
      <c r="AF5" s="180"/>
      <c r="AG5" s="180"/>
      <c r="AH5" s="179" t="s">
        <v>33</v>
      </c>
      <c r="AI5" s="179" t="s">
        <v>34</v>
      </c>
      <c r="AJ5" s="179" t="s">
        <v>16</v>
      </c>
      <c r="AK5" s="179" t="s">
        <v>35</v>
      </c>
      <c r="AL5" s="179" t="s">
        <v>36</v>
      </c>
      <c r="AM5" s="180"/>
      <c r="AN5" s="180"/>
      <c r="AO5" s="180"/>
      <c r="AP5" s="180"/>
    </row>
    <row r="6" spans="1:62" ht="153.75" x14ac:dyDescent="0.25">
      <c r="A6" s="189"/>
      <c r="B6" s="190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39" t="s">
        <v>26</v>
      </c>
      <c r="S6" s="39" t="s">
        <v>41</v>
      </c>
      <c r="T6" s="39" t="s">
        <v>27</v>
      </c>
      <c r="U6" s="39" t="s">
        <v>28</v>
      </c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</row>
    <row r="7" spans="1:62" ht="14.25" x14ac:dyDescent="0.25">
      <c r="A7" s="82"/>
      <c r="B7" s="83" t="s">
        <v>79</v>
      </c>
      <c r="C7" s="10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40">
        <v>7</v>
      </c>
      <c r="J7" s="18">
        <v>8</v>
      </c>
      <c r="K7" s="18">
        <v>9</v>
      </c>
      <c r="L7" s="18">
        <v>10</v>
      </c>
      <c r="M7" s="18">
        <v>11</v>
      </c>
      <c r="N7" s="18">
        <v>12</v>
      </c>
      <c r="O7" s="18">
        <v>13</v>
      </c>
      <c r="P7" s="18">
        <v>14</v>
      </c>
      <c r="Q7" s="10">
        <v>15</v>
      </c>
      <c r="R7" s="18">
        <v>16</v>
      </c>
      <c r="S7" s="18">
        <v>17</v>
      </c>
      <c r="T7" s="18">
        <v>18</v>
      </c>
      <c r="U7" s="18">
        <v>19</v>
      </c>
      <c r="V7" s="18">
        <v>20</v>
      </c>
      <c r="W7" s="18">
        <v>21</v>
      </c>
      <c r="X7" s="18">
        <v>22</v>
      </c>
      <c r="Y7" s="18">
        <v>23</v>
      </c>
      <c r="Z7" s="18">
        <v>24</v>
      </c>
      <c r="AA7" s="18">
        <v>25</v>
      </c>
      <c r="AB7" s="18">
        <v>26</v>
      </c>
      <c r="AC7" s="18">
        <v>27</v>
      </c>
      <c r="AD7" s="10">
        <v>28</v>
      </c>
      <c r="AE7" s="18">
        <v>29</v>
      </c>
      <c r="AF7" s="18">
        <v>30</v>
      </c>
      <c r="AG7" s="18">
        <v>31</v>
      </c>
      <c r="AH7" s="18">
        <v>32</v>
      </c>
      <c r="AI7" s="18">
        <v>33</v>
      </c>
      <c r="AJ7" s="18">
        <v>34</v>
      </c>
      <c r="AK7" s="18">
        <v>35</v>
      </c>
      <c r="AL7" s="18">
        <v>36</v>
      </c>
      <c r="AM7" s="18">
        <v>37</v>
      </c>
      <c r="AN7" s="18">
        <v>38</v>
      </c>
      <c r="AO7" s="18">
        <v>39</v>
      </c>
      <c r="AP7" s="10">
        <v>40</v>
      </c>
      <c r="AQ7" s="209" t="s">
        <v>178</v>
      </c>
      <c r="AR7" s="210"/>
      <c r="AS7" s="209" t="s">
        <v>137</v>
      </c>
      <c r="AT7" s="210"/>
      <c r="AU7" s="175" t="s">
        <v>215</v>
      </c>
      <c r="AV7" s="175"/>
      <c r="AW7" s="209" t="s">
        <v>144</v>
      </c>
      <c r="AX7" s="210"/>
      <c r="AY7" s="209" t="s">
        <v>138</v>
      </c>
      <c r="AZ7" s="210"/>
      <c r="BA7" s="209" t="s">
        <v>139</v>
      </c>
      <c r="BB7" s="210"/>
      <c r="BC7" s="209" t="s">
        <v>140</v>
      </c>
      <c r="BD7" s="210"/>
      <c r="BE7" s="209" t="s">
        <v>141</v>
      </c>
      <c r="BF7" s="210"/>
      <c r="BG7" s="209" t="s">
        <v>142</v>
      </c>
      <c r="BH7" s="210"/>
      <c r="BI7" s="209" t="s">
        <v>143</v>
      </c>
      <c r="BJ7" s="210"/>
    </row>
    <row r="8" spans="1:62" ht="51" x14ac:dyDescent="0.25">
      <c r="A8" s="38">
        <v>1</v>
      </c>
      <c r="B8" s="35" t="s">
        <v>52</v>
      </c>
      <c r="C8" s="10">
        <f>SUM(C9:C10)</f>
        <v>90</v>
      </c>
      <c r="D8" s="10">
        <f t="shared" ref="D8:AP8" si="0">SUM(D9:D10)</f>
        <v>0</v>
      </c>
      <c r="E8" s="10">
        <f t="shared" si="0"/>
        <v>87</v>
      </c>
      <c r="F8" s="10">
        <f t="shared" si="0"/>
        <v>0</v>
      </c>
      <c r="G8" s="10">
        <f t="shared" si="0"/>
        <v>3</v>
      </c>
      <c r="H8" s="10">
        <f t="shared" si="0"/>
        <v>556</v>
      </c>
      <c r="I8" s="10">
        <f t="shared" si="0"/>
        <v>518</v>
      </c>
      <c r="J8" s="10">
        <f t="shared" si="0"/>
        <v>28</v>
      </c>
      <c r="K8" s="10">
        <f t="shared" si="0"/>
        <v>10</v>
      </c>
      <c r="L8" s="10">
        <f t="shared" si="0"/>
        <v>0</v>
      </c>
      <c r="M8" s="10">
        <f t="shared" si="0"/>
        <v>294</v>
      </c>
      <c r="N8" s="10">
        <f t="shared" si="0"/>
        <v>125</v>
      </c>
      <c r="O8" s="10">
        <f t="shared" si="0"/>
        <v>4</v>
      </c>
      <c r="P8" s="10">
        <f t="shared" si="0"/>
        <v>165</v>
      </c>
      <c r="Q8" s="10">
        <f t="shared" si="0"/>
        <v>0</v>
      </c>
      <c r="R8" s="10">
        <f t="shared" si="0"/>
        <v>44</v>
      </c>
      <c r="S8" s="10">
        <f t="shared" si="0"/>
        <v>0</v>
      </c>
      <c r="T8" s="10">
        <f t="shared" si="0"/>
        <v>4</v>
      </c>
      <c r="U8" s="10">
        <f t="shared" si="0"/>
        <v>40</v>
      </c>
      <c r="V8" s="10">
        <f t="shared" si="0"/>
        <v>338</v>
      </c>
      <c r="W8" s="10">
        <f t="shared" si="0"/>
        <v>0</v>
      </c>
      <c r="X8" s="10">
        <f t="shared" si="0"/>
        <v>2</v>
      </c>
      <c r="Y8" s="10">
        <f t="shared" si="0"/>
        <v>267</v>
      </c>
      <c r="Z8" s="10">
        <f t="shared" si="0"/>
        <v>2</v>
      </c>
      <c r="AA8" s="10">
        <f t="shared" si="0"/>
        <v>70</v>
      </c>
      <c r="AB8" s="10">
        <f t="shared" si="0"/>
        <v>8</v>
      </c>
      <c r="AC8" s="10">
        <f t="shared" si="0"/>
        <v>78</v>
      </c>
      <c r="AD8" s="10">
        <f t="shared" si="0"/>
        <v>2</v>
      </c>
      <c r="AE8" s="10">
        <f t="shared" si="0"/>
        <v>76</v>
      </c>
      <c r="AF8" s="10">
        <f t="shared" si="0"/>
        <v>0</v>
      </c>
      <c r="AG8" s="10">
        <f t="shared" si="0"/>
        <v>72</v>
      </c>
      <c r="AH8" s="10">
        <f t="shared" si="0"/>
        <v>0</v>
      </c>
      <c r="AI8" s="10">
        <f t="shared" si="0"/>
        <v>2</v>
      </c>
      <c r="AJ8" s="10">
        <f t="shared" si="0"/>
        <v>2</v>
      </c>
      <c r="AK8" s="10">
        <f t="shared" si="0"/>
        <v>0</v>
      </c>
      <c r="AL8" s="10">
        <f t="shared" si="0"/>
        <v>2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ref="AQ8:BJ8" si="1">SUM(AQ9:AQ10)</f>
        <v>90</v>
      </c>
      <c r="AR8" s="10">
        <f t="shared" si="1"/>
        <v>90</v>
      </c>
      <c r="AS8" s="10">
        <f t="shared" si="1"/>
        <v>556</v>
      </c>
      <c r="AT8" s="10">
        <f t="shared" si="1"/>
        <v>556</v>
      </c>
      <c r="AU8" s="10">
        <f t="shared" si="1"/>
        <v>605</v>
      </c>
      <c r="AV8" s="10">
        <f>SUM(AV9:AV10)</f>
        <v>605</v>
      </c>
      <c r="AW8" s="10">
        <f t="shared" si="1"/>
        <v>294</v>
      </c>
      <c r="AX8" s="10">
        <f t="shared" si="1"/>
        <v>294</v>
      </c>
      <c r="AY8" s="10">
        <f t="shared" si="1"/>
        <v>44</v>
      </c>
      <c r="AZ8" s="10">
        <f t="shared" si="1"/>
        <v>44</v>
      </c>
      <c r="BA8" s="10">
        <f t="shared" si="1"/>
        <v>338</v>
      </c>
      <c r="BB8" s="10">
        <f t="shared" si="1"/>
        <v>338</v>
      </c>
      <c r="BC8" s="10">
        <f t="shared" si="1"/>
        <v>78</v>
      </c>
      <c r="BD8" s="10">
        <f t="shared" si="1"/>
        <v>78</v>
      </c>
      <c r="BE8" s="10">
        <f t="shared" si="1"/>
        <v>78</v>
      </c>
      <c r="BF8" s="10">
        <f t="shared" si="1"/>
        <v>78</v>
      </c>
      <c r="BG8" s="10">
        <f t="shared" si="1"/>
        <v>2</v>
      </c>
      <c r="BH8" s="10">
        <f t="shared" si="1"/>
        <v>2</v>
      </c>
      <c r="BI8" s="10">
        <f t="shared" si="1"/>
        <v>2</v>
      </c>
      <c r="BJ8" s="10">
        <f t="shared" si="1"/>
        <v>2</v>
      </c>
    </row>
    <row r="9" spans="1:62" ht="38.25" x14ac:dyDescent="0.25">
      <c r="A9" s="17" t="s">
        <v>44</v>
      </c>
      <c r="B9" s="81" t="s">
        <v>53</v>
      </c>
      <c r="C9" s="15">
        <v>82</v>
      </c>
      <c r="D9" s="15">
        <v>0</v>
      </c>
      <c r="E9" s="15">
        <f>C9-D9-F9-G9</f>
        <v>80</v>
      </c>
      <c r="F9" s="15">
        <v>0</v>
      </c>
      <c r="G9" s="15">
        <v>2</v>
      </c>
      <c r="H9" s="15">
        <v>498</v>
      </c>
      <c r="I9" s="15">
        <f>H9-J9-K9</f>
        <v>462</v>
      </c>
      <c r="J9" s="15">
        <v>27</v>
      </c>
      <c r="K9" s="15">
        <v>9</v>
      </c>
      <c r="L9" s="15">
        <v>0</v>
      </c>
      <c r="M9" s="15">
        <f>N9+O9+P9+Q9</f>
        <v>285</v>
      </c>
      <c r="N9" s="112">
        <v>121</v>
      </c>
      <c r="O9" s="112">
        <v>2</v>
      </c>
      <c r="P9" s="112">
        <v>162</v>
      </c>
      <c r="Q9" s="112">
        <v>0</v>
      </c>
      <c r="R9" s="112">
        <f>S9+T9+U9</f>
        <v>14</v>
      </c>
      <c r="S9" s="112">
        <v>0</v>
      </c>
      <c r="T9" s="112">
        <v>3</v>
      </c>
      <c r="U9" s="112">
        <v>11</v>
      </c>
      <c r="V9" s="15">
        <f>M9+R9</f>
        <v>299</v>
      </c>
      <c r="W9" s="31">
        <v>0</v>
      </c>
      <c r="X9" s="15">
        <v>2</v>
      </c>
      <c r="Y9" s="15">
        <f>D9+E9+I9-L9-V9-W9</f>
        <v>243</v>
      </c>
      <c r="Z9" s="15">
        <v>2</v>
      </c>
      <c r="AA9" s="31">
        <v>67</v>
      </c>
      <c r="AB9" s="31">
        <v>8</v>
      </c>
      <c r="AC9" s="31">
        <f>AA9+AB9</f>
        <v>75</v>
      </c>
      <c r="AD9" s="31">
        <v>2</v>
      </c>
      <c r="AE9" s="31">
        <v>73</v>
      </c>
      <c r="AF9" s="15"/>
      <c r="AG9" s="15">
        <v>70</v>
      </c>
      <c r="AH9" s="31">
        <v>0</v>
      </c>
      <c r="AI9" s="31">
        <v>2</v>
      </c>
      <c r="AJ9" s="31">
        <f>AH9+AI9</f>
        <v>2</v>
      </c>
      <c r="AK9" s="31">
        <v>0</v>
      </c>
      <c r="AL9" s="31">
        <v>2</v>
      </c>
      <c r="AM9" s="16"/>
      <c r="AN9" s="16"/>
      <c r="AO9" s="16"/>
      <c r="AP9" s="16"/>
      <c r="AQ9" s="19">
        <f>C9</f>
        <v>82</v>
      </c>
      <c r="AR9" s="19">
        <f>E9+F9+G9+D9</f>
        <v>82</v>
      </c>
      <c r="AS9" s="19">
        <f>H9</f>
        <v>498</v>
      </c>
      <c r="AT9" s="19">
        <f>I9+J9+K9</f>
        <v>498</v>
      </c>
      <c r="AU9" s="19">
        <f>D9+E9+I9</f>
        <v>542</v>
      </c>
      <c r="AV9" s="19">
        <f>L9+V9+W9+Y9</f>
        <v>542</v>
      </c>
      <c r="AW9" s="19">
        <f>M9</f>
        <v>285</v>
      </c>
      <c r="AX9" s="19">
        <f>N9+O9+P9+Q9</f>
        <v>285</v>
      </c>
      <c r="AY9" s="19">
        <f>R9</f>
        <v>14</v>
      </c>
      <c r="AZ9" s="19">
        <f>S9+T9+U9</f>
        <v>14</v>
      </c>
      <c r="BA9" s="19">
        <f>V9</f>
        <v>299</v>
      </c>
      <c r="BB9" s="19">
        <f>M9+R9</f>
        <v>299</v>
      </c>
      <c r="BC9" s="19">
        <f>AC9</f>
        <v>75</v>
      </c>
      <c r="BD9" s="19">
        <f>AA9+AB9</f>
        <v>75</v>
      </c>
      <c r="BE9" s="19">
        <f>AC9</f>
        <v>75</v>
      </c>
      <c r="BF9" s="19">
        <f>AD9+AE9</f>
        <v>75</v>
      </c>
      <c r="BG9" s="19">
        <f>AJ9</f>
        <v>2</v>
      </c>
      <c r="BH9" s="19">
        <f>AH9+AI9</f>
        <v>2</v>
      </c>
      <c r="BI9" s="19">
        <f>AJ9</f>
        <v>2</v>
      </c>
      <c r="BJ9" s="19">
        <f>AK9+AL9</f>
        <v>2</v>
      </c>
    </row>
    <row r="10" spans="1:62" ht="51" x14ac:dyDescent="0.2">
      <c r="A10" s="17" t="s">
        <v>45</v>
      </c>
      <c r="B10" s="81" t="s">
        <v>54</v>
      </c>
      <c r="C10" s="15">
        <v>8</v>
      </c>
      <c r="D10" s="15">
        <v>0</v>
      </c>
      <c r="E10" s="15">
        <f t="shared" ref="E10:E46" si="2">C10-D10-F10-G10</f>
        <v>7</v>
      </c>
      <c r="F10" s="15">
        <v>0</v>
      </c>
      <c r="G10" s="15">
        <v>1</v>
      </c>
      <c r="H10" s="15">
        <v>58</v>
      </c>
      <c r="I10" s="15">
        <f t="shared" ref="I10:I46" si="3">H10-J10-K10</f>
        <v>56</v>
      </c>
      <c r="J10" s="15">
        <v>1</v>
      </c>
      <c r="K10" s="15">
        <v>1</v>
      </c>
      <c r="L10" s="15">
        <v>0</v>
      </c>
      <c r="M10" s="15">
        <f t="shared" ref="M10:M46" si="4">N10+O10+P10+Q10</f>
        <v>9</v>
      </c>
      <c r="N10" s="32">
        <v>4</v>
      </c>
      <c r="O10" s="32">
        <v>2</v>
      </c>
      <c r="P10" s="32">
        <v>3</v>
      </c>
      <c r="Q10" s="32">
        <v>0</v>
      </c>
      <c r="R10" s="112">
        <f t="shared" ref="R10:R46" si="5">S10+T10+U10</f>
        <v>30</v>
      </c>
      <c r="S10" s="32">
        <v>0</v>
      </c>
      <c r="T10" s="32">
        <v>1</v>
      </c>
      <c r="U10" s="32">
        <v>29</v>
      </c>
      <c r="V10" s="15">
        <f t="shared" ref="V10:V46" si="6">M10+R10</f>
        <v>39</v>
      </c>
      <c r="W10" s="31">
        <v>0</v>
      </c>
      <c r="X10" s="113">
        <v>0</v>
      </c>
      <c r="Y10" s="15">
        <f t="shared" ref="Y10:Y47" si="7">D10+E10+I10-L10-V10-W10</f>
        <v>24</v>
      </c>
      <c r="Z10" s="113">
        <v>0</v>
      </c>
      <c r="AA10" s="31">
        <v>3</v>
      </c>
      <c r="AB10" s="31">
        <v>0</v>
      </c>
      <c r="AC10" s="31">
        <f t="shared" ref="AC10:AC46" si="8">AA10+AB10</f>
        <v>3</v>
      </c>
      <c r="AD10" s="31">
        <v>0</v>
      </c>
      <c r="AE10" s="31">
        <v>3</v>
      </c>
      <c r="AF10" s="15"/>
      <c r="AG10" s="15">
        <v>2</v>
      </c>
      <c r="AH10" s="31">
        <v>0</v>
      </c>
      <c r="AI10" s="31">
        <v>0</v>
      </c>
      <c r="AJ10" s="31">
        <f t="shared" ref="AJ10:AJ46" si="9">AH10+AI10</f>
        <v>0</v>
      </c>
      <c r="AK10" s="31">
        <v>0</v>
      </c>
      <c r="AL10" s="31">
        <v>0</v>
      </c>
      <c r="AM10" s="16"/>
      <c r="AN10" s="16"/>
      <c r="AO10" s="16"/>
      <c r="AP10" s="16"/>
      <c r="AQ10" s="19">
        <f t="shared" ref="AQ10:AQ46" si="10">C10</f>
        <v>8</v>
      </c>
      <c r="AR10" s="19">
        <f>E10+F10+G10+D10</f>
        <v>8</v>
      </c>
      <c r="AS10" s="19">
        <f t="shared" ref="AS10:AS46" si="11">H10</f>
        <v>58</v>
      </c>
      <c r="AT10" s="19">
        <f t="shared" ref="AT10:AT46" si="12">I10+J10+K10</f>
        <v>58</v>
      </c>
      <c r="AU10" s="19">
        <f t="shared" ref="AU10:AU47" si="13">D10+E10+I10</f>
        <v>63</v>
      </c>
      <c r="AV10" s="19">
        <f>L10+V10+W10+Y10</f>
        <v>63</v>
      </c>
      <c r="AW10" s="19">
        <f t="shared" ref="AW10:AW46" si="14">M10</f>
        <v>9</v>
      </c>
      <c r="AX10" s="19">
        <f>N10+O10+P10+Q10</f>
        <v>9</v>
      </c>
      <c r="AY10" s="19">
        <f t="shared" ref="AY10:AY46" si="15">R10</f>
        <v>30</v>
      </c>
      <c r="AZ10" s="19">
        <f t="shared" ref="AZ10:AZ46" si="16">S10+T10+U10</f>
        <v>30</v>
      </c>
      <c r="BA10" s="19">
        <f t="shared" ref="BA10:BA46" si="17">V10</f>
        <v>39</v>
      </c>
      <c r="BB10" s="19">
        <f t="shared" ref="BB10:BB46" si="18">M10+R10</f>
        <v>39</v>
      </c>
      <c r="BC10" s="19">
        <f t="shared" ref="BC10:BC46" si="19">AC10</f>
        <v>3</v>
      </c>
      <c r="BD10" s="19">
        <f t="shared" ref="BD10:BD46" si="20">AA10+AB10</f>
        <v>3</v>
      </c>
      <c r="BE10" s="19">
        <f t="shared" ref="BE10:BE46" si="21">AC10</f>
        <v>3</v>
      </c>
      <c r="BF10" s="19">
        <f t="shared" ref="BF10:BF46" si="22">AD10+AE10</f>
        <v>3</v>
      </c>
      <c r="BG10" s="19">
        <f t="shared" ref="BG10:BG46" si="23">AJ10</f>
        <v>0</v>
      </c>
      <c r="BH10" s="19">
        <f t="shared" ref="BH10:BH46" si="24">AH10+AI10</f>
        <v>0</v>
      </c>
      <c r="BI10" s="19">
        <f t="shared" ref="BI10:BI46" si="25">AJ10</f>
        <v>0</v>
      </c>
      <c r="BJ10" s="19">
        <f t="shared" ref="BJ10:BJ46" si="26">AK10+AL10</f>
        <v>0</v>
      </c>
    </row>
    <row r="11" spans="1:62" ht="63.75" x14ac:dyDescent="0.25">
      <c r="A11" s="38">
        <v>2</v>
      </c>
      <c r="B11" s="35" t="s">
        <v>55</v>
      </c>
      <c r="C11" s="15">
        <f>SUM(C12:C13)</f>
        <v>7</v>
      </c>
      <c r="D11" s="15">
        <f t="shared" ref="D11:AP11" si="27">SUM(D12:D13)</f>
        <v>0</v>
      </c>
      <c r="E11" s="15">
        <f t="shared" si="27"/>
        <v>7</v>
      </c>
      <c r="F11" s="15">
        <f t="shared" si="27"/>
        <v>0</v>
      </c>
      <c r="G11" s="15">
        <f t="shared" si="27"/>
        <v>0</v>
      </c>
      <c r="H11" s="15">
        <f t="shared" si="27"/>
        <v>37</v>
      </c>
      <c r="I11" s="15">
        <f t="shared" si="27"/>
        <v>31</v>
      </c>
      <c r="J11" s="15">
        <f t="shared" si="27"/>
        <v>4</v>
      </c>
      <c r="K11" s="15">
        <f t="shared" si="27"/>
        <v>2</v>
      </c>
      <c r="L11" s="15">
        <f t="shared" si="27"/>
        <v>0</v>
      </c>
      <c r="M11" s="15">
        <f t="shared" si="27"/>
        <v>10</v>
      </c>
      <c r="N11" s="15">
        <f t="shared" si="27"/>
        <v>7</v>
      </c>
      <c r="O11" s="15">
        <f t="shared" si="27"/>
        <v>1</v>
      </c>
      <c r="P11" s="15">
        <f t="shared" si="27"/>
        <v>2</v>
      </c>
      <c r="Q11" s="15">
        <f t="shared" si="27"/>
        <v>0</v>
      </c>
      <c r="R11" s="15">
        <f t="shared" si="27"/>
        <v>11</v>
      </c>
      <c r="S11" s="15">
        <f t="shared" si="27"/>
        <v>0</v>
      </c>
      <c r="T11" s="15">
        <f t="shared" si="27"/>
        <v>3</v>
      </c>
      <c r="U11" s="15">
        <f t="shared" si="27"/>
        <v>8</v>
      </c>
      <c r="V11" s="15">
        <f t="shared" si="27"/>
        <v>21</v>
      </c>
      <c r="W11" s="15">
        <f t="shared" si="27"/>
        <v>0</v>
      </c>
      <c r="X11" s="15">
        <f t="shared" si="27"/>
        <v>0</v>
      </c>
      <c r="Y11" s="15">
        <f t="shared" si="27"/>
        <v>17</v>
      </c>
      <c r="Z11" s="15">
        <f t="shared" si="27"/>
        <v>0</v>
      </c>
      <c r="AA11" s="15">
        <f t="shared" si="27"/>
        <v>2</v>
      </c>
      <c r="AB11" s="15">
        <f t="shared" si="27"/>
        <v>1</v>
      </c>
      <c r="AC11" s="15">
        <f t="shared" si="27"/>
        <v>3</v>
      </c>
      <c r="AD11" s="15">
        <f t="shared" si="27"/>
        <v>0</v>
      </c>
      <c r="AE11" s="15">
        <f t="shared" si="27"/>
        <v>3</v>
      </c>
      <c r="AF11" s="15">
        <f t="shared" si="27"/>
        <v>0</v>
      </c>
      <c r="AG11" s="15">
        <f t="shared" si="27"/>
        <v>2</v>
      </c>
      <c r="AH11" s="15">
        <f t="shared" si="27"/>
        <v>0</v>
      </c>
      <c r="AI11" s="15">
        <f t="shared" si="27"/>
        <v>0</v>
      </c>
      <c r="AJ11" s="15">
        <f t="shared" si="27"/>
        <v>0</v>
      </c>
      <c r="AK11" s="15">
        <f t="shared" si="27"/>
        <v>0</v>
      </c>
      <c r="AL11" s="15">
        <f t="shared" si="27"/>
        <v>0</v>
      </c>
      <c r="AM11" s="15">
        <f t="shared" si="27"/>
        <v>0</v>
      </c>
      <c r="AN11" s="15">
        <f t="shared" si="27"/>
        <v>0</v>
      </c>
      <c r="AO11" s="15">
        <f t="shared" si="27"/>
        <v>0</v>
      </c>
      <c r="AP11" s="15">
        <f t="shared" si="27"/>
        <v>0</v>
      </c>
      <c r="AQ11" s="10">
        <f t="shared" ref="AQ11:BJ11" si="28">SUM(AQ12:AQ13)</f>
        <v>7</v>
      </c>
      <c r="AR11" s="10">
        <f t="shared" si="28"/>
        <v>7</v>
      </c>
      <c r="AS11" s="10">
        <f t="shared" si="28"/>
        <v>37</v>
      </c>
      <c r="AT11" s="10">
        <f t="shared" si="28"/>
        <v>37</v>
      </c>
      <c r="AU11" s="19">
        <f t="shared" si="13"/>
        <v>38</v>
      </c>
      <c r="AV11" s="10">
        <f t="shared" si="28"/>
        <v>38</v>
      </c>
      <c r="AW11" s="10">
        <f t="shared" si="28"/>
        <v>10</v>
      </c>
      <c r="AX11" s="10">
        <f t="shared" si="28"/>
        <v>10</v>
      </c>
      <c r="AY11" s="10">
        <f t="shared" si="28"/>
        <v>11</v>
      </c>
      <c r="AZ11" s="10">
        <f t="shared" si="28"/>
        <v>11</v>
      </c>
      <c r="BA11" s="10">
        <f t="shared" si="28"/>
        <v>21</v>
      </c>
      <c r="BB11" s="10">
        <f t="shared" si="28"/>
        <v>21</v>
      </c>
      <c r="BC11" s="10">
        <f t="shared" si="28"/>
        <v>3</v>
      </c>
      <c r="BD11" s="10">
        <f t="shared" si="28"/>
        <v>3</v>
      </c>
      <c r="BE11" s="10">
        <f t="shared" si="28"/>
        <v>3</v>
      </c>
      <c r="BF11" s="10">
        <f t="shared" si="28"/>
        <v>3</v>
      </c>
      <c r="BG11" s="10">
        <f t="shared" si="28"/>
        <v>0</v>
      </c>
      <c r="BH11" s="10">
        <f t="shared" si="28"/>
        <v>0</v>
      </c>
      <c r="BI11" s="10">
        <f t="shared" si="28"/>
        <v>0</v>
      </c>
      <c r="BJ11" s="10">
        <f t="shared" si="28"/>
        <v>0</v>
      </c>
    </row>
    <row r="12" spans="1:62" ht="38.25" x14ac:dyDescent="0.2">
      <c r="A12" s="17" t="s">
        <v>4</v>
      </c>
      <c r="B12" s="81" t="s">
        <v>56</v>
      </c>
      <c r="C12" s="15">
        <v>7</v>
      </c>
      <c r="D12" s="15">
        <v>0</v>
      </c>
      <c r="E12" s="15">
        <f t="shared" si="2"/>
        <v>7</v>
      </c>
      <c r="F12" s="15">
        <v>0</v>
      </c>
      <c r="G12" s="15">
        <v>0</v>
      </c>
      <c r="H12" s="15">
        <v>30</v>
      </c>
      <c r="I12" s="15">
        <f t="shared" si="3"/>
        <v>27</v>
      </c>
      <c r="J12" s="15">
        <v>2</v>
      </c>
      <c r="K12" s="15">
        <v>1</v>
      </c>
      <c r="L12" s="15">
        <v>0</v>
      </c>
      <c r="M12" s="15">
        <f t="shared" si="4"/>
        <v>10</v>
      </c>
      <c r="N12" s="32">
        <v>7</v>
      </c>
      <c r="O12" s="32">
        <v>1</v>
      </c>
      <c r="P12" s="32">
        <v>2</v>
      </c>
      <c r="Q12" s="32">
        <v>0</v>
      </c>
      <c r="R12" s="112">
        <f t="shared" si="5"/>
        <v>11</v>
      </c>
      <c r="S12" s="32">
        <v>0</v>
      </c>
      <c r="T12" s="32">
        <v>3</v>
      </c>
      <c r="U12" s="32">
        <v>8</v>
      </c>
      <c r="V12" s="15">
        <f t="shared" si="6"/>
        <v>21</v>
      </c>
      <c r="W12" s="31">
        <v>0</v>
      </c>
      <c r="X12" s="15">
        <v>0</v>
      </c>
      <c r="Y12" s="15">
        <f t="shared" si="7"/>
        <v>13</v>
      </c>
      <c r="Z12" s="15">
        <v>0</v>
      </c>
      <c r="AA12" s="31">
        <v>2</v>
      </c>
      <c r="AB12" s="31">
        <v>1</v>
      </c>
      <c r="AC12" s="31">
        <f t="shared" si="8"/>
        <v>3</v>
      </c>
      <c r="AD12" s="31">
        <v>0</v>
      </c>
      <c r="AE12" s="31">
        <v>3</v>
      </c>
      <c r="AF12" s="15"/>
      <c r="AG12" s="15">
        <v>2</v>
      </c>
      <c r="AH12" s="31">
        <v>0</v>
      </c>
      <c r="AI12" s="31">
        <v>0</v>
      </c>
      <c r="AJ12" s="31">
        <f t="shared" si="9"/>
        <v>0</v>
      </c>
      <c r="AK12" s="31">
        <v>0</v>
      </c>
      <c r="AL12" s="31">
        <v>0</v>
      </c>
      <c r="AM12" s="16"/>
      <c r="AN12" s="16"/>
      <c r="AO12" s="16"/>
      <c r="AP12" s="16"/>
      <c r="AQ12" s="19">
        <f t="shared" si="10"/>
        <v>7</v>
      </c>
      <c r="AR12" s="19">
        <f>E12+F12+G12+D12</f>
        <v>7</v>
      </c>
      <c r="AS12" s="19">
        <f t="shared" si="11"/>
        <v>30</v>
      </c>
      <c r="AT12" s="19">
        <f t="shared" si="12"/>
        <v>30</v>
      </c>
      <c r="AU12" s="19">
        <f t="shared" si="13"/>
        <v>34</v>
      </c>
      <c r="AV12" s="19">
        <f>L12+V12+W12+Y12</f>
        <v>34</v>
      </c>
      <c r="AW12" s="19">
        <f t="shared" si="14"/>
        <v>10</v>
      </c>
      <c r="AX12" s="19">
        <f>N12+O12+P12+Q12</f>
        <v>10</v>
      </c>
      <c r="AY12" s="19">
        <f t="shared" si="15"/>
        <v>11</v>
      </c>
      <c r="AZ12" s="19">
        <f t="shared" si="16"/>
        <v>11</v>
      </c>
      <c r="BA12" s="19">
        <f t="shared" si="17"/>
        <v>21</v>
      </c>
      <c r="BB12" s="19">
        <f t="shared" si="18"/>
        <v>21</v>
      </c>
      <c r="BC12" s="19">
        <f t="shared" si="19"/>
        <v>3</v>
      </c>
      <c r="BD12" s="19">
        <f t="shared" si="20"/>
        <v>3</v>
      </c>
      <c r="BE12" s="19">
        <f t="shared" si="21"/>
        <v>3</v>
      </c>
      <c r="BF12" s="19">
        <f t="shared" si="22"/>
        <v>3</v>
      </c>
      <c r="BG12" s="19">
        <f t="shared" si="23"/>
        <v>0</v>
      </c>
      <c r="BH12" s="19">
        <f t="shared" si="24"/>
        <v>0</v>
      </c>
      <c r="BI12" s="19">
        <f t="shared" si="25"/>
        <v>0</v>
      </c>
      <c r="BJ12" s="19">
        <f t="shared" si="26"/>
        <v>0</v>
      </c>
    </row>
    <row r="13" spans="1:62" ht="51" x14ac:dyDescent="0.2">
      <c r="A13" s="17" t="s">
        <v>5</v>
      </c>
      <c r="B13" s="81" t="s">
        <v>57</v>
      </c>
      <c r="C13" s="15">
        <v>0</v>
      </c>
      <c r="D13" s="15">
        <v>0</v>
      </c>
      <c r="E13" s="15">
        <f t="shared" si="2"/>
        <v>0</v>
      </c>
      <c r="F13" s="15">
        <v>0</v>
      </c>
      <c r="G13" s="15">
        <v>0</v>
      </c>
      <c r="H13" s="15">
        <v>7</v>
      </c>
      <c r="I13" s="15">
        <f t="shared" si="3"/>
        <v>4</v>
      </c>
      <c r="J13" s="15">
        <v>2</v>
      </c>
      <c r="K13" s="15">
        <v>1</v>
      </c>
      <c r="L13" s="15">
        <v>0</v>
      </c>
      <c r="M13" s="15">
        <f t="shared" si="4"/>
        <v>0</v>
      </c>
      <c r="N13" s="32">
        <v>0</v>
      </c>
      <c r="O13" s="32">
        <v>0</v>
      </c>
      <c r="P13" s="32">
        <v>0</v>
      </c>
      <c r="Q13" s="32">
        <v>0</v>
      </c>
      <c r="R13" s="112">
        <f t="shared" si="5"/>
        <v>0</v>
      </c>
      <c r="S13" s="32">
        <v>0</v>
      </c>
      <c r="T13" s="32">
        <v>0</v>
      </c>
      <c r="U13" s="32">
        <v>0</v>
      </c>
      <c r="V13" s="15">
        <f t="shared" si="6"/>
        <v>0</v>
      </c>
      <c r="W13" s="31">
        <v>0</v>
      </c>
      <c r="X13" s="15">
        <v>0</v>
      </c>
      <c r="Y13" s="15">
        <f t="shared" si="7"/>
        <v>4</v>
      </c>
      <c r="Z13" s="15">
        <v>0</v>
      </c>
      <c r="AA13" s="31">
        <v>0</v>
      </c>
      <c r="AB13" s="31">
        <v>0</v>
      </c>
      <c r="AC13" s="31">
        <f t="shared" si="8"/>
        <v>0</v>
      </c>
      <c r="AD13" s="31">
        <v>0</v>
      </c>
      <c r="AE13" s="31">
        <v>0</v>
      </c>
      <c r="AF13" s="15"/>
      <c r="AG13" s="15">
        <v>0</v>
      </c>
      <c r="AH13" s="31">
        <v>0</v>
      </c>
      <c r="AI13" s="31">
        <v>0</v>
      </c>
      <c r="AJ13" s="31">
        <f t="shared" si="9"/>
        <v>0</v>
      </c>
      <c r="AK13" s="31">
        <v>0</v>
      </c>
      <c r="AL13" s="31">
        <v>0</v>
      </c>
      <c r="AM13" s="16"/>
      <c r="AN13" s="16"/>
      <c r="AO13" s="16"/>
      <c r="AP13" s="16"/>
      <c r="AQ13" s="19">
        <f t="shared" si="10"/>
        <v>0</v>
      </c>
      <c r="AR13" s="19">
        <f>E13+F13+G13+D13</f>
        <v>0</v>
      </c>
      <c r="AS13" s="19">
        <f t="shared" si="11"/>
        <v>7</v>
      </c>
      <c r="AT13" s="19">
        <f t="shared" si="12"/>
        <v>7</v>
      </c>
      <c r="AU13" s="19">
        <f t="shared" si="13"/>
        <v>4</v>
      </c>
      <c r="AV13" s="19">
        <f>L13+V13+W13+Y13</f>
        <v>4</v>
      </c>
      <c r="AW13" s="19">
        <f t="shared" si="14"/>
        <v>0</v>
      </c>
      <c r="AX13" s="19">
        <f>N13+O13+P13+Q13</f>
        <v>0</v>
      </c>
      <c r="AY13" s="19">
        <f t="shared" si="15"/>
        <v>0</v>
      </c>
      <c r="AZ13" s="19">
        <f t="shared" si="16"/>
        <v>0</v>
      </c>
      <c r="BA13" s="19">
        <f t="shared" si="17"/>
        <v>0</v>
      </c>
      <c r="BB13" s="19">
        <f t="shared" si="18"/>
        <v>0</v>
      </c>
      <c r="BC13" s="19">
        <f t="shared" si="19"/>
        <v>0</v>
      </c>
      <c r="BD13" s="19">
        <f t="shared" si="20"/>
        <v>0</v>
      </c>
      <c r="BE13" s="19">
        <f t="shared" si="21"/>
        <v>0</v>
      </c>
      <c r="BF13" s="19">
        <f t="shared" si="22"/>
        <v>0</v>
      </c>
      <c r="BG13" s="19">
        <f t="shared" si="23"/>
        <v>0</v>
      </c>
      <c r="BH13" s="19">
        <f t="shared" si="24"/>
        <v>0</v>
      </c>
      <c r="BI13" s="19">
        <f t="shared" si="25"/>
        <v>0</v>
      </c>
      <c r="BJ13" s="19">
        <f t="shared" si="26"/>
        <v>0</v>
      </c>
    </row>
    <row r="14" spans="1:62" ht="51" x14ac:dyDescent="0.25">
      <c r="A14" s="17" t="s">
        <v>46</v>
      </c>
      <c r="B14" s="35" t="s">
        <v>58</v>
      </c>
      <c r="C14" s="15">
        <f>SUM(C15:C16)</f>
        <v>16</v>
      </c>
      <c r="D14" s="15">
        <f t="shared" ref="D14:AP14" si="29">SUM(D15:D16)</f>
        <v>0</v>
      </c>
      <c r="E14" s="15">
        <f t="shared" si="29"/>
        <v>16</v>
      </c>
      <c r="F14" s="15">
        <f t="shared" si="29"/>
        <v>0</v>
      </c>
      <c r="G14" s="15">
        <f t="shared" si="29"/>
        <v>0</v>
      </c>
      <c r="H14" s="15">
        <f t="shared" si="29"/>
        <v>91</v>
      </c>
      <c r="I14" s="15">
        <f t="shared" si="29"/>
        <v>45</v>
      </c>
      <c r="J14" s="15">
        <f t="shared" si="29"/>
        <v>46</v>
      </c>
      <c r="K14" s="15">
        <f t="shared" si="29"/>
        <v>0</v>
      </c>
      <c r="L14" s="15">
        <f t="shared" si="29"/>
        <v>2</v>
      </c>
      <c r="M14" s="15">
        <f t="shared" si="29"/>
        <v>27</v>
      </c>
      <c r="N14" s="15">
        <f t="shared" si="29"/>
        <v>24</v>
      </c>
      <c r="O14" s="15">
        <f t="shared" si="29"/>
        <v>0</v>
      </c>
      <c r="P14" s="15">
        <f t="shared" si="29"/>
        <v>3</v>
      </c>
      <c r="Q14" s="15">
        <f t="shared" si="29"/>
        <v>0</v>
      </c>
      <c r="R14" s="15">
        <f t="shared" si="29"/>
        <v>8</v>
      </c>
      <c r="S14" s="15">
        <f t="shared" si="29"/>
        <v>0</v>
      </c>
      <c r="T14" s="15">
        <f t="shared" si="29"/>
        <v>0</v>
      </c>
      <c r="U14" s="15">
        <f t="shared" si="29"/>
        <v>8</v>
      </c>
      <c r="V14" s="15">
        <f t="shared" si="29"/>
        <v>35</v>
      </c>
      <c r="W14" s="15">
        <f t="shared" si="29"/>
        <v>0</v>
      </c>
      <c r="X14" s="15">
        <f t="shared" si="29"/>
        <v>2</v>
      </c>
      <c r="Y14" s="15">
        <f t="shared" si="29"/>
        <v>24</v>
      </c>
      <c r="Z14" s="15">
        <f t="shared" si="29"/>
        <v>2</v>
      </c>
      <c r="AA14" s="15">
        <f t="shared" si="29"/>
        <v>1</v>
      </c>
      <c r="AB14" s="15">
        <f t="shared" si="29"/>
        <v>41</v>
      </c>
      <c r="AC14" s="15">
        <f t="shared" si="29"/>
        <v>42</v>
      </c>
      <c r="AD14" s="15">
        <f t="shared" si="29"/>
        <v>0</v>
      </c>
      <c r="AE14" s="15">
        <f t="shared" si="29"/>
        <v>42</v>
      </c>
      <c r="AF14" s="15">
        <f t="shared" si="29"/>
        <v>0</v>
      </c>
      <c r="AG14" s="15">
        <f t="shared" si="29"/>
        <v>7</v>
      </c>
      <c r="AH14" s="15">
        <f t="shared" si="29"/>
        <v>0</v>
      </c>
      <c r="AI14" s="15">
        <f t="shared" si="29"/>
        <v>0</v>
      </c>
      <c r="AJ14" s="15">
        <f t="shared" si="29"/>
        <v>0</v>
      </c>
      <c r="AK14" s="15">
        <f t="shared" si="29"/>
        <v>0</v>
      </c>
      <c r="AL14" s="15">
        <f t="shared" si="29"/>
        <v>0</v>
      </c>
      <c r="AM14" s="15">
        <f t="shared" si="29"/>
        <v>0</v>
      </c>
      <c r="AN14" s="15">
        <f t="shared" si="29"/>
        <v>0</v>
      </c>
      <c r="AO14" s="15">
        <f t="shared" si="29"/>
        <v>0</v>
      </c>
      <c r="AP14" s="15">
        <f t="shared" si="29"/>
        <v>0</v>
      </c>
      <c r="AQ14" s="10">
        <f t="shared" ref="AQ14:BJ14" si="30">SUM(AQ15:AQ16)</f>
        <v>16</v>
      </c>
      <c r="AR14" s="10">
        <f t="shared" si="30"/>
        <v>16</v>
      </c>
      <c r="AS14" s="10">
        <f t="shared" si="30"/>
        <v>91</v>
      </c>
      <c r="AT14" s="10">
        <f t="shared" si="30"/>
        <v>91</v>
      </c>
      <c r="AU14" s="19">
        <f t="shared" si="13"/>
        <v>61</v>
      </c>
      <c r="AV14" s="10">
        <f t="shared" si="30"/>
        <v>61</v>
      </c>
      <c r="AW14" s="10">
        <f t="shared" si="30"/>
        <v>27</v>
      </c>
      <c r="AX14" s="10">
        <f t="shared" si="30"/>
        <v>27</v>
      </c>
      <c r="AY14" s="10">
        <f t="shared" si="30"/>
        <v>8</v>
      </c>
      <c r="AZ14" s="10">
        <f t="shared" si="30"/>
        <v>8</v>
      </c>
      <c r="BA14" s="10">
        <f t="shared" si="30"/>
        <v>35</v>
      </c>
      <c r="BB14" s="10">
        <f t="shared" si="30"/>
        <v>35</v>
      </c>
      <c r="BC14" s="10">
        <f t="shared" si="30"/>
        <v>42</v>
      </c>
      <c r="BD14" s="10">
        <f t="shared" si="30"/>
        <v>42</v>
      </c>
      <c r="BE14" s="10">
        <f t="shared" si="30"/>
        <v>42</v>
      </c>
      <c r="BF14" s="10">
        <f t="shared" si="30"/>
        <v>42</v>
      </c>
      <c r="BG14" s="10">
        <f t="shared" si="30"/>
        <v>0</v>
      </c>
      <c r="BH14" s="10">
        <f t="shared" si="30"/>
        <v>0</v>
      </c>
      <c r="BI14" s="10">
        <f t="shared" si="30"/>
        <v>0</v>
      </c>
      <c r="BJ14" s="10">
        <f t="shared" si="30"/>
        <v>0</v>
      </c>
    </row>
    <row r="15" spans="1:62" ht="38.25" x14ac:dyDescent="0.2">
      <c r="A15" s="17" t="s">
        <v>6</v>
      </c>
      <c r="B15" s="81" t="s">
        <v>59</v>
      </c>
      <c r="C15" s="15">
        <v>1</v>
      </c>
      <c r="D15" s="15">
        <v>0</v>
      </c>
      <c r="E15" s="15">
        <f t="shared" si="2"/>
        <v>1</v>
      </c>
      <c r="F15" s="15">
        <v>0</v>
      </c>
      <c r="G15" s="15">
        <v>0</v>
      </c>
      <c r="H15" s="15">
        <v>53</v>
      </c>
      <c r="I15" s="15">
        <f t="shared" si="3"/>
        <v>12</v>
      </c>
      <c r="J15" s="15">
        <v>41</v>
      </c>
      <c r="K15" s="15">
        <v>0</v>
      </c>
      <c r="L15" s="15">
        <v>2</v>
      </c>
      <c r="M15" s="15">
        <f t="shared" si="4"/>
        <v>2</v>
      </c>
      <c r="N15" s="32">
        <v>2</v>
      </c>
      <c r="O15" s="32">
        <v>0</v>
      </c>
      <c r="P15" s="32">
        <v>0</v>
      </c>
      <c r="Q15" s="32">
        <v>0</v>
      </c>
      <c r="R15" s="112">
        <f t="shared" si="5"/>
        <v>2</v>
      </c>
      <c r="S15" s="32">
        <v>0</v>
      </c>
      <c r="T15" s="32">
        <v>0</v>
      </c>
      <c r="U15" s="32">
        <v>2</v>
      </c>
      <c r="V15" s="15">
        <f t="shared" si="6"/>
        <v>4</v>
      </c>
      <c r="W15" s="31">
        <v>0</v>
      </c>
      <c r="X15" s="15">
        <v>0</v>
      </c>
      <c r="Y15" s="15">
        <f t="shared" si="7"/>
        <v>7</v>
      </c>
      <c r="Z15" s="15">
        <v>0</v>
      </c>
      <c r="AA15" s="31">
        <v>0</v>
      </c>
      <c r="AB15" s="31">
        <v>39</v>
      </c>
      <c r="AC15" s="31">
        <f t="shared" si="8"/>
        <v>39</v>
      </c>
      <c r="AD15" s="31">
        <v>0</v>
      </c>
      <c r="AE15" s="31">
        <v>39</v>
      </c>
      <c r="AF15" s="15"/>
      <c r="AG15" s="15">
        <v>4</v>
      </c>
      <c r="AH15" s="31">
        <v>0</v>
      </c>
      <c r="AI15" s="31">
        <v>0</v>
      </c>
      <c r="AJ15" s="31">
        <f t="shared" si="9"/>
        <v>0</v>
      </c>
      <c r="AK15" s="31">
        <v>0</v>
      </c>
      <c r="AL15" s="31">
        <v>0</v>
      </c>
      <c r="AM15" s="16"/>
      <c r="AN15" s="16"/>
      <c r="AO15" s="16"/>
      <c r="AP15" s="16"/>
      <c r="AQ15" s="19">
        <f t="shared" si="10"/>
        <v>1</v>
      </c>
      <c r="AR15" s="19">
        <f>E15+F15+G15+D15</f>
        <v>1</v>
      </c>
      <c r="AS15" s="19">
        <f t="shared" si="11"/>
        <v>53</v>
      </c>
      <c r="AT15" s="19">
        <f t="shared" si="12"/>
        <v>53</v>
      </c>
      <c r="AU15" s="19">
        <f t="shared" si="13"/>
        <v>13</v>
      </c>
      <c r="AV15" s="19">
        <f>L15+V15+W15+Y15</f>
        <v>13</v>
      </c>
      <c r="AW15" s="19">
        <f t="shared" si="14"/>
        <v>2</v>
      </c>
      <c r="AX15" s="19">
        <f>N15+O15+P15+Q15</f>
        <v>2</v>
      </c>
      <c r="AY15" s="19">
        <f t="shared" si="15"/>
        <v>2</v>
      </c>
      <c r="AZ15" s="19">
        <f t="shared" si="16"/>
        <v>2</v>
      </c>
      <c r="BA15" s="19">
        <f t="shared" si="17"/>
        <v>4</v>
      </c>
      <c r="BB15" s="19">
        <f t="shared" si="18"/>
        <v>4</v>
      </c>
      <c r="BC15" s="19">
        <f t="shared" si="19"/>
        <v>39</v>
      </c>
      <c r="BD15" s="19">
        <f t="shared" si="20"/>
        <v>39</v>
      </c>
      <c r="BE15" s="19">
        <f t="shared" si="21"/>
        <v>39</v>
      </c>
      <c r="BF15" s="19">
        <f t="shared" si="22"/>
        <v>39</v>
      </c>
      <c r="BG15" s="19">
        <f t="shared" si="23"/>
        <v>0</v>
      </c>
      <c r="BH15" s="19">
        <f t="shared" si="24"/>
        <v>0</v>
      </c>
      <c r="BI15" s="19">
        <f t="shared" si="25"/>
        <v>0</v>
      </c>
      <c r="BJ15" s="19">
        <f t="shared" si="26"/>
        <v>0</v>
      </c>
    </row>
    <row r="16" spans="1:62" ht="38.25" x14ac:dyDescent="0.2">
      <c r="A16" s="17" t="s">
        <v>7</v>
      </c>
      <c r="B16" s="81" t="s">
        <v>60</v>
      </c>
      <c r="C16" s="15">
        <v>15</v>
      </c>
      <c r="D16" s="15">
        <v>0</v>
      </c>
      <c r="E16" s="15">
        <f t="shared" si="2"/>
        <v>15</v>
      </c>
      <c r="F16" s="15">
        <v>0</v>
      </c>
      <c r="G16" s="15">
        <v>0</v>
      </c>
      <c r="H16" s="15">
        <v>38</v>
      </c>
      <c r="I16" s="15">
        <f t="shared" si="3"/>
        <v>33</v>
      </c>
      <c r="J16" s="31">
        <v>5</v>
      </c>
      <c r="K16" s="15">
        <v>0</v>
      </c>
      <c r="L16" s="31">
        <v>0</v>
      </c>
      <c r="M16" s="15">
        <f t="shared" si="4"/>
        <v>25</v>
      </c>
      <c r="N16" s="32">
        <v>22</v>
      </c>
      <c r="O16" s="32">
        <v>0</v>
      </c>
      <c r="P16" s="32">
        <v>3</v>
      </c>
      <c r="Q16" s="32">
        <v>0</v>
      </c>
      <c r="R16" s="112">
        <f t="shared" si="5"/>
        <v>6</v>
      </c>
      <c r="S16" s="32">
        <v>0</v>
      </c>
      <c r="T16" s="32">
        <v>0</v>
      </c>
      <c r="U16" s="32">
        <v>6</v>
      </c>
      <c r="V16" s="15">
        <f t="shared" si="6"/>
        <v>31</v>
      </c>
      <c r="W16" s="31">
        <v>0</v>
      </c>
      <c r="X16" s="31">
        <v>2</v>
      </c>
      <c r="Y16" s="15">
        <f t="shared" si="7"/>
        <v>17</v>
      </c>
      <c r="Z16" s="31">
        <v>2</v>
      </c>
      <c r="AA16" s="31">
        <v>1</v>
      </c>
      <c r="AB16" s="31">
        <v>2</v>
      </c>
      <c r="AC16" s="31">
        <f t="shared" si="8"/>
        <v>3</v>
      </c>
      <c r="AD16" s="31">
        <v>0</v>
      </c>
      <c r="AE16" s="31">
        <v>3</v>
      </c>
      <c r="AF16" s="31"/>
      <c r="AG16" s="31">
        <v>3</v>
      </c>
      <c r="AH16" s="31">
        <v>0</v>
      </c>
      <c r="AI16" s="31">
        <v>0</v>
      </c>
      <c r="AJ16" s="31">
        <f t="shared" si="9"/>
        <v>0</v>
      </c>
      <c r="AK16" s="31">
        <v>0</v>
      </c>
      <c r="AL16" s="31">
        <v>0</v>
      </c>
      <c r="AM16" s="31"/>
      <c r="AN16" s="31"/>
      <c r="AO16" s="31"/>
      <c r="AP16" s="31"/>
      <c r="AQ16" s="19">
        <f t="shared" si="10"/>
        <v>15</v>
      </c>
      <c r="AR16" s="19">
        <f t="shared" ref="AR16:AR47" si="31">E16+F16+G16+D16</f>
        <v>15</v>
      </c>
      <c r="AS16" s="19">
        <f t="shared" si="11"/>
        <v>38</v>
      </c>
      <c r="AT16" s="19">
        <f t="shared" si="12"/>
        <v>38</v>
      </c>
      <c r="AU16" s="19">
        <f t="shared" si="13"/>
        <v>48</v>
      </c>
      <c r="AV16" s="19">
        <f>L16+V16+W16+Y16</f>
        <v>48</v>
      </c>
      <c r="AW16" s="19">
        <f t="shared" si="14"/>
        <v>25</v>
      </c>
      <c r="AX16" s="19">
        <f>N16+O16+P16+Q16</f>
        <v>25</v>
      </c>
      <c r="AY16" s="19">
        <f t="shared" si="15"/>
        <v>6</v>
      </c>
      <c r="AZ16" s="19">
        <f t="shared" si="16"/>
        <v>6</v>
      </c>
      <c r="BA16" s="19">
        <f t="shared" si="17"/>
        <v>31</v>
      </c>
      <c r="BB16" s="19">
        <f t="shared" si="18"/>
        <v>31</v>
      </c>
      <c r="BC16" s="19">
        <f t="shared" si="19"/>
        <v>3</v>
      </c>
      <c r="BD16" s="19">
        <f t="shared" si="20"/>
        <v>3</v>
      </c>
      <c r="BE16" s="19">
        <f t="shared" si="21"/>
        <v>3</v>
      </c>
      <c r="BF16" s="19">
        <f t="shared" si="22"/>
        <v>3</v>
      </c>
      <c r="BG16" s="19">
        <f t="shared" si="23"/>
        <v>0</v>
      </c>
      <c r="BH16" s="19">
        <f t="shared" si="24"/>
        <v>0</v>
      </c>
      <c r="BI16" s="19">
        <f t="shared" si="25"/>
        <v>0</v>
      </c>
      <c r="BJ16" s="19">
        <f t="shared" si="26"/>
        <v>0</v>
      </c>
    </row>
    <row r="17" spans="1:62" ht="25.5" x14ac:dyDescent="0.2">
      <c r="A17" s="17">
        <v>4</v>
      </c>
      <c r="B17" s="35" t="s">
        <v>84</v>
      </c>
      <c r="C17" s="15">
        <v>0</v>
      </c>
      <c r="D17" s="15">
        <v>0</v>
      </c>
      <c r="E17" s="15">
        <f t="shared" si="2"/>
        <v>0</v>
      </c>
      <c r="F17" s="15">
        <v>0</v>
      </c>
      <c r="G17" s="15">
        <v>0</v>
      </c>
      <c r="H17" s="15">
        <v>2</v>
      </c>
      <c r="I17" s="15">
        <f t="shared" si="3"/>
        <v>2</v>
      </c>
      <c r="J17" s="31">
        <v>0</v>
      </c>
      <c r="K17" s="15">
        <v>0</v>
      </c>
      <c r="L17" s="31">
        <v>2</v>
      </c>
      <c r="M17" s="15">
        <f t="shared" si="4"/>
        <v>0</v>
      </c>
      <c r="N17" s="32">
        <v>0</v>
      </c>
      <c r="O17" s="32">
        <v>0</v>
      </c>
      <c r="P17" s="32">
        <v>0</v>
      </c>
      <c r="Q17" s="32">
        <v>0</v>
      </c>
      <c r="R17" s="112">
        <f t="shared" si="5"/>
        <v>0</v>
      </c>
      <c r="S17" s="32">
        <v>0</v>
      </c>
      <c r="T17" s="32">
        <v>0</v>
      </c>
      <c r="U17" s="32">
        <v>0</v>
      </c>
      <c r="V17" s="15">
        <f t="shared" si="6"/>
        <v>0</v>
      </c>
      <c r="W17" s="31">
        <v>0</v>
      </c>
      <c r="X17" s="31">
        <v>0</v>
      </c>
      <c r="Y17" s="15">
        <f t="shared" si="7"/>
        <v>0</v>
      </c>
      <c r="Z17" s="31">
        <v>0</v>
      </c>
      <c r="AA17" s="31">
        <v>0</v>
      </c>
      <c r="AB17" s="31">
        <v>0</v>
      </c>
      <c r="AC17" s="31">
        <f t="shared" si="8"/>
        <v>0</v>
      </c>
      <c r="AD17" s="31">
        <v>0</v>
      </c>
      <c r="AE17" s="31">
        <v>0</v>
      </c>
      <c r="AF17" s="31"/>
      <c r="AG17" s="31">
        <v>0</v>
      </c>
      <c r="AH17" s="31">
        <v>0</v>
      </c>
      <c r="AI17" s="31">
        <v>0</v>
      </c>
      <c r="AJ17" s="31">
        <f t="shared" si="9"/>
        <v>0</v>
      </c>
      <c r="AK17" s="31">
        <v>0</v>
      </c>
      <c r="AL17" s="31">
        <v>0</v>
      </c>
      <c r="AM17" s="31"/>
      <c r="AN17" s="31"/>
      <c r="AO17" s="31"/>
      <c r="AP17" s="31"/>
      <c r="AQ17" s="19">
        <f t="shared" si="10"/>
        <v>0</v>
      </c>
      <c r="AR17" s="19">
        <f t="shared" si="31"/>
        <v>0</v>
      </c>
      <c r="AS17" s="19">
        <f t="shared" si="11"/>
        <v>2</v>
      </c>
      <c r="AT17" s="19">
        <f t="shared" si="12"/>
        <v>2</v>
      </c>
      <c r="AU17" s="19">
        <f t="shared" si="13"/>
        <v>2</v>
      </c>
      <c r="AV17" s="19">
        <f>L17+V17+W17+Y17</f>
        <v>2</v>
      </c>
      <c r="AW17" s="19">
        <f t="shared" si="14"/>
        <v>0</v>
      </c>
      <c r="AX17" s="19">
        <f>N17+O17+P17+Q17</f>
        <v>0</v>
      </c>
      <c r="AY17" s="19">
        <f t="shared" si="15"/>
        <v>0</v>
      </c>
      <c r="AZ17" s="19">
        <f t="shared" si="16"/>
        <v>0</v>
      </c>
      <c r="BA17" s="19">
        <f t="shared" si="17"/>
        <v>0</v>
      </c>
      <c r="BB17" s="19">
        <f t="shared" si="18"/>
        <v>0</v>
      </c>
      <c r="BC17" s="19">
        <f t="shared" si="19"/>
        <v>0</v>
      </c>
      <c r="BD17" s="19">
        <f t="shared" si="20"/>
        <v>0</v>
      </c>
      <c r="BE17" s="19">
        <f t="shared" si="21"/>
        <v>0</v>
      </c>
      <c r="BF17" s="19">
        <f t="shared" si="22"/>
        <v>0</v>
      </c>
      <c r="BG17" s="19">
        <f t="shared" si="23"/>
        <v>0</v>
      </c>
      <c r="BH17" s="19">
        <f t="shared" si="24"/>
        <v>0</v>
      </c>
      <c r="BI17" s="19">
        <f t="shared" si="25"/>
        <v>0</v>
      </c>
      <c r="BJ17" s="19">
        <f t="shared" si="26"/>
        <v>0</v>
      </c>
    </row>
    <row r="18" spans="1:62" ht="38.25" x14ac:dyDescent="0.2">
      <c r="A18" s="17">
        <v>5</v>
      </c>
      <c r="B18" s="35" t="s">
        <v>65</v>
      </c>
      <c r="C18" s="15">
        <v>1</v>
      </c>
      <c r="D18" s="15">
        <v>0</v>
      </c>
      <c r="E18" s="15">
        <f t="shared" si="2"/>
        <v>1</v>
      </c>
      <c r="F18" s="15">
        <v>0</v>
      </c>
      <c r="G18" s="15">
        <v>0</v>
      </c>
      <c r="H18" s="15">
        <v>6</v>
      </c>
      <c r="I18" s="15">
        <f t="shared" si="3"/>
        <v>5</v>
      </c>
      <c r="J18" s="31">
        <v>1</v>
      </c>
      <c r="K18" s="15">
        <v>0</v>
      </c>
      <c r="L18" s="31">
        <v>3</v>
      </c>
      <c r="M18" s="15">
        <f t="shared" si="4"/>
        <v>1</v>
      </c>
      <c r="N18" s="32">
        <v>0</v>
      </c>
      <c r="O18" s="32">
        <v>0</v>
      </c>
      <c r="P18" s="32">
        <v>1</v>
      </c>
      <c r="Q18" s="32">
        <v>0</v>
      </c>
      <c r="R18" s="112">
        <f t="shared" si="5"/>
        <v>0</v>
      </c>
      <c r="S18" s="32">
        <v>0</v>
      </c>
      <c r="T18" s="32">
        <v>0</v>
      </c>
      <c r="U18" s="32">
        <v>0</v>
      </c>
      <c r="V18" s="15">
        <f t="shared" si="6"/>
        <v>1</v>
      </c>
      <c r="W18" s="31">
        <v>1</v>
      </c>
      <c r="X18" s="31">
        <v>1</v>
      </c>
      <c r="Y18" s="15">
        <f t="shared" si="7"/>
        <v>1</v>
      </c>
      <c r="Z18" s="31">
        <v>1</v>
      </c>
      <c r="AA18" s="31">
        <v>0</v>
      </c>
      <c r="AB18" s="31">
        <v>0</v>
      </c>
      <c r="AC18" s="31">
        <f t="shared" si="8"/>
        <v>0</v>
      </c>
      <c r="AD18" s="31">
        <v>0</v>
      </c>
      <c r="AE18" s="31">
        <v>0</v>
      </c>
      <c r="AF18" s="31"/>
      <c r="AG18" s="31">
        <v>0</v>
      </c>
      <c r="AH18" s="31">
        <v>0</v>
      </c>
      <c r="AI18" s="31">
        <v>0</v>
      </c>
      <c r="AJ18" s="31">
        <f t="shared" si="9"/>
        <v>0</v>
      </c>
      <c r="AK18" s="31">
        <v>0</v>
      </c>
      <c r="AL18" s="31">
        <v>0</v>
      </c>
      <c r="AM18" s="31"/>
      <c r="AN18" s="31"/>
      <c r="AO18" s="31"/>
      <c r="AP18" s="31"/>
      <c r="AQ18" s="19">
        <f t="shared" si="10"/>
        <v>1</v>
      </c>
      <c r="AR18" s="19">
        <f t="shared" si="31"/>
        <v>1</v>
      </c>
      <c r="AS18" s="19">
        <f t="shared" si="11"/>
        <v>6</v>
      </c>
      <c r="AT18" s="19">
        <f t="shared" si="12"/>
        <v>6</v>
      </c>
      <c r="AU18" s="19">
        <f t="shared" si="13"/>
        <v>6</v>
      </c>
      <c r="AV18" s="19">
        <f>L18+V18+W18+Y18</f>
        <v>6</v>
      </c>
      <c r="AW18" s="19">
        <f t="shared" si="14"/>
        <v>1</v>
      </c>
      <c r="AX18" s="19">
        <f>N18+O18+P18+Q18</f>
        <v>1</v>
      </c>
      <c r="AY18" s="19">
        <f t="shared" si="15"/>
        <v>0</v>
      </c>
      <c r="AZ18" s="19">
        <f t="shared" si="16"/>
        <v>0</v>
      </c>
      <c r="BA18" s="19">
        <f t="shared" si="17"/>
        <v>1</v>
      </c>
      <c r="BB18" s="19">
        <f t="shared" si="18"/>
        <v>1</v>
      </c>
      <c r="BC18" s="19">
        <f t="shared" si="19"/>
        <v>0</v>
      </c>
      <c r="BD18" s="19">
        <f t="shared" si="20"/>
        <v>0</v>
      </c>
      <c r="BE18" s="19">
        <f t="shared" si="21"/>
        <v>0</v>
      </c>
      <c r="BF18" s="19">
        <f t="shared" si="22"/>
        <v>0</v>
      </c>
      <c r="BG18" s="19">
        <f t="shared" si="23"/>
        <v>0</v>
      </c>
      <c r="BH18" s="19">
        <f t="shared" si="24"/>
        <v>0</v>
      </c>
      <c r="BI18" s="19">
        <f t="shared" si="25"/>
        <v>0</v>
      </c>
      <c r="BJ18" s="19">
        <f t="shared" si="26"/>
        <v>0</v>
      </c>
    </row>
    <row r="19" spans="1:62" ht="38.25" x14ac:dyDescent="0.25">
      <c r="A19" s="17">
        <v>6</v>
      </c>
      <c r="B19" s="35" t="s">
        <v>66</v>
      </c>
      <c r="C19" s="15">
        <f>SUM(C20:C26)</f>
        <v>0</v>
      </c>
      <c r="D19" s="15">
        <f t="shared" ref="D19:AP19" si="32">SUM(D20:D26)</f>
        <v>0</v>
      </c>
      <c r="E19" s="15">
        <f t="shared" si="32"/>
        <v>0</v>
      </c>
      <c r="F19" s="15">
        <f t="shared" si="32"/>
        <v>0</v>
      </c>
      <c r="G19" s="15">
        <f t="shared" si="32"/>
        <v>0</v>
      </c>
      <c r="H19" s="15">
        <f t="shared" si="32"/>
        <v>0</v>
      </c>
      <c r="I19" s="15">
        <f t="shared" si="32"/>
        <v>0</v>
      </c>
      <c r="J19" s="15">
        <f t="shared" si="32"/>
        <v>0</v>
      </c>
      <c r="K19" s="15">
        <f t="shared" si="32"/>
        <v>0</v>
      </c>
      <c r="L19" s="15">
        <f t="shared" si="32"/>
        <v>0</v>
      </c>
      <c r="M19" s="15">
        <f t="shared" si="32"/>
        <v>0</v>
      </c>
      <c r="N19" s="15">
        <f t="shared" si="32"/>
        <v>0</v>
      </c>
      <c r="O19" s="15">
        <f t="shared" si="32"/>
        <v>0</v>
      </c>
      <c r="P19" s="15">
        <f t="shared" si="32"/>
        <v>0</v>
      </c>
      <c r="Q19" s="15">
        <f t="shared" si="32"/>
        <v>0</v>
      </c>
      <c r="R19" s="15">
        <f t="shared" si="32"/>
        <v>0</v>
      </c>
      <c r="S19" s="15">
        <f t="shared" si="32"/>
        <v>0</v>
      </c>
      <c r="T19" s="15">
        <f t="shared" si="32"/>
        <v>0</v>
      </c>
      <c r="U19" s="15">
        <f t="shared" si="32"/>
        <v>0</v>
      </c>
      <c r="V19" s="15">
        <f t="shared" si="32"/>
        <v>0</v>
      </c>
      <c r="W19" s="15">
        <f t="shared" si="32"/>
        <v>0</v>
      </c>
      <c r="X19" s="15">
        <f t="shared" si="32"/>
        <v>0</v>
      </c>
      <c r="Y19" s="15">
        <f t="shared" si="32"/>
        <v>0</v>
      </c>
      <c r="Z19" s="15">
        <f t="shared" si="32"/>
        <v>0</v>
      </c>
      <c r="AA19" s="15">
        <f t="shared" si="32"/>
        <v>0</v>
      </c>
      <c r="AB19" s="15">
        <f t="shared" si="32"/>
        <v>0</v>
      </c>
      <c r="AC19" s="15">
        <f t="shared" si="32"/>
        <v>0</v>
      </c>
      <c r="AD19" s="15">
        <f t="shared" si="32"/>
        <v>0</v>
      </c>
      <c r="AE19" s="15">
        <f t="shared" si="32"/>
        <v>0</v>
      </c>
      <c r="AF19" s="15">
        <f t="shared" si="32"/>
        <v>0</v>
      </c>
      <c r="AG19" s="15">
        <f t="shared" si="32"/>
        <v>0</v>
      </c>
      <c r="AH19" s="15">
        <f t="shared" si="32"/>
        <v>0</v>
      </c>
      <c r="AI19" s="15">
        <f t="shared" si="32"/>
        <v>0</v>
      </c>
      <c r="AJ19" s="15">
        <f t="shared" si="32"/>
        <v>0</v>
      </c>
      <c r="AK19" s="15">
        <f t="shared" si="32"/>
        <v>0</v>
      </c>
      <c r="AL19" s="15">
        <f t="shared" si="32"/>
        <v>0</v>
      </c>
      <c r="AM19" s="15">
        <f t="shared" si="32"/>
        <v>0</v>
      </c>
      <c r="AN19" s="15">
        <f t="shared" si="32"/>
        <v>0</v>
      </c>
      <c r="AO19" s="15">
        <f t="shared" si="32"/>
        <v>0</v>
      </c>
      <c r="AP19" s="15">
        <f t="shared" si="32"/>
        <v>0</v>
      </c>
      <c r="AQ19" s="10">
        <f t="shared" ref="AQ19:BJ19" si="33">SUM(AQ20:AQ26)</f>
        <v>0</v>
      </c>
      <c r="AR19" s="10">
        <f t="shared" si="33"/>
        <v>0</v>
      </c>
      <c r="AS19" s="10">
        <f t="shared" si="33"/>
        <v>0</v>
      </c>
      <c r="AT19" s="10">
        <f t="shared" si="33"/>
        <v>0</v>
      </c>
      <c r="AU19" s="19">
        <f t="shared" si="13"/>
        <v>0</v>
      </c>
      <c r="AV19" s="10">
        <f t="shared" si="33"/>
        <v>0</v>
      </c>
      <c r="AW19" s="10">
        <f t="shared" si="33"/>
        <v>0</v>
      </c>
      <c r="AX19" s="10">
        <f t="shared" si="33"/>
        <v>0</v>
      </c>
      <c r="AY19" s="10">
        <f t="shared" si="33"/>
        <v>0</v>
      </c>
      <c r="AZ19" s="10">
        <f t="shared" si="33"/>
        <v>0</v>
      </c>
      <c r="BA19" s="10">
        <f t="shared" si="33"/>
        <v>0</v>
      </c>
      <c r="BB19" s="10">
        <f t="shared" si="33"/>
        <v>0</v>
      </c>
      <c r="BC19" s="10">
        <f t="shared" si="33"/>
        <v>0</v>
      </c>
      <c r="BD19" s="10">
        <f t="shared" si="33"/>
        <v>0</v>
      </c>
      <c r="BE19" s="10">
        <f t="shared" si="33"/>
        <v>0</v>
      </c>
      <c r="BF19" s="10">
        <f t="shared" si="33"/>
        <v>0</v>
      </c>
      <c r="BG19" s="10">
        <f t="shared" si="33"/>
        <v>0</v>
      </c>
      <c r="BH19" s="10">
        <f t="shared" si="33"/>
        <v>0</v>
      </c>
      <c r="BI19" s="10">
        <f t="shared" si="33"/>
        <v>0</v>
      </c>
      <c r="BJ19" s="10">
        <f t="shared" si="33"/>
        <v>0</v>
      </c>
    </row>
    <row r="20" spans="1:62" ht="38.25" x14ac:dyDescent="0.2">
      <c r="A20" s="17" t="s">
        <v>8</v>
      </c>
      <c r="B20" s="81" t="s">
        <v>67</v>
      </c>
      <c r="C20" s="15">
        <v>0</v>
      </c>
      <c r="D20" s="9">
        <v>0</v>
      </c>
      <c r="E20" s="15">
        <f t="shared" si="2"/>
        <v>0</v>
      </c>
      <c r="F20" s="15">
        <v>0</v>
      </c>
      <c r="G20" s="15">
        <v>0</v>
      </c>
      <c r="H20" s="9"/>
      <c r="I20" s="15">
        <f t="shared" si="3"/>
        <v>0</v>
      </c>
      <c r="J20" s="31">
        <v>0</v>
      </c>
      <c r="K20" s="15">
        <v>0</v>
      </c>
      <c r="L20" s="31">
        <v>0</v>
      </c>
      <c r="M20" s="15">
        <f t="shared" si="4"/>
        <v>0</v>
      </c>
      <c r="N20" s="32">
        <v>0</v>
      </c>
      <c r="O20" s="32">
        <v>0</v>
      </c>
      <c r="P20" s="32">
        <v>0</v>
      </c>
      <c r="Q20" s="32">
        <v>0</v>
      </c>
      <c r="R20" s="112">
        <f t="shared" si="5"/>
        <v>0</v>
      </c>
      <c r="S20" s="32">
        <v>0</v>
      </c>
      <c r="T20" s="32">
        <v>0</v>
      </c>
      <c r="U20" s="32">
        <v>0</v>
      </c>
      <c r="V20" s="15">
        <f t="shared" si="6"/>
        <v>0</v>
      </c>
      <c r="W20" s="31">
        <v>0</v>
      </c>
      <c r="X20" s="31">
        <v>0</v>
      </c>
      <c r="Y20" s="15">
        <f t="shared" si="7"/>
        <v>0</v>
      </c>
      <c r="Z20" s="31">
        <v>0</v>
      </c>
      <c r="AA20" s="31">
        <v>0</v>
      </c>
      <c r="AB20" s="31">
        <v>0</v>
      </c>
      <c r="AC20" s="31">
        <f t="shared" si="8"/>
        <v>0</v>
      </c>
      <c r="AD20" s="31">
        <v>0</v>
      </c>
      <c r="AE20" s="31">
        <v>0</v>
      </c>
      <c r="AF20" s="12"/>
      <c r="AG20" s="31">
        <v>0</v>
      </c>
      <c r="AH20" s="31">
        <v>0</v>
      </c>
      <c r="AI20" s="31">
        <v>0</v>
      </c>
      <c r="AJ20" s="31">
        <f t="shared" si="9"/>
        <v>0</v>
      </c>
      <c r="AK20" s="31">
        <v>0</v>
      </c>
      <c r="AL20" s="31">
        <v>0</v>
      </c>
      <c r="AM20" s="12"/>
      <c r="AN20" s="12"/>
      <c r="AO20" s="12"/>
      <c r="AP20" s="12"/>
      <c r="AQ20" s="19">
        <f t="shared" si="10"/>
        <v>0</v>
      </c>
      <c r="AR20" s="19">
        <f t="shared" si="31"/>
        <v>0</v>
      </c>
      <c r="AS20" s="19">
        <f t="shared" si="11"/>
        <v>0</v>
      </c>
      <c r="AT20" s="19">
        <f t="shared" si="12"/>
        <v>0</v>
      </c>
      <c r="AU20" s="19">
        <f t="shared" si="13"/>
        <v>0</v>
      </c>
      <c r="AV20" s="19">
        <f>L20+V20+W20+Y20+Z20</f>
        <v>0</v>
      </c>
      <c r="AW20" s="19">
        <f t="shared" si="14"/>
        <v>0</v>
      </c>
      <c r="AX20" s="19">
        <f t="shared" ref="AX20:AX26" si="34">N20+O20+P20+Q20</f>
        <v>0</v>
      </c>
      <c r="AY20" s="19">
        <f t="shared" si="15"/>
        <v>0</v>
      </c>
      <c r="AZ20" s="19">
        <f t="shared" si="16"/>
        <v>0</v>
      </c>
      <c r="BA20" s="19">
        <f t="shared" si="17"/>
        <v>0</v>
      </c>
      <c r="BB20" s="19">
        <f t="shared" si="18"/>
        <v>0</v>
      </c>
      <c r="BC20" s="19">
        <f t="shared" si="19"/>
        <v>0</v>
      </c>
      <c r="BD20" s="19">
        <f t="shared" si="20"/>
        <v>0</v>
      </c>
      <c r="BE20" s="19">
        <f t="shared" si="21"/>
        <v>0</v>
      </c>
      <c r="BF20" s="19">
        <f t="shared" si="22"/>
        <v>0</v>
      </c>
      <c r="BG20" s="19">
        <f t="shared" si="23"/>
        <v>0</v>
      </c>
      <c r="BH20" s="19">
        <f t="shared" si="24"/>
        <v>0</v>
      </c>
      <c r="BI20" s="19">
        <f t="shared" si="25"/>
        <v>0</v>
      </c>
      <c r="BJ20" s="19">
        <f t="shared" si="26"/>
        <v>0</v>
      </c>
    </row>
    <row r="21" spans="1:62" ht="38.25" x14ac:dyDescent="0.2">
      <c r="A21" s="17" t="s">
        <v>9</v>
      </c>
      <c r="B21" s="81" t="s">
        <v>68</v>
      </c>
      <c r="C21" s="15">
        <v>0</v>
      </c>
      <c r="D21" s="9">
        <v>0</v>
      </c>
      <c r="E21" s="15">
        <f t="shared" si="2"/>
        <v>0</v>
      </c>
      <c r="F21" s="15">
        <v>0</v>
      </c>
      <c r="G21" s="15">
        <v>0</v>
      </c>
      <c r="H21" s="9">
        <v>0</v>
      </c>
      <c r="I21" s="15">
        <f t="shared" si="3"/>
        <v>0</v>
      </c>
      <c r="J21" s="31">
        <v>0</v>
      </c>
      <c r="K21" s="15">
        <v>0</v>
      </c>
      <c r="L21" s="31">
        <v>0</v>
      </c>
      <c r="M21" s="15">
        <f t="shared" si="4"/>
        <v>0</v>
      </c>
      <c r="N21" s="32">
        <v>0</v>
      </c>
      <c r="O21" s="32">
        <v>0</v>
      </c>
      <c r="P21" s="32">
        <v>0</v>
      </c>
      <c r="Q21" s="32">
        <v>0</v>
      </c>
      <c r="R21" s="112">
        <f t="shared" si="5"/>
        <v>0</v>
      </c>
      <c r="S21" s="32">
        <v>0</v>
      </c>
      <c r="T21" s="32">
        <v>0</v>
      </c>
      <c r="U21" s="32">
        <v>0</v>
      </c>
      <c r="V21" s="15">
        <f t="shared" si="6"/>
        <v>0</v>
      </c>
      <c r="W21" s="31">
        <v>0</v>
      </c>
      <c r="X21" s="31">
        <v>0</v>
      </c>
      <c r="Y21" s="15">
        <f t="shared" si="7"/>
        <v>0</v>
      </c>
      <c r="Z21" s="31">
        <v>0</v>
      </c>
      <c r="AA21" s="31">
        <v>0</v>
      </c>
      <c r="AB21" s="31">
        <v>0</v>
      </c>
      <c r="AC21" s="31">
        <f t="shared" si="8"/>
        <v>0</v>
      </c>
      <c r="AD21" s="31">
        <v>0</v>
      </c>
      <c r="AE21" s="31">
        <v>0</v>
      </c>
      <c r="AF21" s="12"/>
      <c r="AG21" s="31">
        <v>0</v>
      </c>
      <c r="AH21" s="31">
        <v>0</v>
      </c>
      <c r="AI21" s="31">
        <v>0</v>
      </c>
      <c r="AJ21" s="31">
        <f t="shared" si="9"/>
        <v>0</v>
      </c>
      <c r="AK21" s="31">
        <v>0</v>
      </c>
      <c r="AL21" s="31">
        <v>0</v>
      </c>
      <c r="AM21" s="12"/>
      <c r="AN21" s="12"/>
      <c r="AO21" s="12"/>
      <c r="AP21" s="12"/>
      <c r="AQ21" s="19">
        <f t="shared" si="10"/>
        <v>0</v>
      </c>
      <c r="AR21" s="19">
        <f t="shared" si="31"/>
        <v>0</v>
      </c>
      <c r="AS21" s="19">
        <f t="shared" si="11"/>
        <v>0</v>
      </c>
      <c r="AT21" s="19">
        <f t="shared" si="12"/>
        <v>0</v>
      </c>
      <c r="AU21" s="19">
        <f t="shared" si="13"/>
        <v>0</v>
      </c>
      <c r="AV21" s="19">
        <f t="shared" ref="AV21:AV26" si="35">L21+V21+W21+Y21+Z21</f>
        <v>0</v>
      </c>
      <c r="AW21" s="19">
        <f t="shared" si="14"/>
        <v>0</v>
      </c>
      <c r="AX21" s="19">
        <f t="shared" si="34"/>
        <v>0</v>
      </c>
      <c r="AY21" s="19">
        <f t="shared" si="15"/>
        <v>0</v>
      </c>
      <c r="AZ21" s="19">
        <f t="shared" si="16"/>
        <v>0</v>
      </c>
      <c r="BA21" s="19">
        <f t="shared" si="17"/>
        <v>0</v>
      </c>
      <c r="BB21" s="19">
        <f t="shared" si="18"/>
        <v>0</v>
      </c>
      <c r="BC21" s="19">
        <f t="shared" si="19"/>
        <v>0</v>
      </c>
      <c r="BD21" s="19">
        <f t="shared" si="20"/>
        <v>0</v>
      </c>
      <c r="BE21" s="19">
        <f t="shared" si="21"/>
        <v>0</v>
      </c>
      <c r="BF21" s="19">
        <f t="shared" si="22"/>
        <v>0</v>
      </c>
      <c r="BG21" s="19">
        <f t="shared" si="23"/>
        <v>0</v>
      </c>
      <c r="BH21" s="19">
        <f t="shared" si="24"/>
        <v>0</v>
      </c>
      <c r="BI21" s="19">
        <f t="shared" si="25"/>
        <v>0</v>
      </c>
      <c r="BJ21" s="19">
        <f t="shared" si="26"/>
        <v>0</v>
      </c>
    </row>
    <row r="22" spans="1:62" ht="38.25" x14ac:dyDescent="0.2">
      <c r="A22" s="17" t="s">
        <v>10</v>
      </c>
      <c r="B22" s="81" t="s">
        <v>69</v>
      </c>
      <c r="C22" s="15">
        <v>0</v>
      </c>
      <c r="D22" s="9">
        <v>0</v>
      </c>
      <c r="E22" s="15">
        <f t="shared" si="2"/>
        <v>0</v>
      </c>
      <c r="F22" s="15">
        <v>0</v>
      </c>
      <c r="G22" s="15">
        <v>0</v>
      </c>
      <c r="H22" s="9">
        <v>0</v>
      </c>
      <c r="I22" s="15">
        <f t="shared" si="3"/>
        <v>0</v>
      </c>
      <c r="J22" s="31">
        <v>0</v>
      </c>
      <c r="K22" s="15">
        <v>0</v>
      </c>
      <c r="L22" s="31">
        <v>0</v>
      </c>
      <c r="M22" s="15">
        <f t="shared" si="4"/>
        <v>0</v>
      </c>
      <c r="N22" s="32">
        <v>0</v>
      </c>
      <c r="O22" s="32">
        <v>0</v>
      </c>
      <c r="P22" s="12">
        <v>0</v>
      </c>
      <c r="Q22" s="32">
        <v>0</v>
      </c>
      <c r="R22" s="112">
        <f t="shared" si="5"/>
        <v>0</v>
      </c>
      <c r="S22" s="32">
        <v>0</v>
      </c>
      <c r="T22" s="32">
        <v>0</v>
      </c>
      <c r="U22" s="32">
        <v>0</v>
      </c>
      <c r="V22" s="15">
        <f t="shared" si="6"/>
        <v>0</v>
      </c>
      <c r="W22" s="31">
        <v>0</v>
      </c>
      <c r="X22" s="31">
        <v>0</v>
      </c>
      <c r="Y22" s="15">
        <f t="shared" si="7"/>
        <v>0</v>
      </c>
      <c r="Z22" s="31">
        <v>0</v>
      </c>
      <c r="AA22" s="31">
        <v>0</v>
      </c>
      <c r="AB22" s="31">
        <v>0</v>
      </c>
      <c r="AC22" s="31">
        <f t="shared" si="8"/>
        <v>0</v>
      </c>
      <c r="AD22" s="31">
        <v>0</v>
      </c>
      <c r="AE22" s="31">
        <v>0</v>
      </c>
      <c r="AF22" s="12"/>
      <c r="AG22" s="31">
        <v>0</v>
      </c>
      <c r="AH22" s="31">
        <v>0</v>
      </c>
      <c r="AI22" s="31">
        <v>0</v>
      </c>
      <c r="AJ22" s="31">
        <f t="shared" si="9"/>
        <v>0</v>
      </c>
      <c r="AK22" s="31">
        <v>0</v>
      </c>
      <c r="AL22" s="31">
        <v>0</v>
      </c>
      <c r="AM22" s="12"/>
      <c r="AN22" s="12"/>
      <c r="AO22" s="12"/>
      <c r="AP22" s="12"/>
      <c r="AQ22" s="19">
        <f t="shared" si="10"/>
        <v>0</v>
      </c>
      <c r="AR22" s="19">
        <f t="shared" si="31"/>
        <v>0</v>
      </c>
      <c r="AS22" s="19">
        <f t="shared" si="11"/>
        <v>0</v>
      </c>
      <c r="AT22" s="19">
        <f t="shared" si="12"/>
        <v>0</v>
      </c>
      <c r="AU22" s="19">
        <f t="shared" si="13"/>
        <v>0</v>
      </c>
      <c r="AV22" s="19">
        <f t="shared" si="35"/>
        <v>0</v>
      </c>
      <c r="AW22" s="19">
        <f t="shared" si="14"/>
        <v>0</v>
      </c>
      <c r="AX22" s="19">
        <f t="shared" si="34"/>
        <v>0</v>
      </c>
      <c r="AY22" s="19">
        <f t="shared" si="15"/>
        <v>0</v>
      </c>
      <c r="AZ22" s="19">
        <f t="shared" si="16"/>
        <v>0</v>
      </c>
      <c r="BA22" s="19">
        <f t="shared" si="17"/>
        <v>0</v>
      </c>
      <c r="BB22" s="19">
        <f t="shared" si="18"/>
        <v>0</v>
      </c>
      <c r="BC22" s="19">
        <f t="shared" si="19"/>
        <v>0</v>
      </c>
      <c r="BD22" s="19">
        <f t="shared" si="20"/>
        <v>0</v>
      </c>
      <c r="BE22" s="19">
        <f t="shared" si="21"/>
        <v>0</v>
      </c>
      <c r="BF22" s="19">
        <f t="shared" si="22"/>
        <v>0</v>
      </c>
      <c r="BG22" s="19">
        <f t="shared" si="23"/>
        <v>0</v>
      </c>
      <c r="BH22" s="19">
        <f t="shared" si="24"/>
        <v>0</v>
      </c>
      <c r="BI22" s="19">
        <f t="shared" si="25"/>
        <v>0</v>
      </c>
      <c r="BJ22" s="19">
        <f t="shared" si="26"/>
        <v>0</v>
      </c>
    </row>
    <row r="23" spans="1:62" ht="38.25" x14ac:dyDescent="0.2">
      <c r="A23" s="17" t="s">
        <v>11</v>
      </c>
      <c r="B23" s="81" t="s">
        <v>70</v>
      </c>
      <c r="C23" s="15">
        <v>0</v>
      </c>
      <c r="D23" s="9">
        <v>0</v>
      </c>
      <c r="E23" s="15">
        <f t="shared" si="2"/>
        <v>0</v>
      </c>
      <c r="F23" s="15">
        <v>0</v>
      </c>
      <c r="G23" s="15">
        <v>0</v>
      </c>
      <c r="H23" s="9">
        <v>0</v>
      </c>
      <c r="I23" s="15">
        <f t="shared" si="3"/>
        <v>0</v>
      </c>
      <c r="J23" s="31">
        <v>0</v>
      </c>
      <c r="K23" s="15">
        <v>0</v>
      </c>
      <c r="L23" s="31">
        <v>0</v>
      </c>
      <c r="M23" s="15">
        <f t="shared" si="4"/>
        <v>0</v>
      </c>
      <c r="N23" s="32">
        <v>0</v>
      </c>
      <c r="O23" s="32">
        <v>0</v>
      </c>
      <c r="P23" s="12">
        <v>0</v>
      </c>
      <c r="Q23" s="32">
        <v>0</v>
      </c>
      <c r="R23" s="112">
        <f t="shared" si="5"/>
        <v>0</v>
      </c>
      <c r="S23" s="32">
        <v>0</v>
      </c>
      <c r="T23" s="32">
        <v>0</v>
      </c>
      <c r="U23" s="32">
        <v>0</v>
      </c>
      <c r="V23" s="15">
        <f t="shared" si="6"/>
        <v>0</v>
      </c>
      <c r="W23" s="31">
        <v>0</v>
      </c>
      <c r="X23" s="31">
        <v>0</v>
      </c>
      <c r="Y23" s="15">
        <f t="shared" si="7"/>
        <v>0</v>
      </c>
      <c r="Z23" s="31">
        <v>0</v>
      </c>
      <c r="AA23" s="31">
        <v>0</v>
      </c>
      <c r="AB23" s="31">
        <v>0</v>
      </c>
      <c r="AC23" s="31">
        <f t="shared" si="8"/>
        <v>0</v>
      </c>
      <c r="AD23" s="31">
        <v>0</v>
      </c>
      <c r="AE23" s="31">
        <v>0</v>
      </c>
      <c r="AF23" s="12"/>
      <c r="AG23" s="31">
        <v>0</v>
      </c>
      <c r="AH23" s="31">
        <v>0</v>
      </c>
      <c r="AI23" s="31">
        <v>0</v>
      </c>
      <c r="AJ23" s="31">
        <f t="shared" si="9"/>
        <v>0</v>
      </c>
      <c r="AK23" s="31">
        <v>0</v>
      </c>
      <c r="AL23" s="31">
        <v>0</v>
      </c>
      <c r="AM23" s="12"/>
      <c r="AN23" s="12"/>
      <c r="AO23" s="12"/>
      <c r="AP23" s="12"/>
      <c r="AQ23" s="19">
        <f t="shared" si="10"/>
        <v>0</v>
      </c>
      <c r="AR23" s="19">
        <f t="shared" si="31"/>
        <v>0</v>
      </c>
      <c r="AS23" s="19">
        <f t="shared" si="11"/>
        <v>0</v>
      </c>
      <c r="AT23" s="19">
        <f t="shared" si="12"/>
        <v>0</v>
      </c>
      <c r="AU23" s="19">
        <f t="shared" si="13"/>
        <v>0</v>
      </c>
      <c r="AV23" s="19">
        <f t="shared" si="35"/>
        <v>0</v>
      </c>
      <c r="AW23" s="19">
        <f t="shared" si="14"/>
        <v>0</v>
      </c>
      <c r="AX23" s="19">
        <f t="shared" si="34"/>
        <v>0</v>
      </c>
      <c r="AY23" s="19">
        <f t="shared" si="15"/>
        <v>0</v>
      </c>
      <c r="AZ23" s="19">
        <f t="shared" si="16"/>
        <v>0</v>
      </c>
      <c r="BA23" s="19">
        <f t="shared" si="17"/>
        <v>0</v>
      </c>
      <c r="BB23" s="19">
        <f t="shared" si="18"/>
        <v>0</v>
      </c>
      <c r="BC23" s="19">
        <f t="shared" si="19"/>
        <v>0</v>
      </c>
      <c r="BD23" s="19">
        <f t="shared" si="20"/>
        <v>0</v>
      </c>
      <c r="BE23" s="19">
        <f t="shared" si="21"/>
        <v>0</v>
      </c>
      <c r="BF23" s="19">
        <f t="shared" si="22"/>
        <v>0</v>
      </c>
      <c r="BG23" s="19">
        <f t="shared" si="23"/>
        <v>0</v>
      </c>
      <c r="BH23" s="19">
        <f t="shared" si="24"/>
        <v>0</v>
      </c>
      <c r="BI23" s="19">
        <f t="shared" si="25"/>
        <v>0</v>
      </c>
      <c r="BJ23" s="19">
        <f t="shared" si="26"/>
        <v>0</v>
      </c>
    </row>
    <row r="24" spans="1:62" ht="38.25" x14ac:dyDescent="0.2">
      <c r="A24" s="17" t="s">
        <v>12</v>
      </c>
      <c r="B24" s="81" t="s">
        <v>71</v>
      </c>
      <c r="C24" s="15">
        <v>0</v>
      </c>
      <c r="D24" s="9">
        <v>0</v>
      </c>
      <c r="E24" s="15">
        <f t="shared" si="2"/>
        <v>0</v>
      </c>
      <c r="F24" s="15">
        <v>0</v>
      </c>
      <c r="G24" s="15">
        <v>0</v>
      </c>
      <c r="H24" s="9">
        <v>0</v>
      </c>
      <c r="I24" s="15">
        <f t="shared" si="3"/>
        <v>0</v>
      </c>
      <c r="J24" s="31">
        <v>0</v>
      </c>
      <c r="K24" s="15">
        <v>0</v>
      </c>
      <c r="L24" s="31">
        <v>0</v>
      </c>
      <c r="M24" s="15">
        <f t="shared" si="4"/>
        <v>0</v>
      </c>
      <c r="N24" s="32">
        <v>0</v>
      </c>
      <c r="O24" s="32">
        <v>0</v>
      </c>
      <c r="P24" s="12">
        <v>0</v>
      </c>
      <c r="Q24" s="32">
        <v>0</v>
      </c>
      <c r="R24" s="112">
        <f t="shared" si="5"/>
        <v>0</v>
      </c>
      <c r="S24" s="32">
        <v>0</v>
      </c>
      <c r="T24" s="32">
        <v>0</v>
      </c>
      <c r="U24" s="32">
        <v>0</v>
      </c>
      <c r="V24" s="15">
        <f t="shared" si="6"/>
        <v>0</v>
      </c>
      <c r="W24" s="31">
        <v>0</v>
      </c>
      <c r="X24" s="31">
        <v>0</v>
      </c>
      <c r="Y24" s="15">
        <f t="shared" si="7"/>
        <v>0</v>
      </c>
      <c r="Z24" s="31">
        <v>0</v>
      </c>
      <c r="AA24" s="31">
        <v>0</v>
      </c>
      <c r="AB24" s="31">
        <v>0</v>
      </c>
      <c r="AC24" s="31">
        <f t="shared" si="8"/>
        <v>0</v>
      </c>
      <c r="AD24" s="31">
        <v>0</v>
      </c>
      <c r="AE24" s="31">
        <v>0</v>
      </c>
      <c r="AF24" s="12"/>
      <c r="AG24" s="31">
        <v>0</v>
      </c>
      <c r="AH24" s="31">
        <v>0</v>
      </c>
      <c r="AI24" s="31">
        <v>0</v>
      </c>
      <c r="AJ24" s="31">
        <f t="shared" si="9"/>
        <v>0</v>
      </c>
      <c r="AK24" s="31">
        <v>0</v>
      </c>
      <c r="AL24" s="31">
        <v>0</v>
      </c>
      <c r="AM24" s="12"/>
      <c r="AN24" s="12"/>
      <c r="AO24" s="12"/>
      <c r="AP24" s="12"/>
      <c r="AQ24" s="19">
        <f t="shared" si="10"/>
        <v>0</v>
      </c>
      <c r="AR24" s="19">
        <f t="shared" si="31"/>
        <v>0</v>
      </c>
      <c r="AS24" s="19">
        <f t="shared" si="11"/>
        <v>0</v>
      </c>
      <c r="AT24" s="19">
        <f t="shared" si="12"/>
        <v>0</v>
      </c>
      <c r="AU24" s="19">
        <f t="shared" si="13"/>
        <v>0</v>
      </c>
      <c r="AV24" s="19">
        <f t="shared" si="35"/>
        <v>0</v>
      </c>
      <c r="AW24" s="19">
        <f t="shared" si="14"/>
        <v>0</v>
      </c>
      <c r="AX24" s="19">
        <f t="shared" si="34"/>
        <v>0</v>
      </c>
      <c r="AY24" s="19">
        <f t="shared" si="15"/>
        <v>0</v>
      </c>
      <c r="AZ24" s="19">
        <f t="shared" si="16"/>
        <v>0</v>
      </c>
      <c r="BA24" s="19">
        <f t="shared" si="17"/>
        <v>0</v>
      </c>
      <c r="BB24" s="19">
        <f t="shared" si="18"/>
        <v>0</v>
      </c>
      <c r="BC24" s="19">
        <f t="shared" si="19"/>
        <v>0</v>
      </c>
      <c r="BD24" s="19">
        <f t="shared" si="20"/>
        <v>0</v>
      </c>
      <c r="BE24" s="19">
        <f t="shared" si="21"/>
        <v>0</v>
      </c>
      <c r="BF24" s="19">
        <f t="shared" si="22"/>
        <v>0</v>
      </c>
      <c r="BG24" s="19">
        <f t="shared" si="23"/>
        <v>0</v>
      </c>
      <c r="BH24" s="19">
        <f t="shared" si="24"/>
        <v>0</v>
      </c>
      <c r="BI24" s="19">
        <f t="shared" si="25"/>
        <v>0</v>
      </c>
      <c r="BJ24" s="19">
        <f t="shared" si="26"/>
        <v>0</v>
      </c>
    </row>
    <row r="25" spans="1:62" ht="38.25" x14ac:dyDescent="0.2">
      <c r="A25" s="17" t="s">
        <v>13</v>
      </c>
      <c r="B25" s="81" t="s">
        <v>72</v>
      </c>
      <c r="C25" s="15">
        <v>0</v>
      </c>
      <c r="D25" s="9">
        <v>0</v>
      </c>
      <c r="E25" s="15">
        <f t="shared" si="2"/>
        <v>0</v>
      </c>
      <c r="F25" s="15">
        <v>0</v>
      </c>
      <c r="G25" s="15">
        <v>0</v>
      </c>
      <c r="H25" s="9">
        <v>0</v>
      </c>
      <c r="I25" s="15">
        <f t="shared" si="3"/>
        <v>0</v>
      </c>
      <c r="J25" s="31">
        <v>0</v>
      </c>
      <c r="K25" s="15">
        <v>0</v>
      </c>
      <c r="L25" s="31">
        <v>0</v>
      </c>
      <c r="M25" s="15">
        <f t="shared" si="4"/>
        <v>0</v>
      </c>
      <c r="N25" s="32">
        <v>0</v>
      </c>
      <c r="O25" s="32">
        <v>0</v>
      </c>
      <c r="P25" s="12">
        <v>0</v>
      </c>
      <c r="Q25" s="32">
        <v>0</v>
      </c>
      <c r="R25" s="112">
        <f t="shared" si="5"/>
        <v>0</v>
      </c>
      <c r="S25" s="32">
        <v>0</v>
      </c>
      <c r="T25" s="32">
        <v>0</v>
      </c>
      <c r="U25" s="32">
        <v>0</v>
      </c>
      <c r="V25" s="15">
        <f t="shared" si="6"/>
        <v>0</v>
      </c>
      <c r="W25" s="31">
        <v>0</v>
      </c>
      <c r="X25" s="31">
        <v>0</v>
      </c>
      <c r="Y25" s="15">
        <f t="shared" si="7"/>
        <v>0</v>
      </c>
      <c r="Z25" s="31">
        <v>0</v>
      </c>
      <c r="AA25" s="31">
        <v>0</v>
      </c>
      <c r="AB25" s="31">
        <v>0</v>
      </c>
      <c r="AC25" s="31">
        <f t="shared" si="8"/>
        <v>0</v>
      </c>
      <c r="AD25" s="31">
        <v>0</v>
      </c>
      <c r="AE25" s="31">
        <v>0</v>
      </c>
      <c r="AF25" s="12"/>
      <c r="AG25" s="31">
        <v>0</v>
      </c>
      <c r="AH25" s="31">
        <v>0</v>
      </c>
      <c r="AI25" s="31">
        <v>0</v>
      </c>
      <c r="AJ25" s="31">
        <f t="shared" si="9"/>
        <v>0</v>
      </c>
      <c r="AK25" s="31">
        <v>0</v>
      </c>
      <c r="AL25" s="31">
        <v>0</v>
      </c>
      <c r="AM25" s="12"/>
      <c r="AN25" s="12"/>
      <c r="AO25" s="12"/>
      <c r="AP25" s="12"/>
      <c r="AQ25" s="19">
        <f t="shared" si="10"/>
        <v>0</v>
      </c>
      <c r="AR25" s="19">
        <f t="shared" si="31"/>
        <v>0</v>
      </c>
      <c r="AS25" s="19">
        <f t="shared" si="11"/>
        <v>0</v>
      </c>
      <c r="AT25" s="19">
        <f t="shared" si="12"/>
        <v>0</v>
      </c>
      <c r="AU25" s="19">
        <f t="shared" si="13"/>
        <v>0</v>
      </c>
      <c r="AV25" s="19">
        <f>L25+V25+W25+Y25+Z25</f>
        <v>0</v>
      </c>
      <c r="AW25" s="19">
        <f t="shared" si="14"/>
        <v>0</v>
      </c>
      <c r="AX25" s="19">
        <f t="shared" si="34"/>
        <v>0</v>
      </c>
      <c r="AY25" s="19">
        <f t="shared" si="15"/>
        <v>0</v>
      </c>
      <c r="AZ25" s="19">
        <f t="shared" si="16"/>
        <v>0</v>
      </c>
      <c r="BA25" s="19">
        <f t="shared" si="17"/>
        <v>0</v>
      </c>
      <c r="BB25" s="19">
        <f t="shared" si="18"/>
        <v>0</v>
      </c>
      <c r="BC25" s="19">
        <f t="shared" si="19"/>
        <v>0</v>
      </c>
      <c r="BD25" s="19">
        <f t="shared" si="20"/>
        <v>0</v>
      </c>
      <c r="BE25" s="19">
        <f t="shared" si="21"/>
        <v>0</v>
      </c>
      <c r="BF25" s="19">
        <f t="shared" si="22"/>
        <v>0</v>
      </c>
      <c r="BG25" s="19">
        <f t="shared" si="23"/>
        <v>0</v>
      </c>
      <c r="BH25" s="19">
        <f t="shared" si="24"/>
        <v>0</v>
      </c>
      <c r="BI25" s="19">
        <f t="shared" si="25"/>
        <v>0</v>
      </c>
      <c r="BJ25" s="19">
        <f t="shared" si="26"/>
        <v>0</v>
      </c>
    </row>
    <row r="26" spans="1:62" ht="38.25" x14ac:dyDescent="0.2">
      <c r="A26" s="17" t="s">
        <v>47</v>
      </c>
      <c r="B26" s="81" t="s">
        <v>73</v>
      </c>
      <c r="C26" s="15">
        <v>0</v>
      </c>
      <c r="D26" s="9">
        <v>0</v>
      </c>
      <c r="E26" s="15">
        <f t="shared" si="2"/>
        <v>0</v>
      </c>
      <c r="F26" s="15">
        <v>0</v>
      </c>
      <c r="G26" s="15">
        <v>0</v>
      </c>
      <c r="H26" s="9">
        <v>0</v>
      </c>
      <c r="I26" s="15">
        <f t="shared" si="3"/>
        <v>0</v>
      </c>
      <c r="J26" s="31">
        <v>0</v>
      </c>
      <c r="K26" s="15">
        <v>0</v>
      </c>
      <c r="L26" s="31">
        <v>0</v>
      </c>
      <c r="M26" s="15">
        <f t="shared" si="4"/>
        <v>0</v>
      </c>
      <c r="N26" s="32">
        <v>0</v>
      </c>
      <c r="O26" s="32">
        <v>0</v>
      </c>
      <c r="P26" s="12">
        <v>0</v>
      </c>
      <c r="Q26" s="32">
        <v>0</v>
      </c>
      <c r="R26" s="112">
        <f t="shared" si="5"/>
        <v>0</v>
      </c>
      <c r="S26" s="32">
        <v>0</v>
      </c>
      <c r="T26" s="32">
        <v>0</v>
      </c>
      <c r="U26" s="32">
        <v>0</v>
      </c>
      <c r="V26" s="15">
        <f t="shared" si="6"/>
        <v>0</v>
      </c>
      <c r="W26" s="31">
        <v>0</v>
      </c>
      <c r="X26" s="31">
        <v>0</v>
      </c>
      <c r="Y26" s="15">
        <f t="shared" si="7"/>
        <v>0</v>
      </c>
      <c r="Z26" s="31">
        <v>0</v>
      </c>
      <c r="AA26" s="31">
        <v>0</v>
      </c>
      <c r="AB26" s="31">
        <v>0</v>
      </c>
      <c r="AC26" s="31">
        <f t="shared" si="8"/>
        <v>0</v>
      </c>
      <c r="AD26" s="31">
        <v>0</v>
      </c>
      <c r="AE26" s="31">
        <v>0</v>
      </c>
      <c r="AF26" s="12"/>
      <c r="AG26" s="31">
        <v>0</v>
      </c>
      <c r="AH26" s="31">
        <v>0</v>
      </c>
      <c r="AI26" s="31">
        <v>0</v>
      </c>
      <c r="AJ26" s="31">
        <f t="shared" si="9"/>
        <v>0</v>
      </c>
      <c r="AK26" s="31">
        <v>0</v>
      </c>
      <c r="AL26" s="31">
        <v>0</v>
      </c>
      <c r="AM26" s="12"/>
      <c r="AN26" s="12"/>
      <c r="AO26" s="12"/>
      <c r="AP26" s="12"/>
      <c r="AQ26" s="19">
        <f t="shared" si="10"/>
        <v>0</v>
      </c>
      <c r="AR26" s="19">
        <f t="shared" si="31"/>
        <v>0</v>
      </c>
      <c r="AS26" s="19">
        <f t="shared" si="11"/>
        <v>0</v>
      </c>
      <c r="AT26" s="19">
        <f t="shared" si="12"/>
        <v>0</v>
      </c>
      <c r="AU26" s="19">
        <f t="shared" si="13"/>
        <v>0</v>
      </c>
      <c r="AV26" s="19">
        <f t="shared" si="35"/>
        <v>0</v>
      </c>
      <c r="AW26" s="19">
        <f t="shared" si="14"/>
        <v>0</v>
      </c>
      <c r="AX26" s="19">
        <f t="shared" si="34"/>
        <v>0</v>
      </c>
      <c r="AY26" s="19">
        <f t="shared" si="15"/>
        <v>0</v>
      </c>
      <c r="AZ26" s="19">
        <f t="shared" si="16"/>
        <v>0</v>
      </c>
      <c r="BA26" s="19">
        <f t="shared" si="17"/>
        <v>0</v>
      </c>
      <c r="BB26" s="19">
        <f t="shared" si="18"/>
        <v>0</v>
      </c>
      <c r="BC26" s="19">
        <f t="shared" si="19"/>
        <v>0</v>
      </c>
      <c r="BD26" s="19">
        <f t="shared" si="20"/>
        <v>0</v>
      </c>
      <c r="BE26" s="19">
        <f t="shared" si="21"/>
        <v>0</v>
      </c>
      <c r="BF26" s="19">
        <f t="shared" si="22"/>
        <v>0</v>
      </c>
      <c r="BG26" s="19">
        <f t="shared" si="23"/>
        <v>0</v>
      </c>
      <c r="BH26" s="19">
        <f t="shared" si="24"/>
        <v>0</v>
      </c>
      <c r="BI26" s="19">
        <f t="shared" si="25"/>
        <v>0</v>
      </c>
      <c r="BJ26" s="19">
        <f t="shared" si="26"/>
        <v>0</v>
      </c>
    </row>
    <row r="27" spans="1:62" ht="25.5" x14ac:dyDescent="0.25">
      <c r="A27" s="17">
        <v>7</v>
      </c>
      <c r="B27" s="35" t="s">
        <v>74</v>
      </c>
      <c r="C27" s="15">
        <f>SUM(C29:C32)</f>
        <v>0</v>
      </c>
      <c r="D27" s="15">
        <f t="shared" ref="D27:AO27" si="36">SUM(D29:D32)</f>
        <v>0</v>
      </c>
      <c r="E27" s="15">
        <f t="shared" si="36"/>
        <v>0</v>
      </c>
      <c r="F27" s="15">
        <f t="shared" si="36"/>
        <v>0</v>
      </c>
      <c r="G27" s="15">
        <f t="shared" si="36"/>
        <v>0</v>
      </c>
      <c r="H27" s="15">
        <f t="shared" si="36"/>
        <v>11</v>
      </c>
      <c r="I27" s="15">
        <f t="shared" si="36"/>
        <v>9</v>
      </c>
      <c r="J27" s="15">
        <f t="shared" si="36"/>
        <v>0</v>
      </c>
      <c r="K27" s="15">
        <f t="shared" si="36"/>
        <v>2</v>
      </c>
      <c r="L27" s="15">
        <f t="shared" si="36"/>
        <v>2</v>
      </c>
      <c r="M27" s="15">
        <f t="shared" si="36"/>
        <v>1</v>
      </c>
      <c r="N27" s="15">
        <f t="shared" si="36"/>
        <v>0</v>
      </c>
      <c r="O27" s="15">
        <f t="shared" si="36"/>
        <v>0</v>
      </c>
      <c r="P27" s="15">
        <f t="shared" si="36"/>
        <v>1</v>
      </c>
      <c r="Q27" s="15">
        <f t="shared" si="36"/>
        <v>0</v>
      </c>
      <c r="R27" s="15">
        <f t="shared" si="36"/>
        <v>0</v>
      </c>
      <c r="S27" s="15">
        <f t="shared" si="36"/>
        <v>0</v>
      </c>
      <c r="T27" s="15">
        <f t="shared" si="36"/>
        <v>0</v>
      </c>
      <c r="U27" s="15">
        <f t="shared" si="36"/>
        <v>0</v>
      </c>
      <c r="V27" s="15">
        <f t="shared" si="36"/>
        <v>1</v>
      </c>
      <c r="W27" s="15">
        <f t="shared" si="36"/>
        <v>0</v>
      </c>
      <c r="X27" s="15">
        <f t="shared" si="36"/>
        <v>0</v>
      </c>
      <c r="Y27" s="15">
        <f t="shared" si="36"/>
        <v>6</v>
      </c>
      <c r="Z27" s="15">
        <f t="shared" si="36"/>
        <v>0</v>
      </c>
      <c r="AA27" s="15">
        <f t="shared" si="36"/>
        <v>0</v>
      </c>
      <c r="AB27" s="15">
        <f t="shared" si="36"/>
        <v>1</v>
      </c>
      <c r="AC27" s="15">
        <f t="shared" si="36"/>
        <v>1</v>
      </c>
      <c r="AD27" s="15">
        <f t="shared" si="36"/>
        <v>0</v>
      </c>
      <c r="AE27" s="15">
        <f t="shared" si="36"/>
        <v>1</v>
      </c>
      <c r="AF27" s="15">
        <f t="shared" si="36"/>
        <v>0</v>
      </c>
      <c r="AG27" s="15">
        <f t="shared" si="36"/>
        <v>0</v>
      </c>
      <c r="AH27" s="15">
        <f t="shared" si="36"/>
        <v>0</v>
      </c>
      <c r="AI27" s="15">
        <f t="shared" si="36"/>
        <v>0</v>
      </c>
      <c r="AJ27" s="15">
        <f t="shared" si="36"/>
        <v>0</v>
      </c>
      <c r="AK27" s="15">
        <f t="shared" si="36"/>
        <v>0</v>
      </c>
      <c r="AL27" s="15">
        <f t="shared" si="36"/>
        <v>0</v>
      </c>
      <c r="AM27" s="15">
        <f t="shared" si="36"/>
        <v>0</v>
      </c>
      <c r="AN27" s="15">
        <f t="shared" si="36"/>
        <v>0</v>
      </c>
      <c r="AO27" s="15">
        <f t="shared" si="36"/>
        <v>0</v>
      </c>
      <c r="AP27" s="15">
        <f>SUM(AP29:AP32)</f>
        <v>0</v>
      </c>
      <c r="AQ27" s="10">
        <f t="shared" ref="AQ27:BJ27" si="37">SUM(AQ28:AQ32)</f>
        <v>0</v>
      </c>
      <c r="AR27" s="10">
        <f t="shared" si="37"/>
        <v>0</v>
      </c>
      <c r="AS27" s="10">
        <f t="shared" si="37"/>
        <v>11</v>
      </c>
      <c r="AT27" s="10">
        <f t="shared" si="37"/>
        <v>11</v>
      </c>
      <c r="AU27" s="19">
        <f t="shared" si="13"/>
        <v>9</v>
      </c>
      <c r="AV27" s="10">
        <f>SUM(AV28:AV32)</f>
        <v>9</v>
      </c>
      <c r="AW27" s="10">
        <f t="shared" si="37"/>
        <v>1</v>
      </c>
      <c r="AX27" s="10">
        <f t="shared" si="37"/>
        <v>1</v>
      </c>
      <c r="AY27" s="10">
        <f t="shared" si="37"/>
        <v>0</v>
      </c>
      <c r="AZ27" s="10">
        <f t="shared" si="37"/>
        <v>0</v>
      </c>
      <c r="BA27" s="10">
        <f t="shared" si="37"/>
        <v>1</v>
      </c>
      <c r="BB27" s="10">
        <f t="shared" si="37"/>
        <v>1</v>
      </c>
      <c r="BC27" s="10">
        <f t="shared" si="37"/>
        <v>1</v>
      </c>
      <c r="BD27" s="10">
        <f t="shared" si="37"/>
        <v>1</v>
      </c>
      <c r="BE27" s="10">
        <f t="shared" si="37"/>
        <v>1</v>
      </c>
      <c r="BF27" s="10">
        <f t="shared" si="37"/>
        <v>1</v>
      </c>
      <c r="BG27" s="10">
        <f t="shared" si="37"/>
        <v>0</v>
      </c>
      <c r="BH27" s="10">
        <f t="shared" si="37"/>
        <v>0</v>
      </c>
      <c r="BI27" s="10">
        <f t="shared" si="37"/>
        <v>0</v>
      </c>
      <c r="BJ27" s="10">
        <f t="shared" si="37"/>
        <v>0</v>
      </c>
    </row>
    <row r="28" spans="1:62" ht="27.75" customHeight="1" x14ac:dyDescent="0.2">
      <c r="A28" s="33" t="s">
        <v>14</v>
      </c>
      <c r="B28" s="81" t="s">
        <v>75</v>
      </c>
      <c r="C28" s="15">
        <v>0</v>
      </c>
      <c r="D28" s="15">
        <v>0</v>
      </c>
      <c r="E28" s="15">
        <f t="shared" si="2"/>
        <v>0</v>
      </c>
      <c r="F28" s="15">
        <v>0</v>
      </c>
      <c r="G28" s="15">
        <v>0</v>
      </c>
      <c r="H28" s="9">
        <v>0</v>
      </c>
      <c r="I28" s="15">
        <f t="shared" si="3"/>
        <v>0</v>
      </c>
      <c r="J28" s="31">
        <v>0</v>
      </c>
      <c r="K28" s="15">
        <v>0</v>
      </c>
      <c r="L28" s="31">
        <v>0</v>
      </c>
      <c r="M28" s="15">
        <f t="shared" si="4"/>
        <v>0</v>
      </c>
      <c r="N28" s="32">
        <v>0</v>
      </c>
      <c r="O28" s="32">
        <v>0</v>
      </c>
      <c r="P28" s="12">
        <v>0</v>
      </c>
      <c r="Q28" s="32">
        <v>0</v>
      </c>
      <c r="R28" s="112">
        <f t="shared" si="5"/>
        <v>0</v>
      </c>
      <c r="S28" s="32">
        <v>0</v>
      </c>
      <c r="T28" s="32">
        <v>0</v>
      </c>
      <c r="U28" s="32">
        <v>0</v>
      </c>
      <c r="V28" s="15">
        <f t="shared" si="6"/>
        <v>0</v>
      </c>
      <c r="W28" s="31">
        <v>0</v>
      </c>
      <c r="X28" s="31">
        <v>0</v>
      </c>
      <c r="Y28" s="15">
        <f t="shared" si="7"/>
        <v>0</v>
      </c>
      <c r="Z28" s="31">
        <v>0</v>
      </c>
      <c r="AA28" s="31">
        <v>0</v>
      </c>
      <c r="AB28" s="31">
        <v>0</v>
      </c>
      <c r="AC28" s="31">
        <f t="shared" si="8"/>
        <v>0</v>
      </c>
      <c r="AD28" s="31">
        <v>0</v>
      </c>
      <c r="AE28" s="31">
        <v>0</v>
      </c>
      <c r="AF28" s="31"/>
      <c r="AG28" s="31">
        <v>0</v>
      </c>
      <c r="AH28" s="31">
        <v>0</v>
      </c>
      <c r="AI28" s="31">
        <v>0</v>
      </c>
      <c r="AJ28" s="31">
        <f t="shared" si="9"/>
        <v>0</v>
      </c>
      <c r="AK28" s="31">
        <v>0</v>
      </c>
      <c r="AL28" s="31">
        <v>0</v>
      </c>
      <c r="AM28" s="31"/>
      <c r="AN28" s="31"/>
      <c r="AO28" s="31"/>
      <c r="AP28" s="31"/>
      <c r="AQ28" s="19">
        <f t="shared" si="10"/>
        <v>0</v>
      </c>
      <c r="AR28" s="19">
        <f t="shared" si="31"/>
        <v>0</v>
      </c>
      <c r="AS28" s="19">
        <f t="shared" si="11"/>
        <v>0</v>
      </c>
      <c r="AT28" s="19">
        <f t="shared" si="12"/>
        <v>0</v>
      </c>
      <c r="AU28" s="19">
        <f t="shared" si="13"/>
        <v>0</v>
      </c>
      <c r="AV28" s="19">
        <f t="shared" ref="AV28:AV33" si="38">L28+V28+W28+Y28+Z28</f>
        <v>0</v>
      </c>
      <c r="AW28" s="19">
        <f t="shared" si="14"/>
        <v>0</v>
      </c>
      <c r="AX28" s="19">
        <f t="shared" ref="AX28:AX46" si="39">N28+O28+P28+Q28</f>
        <v>0</v>
      </c>
      <c r="AY28" s="19">
        <f t="shared" si="15"/>
        <v>0</v>
      </c>
      <c r="AZ28" s="19">
        <f t="shared" si="16"/>
        <v>0</v>
      </c>
      <c r="BA28" s="19">
        <f t="shared" si="17"/>
        <v>0</v>
      </c>
      <c r="BB28" s="19">
        <f t="shared" si="18"/>
        <v>0</v>
      </c>
      <c r="BC28" s="19">
        <f t="shared" si="19"/>
        <v>0</v>
      </c>
      <c r="BD28" s="19">
        <f t="shared" si="20"/>
        <v>0</v>
      </c>
      <c r="BE28" s="19">
        <f t="shared" si="21"/>
        <v>0</v>
      </c>
      <c r="BF28" s="19">
        <f t="shared" si="22"/>
        <v>0</v>
      </c>
      <c r="BG28" s="19">
        <f t="shared" si="23"/>
        <v>0</v>
      </c>
      <c r="BH28" s="19">
        <f t="shared" si="24"/>
        <v>0</v>
      </c>
      <c r="BI28" s="19">
        <f t="shared" si="25"/>
        <v>0</v>
      </c>
      <c r="BJ28" s="19">
        <f t="shared" si="26"/>
        <v>0</v>
      </c>
    </row>
    <row r="29" spans="1:62" ht="27.75" customHeight="1" x14ac:dyDescent="0.2">
      <c r="A29" s="33" t="s">
        <v>15</v>
      </c>
      <c r="B29" s="81" t="s">
        <v>76</v>
      </c>
      <c r="C29" s="15">
        <v>0</v>
      </c>
      <c r="D29" s="15">
        <v>0</v>
      </c>
      <c r="E29" s="15">
        <f t="shared" si="2"/>
        <v>0</v>
      </c>
      <c r="F29" s="15">
        <v>0</v>
      </c>
      <c r="G29" s="15">
        <v>0</v>
      </c>
      <c r="H29" s="9">
        <v>1</v>
      </c>
      <c r="I29" s="15">
        <f t="shared" si="3"/>
        <v>0</v>
      </c>
      <c r="J29" s="31">
        <v>0</v>
      </c>
      <c r="K29" s="15">
        <v>1</v>
      </c>
      <c r="L29" s="31">
        <v>0</v>
      </c>
      <c r="M29" s="15">
        <f t="shared" si="4"/>
        <v>0</v>
      </c>
      <c r="N29" s="32">
        <v>0</v>
      </c>
      <c r="O29" s="32">
        <v>0</v>
      </c>
      <c r="P29" s="12">
        <v>0</v>
      </c>
      <c r="Q29" s="32">
        <v>0</v>
      </c>
      <c r="R29" s="112">
        <f t="shared" si="5"/>
        <v>0</v>
      </c>
      <c r="S29" s="32">
        <v>0</v>
      </c>
      <c r="T29" s="32">
        <v>0</v>
      </c>
      <c r="U29" s="32">
        <v>0</v>
      </c>
      <c r="V29" s="15">
        <f t="shared" si="6"/>
        <v>0</v>
      </c>
      <c r="W29" s="31">
        <v>0</v>
      </c>
      <c r="X29" s="31">
        <v>0</v>
      </c>
      <c r="Y29" s="15">
        <f t="shared" si="7"/>
        <v>0</v>
      </c>
      <c r="Z29" s="31">
        <v>0</v>
      </c>
      <c r="AA29" s="31">
        <v>0</v>
      </c>
      <c r="AB29" s="31">
        <v>1</v>
      </c>
      <c r="AC29" s="31">
        <f t="shared" si="8"/>
        <v>1</v>
      </c>
      <c r="AD29" s="31">
        <v>0</v>
      </c>
      <c r="AE29" s="31">
        <v>1</v>
      </c>
      <c r="AF29" s="31"/>
      <c r="AG29" s="31">
        <v>0</v>
      </c>
      <c r="AH29" s="31">
        <v>0</v>
      </c>
      <c r="AI29" s="31">
        <v>0</v>
      </c>
      <c r="AJ29" s="31">
        <f t="shared" si="9"/>
        <v>0</v>
      </c>
      <c r="AK29" s="31">
        <v>0</v>
      </c>
      <c r="AL29" s="31">
        <v>0</v>
      </c>
      <c r="AM29" s="31"/>
      <c r="AN29" s="31"/>
      <c r="AO29" s="31"/>
      <c r="AP29" s="31"/>
      <c r="AQ29" s="19">
        <f t="shared" si="10"/>
        <v>0</v>
      </c>
      <c r="AR29" s="19">
        <f t="shared" si="31"/>
        <v>0</v>
      </c>
      <c r="AS29" s="19">
        <f t="shared" si="11"/>
        <v>1</v>
      </c>
      <c r="AT29" s="19">
        <f t="shared" si="12"/>
        <v>1</v>
      </c>
      <c r="AU29" s="19">
        <f t="shared" si="13"/>
        <v>0</v>
      </c>
      <c r="AV29" s="19">
        <f t="shared" si="38"/>
        <v>0</v>
      </c>
      <c r="AW29" s="19">
        <f t="shared" si="14"/>
        <v>0</v>
      </c>
      <c r="AX29" s="19">
        <f t="shared" si="39"/>
        <v>0</v>
      </c>
      <c r="AY29" s="19">
        <f t="shared" si="15"/>
        <v>0</v>
      </c>
      <c r="AZ29" s="19">
        <f t="shared" si="16"/>
        <v>0</v>
      </c>
      <c r="BA29" s="19">
        <f t="shared" si="17"/>
        <v>0</v>
      </c>
      <c r="BB29" s="19">
        <f t="shared" si="18"/>
        <v>0</v>
      </c>
      <c r="BC29" s="19">
        <f t="shared" si="19"/>
        <v>1</v>
      </c>
      <c r="BD29" s="19">
        <f t="shared" si="20"/>
        <v>1</v>
      </c>
      <c r="BE29" s="19">
        <f t="shared" si="21"/>
        <v>1</v>
      </c>
      <c r="BF29" s="19">
        <f t="shared" si="22"/>
        <v>1</v>
      </c>
      <c r="BG29" s="19">
        <f t="shared" si="23"/>
        <v>0</v>
      </c>
      <c r="BH29" s="19">
        <f t="shared" si="24"/>
        <v>0</v>
      </c>
      <c r="BI29" s="19">
        <f t="shared" si="25"/>
        <v>0</v>
      </c>
      <c r="BJ29" s="19">
        <f t="shared" si="26"/>
        <v>0</v>
      </c>
    </row>
    <row r="30" spans="1:62" ht="25.5" x14ac:dyDescent="0.2">
      <c r="A30" s="33" t="s">
        <v>48</v>
      </c>
      <c r="B30" s="81" t="s">
        <v>77</v>
      </c>
      <c r="C30" s="15">
        <v>0</v>
      </c>
      <c r="D30" s="15">
        <v>0</v>
      </c>
      <c r="E30" s="15">
        <f t="shared" si="2"/>
        <v>0</v>
      </c>
      <c r="F30" s="15">
        <v>0</v>
      </c>
      <c r="G30" s="15">
        <v>0</v>
      </c>
      <c r="H30" s="9">
        <v>1</v>
      </c>
      <c r="I30" s="15">
        <f t="shared" si="3"/>
        <v>1</v>
      </c>
      <c r="J30" s="31">
        <v>0</v>
      </c>
      <c r="K30" s="15">
        <v>0</v>
      </c>
      <c r="L30" s="31">
        <v>0</v>
      </c>
      <c r="M30" s="15">
        <f t="shared" si="4"/>
        <v>0</v>
      </c>
      <c r="N30" s="32">
        <v>0</v>
      </c>
      <c r="O30" s="32">
        <v>0</v>
      </c>
      <c r="P30" s="12">
        <v>0</v>
      </c>
      <c r="Q30" s="32">
        <v>0</v>
      </c>
      <c r="R30" s="112">
        <f t="shared" si="5"/>
        <v>0</v>
      </c>
      <c r="S30" s="32">
        <v>0</v>
      </c>
      <c r="T30" s="32">
        <v>0</v>
      </c>
      <c r="U30" s="32">
        <v>0</v>
      </c>
      <c r="V30" s="15">
        <f t="shared" si="6"/>
        <v>0</v>
      </c>
      <c r="W30" s="31">
        <v>0</v>
      </c>
      <c r="X30" s="31">
        <v>0</v>
      </c>
      <c r="Y30" s="15">
        <f t="shared" si="7"/>
        <v>1</v>
      </c>
      <c r="Z30" s="31">
        <v>0</v>
      </c>
      <c r="AA30" s="31">
        <v>0</v>
      </c>
      <c r="AB30" s="31">
        <v>0</v>
      </c>
      <c r="AC30" s="31">
        <f t="shared" si="8"/>
        <v>0</v>
      </c>
      <c r="AD30" s="31">
        <v>0</v>
      </c>
      <c r="AE30" s="31">
        <v>0</v>
      </c>
      <c r="AF30" s="31"/>
      <c r="AG30" s="31">
        <v>0</v>
      </c>
      <c r="AH30" s="31">
        <v>0</v>
      </c>
      <c r="AI30" s="31">
        <v>0</v>
      </c>
      <c r="AJ30" s="31">
        <f t="shared" si="9"/>
        <v>0</v>
      </c>
      <c r="AK30" s="31">
        <v>0</v>
      </c>
      <c r="AL30" s="31">
        <v>0</v>
      </c>
      <c r="AM30" s="31"/>
      <c r="AN30" s="31"/>
      <c r="AO30" s="31"/>
      <c r="AP30" s="31"/>
      <c r="AQ30" s="19">
        <f t="shared" si="10"/>
        <v>0</v>
      </c>
      <c r="AR30" s="19">
        <f t="shared" si="31"/>
        <v>0</v>
      </c>
      <c r="AS30" s="19">
        <f t="shared" si="11"/>
        <v>1</v>
      </c>
      <c r="AT30" s="19">
        <f t="shared" si="12"/>
        <v>1</v>
      </c>
      <c r="AU30" s="19">
        <f t="shared" si="13"/>
        <v>1</v>
      </c>
      <c r="AV30" s="19">
        <f t="shared" si="38"/>
        <v>1</v>
      </c>
      <c r="AW30" s="19">
        <f t="shared" si="14"/>
        <v>0</v>
      </c>
      <c r="AX30" s="19">
        <f t="shared" si="39"/>
        <v>0</v>
      </c>
      <c r="AY30" s="19">
        <f t="shared" si="15"/>
        <v>0</v>
      </c>
      <c r="AZ30" s="19">
        <f t="shared" si="16"/>
        <v>0</v>
      </c>
      <c r="BA30" s="19">
        <f t="shared" si="17"/>
        <v>0</v>
      </c>
      <c r="BB30" s="19">
        <f t="shared" si="18"/>
        <v>0</v>
      </c>
      <c r="BC30" s="19">
        <f t="shared" si="19"/>
        <v>0</v>
      </c>
      <c r="BD30" s="19">
        <f t="shared" si="20"/>
        <v>0</v>
      </c>
      <c r="BE30" s="19">
        <f t="shared" si="21"/>
        <v>0</v>
      </c>
      <c r="BF30" s="19">
        <f t="shared" si="22"/>
        <v>0</v>
      </c>
      <c r="BG30" s="19">
        <f t="shared" si="23"/>
        <v>0</v>
      </c>
      <c r="BH30" s="19">
        <f t="shared" si="24"/>
        <v>0</v>
      </c>
      <c r="BI30" s="19">
        <f t="shared" si="25"/>
        <v>0</v>
      </c>
      <c r="BJ30" s="19">
        <f t="shared" si="26"/>
        <v>0</v>
      </c>
    </row>
    <row r="31" spans="1:62" ht="37.5" customHeight="1" x14ac:dyDescent="0.2">
      <c r="A31" s="33" t="s">
        <v>49</v>
      </c>
      <c r="B31" s="81" t="s">
        <v>78</v>
      </c>
      <c r="C31" s="15">
        <v>0</v>
      </c>
      <c r="D31" s="15">
        <v>0</v>
      </c>
      <c r="E31" s="15">
        <f t="shared" si="2"/>
        <v>0</v>
      </c>
      <c r="F31" s="15">
        <v>0</v>
      </c>
      <c r="G31" s="15">
        <v>0</v>
      </c>
      <c r="H31" s="9">
        <v>0</v>
      </c>
      <c r="I31" s="15">
        <f t="shared" si="3"/>
        <v>0</v>
      </c>
      <c r="J31" s="31">
        <v>0</v>
      </c>
      <c r="K31" s="15">
        <v>0</v>
      </c>
      <c r="L31" s="31">
        <v>0</v>
      </c>
      <c r="M31" s="15">
        <f t="shared" si="4"/>
        <v>0</v>
      </c>
      <c r="N31" s="32">
        <v>0</v>
      </c>
      <c r="O31" s="32">
        <v>0</v>
      </c>
      <c r="P31" s="12">
        <v>0</v>
      </c>
      <c r="Q31" s="32">
        <v>0</v>
      </c>
      <c r="R31" s="112">
        <f t="shared" si="5"/>
        <v>0</v>
      </c>
      <c r="S31" s="32">
        <v>0</v>
      </c>
      <c r="T31" s="32">
        <v>0</v>
      </c>
      <c r="U31" s="32">
        <v>0</v>
      </c>
      <c r="V31" s="15">
        <f t="shared" si="6"/>
        <v>0</v>
      </c>
      <c r="W31" s="31">
        <v>0</v>
      </c>
      <c r="X31" s="31">
        <v>0</v>
      </c>
      <c r="Y31" s="15">
        <f t="shared" si="7"/>
        <v>0</v>
      </c>
      <c r="Z31" s="31">
        <v>0</v>
      </c>
      <c r="AA31" s="31">
        <v>0</v>
      </c>
      <c r="AB31" s="31">
        <v>0</v>
      </c>
      <c r="AC31" s="31">
        <f t="shared" si="8"/>
        <v>0</v>
      </c>
      <c r="AD31" s="31">
        <v>0</v>
      </c>
      <c r="AE31" s="31">
        <v>0</v>
      </c>
      <c r="AF31" s="31"/>
      <c r="AG31" s="31">
        <v>0</v>
      </c>
      <c r="AH31" s="31">
        <v>0</v>
      </c>
      <c r="AI31" s="31">
        <v>0</v>
      </c>
      <c r="AJ31" s="31">
        <f t="shared" si="9"/>
        <v>0</v>
      </c>
      <c r="AK31" s="31">
        <v>0</v>
      </c>
      <c r="AL31" s="31">
        <v>0</v>
      </c>
      <c r="AM31" s="31"/>
      <c r="AN31" s="31"/>
      <c r="AO31" s="31"/>
      <c r="AP31" s="31"/>
      <c r="AQ31" s="19">
        <f t="shared" si="10"/>
        <v>0</v>
      </c>
      <c r="AR31" s="19">
        <f t="shared" si="31"/>
        <v>0</v>
      </c>
      <c r="AS31" s="19">
        <f t="shared" si="11"/>
        <v>0</v>
      </c>
      <c r="AT31" s="19">
        <f t="shared" si="12"/>
        <v>0</v>
      </c>
      <c r="AU31" s="19">
        <f t="shared" si="13"/>
        <v>0</v>
      </c>
      <c r="AV31" s="19">
        <f t="shared" si="38"/>
        <v>0</v>
      </c>
      <c r="AW31" s="19">
        <f t="shared" si="14"/>
        <v>0</v>
      </c>
      <c r="AX31" s="19">
        <f t="shared" si="39"/>
        <v>0</v>
      </c>
      <c r="AY31" s="19">
        <f t="shared" si="15"/>
        <v>0</v>
      </c>
      <c r="AZ31" s="19">
        <f t="shared" si="16"/>
        <v>0</v>
      </c>
      <c r="BA31" s="19">
        <f t="shared" si="17"/>
        <v>0</v>
      </c>
      <c r="BB31" s="19">
        <f t="shared" si="18"/>
        <v>0</v>
      </c>
      <c r="BC31" s="19">
        <f t="shared" si="19"/>
        <v>0</v>
      </c>
      <c r="BD31" s="19">
        <f t="shared" si="20"/>
        <v>0</v>
      </c>
      <c r="BE31" s="19">
        <f t="shared" si="21"/>
        <v>0</v>
      </c>
      <c r="BF31" s="19">
        <f t="shared" si="22"/>
        <v>0</v>
      </c>
      <c r="BG31" s="19">
        <f t="shared" si="23"/>
        <v>0</v>
      </c>
      <c r="BH31" s="19">
        <f t="shared" si="24"/>
        <v>0</v>
      </c>
      <c r="BI31" s="19">
        <f t="shared" si="25"/>
        <v>0</v>
      </c>
      <c r="BJ31" s="19">
        <f t="shared" si="26"/>
        <v>0</v>
      </c>
    </row>
    <row r="32" spans="1:62" ht="31.5" customHeight="1" x14ac:dyDescent="0.2">
      <c r="A32" s="33" t="s">
        <v>50</v>
      </c>
      <c r="B32" s="81" t="s">
        <v>3</v>
      </c>
      <c r="C32" s="15">
        <v>0</v>
      </c>
      <c r="D32" s="15">
        <v>0</v>
      </c>
      <c r="E32" s="15">
        <f t="shared" si="2"/>
        <v>0</v>
      </c>
      <c r="F32" s="15">
        <v>0</v>
      </c>
      <c r="G32" s="15">
        <v>0</v>
      </c>
      <c r="H32" s="9">
        <v>9</v>
      </c>
      <c r="I32" s="15">
        <f t="shared" si="3"/>
        <v>8</v>
      </c>
      <c r="J32" s="31">
        <v>0</v>
      </c>
      <c r="K32" s="15">
        <v>1</v>
      </c>
      <c r="L32" s="31">
        <v>2</v>
      </c>
      <c r="M32" s="15">
        <f t="shared" si="4"/>
        <v>1</v>
      </c>
      <c r="N32" s="32">
        <v>0</v>
      </c>
      <c r="O32" s="32">
        <v>0</v>
      </c>
      <c r="P32" s="12">
        <v>1</v>
      </c>
      <c r="Q32" s="32">
        <v>0</v>
      </c>
      <c r="R32" s="112">
        <f t="shared" si="5"/>
        <v>0</v>
      </c>
      <c r="S32" s="32">
        <v>0</v>
      </c>
      <c r="T32" s="32">
        <v>0</v>
      </c>
      <c r="U32" s="32">
        <v>0</v>
      </c>
      <c r="V32" s="15">
        <f t="shared" si="6"/>
        <v>1</v>
      </c>
      <c r="W32" s="31">
        <v>0</v>
      </c>
      <c r="X32" s="31">
        <v>0</v>
      </c>
      <c r="Y32" s="15">
        <f t="shared" si="7"/>
        <v>5</v>
      </c>
      <c r="Z32" s="31">
        <v>0</v>
      </c>
      <c r="AA32" s="31">
        <v>0</v>
      </c>
      <c r="AB32" s="31">
        <v>0</v>
      </c>
      <c r="AC32" s="31">
        <f t="shared" si="8"/>
        <v>0</v>
      </c>
      <c r="AD32" s="31">
        <v>0</v>
      </c>
      <c r="AE32" s="31">
        <v>0</v>
      </c>
      <c r="AF32" s="31"/>
      <c r="AG32" s="31">
        <v>0</v>
      </c>
      <c r="AH32" s="31">
        <v>0</v>
      </c>
      <c r="AI32" s="31">
        <v>0</v>
      </c>
      <c r="AJ32" s="31">
        <f t="shared" si="9"/>
        <v>0</v>
      </c>
      <c r="AK32" s="31">
        <v>0</v>
      </c>
      <c r="AL32" s="31">
        <v>0</v>
      </c>
      <c r="AM32" s="31"/>
      <c r="AN32" s="31"/>
      <c r="AO32" s="31"/>
      <c r="AP32" s="31"/>
      <c r="AQ32" s="19">
        <f t="shared" si="10"/>
        <v>0</v>
      </c>
      <c r="AR32" s="19">
        <f t="shared" si="31"/>
        <v>0</v>
      </c>
      <c r="AS32" s="19">
        <f t="shared" si="11"/>
        <v>9</v>
      </c>
      <c r="AT32" s="19">
        <f t="shared" si="12"/>
        <v>9</v>
      </c>
      <c r="AU32" s="19">
        <f t="shared" si="13"/>
        <v>8</v>
      </c>
      <c r="AV32" s="19">
        <f t="shared" si="38"/>
        <v>8</v>
      </c>
      <c r="AW32" s="19">
        <f t="shared" si="14"/>
        <v>1</v>
      </c>
      <c r="AX32" s="19">
        <f t="shared" si="39"/>
        <v>1</v>
      </c>
      <c r="AY32" s="19">
        <f t="shared" si="15"/>
        <v>0</v>
      </c>
      <c r="AZ32" s="19">
        <f t="shared" si="16"/>
        <v>0</v>
      </c>
      <c r="BA32" s="19">
        <f t="shared" si="17"/>
        <v>1</v>
      </c>
      <c r="BB32" s="19">
        <f t="shared" si="18"/>
        <v>1</v>
      </c>
      <c r="BC32" s="19">
        <f t="shared" si="19"/>
        <v>0</v>
      </c>
      <c r="BD32" s="19">
        <f t="shared" si="20"/>
        <v>0</v>
      </c>
      <c r="BE32" s="19">
        <f t="shared" si="21"/>
        <v>0</v>
      </c>
      <c r="BF32" s="19">
        <f t="shared" si="22"/>
        <v>0</v>
      </c>
      <c r="BG32" s="19">
        <f t="shared" si="23"/>
        <v>0</v>
      </c>
      <c r="BH32" s="19">
        <f t="shared" si="24"/>
        <v>0</v>
      </c>
      <c r="BI32" s="19">
        <f t="shared" si="25"/>
        <v>0</v>
      </c>
      <c r="BJ32" s="19">
        <f t="shared" si="26"/>
        <v>0</v>
      </c>
    </row>
    <row r="33" spans="1:62" ht="51" x14ac:dyDescent="0.2">
      <c r="A33" s="33" t="s">
        <v>80</v>
      </c>
      <c r="B33" s="35" t="s">
        <v>91</v>
      </c>
      <c r="C33" s="15">
        <v>0</v>
      </c>
      <c r="D33" s="15">
        <v>0</v>
      </c>
      <c r="E33" s="15">
        <f t="shared" si="2"/>
        <v>0</v>
      </c>
      <c r="F33" s="15">
        <v>0</v>
      </c>
      <c r="G33" s="15">
        <v>0</v>
      </c>
      <c r="H33" s="9">
        <v>0</v>
      </c>
      <c r="I33" s="15">
        <f t="shared" si="3"/>
        <v>0</v>
      </c>
      <c r="J33" s="31">
        <v>0</v>
      </c>
      <c r="K33" s="15">
        <v>0</v>
      </c>
      <c r="L33" s="31">
        <v>0</v>
      </c>
      <c r="M33" s="15">
        <f t="shared" si="4"/>
        <v>0</v>
      </c>
      <c r="N33" s="32">
        <v>0</v>
      </c>
      <c r="O33" s="32">
        <v>0</v>
      </c>
      <c r="P33" s="12">
        <v>0</v>
      </c>
      <c r="Q33" s="32">
        <v>0</v>
      </c>
      <c r="R33" s="112">
        <f t="shared" si="5"/>
        <v>0</v>
      </c>
      <c r="S33" s="32">
        <v>0</v>
      </c>
      <c r="T33" s="32">
        <v>0</v>
      </c>
      <c r="U33" s="32">
        <v>0</v>
      </c>
      <c r="V33" s="15">
        <f t="shared" si="6"/>
        <v>0</v>
      </c>
      <c r="W33" s="31">
        <v>0</v>
      </c>
      <c r="X33" s="31">
        <v>0</v>
      </c>
      <c r="Y33" s="15">
        <f t="shared" si="7"/>
        <v>0</v>
      </c>
      <c r="Z33" s="31">
        <v>0</v>
      </c>
      <c r="AA33" s="31">
        <v>0</v>
      </c>
      <c r="AB33" s="31">
        <v>0</v>
      </c>
      <c r="AC33" s="31">
        <f t="shared" si="8"/>
        <v>0</v>
      </c>
      <c r="AD33" s="31">
        <v>0</v>
      </c>
      <c r="AE33" s="31">
        <v>0</v>
      </c>
      <c r="AF33" s="31"/>
      <c r="AG33" s="31">
        <v>0</v>
      </c>
      <c r="AH33" s="31">
        <v>0</v>
      </c>
      <c r="AI33" s="31">
        <v>0</v>
      </c>
      <c r="AJ33" s="31">
        <f t="shared" si="9"/>
        <v>0</v>
      </c>
      <c r="AK33" s="31">
        <v>0</v>
      </c>
      <c r="AL33" s="31">
        <v>0</v>
      </c>
      <c r="AM33" s="31"/>
      <c r="AN33" s="31"/>
      <c r="AO33" s="31"/>
      <c r="AP33" s="31"/>
      <c r="AQ33" s="19">
        <f t="shared" si="10"/>
        <v>0</v>
      </c>
      <c r="AR33" s="19">
        <f t="shared" si="31"/>
        <v>0</v>
      </c>
      <c r="AS33" s="19">
        <f t="shared" si="11"/>
        <v>0</v>
      </c>
      <c r="AT33" s="19">
        <f t="shared" si="12"/>
        <v>0</v>
      </c>
      <c r="AU33" s="19">
        <f t="shared" si="13"/>
        <v>0</v>
      </c>
      <c r="AV33" s="19">
        <f t="shared" si="38"/>
        <v>0</v>
      </c>
      <c r="AW33" s="19">
        <f t="shared" si="14"/>
        <v>0</v>
      </c>
      <c r="AX33" s="19">
        <f t="shared" si="39"/>
        <v>0</v>
      </c>
      <c r="AY33" s="19">
        <f t="shared" si="15"/>
        <v>0</v>
      </c>
      <c r="AZ33" s="19">
        <f t="shared" si="16"/>
        <v>0</v>
      </c>
      <c r="BA33" s="19">
        <f t="shared" si="17"/>
        <v>0</v>
      </c>
      <c r="BB33" s="19">
        <f t="shared" si="18"/>
        <v>0</v>
      </c>
      <c r="BC33" s="19">
        <f t="shared" si="19"/>
        <v>0</v>
      </c>
      <c r="BD33" s="19">
        <f t="shared" si="20"/>
        <v>0</v>
      </c>
      <c r="BE33" s="19">
        <f t="shared" si="21"/>
        <v>0</v>
      </c>
      <c r="BF33" s="19">
        <f t="shared" si="22"/>
        <v>0</v>
      </c>
      <c r="BG33" s="19">
        <f t="shared" si="23"/>
        <v>0</v>
      </c>
      <c r="BH33" s="19">
        <f t="shared" si="24"/>
        <v>0</v>
      </c>
      <c r="BI33" s="19">
        <f t="shared" si="25"/>
        <v>0</v>
      </c>
      <c r="BJ33" s="19">
        <f t="shared" si="26"/>
        <v>0</v>
      </c>
    </row>
    <row r="34" spans="1:62" ht="38.25" x14ac:dyDescent="0.2">
      <c r="A34" s="33" t="s">
        <v>81</v>
      </c>
      <c r="B34" s="35" t="s">
        <v>61</v>
      </c>
      <c r="C34" s="15">
        <v>0</v>
      </c>
      <c r="D34" s="15">
        <v>0</v>
      </c>
      <c r="E34" s="15">
        <f t="shared" si="2"/>
        <v>0</v>
      </c>
      <c r="F34" s="15">
        <v>0</v>
      </c>
      <c r="G34" s="15">
        <v>0</v>
      </c>
      <c r="H34" s="9">
        <v>0</v>
      </c>
      <c r="I34" s="15">
        <f t="shared" si="3"/>
        <v>0</v>
      </c>
      <c r="J34" s="31">
        <v>0</v>
      </c>
      <c r="K34" s="15">
        <v>0</v>
      </c>
      <c r="L34" s="31">
        <v>0</v>
      </c>
      <c r="M34" s="15">
        <f t="shared" si="4"/>
        <v>0</v>
      </c>
      <c r="N34" s="32">
        <v>0</v>
      </c>
      <c r="O34" s="32">
        <v>0</v>
      </c>
      <c r="P34" s="12">
        <v>0</v>
      </c>
      <c r="Q34" s="32">
        <v>0</v>
      </c>
      <c r="R34" s="112">
        <f t="shared" si="5"/>
        <v>0</v>
      </c>
      <c r="S34" s="32">
        <v>0</v>
      </c>
      <c r="T34" s="32">
        <v>0</v>
      </c>
      <c r="U34" s="32">
        <v>0</v>
      </c>
      <c r="V34" s="15">
        <f t="shared" si="6"/>
        <v>0</v>
      </c>
      <c r="W34" s="31">
        <v>0</v>
      </c>
      <c r="X34" s="31">
        <v>0</v>
      </c>
      <c r="Y34" s="15">
        <f t="shared" si="7"/>
        <v>0</v>
      </c>
      <c r="Z34" s="31">
        <v>0</v>
      </c>
      <c r="AA34" s="31">
        <v>0</v>
      </c>
      <c r="AB34" s="31">
        <v>0</v>
      </c>
      <c r="AC34" s="31">
        <f t="shared" si="8"/>
        <v>0</v>
      </c>
      <c r="AD34" s="31">
        <v>0</v>
      </c>
      <c r="AE34" s="31">
        <v>0</v>
      </c>
      <c r="AF34" s="31"/>
      <c r="AG34" s="31">
        <v>0</v>
      </c>
      <c r="AH34" s="31">
        <v>0</v>
      </c>
      <c r="AI34" s="31">
        <v>0</v>
      </c>
      <c r="AJ34" s="31">
        <f t="shared" si="9"/>
        <v>0</v>
      </c>
      <c r="AK34" s="31">
        <v>0</v>
      </c>
      <c r="AL34" s="31">
        <v>0</v>
      </c>
      <c r="AM34" s="31"/>
      <c r="AN34" s="31"/>
      <c r="AO34" s="31"/>
      <c r="AP34" s="31"/>
      <c r="AQ34" s="19">
        <f t="shared" si="10"/>
        <v>0</v>
      </c>
      <c r="AR34" s="19">
        <f t="shared" si="31"/>
        <v>0</v>
      </c>
      <c r="AS34" s="19">
        <f t="shared" si="11"/>
        <v>0</v>
      </c>
      <c r="AT34" s="19">
        <f t="shared" si="12"/>
        <v>0</v>
      </c>
      <c r="AU34" s="19">
        <f t="shared" si="13"/>
        <v>0</v>
      </c>
      <c r="AV34" s="19">
        <f t="shared" ref="AV34:AV45" si="40">L34+V34+W34+Y34+Z34</f>
        <v>0</v>
      </c>
      <c r="AW34" s="19">
        <f t="shared" si="14"/>
        <v>0</v>
      </c>
      <c r="AX34" s="19">
        <f t="shared" si="39"/>
        <v>0</v>
      </c>
      <c r="AY34" s="19">
        <f t="shared" si="15"/>
        <v>0</v>
      </c>
      <c r="AZ34" s="19">
        <f t="shared" si="16"/>
        <v>0</v>
      </c>
      <c r="BA34" s="19">
        <f t="shared" si="17"/>
        <v>0</v>
      </c>
      <c r="BB34" s="19">
        <f t="shared" si="18"/>
        <v>0</v>
      </c>
      <c r="BC34" s="19">
        <f t="shared" si="19"/>
        <v>0</v>
      </c>
      <c r="BD34" s="19">
        <f t="shared" si="20"/>
        <v>0</v>
      </c>
      <c r="BE34" s="19">
        <f t="shared" si="21"/>
        <v>0</v>
      </c>
      <c r="BF34" s="19">
        <f t="shared" si="22"/>
        <v>0</v>
      </c>
      <c r="BG34" s="19">
        <f t="shared" si="23"/>
        <v>0</v>
      </c>
      <c r="BH34" s="19">
        <f t="shared" si="24"/>
        <v>0</v>
      </c>
      <c r="BI34" s="19">
        <f t="shared" si="25"/>
        <v>0</v>
      </c>
      <c r="BJ34" s="19">
        <f t="shared" si="26"/>
        <v>0</v>
      </c>
    </row>
    <row r="35" spans="1:62" ht="38.25" x14ac:dyDescent="0.2">
      <c r="A35" s="33" t="s">
        <v>82</v>
      </c>
      <c r="B35" s="35" t="s">
        <v>62</v>
      </c>
      <c r="C35" s="15">
        <v>0</v>
      </c>
      <c r="D35" s="15">
        <v>0</v>
      </c>
      <c r="E35" s="15">
        <f t="shared" si="2"/>
        <v>0</v>
      </c>
      <c r="F35" s="15">
        <v>0</v>
      </c>
      <c r="G35" s="15">
        <v>0</v>
      </c>
      <c r="H35" s="9">
        <v>0</v>
      </c>
      <c r="I35" s="15">
        <f t="shared" si="3"/>
        <v>0</v>
      </c>
      <c r="J35" s="31">
        <v>0</v>
      </c>
      <c r="K35" s="15">
        <v>0</v>
      </c>
      <c r="L35" s="31">
        <v>0</v>
      </c>
      <c r="M35" s="15">
        <f t="shared" si="4"/>
        <v>0</v>
      </c>
      <c r="N35" s="32">
        <v>0</v>
      </c>
      <c r="O35" s="32">
        <v>0</v>
      </c>
      <c r="P35" s="12">
        <v>0</v>
      </c>
      <c r="Q35" s="32">
        <v>0</v>
      </c>
      <c r="R35" s="112">
        <f t="shared" si="5"/>
        <v>0</v>
      </c>
      <c r="S35" s="32">
        <v>0</v>
      </c>
      <c r="T35" s="32">
        <v>0</v>
      </c>
      <c r="U35" s="32">
        <v>0</v>
      </c>
      <c r="V35" s="15">
        <f t="shared" si="6"/>
        <v>0</v>
      </c>
      <c r="W35" s="31">
        <v>0</v>
      </c>
      <c r="X35" s="31">
        <v>0</v>
      </c>
      <c r="Y35" s="15">
        <f t="shared" si="7"/>
        <v>0</v>
      </c>
      <c r="Z35" s="31"/>
      <c r="AA35" s="31">
        <v>0</v>
      </c>
      <c r="AB35" s="31">
        <v>0</v>
      </c>
      <c r="AC35" s="31">
        <f t="shared" si="8"/>
        <v>0</v>
      </c>
      <c r="AD35" s="31">
        <v>0</v>
      </c>
      <c r="AE35" s="31">
        <v>0</v>
      </c>
      <c r="AF35" s="31"/>
      <c r="AG35" s="31">
        <v>0</v>
      </c>
      <c r="AH35" s="31">
        <v>0</v>
      </c>
      <c r="AI35" s="31">
        <v>0</v>
      </c>
      <c r="AJ35" s="31">
        <f t="shared" si="9"/>
        <v>0</v>
      </c>
      <c r="AK35" s="31">
        <v>0</v>
      </c>
      <c r="AL35" s="31">
        <v>0</v>
      </c>
      <c r="AM35" s="31"/>
      <c r="AN35" s="31"/>
      <c r="AO35" s="31"/>
      <c r="AP35" s="31"/>
      <c r="AQ35" s="19">
        <f t="shared" si="10"/>
        <v>0</v>
      </c>
      <c r="AR35" s="19">
        <f t="shared" si="31"/>
        <v>0</v>
      </c>
      <c r="AS35" s="19">
        <f t="shared" si="11"/>
        <v>0</v>
      </c>
      <c r="AT35" s="19">
        <f t="shared" si="12"/>
        <v>0</v>
      </c>
      <c r="AU35" s="19">
        <f t="shared" si="13"/>
        <v>0</v>
      </c>
      <c r="AV35" s="19">
        <f t="shared" si="40"/>
        <v>0</v>
      </c>
      <c r="AW35" s="19">
        <f t="shared" si="14"/>
        <v>0</v>
      </c>
      <c r="AX35" s="19">
        <f t="shared" si="39"/>
        <v>0</v>
      </c>
      <c r="AY35" s="19">
        <f t="shared" si="15"/>
        <v>0</v>
      </c>
      <c r="AZ35" s="19">
        <f t="shared" si="16"/>
        <v>0</v>
      </c>
      <c r="BA35" s="19">
        <f t="shared" si="17"/>
        <v>0</v>
      </c>
      <c r="BB35" s="19">
        <f t="shared" si="18"/>
        <v>0</v>
      </c>
      <c r="BC35" s="19">
        <f t="shared" si="19"/>
        <v>0</v>
      </c>
      <c r="BD35" s="19">
        <f t="shared" si="20"/>
        <v>0</v>
      </c>
      <c r="BE35" s="19">
        <f t="shared" si="21"/>
        <v>0</v>
      </c>
      <c r="BF35" s="19">
        <f t="shared" si="22"/>
        <v>0</v>
      </c>
      <c r="BG35" s="19">
        <f t="shared" si="23"/>
        <v>0</v>
      </c>
      <c r="BH35" s="19">
        <f t="shared" si="24"/>
        <v>0</v>
      </c>
      <c r="BI35" s="19">
        <f t="shared" si="25"/>
        <v>0</v>
      </c>
      <c r="BJ35" s="19">
        <f t="shared" si="26"/>
        <v>0</v>
      </c>
    </row>
    <row r="36" spans="1:62" ht="51" x14ac:dyDescent="0.2">
      <c r="A36" s="33" t="s">
        <v>83</v>
      </c>
      <c r="B36" s="35" t="s">
        <v>63</v>
      </c>
      <c r="C36" s="15">
        <v>0</v>
      </c>
      <c r="D36" s="15">
        <v>0</v>
      </c>
      <c r="E36" s="15">
        <f t="shared" si="2"/>
        <v>0</v>
      </c>
      <c r="F36" s="15">
        <v>0</v>
      </c>
      <c r="G36" s="15">
        <v>0</v>
      </c>
      <c r="H36" s="9">
        <v>0</v>
      </c>
      <c r="I36" s="15">
        <f t="shared" si="3"/>
        <v>0</v>
      </c>
      <c r="J36" s="31">
        <v>0</v>
      </c>
      <c r="K36" s="15">
        <v>0</v>
      </c>
      <c r="L36" s="31">
        <v>0</v>
      </c>
      <c r="M36" s="15">
        <f t="shared" si="4"/>
        <v>0</v>
      </c>
      <c r="N36" s="32">
        <v>0</v>
      </c>
      <c r="O36" s="32">
        <v>0</v>
      </c>
      <c r="P36" s="12">
        <v>0</v>
      </c>
      <c r="Q36" s="32">
        <v>0</v>
      </c>
      <c r="R36" s="112">
        <f t="shared" si="5"/>
        <v>0</v>
      </c>
      <c r="S36" s="32">
        <v>0</v>
      </c>
      <c r="T36" s="32">
        <v>0</v>
      </c>
      <c r="U36" s="32">
        <v>0</v>
      </c>
      <c r="V36" s="15">
        <f t="shared" si="6"/>
        <v>0</v>
      </c>
      <c r="W36" s="31">
        <v>0</v>
      </c>
      <c r="X36" s="31">
        <v>0</v>
      </c>
      <c r="Y36" s="15">
        <f t="shared" si="7"/>
        <v>0</v>
      </c>
      <c r="Z36" s="31">
        <v>0</v>
      </c>
      <c r="AA36" s="31">
        <v>0</v>
      </c>
      <c r="AB36" s="31">
        <v>0</v>
      </c>
      <c r="AC36" s="31">
        <f t="shared" si="8"/>
        <v>0</v>
      </c>
      <c r="AD36" s="31">
        <v>0</v>
      </c>
      <c r="AE36" s="31">
        <v>0</v>
      </c>
      <c r="AF36" s="31"/>
      <c r="AG36" s="31">
        <v>0</v>
      </c>
      <c r="AH36" s="31">
        <v>0</v>
      </c>
      <c r="AI36" s="31">
        <v>0</v>
      </c>
      <c r="AJ36" s="31">
        <f t="shared" si="9"/>
        <v>0</v>
      </c>
      <c r="AK36" s="31">
        <v>0</v>
      </c>
      <c r="AL36" s="31">
        <v>0</v>
      </c>
      <c r="AM36" s="31"/>
      <c r="AN36" s="31"/>
      <c r="AO36" s="31"/>
      <c r="AP36" s="31"/>
      <c r="AQ36" s="19">
        <f t="shared" si="10"/>
        <v>0</v>
      </c>
      <c r="AR36" s="19">
        <f t="shared" si="31"/>
        <v>0</v>
      </c>
      <c r="AS36" s="19">
        <f t="shared" si="11"/>
        <v>0</v>
      </c>
      <c r="AT36" s="19">
        <f t="shared" si="12"/>
        <v>0</v>
      </c>
      <c r="AU36" s="19">
        <f t="shared" si="13"/>
        <v>0</v>
      </c>
      <c r="AV36" s="19">
        <f t="shared" si="40"/>
        <v>0</v>
      </c>
      <c r="AW36" s="19">
        <f t="shared" si="14"/>
        <v>0</v>
      </c>
      <c r="AX36" s="19">
        <f t="shared" si="39"/>
        <v>0</v>
      </c>
      <c r="AY36" s="19">
        <f t="shared" si="15"/>
        <v>0</v>
      </c>
      <c r="AZ36" s="19">
        <f t="shared" si="16"/>
        <v>0</v>
      </c>
      <c r="BA36" s="19">
        <f t="shared" si="17"/>
        <v>0</v>
      </c>
      <c r="BB36" s="19">
        <f t="shared" si="18"/>
        <v>0</v>
      </c>
      <c r="BC36" s="19">
        <f t="shared" si="19"/>
        <v>0</v>
      </c>
      <c r="BD36" s="19">
        <f t="shared" si="20"/>
        <v>0</v>
      </c>
      <c r="BE36" s="19">
        <f t="shared" si="21"/>
        <v>0</v>
      </c>
      <c r="BF36" s="19">
        <f t="shared" si="22"/>
        <v>0</v>
      </c>
      <c r="BG36" s="19">
        <f t="shared" si="23"/>
        <v>0</v>
      </c>
      <c r="BH36" s="19">
        <f t="shared" si="24"/>
        <v>0</v>
      </c>
      <c r="BI36" s="19">
        <f t="shared" si="25"/>
        <v>0</v>
      </c>
      <c r="BJ36" s="19">
        <f t="shared" si="26"/>
        <v>0</v>
      </c>
    </row>
    <row r="37" spans="1:62" ht="38.25" x14ac:dyDescent="0.2">
      <c r="A37" s="33" t="s">
        <v>92</v>
      </c>
      <c r="B37" s="35" t="s">
        <v>64</v>
      </c>
      <c r="C37" s="15">
        <v>0</v>
      </c>
      <c r="D37" s="15">
        <v>0</v>
      </c>
      <c r="E37" s="15">
        <f t="shared" si="2"/>
        <v>0</v>
      </c>
      <c r="F37" s="15">
        <v>0</v>
      </c>
      <c r="G37" s="15">
        <v>0</v>
      </c>
      <c r="H37" s="9">
        <v>0</v>
      </c>
      <c r="I37" s="15">
        <f t="shared" si="3"/>
        <v>0</v>
      </c>
      <c r="J37" s="31">
        <v>0</v>
      </c>
      <c r="K37" s="15">
        <v>0</v>
      </c>
      <c r="L37" s="31">
        <v>0</v>
      </c>
      <c r="M37" s="15">
        <f t="shared" si="4"/>
        <v>0</v>
      </c>
      <c r="N37" s="32">
        <v>0</v>
      </c>
      <c r="O37" s="32">
        <v>0</v>
      </c>
      <c r="P37" s="12">
        <v>0</v>
      </c>
      <c r="Q37" s="32">
        <v>0</v>
      </c>
      <c r="R37" s="112">
        <f t="shared" si="5"/>
        <v>0</v>
      </c>
      <c r="S37" s="32">
        <v>0</v>
      </c>
      <c r="T37" s="32">
        <v>0</v>
      </c>
      <c r="U37" s="32">
        <v>0</v>
      </c>
      <c r="V37" s="15">
        <f t="shared" si="6"/>
        <v>0</v>
      </c>
      <c r="W37" s="31">
        <v>0</v>
      </c>
      <c r="X37" s="31"/>
      <c r="Y37" s="15">
        <f t="shared" si="7"/>
        <v>0</v>
      </c>
      <c r="Z37" s="31">
        <v>0</v>
      </c>
      <c r="AA37" s="31">
        <v>0</v>
      </c>
      <c r="AB37" s="31">
        <v>0</v>
      </c>
      <c r="AC37" s="31">
        <f t="shared" si="8"/>
        <v>0</v>
      </c>
      <c r="AD37" s="31">
        <v>0</v>
      </c>
      <c r="AE37" s="31">
        <v>0</v>
      </c>
      <c r="AF37" s="31"/>
      <c r="AG37" s="31">
        <v>0</v>
      </c>
      <c r="AH37" s="31">
        <v>0</v>
      </c>
      <c r="AI37" s="31">
        <v>0</v>
      </c>
      <c r="AJ37" s="31">
        <f t="shared" si="9"/>
        <v>0</v>
      </c>
      <c r="AK37" s="31">
        <v>0</v>
      </c>
      <c r="AL37" s="31">
        <v>0</v>
      </c>
      <c r="AM37" s="31"/>
      <c r="AN37" s="31"/>
      <c r="AO37" s="31"/>
      <c r="AP37" s="31"/>
      <c r="AQ37" s="19">
        <f t="shared" si="10"/>
        <v>0</v>
      </c>
      <c r="AR37" s="19">
        <f t="shared" si="31"/>
        <v>0</v>
      </c>
      <c r="AS37" s="19">
        <f t="shared" si="11"/>
        <v>0</v>
      </c>
      <c r="AT37" s="19">
        <f t="shared" si="12"/>
        <v>0</v>
      </c>
      <c r="AU37" s="19">
        <f t="shared" si="13"/>
        <v>0</v>
      </c>
      <c r="AV37" s="19">
        <f t="shared" si="40"/>
        <v>0</v>
      </c>
      <c r="AW37" s="19">
        <f t="shared" si="14"/>
        <v>0</v>
      </c>
      <c r="AX37" s="19">
        <f t="shared" si="39"/>
        <v>0</v>
      </c>
      <c r="AY37" s="19">
        <f t="shared" si="15"/>
        <v>0</v>
      </c>
      <c r="AZ37" s="19">
        <f t="shared" si="16"/>
        <v>0</v>
      </c>
      <c r="BA37" s="19">
        <f t="shared" si="17"/>
        <v>0</v>
      </c>
      <c r="BB37" s="19">
        <f t="shared" si="18"/>
        <v>0</v>
      </c>
      <c r="BC37" s="19">
        <f t="shared" si="19"/>
        <v>0</v>
      </c>
      <c r="BD37" s="19">
        <f t="shared" si="20"/>
        <v>0</v>
      </c>
      <c r="BE37" s="19">
        <f t="shared" si="21"/>
        <v>0</v>
      </c>
      <c r="BF37" s="19">
        <f t="shared" si="22"/>
        <v>0</v>
      </c>
      <c r="BG37" s="19">
        <f t="shared" si="23"/>
        <v>0</v>
      </c>
      <c r="BH37" s="19">
        <f t="shared" si="24"/>
        <v>0</v>
      </c>
      <c r="BI37" s="19">
        <f t="shared" si="25"/>
        <v>0</v>
      </c>
      <c r="BJ37" s="19">
        <f t="shared" si="26"/>
        <v>0</v>
      </c>
    </row>
    <row r="38" spans="1:62" ht="25.5" x14ac:dyDescent="0.2">
      <c r="A38" s="33" t="s">
        <v>146</v>
      </c>
      <c r="B38" s="45" t="s">
        <v>147</v>
      </c>
      <c r="C38" s="15">
        <v>0</v>
      </c>
      <c r="D38" s="9">
        <v>0</v>
      </c>
      <c r="E38" s="15">
        <f t="shared" si="2"/>
        <v>0</v>
      </c>
      <c r="F38" s="15">
        <v>0</v>
      </c>
      <c r="G38" s="15">
        <v>0</v>
      </c>
      <c r="H38" s="9">
        <v>0</v>
      </c>
      <c r="I38" s="15">
        <f t="shared" si="3"/>
        <v>0</v>
      </c>
      <c r="J38" s="31">
        <v>0</v>
      </c>
      <c r="K38" s="15">
        <v>0</v>
      </c>
      <c r="L38" s="31">
        <v>0</v>
      </c>
      <c r="M38" s="15">
        <f t="shared" si="4"/>
        <v>0</v>
      </c>
      <c r="N38" s="32">
        <v>0</v>
      </c>
      <c r="O38" s="32">
        <v>0</v>
      </c>
      <c r="P38" s="12">
        <v>0</v>
      </c>
      <c r="Q38" s="32">
        <v>0</v>
      </c>
      <c r="R38" s="112">
        <f t="shared" si="5"/>
        <v>0</v>
      </c>
      <c r="S38" s="32">
        <v>0</v>
      </c>
      <c r="T38" s="32">
        <v>0</v>
      </c>
      <c r="U38" s="32">
        <v>0</v>
      </c>
      <c r="V38" s="15">
        <f t="shared" si="6"/>
        <v>0</v>
      </c>
      <c r="W38" s="31">
        <v>0</v>
      </c>
      <c r="X38" s="31">
        <v>0</v>
      </c>
      <c r="Y38" s="15">
        <f t="shared" si="7"/>
        <v>0</v>
      </c>
      <c r="Z38" s="31">
        <v>0</v>
      </c>
      <c r="AA38" s="31">
        <v>0</v>
      </c>
      <c r="AB38" s="31">
        <v>0</v>
      </c>
      <c r="AC38" s="31">
        <f t="shared" si="8"/>
        <v>0</v>
      </c>
      <c r="AD38" s="31">
        <v>0</v>
      </c>
      <c r="AE38" s="31">
        <v>0</v>
      </c>
      <c r="AF38" s="12"/>
      <c r="AG38" s="31">
        <v>0</v>
      </c>
      <c r="AH38" s="31">
        <v>0</v>
      </c>
      <c r="AI38" s="31">
        <v>0</v>
      </c>
      <c r="AJ38" s="31">
        <f t="shared" si="9"/>
        <v>0</v>
      </c>
      <c r="AK38" s="31">
        <v>0</v>
      </c>
      <c r="AL38" s="31">
        <v>0</v>
      </c>
      <c r="AM38" s="12"/>
      <c r="AN38" s="12"/>
      <c r="AO38" s="12"/>
      <c r="AP38" s="12"/>
      <c r="AQ38" s="19">
        <f t="shared" si="10"/>
        <v>0</v>
      </c>
      <c r="AR38" s="19">
        <f t="shared" si="31"/>
        <v>0</v>
      </c>
      <c r="AS38" s="19">
        <f t="shared" si="11"/>
        <v>0</v>
      </c>
      <c r="AT38" s="19">
        <f t="shared" si="12"/>
        <v>0</v>
      </c>
      <c r="AU38" s="19">
        <f t="shared" si="13"/>
        <v>0</v>
      </c>
      <c r="AV38" s="19">
        <f t="shared" si="40"/>
        <v>0</v>
      </c>
      <c r="AW38" s="19">
        <f t="shared" si="14"/>
        <v>0</v>
      </c>
      <c r="AX38" s="19">
        <f t="shared" si="39"/>
        <v>0</v>
      </c>
      <c r="AY38" s="19">
        <f t="shared" si="15"/>
        <v>0</v>
      </c>
      <c r="AZ38" s="19">
        <f t="shared" si="16"/>
        <v>0</v>
      </c>
      <c r="BA38" s="19">
        <f t="shared" si="17"/>
        <v>0</v>
      </c>
      <c r="BB38" s="19">
        <f t="shared" si="18"/>
        <v>0</v>
      </c>
      <c r="BC38" s="19">
        <f t="shared" si="19"/>
        <v>0</v>
      </c>
      <c r="BD38" s="19">
        <f t="shared" si="20"/>
        <v>0</v>
      </c>
      <c r="BE38" s="19">
        <f t="shared" si="21"/>
        <v>0</v>
      </c>
      <c r="BF38" s="19">
        <f t="shared" si="22"/>
        <v>0</v>
      </c>
      <c r="BG38" s="19">
        <f t="shared" si="23"/>
        <v>0</v>
      </c>
      <c r="BH38" s="19">
        <f t="shared" si="24"/>
        <v>0</v>
      </c>
      <c r="BI38" s="19">
        <f t="shared" si="25"/>
        <v>0</v>
      </c>
      <c r="BJ38" s="19">
        <f t="shared" si="26"/>
        <v>0</v>
      </c>
    </row>
    <row r="39" spans="1:62" ht="25.5" x14ac:dyDescent="0.2">
      <c r="A39" s="33" t="s">
        <v>96</v>
      </c>
      <c r="B39" s="45" t="s">
        <v>134</v>
      </c>
      <c r="C39" s="15">
        <v>0</v>
      </c>
      <c r="D39" s="15">
        <v>0</v>
      </c>
      <c r="E39" s="15">
        <f t="shared" si="2"/>
        <v>0</v>
      </c>
      <c r="F39" s="15">
        <v>0</v>
      </c>
      <c r="G39" s="15">
        <v>0</v>
      </c>
      <c r="H39" s="9">
        <v>0</v>
      </c>
      <c r="I39" s="15">
        <f t="shared" si="3"/>
        <v>0</v>
      </c>
      <c r="J39" s="31">
        <v>0</v>
      </c>
      <c r="K39" s="15">
        <v>0</v>
      </c>
      <c r="L39" s="31">
        <v>0</v>
      </c>
      <c r="M39" s="15">
        <f t="shared" si="4"/>
        <v>0</v>
      </c>
      <c r="N39" s="32">
        <v>0</v>
      </c>
      <c r="O39" s="32">
        <v>0</v>
      </c>
      <c r="P39" s="12">
        <v>0</v>
      </c>
      <c r="Q39" s="32">
        <v>0</v>
      </c>
      <c r="R39" s="112">
        <f t="shared" si="5"/>
        <v>0</v>
      </c>
      <c r="S39" s="32">
        <v>0</v>
      </c>
      <c r="T39" s="32">
        <v>0</v>
      </c>
      <c r="U39" s="32">
        <v>0</v>
      </c>
      <c r="V39" s="15">
        <f t="shared" si="6"/>
        <v>0</v>
      </c>
      <c r="W39" s="31">
        <v>0</v>
      </c>
      <c r="X39" s="31">
        <v>0</v>
      </c>
      <c r="Y39" s="15">
        <f t="shared" si="7"/>
        <v>0</v>
      </c>
      <c r="Z39" s="31">
        <v>0</v>
      </c>
      <c r="AA39" s="31">
        <v>0</v>
      </c>
      <c r="AB39" s="31">
        <v>0</v>
      </c>
      <c r="AC39" s="31">
        <f t="shared" si="8"/>
        <v>0</v>
      </c>
      <c r="AD39" s="31">
        <v>0</v>
      </c>
      <c r="AE39" s="31">
        <v>0</v>
      </c>
      <c r="AF39" s="31"/>
      <c r="AG39" s="31">
        <v>0</v>
      </c>
      <c r="AH39" s="31">
        <v>0</v>
      </c>
      <c r="AI39" s="31">
        <v>0</v>
      </c>
      <c r="AJ39" s="31">
        <f t="shared" si="9"/>
        <v>0</v>
      </c>
      <c r="AK39" s="31">
        <v>0</v>
      </c>
      <c r="AL39" s="31">
        <v>0</v>
      </c>
      <c r="AM39" s="31"/>
      <c r="AN39" s="31"/>
      <c r="AO39" s="31"/>
      <c r="AP39" s="31"/>
      <c r="AQ39" s="19">
        <f t="shared" si="10"/>
        <v>0</v>
      </c>
      <c r="AR39" s="19">
        <f t="shared" si="31"/>
        <v>0</v>
      </c>
      <c r="AS39" s="19">
        <f t="shared" si="11"/>
        <v>0</v>
      </c>
      <c r="AT39" s="19">
        <f t="shared" si="12"/>
        <v>0</v>
      </c>
      <c r="AU39" s="19">
        <f t="shared" si="13"/>
        <v>0</v>
      </c>
      <c r="AV39" s="19">
        <f t="shared" si="40"/>
        <v>0</v>
      </c>
      <c r="AW39" s="19">
        <f t="shared" si="14"/>
        <v>0</v>
      </c>
      <c r="AX39" s="19">
        <f t="shared" si="39"/>
        <v>0</v>
      </c>
      <c r="AY39" s="19">
        <f t="shared" si="15"/>
        <v>0</v>
      </c>
      <c r="AZ39" s="19">
        <f t="shared" si="16"/>
        <v>0</v>
      </c>
      <c r="BA39" s="19">
        <f t="shared" si="17"/>
        <v>0</v>
      </c>
      <c r="BB39" s="19">
        <f t="shared" si="18"/>
        <v>0</v>
      </c>
      <c r="BC39" s="19">
        <f t="shared" si="19"/>
        <v>0</v>
      </c>
      <c r="BD39" s="19">
        <f t="shared" si="20"/>
        <v>0</v>
      </c>
      <c r="BE39" s="19">
        <f t="shared" si="21"/>
        <v>0</v>
      </c>
      <c r="BF39" s="19">
        <f t="shared" si="22"/>
        <v>0</v>
      </c>
      <c r="BG39" s="19">
        <f t="shared" si="23"/>
        <v>0</v>
      </c>
      <c r="BH39" s="19">
        <f t="shared" si="24"/>
        <v>0</v>
      </c>
      <c r="BI39" s="19">
        <f t="shared" si="25"/>
        <v>0</v>
      </c>
      <c r="BJ39" s="19">
        <f t="shared" si="26"/>
        <v>0</v>
      </c>
    </row>
    <row r="40" spans="1:62" ht="25.5" x14ac:dyDescent="0.2">
      <c r="A40" s="33" t="s">
        <v>97</v>
      </c>
      <c r="B40" s="45" t="s">
        <v>134</v>
      </c>
      <c r="C40" s="15">
        <v>0</v>
      </c>
      <c r="D40" s="15">
        <v>0</v>
      </c>
      <c r="E40" s="15">
        <f t="shared" si="2"/>
        <v>0</v>
      </c>
      <c r="F40" s="15">
        <v>0</v>
      </c>
      <c r="G40" s="15">
        <v>0</v>
      </c>
      <c r="H40" s="9">
        <v>0</v>
      </c>
      <c r="I40" s="15">
        <f t="shared" si="3"/>
        <v>0</v>
      </c>
      <c r="J40" s="31">
        <v>0</v>
      </c>
      <c r="K40" s="15">
        <v>0</v>
      </c>
      <c r="L40" s="31">
        <v>0</v>
      </c>
      <c r="M40" s="15">
        <f t="shared" si="4"/>
        <v>0</v>
      </c>
      <c r="N40" s="32">
        <v>0</v>
      </c>
      <c r="O40" s="32">
        <v>0</v>
      </c>
      <c r="P40" s="32">
        <v>0</v>
      </c>
      <c r="Q40" s="32">
        <v>0</v>
      </c>
      <c r="R40" s="112">
        <f t="shared" si="5"/>
        <v>0</v>
      </c>
      <c r="S40" s="32">
        <v>0</v>
      </c>
      <c r="T40" s="32">
        <v>0</v>
      </c>
      <c r="U40" s="32">
        <v>0</v>
      </c>
      <c r="V40" s="15">
        <f t="shared" si="6"/>
        <v>0</v>
      </c>
      <c r="W40" s="31">
        <v>0</v>
      </c>
      <c r="X40" s="31">
        <v>0</v>
      </c>
      <c r="Y40" s="15">
        <f t="shared" si="7"/>
        <v>0</v>
      </c>
      <c r="Z40" s="31">
        <v>0</v>
      </c>
      <c r="AA40" s="31">
        <v>0</v>
      </c>
      <c r="AB40" s="31">
        <v>0</v>
      </c>
      <c r="AC40" s="31">
        <f t="shared" si="8"/>
        <v>0</v>
      </c>
      <c r="AD40" s="31">
        <v>0</v>
      </c>
      <c r="AE40" s="31">
        <v>0</v>
      </c>
      <c r="AF40" s="31"/>
      <c r="AG40" s="31">
        <v>0</v>
      </c>
      <c r="AH40" s="31">
        <v>0</v>
      </c>
      <c r="AI40" s="31">
        <v>0</v>
      </c>
      <c r="AJ40" s="31">
        <f t="shared" si="9"/>
        <v>0</v>
      </c>
      <c r="AK40" s="31">
        <v>0</v>
      </c>
      <c r="AL40" s="31">
        <v>0</v>
      </c>
      <c r="AM40" s="31"/>
      <c r="AN40" s="31"/>
      <c r="AO40" s="31"/>
      <c r="AP40" s="31"/>
      <c r="AQ40" s="19">
        <f t="shared" si="10"/>
        <v>0</v>
      </c>
      <c r="AR40" s="19">
        <f t="shared" si="31"/>
        <v>0</v>
      </c>
      <c r="AS40" s="19">
        <f t="shared" si="11"/>
        <v>0</v>
      </c>
      <c r="AT40" s="19">
        <f t="shared" si="12"/>
        <v>0</v>
      </c>
      <c r="AU40" s="19">
        <f t="shared" si="13"/>
        <v>0</v>
      </c>
      <c r="AV40" s="19">
        <f t="shared" si="40"/>
        <v>0</v>
      </c>
      <c r="AW40" s="19">
        <f t="shared" si="14"/>
        <v>0</v>
      </c>
      <c r="AX40" s="19">
        <f t="shared" si="39"/>
        <v>0</v>
      </c>
      <c r="AY40" s="19">
        <f t="shared" si="15"/>
        <v>0</v>
      </c>
      <c r="AZ40" s="19">
        <f t="shared" si="16"/>
        <v>0</v>
      </c>
      <c r="BA40" s="19">
        <f t="shared" si="17"/>
        <v>0</v>
      </c>
      <c r="BB40" s="19">
        <f t="shared" si="18"/>
        <v>0</v>
      </c>
      <c r="BC40" s="19">
        <f t="shared" si="19"/>
        <v>0</v>
      </c>
      <c r="BD40" s="19">
        <f t="shared" si="20"/>
        <v>0</v>
      </c>
      <c r="BE40" s="19">
        <f t="shared" si="21"/>
        <v>0</v>
      </c>
      <c r="BF40" s="19">
        <f t="shared" si="22"/>
        <v>0</v>
      </c>
      <c r="BG40" s="19">
        <f t="shared" si="23"/>
        <v>0</v>
      </c>
      <c r="BH40" s="19">
        <f t="shared" si="24"/>
        <v>0</v>
      </c>
      <c r="BI40" s="19">
        <f t="shared" si="25"/>
        <v>0</v>
      </c>
      <c r="BJ40" s="19">
        <f t="shared" si="26"/>
        <v>0</v>
      </c>
    </row>
    <row r="41" spans="1:62" ht="14.25" x14ac:dyDescent="0.2">
      <c r="A41" s="33" t="s">
        <v>176</v>
      </c>
      <c r="B41" s="48" t="s">
        <v>177</v>
      </c>
      <c r="C41" s="15">
        <v>0</v>
      </c>
      <c r="D41" s="15">
        <v>0</v>
      </c>
      <c r="E41" s="15">
        <f t="shared" si="2"/>
        <v>0</v>
      </c>
      <c r="F41" s="15">
        <v>0</v>
      </c>
      <c r="G41" s="15">
        <v>0</v>
      </c>
      <c r="H41" s="9">
        <v>0</v>
      </c>
      <c r="I41" s="15">
        <f t="shared" si="3"/>
        <v>0</v>
      </c>
      <c r="J41" s="31">
        <v>0</v>
      </c>
      <c r="K41" s="15">
        <v>0</v>
      </c>
      <c r="L41" s="31">
        <v>0</v>
      </c>
      <c r="M41" s="15">
        <f t="shared" si="4"/>
        <v>0</v>
      </c>
      <c r="N41" s="32">
        <v>0</v>
      </c>
      <c r="O41" s="32">
        <v>0</v>
      </c>
      <c r="P41" s="31">
        <v>0</v>
      </c>
      <c r="Q41" s="32">
        <v>0</v>
      </c>
      <c r="R41" s="112">
        <f t="shared" si="5"/>
        <v>0</v>
      </c>
      <c r="S41" s="32">
        <v>0</v>
      </c>
      <c r="T41" s="32">
        <v>0</v>
      </c>
      <c r="U41" s="32">
        <v>0</v>
      </c>
      <c r="V41" s="15">
        <f t="shared" si="6"/>
        <v>0</v>
      </c>
      <c r="W41" s="31">
        <v>0</v>
      </c>
      <c r="X41" s="31">
        <v>0</v>
      </c>
      <c r="Y41" s="15">
        <f t="shared" si="7"/>
        <v>0</v>
      </c>
      <c r="Z41" s="31">
        <v>0</v>
      </c>
      <c r="AA41" s="31">
        <v>0</v>
      </c>
      <c r="AB41" s="31">
        <v>0</v>
      </c>
      <c r="AC41" s="31">
        <f t="shared" si="8"/>
        <v>0</v>
      </c>
      <c r="AD41" s="31">
        <v>0</v>
      </c>
      <c r="AE41" s="31">
        <v>0</v>
      </c>
      <c r="AF41" s="31"/>
      <c r="AG41" s="31">
        <v>0</v>
      </c>
      <c r="AH41" s="31">
        <v>0</v>
      </c>
      <c r="AI41" s="31">
        <v>0</v>
      </c>
      <c r="AJ41" s="31">
        <f t="shared" si="9"/>
        <v>0</v>
      </c>
      <c r="AK41" s="31">
        <v>0</v>
      </c>
      <c r="AL41" s="31">
        <v>0</v>
      </c>
      <c r="AM41" s="31"/>
      <c r="AN41" s="31"/>
      <c r="AO41" s="31"/>
      <c r="AP41" s="31"/>
      <c r="AQ41" s="19">
        <f t="shared" si="10"/>
        <v>0</v>
      </c>
      <c r="AR41" s="19">
        <f t="shared" si="31"/>
        <v>0</v>
      </c>
      <c r="AS41" s="19">
        <f t="shared" si="11"/>
        <v>0</v>
      </c>
      <c r="AT41" s="19">
        <f t="shared" si="12"/>
        <v>0</v>
      </c>
      <c r="AU41" s="19">
        <f t="shared" si="13"/>
        <v>0</v>
      </c>
      <c r="AV41" s="19">
        <f t="shared" si="40"/>
        <v>0</v>
      </c>
      <c r="AW41" s="19">
        <f t="shared" si="14"/>
        <v>0</v>
      </c>
      <c r="AX41" s="19">
        <f t="shared" si="39"/>
        <v>0</v>
      </c>
      <c r="AY41" s="19">
        <f t="shared" si="15"/>
        <v>0</v>
      </c>
      <c r="AZ41" s="19">
        <f t="shared" si="16"/>
        <v>0</v>
      </c>
      <c r="BA41" s="19">
        <f t="shared" si="17"/>
        <v>0</v>
      </c>
      <c r="BB41" s="19">
        <f t="shared" si="18"/>
        <v>0</v>
      </c>
      <c r="BC41" s="19">
        <f t="shared" si="19"/>
        <v>0</v>
      </c>
      <c r="BD41" s="19">
        <f t="shared" si="20"/>
        <v>0</v>
      </c>
      <c r="BE41" s="19">
        <f t="shared" si="21"/>
        <v>0</v>
      </c>
      <c r="BF41" s="19">
        <f t="shared" si="22"/>
        <v>0</v>
      </c>
      <c r="BG41" s="19">
        <f t="shared" si="23"/>
        <v>0</v>
      </c>
      <c r="BH41" s="19">
        <f t="shared" si="24"/>
        <v>0</v>
      </c>
      <c r="BI41" s="19">
        <f t="shared" si="25"/>
        <v>0</v>
      </c>
      <c r="BJ41" s="19">
        <f t="shared" si="26"/>
        <v>0</v>
      </c>
    </row>
    <row r="42" spans="1:62" ht="25.5" x14ac:dyDescent="0.2">
      <c r="A42" s="33" t="s">
        <v>157</v>
      </c>
      <c r="B42" s="49" t="s">
        <v>158</v>
      </c>
      <c r="C42" s="15">
        <v>0</v>
      </c>
      <c r="D42" s="9">
        <v>0</v>
      </c>
      <c r="E42" s="15">
        <f t="shared" si="2"/>
        <v>0</v>
      </c>
      <c r="F42" s="15">
        <v>0</v>
      </c>
      <c r="G42" s="15">
        <v>0</v>
      </c>
      <c r="H42" s="9">
        <v>0</v>
      </c>
      <c r="I42" s="15">
        <f t="shared" si="3"/>
        <v>0</v>
      </c>
      <c r="J42" s="31">
        <v>0</v>
      </c>
      <c r="K42" s="15">
        <v>0</v>
      </c>
      <c r="L42" s="31">
        <v>0</v>
      </c>
      <c r="M42" s="15">
        <f t="shared" si="4"/>
        <v>0</v>
      </c>
      <c r="N42" s="32">
        <v>0</v>
      </c>
      <c r="O42" s="32">
        <v>0</v>
      </c>
      <c r="P42" s="31">
        <v>0</v>
      </c>
      <c r="Q42" s="32">
        <v>0</v>
      </c>
      <c r="R42" s="112">
        <f t="shared" si="5"/>
        <v>0</v>
      </c>
      <c r="S42" s="32">
        <v>0</v>
      </c>
      <c r="T42" s="32">
        <v>0</v>
      </c>
      <c r="U42" s="32">
        <v>0</v>
      </c>
      <c r="V42" s="15">
        <f t="shared" si="6"/>
        <v>0</v>
      </c>
      <c r="W42" s="31">
        <v>0</v>
      </c>
      <c r="X42" s="31">
        <v>0</v>
      </c>
      <c r="Y42" s="15">
        <f t="shared" si="7"/>
        <v>0</v>
      </c>
      <c r="Z42" s="31">
        <v>0</v>
      </c>
      <c r="AA42" s="31">
        <v>0</v>
      </c>
      <c r="AB42" s="31">
        <v>0</v>
      </c>
      <c r="AC42" s="31">
        <f t="shared" si="8"/>
        <v>0</v>
      </c>
      <c r="AD42" s="31">
        <v>0</v>
      </c>
      <c r="AE42" s="31">
        <v>0</v>
      </c>
      <c r="AF42" s="12"/>
      <c r="AG42" s="31">
        <v>0</v>
      </c>
      <c r="AH42" s="31">
        <v>0</v>
      </c>
      <c r="AI42" s="31">
        <v>0</v>
      </c>
      <c r="AJ42" s="31">
        <f t="shared" si="9"/>
        <v>0</v>
      </c>
      <c r="AK42" s="31">
        <v>0</v>
      </c>
      <c r="AL42" s="31">
        <v>0</v>
      </c>
      <c r="AM42" s="12"/>
      <c r="AN42" s="12"/>
      <c r="AO42" s="12"/>
      <c r="AP42" s="12"/>
      <c r="AQ42" s="19">
        <f>C42</f>
        <v>0</v>
      </c>
      <c r="AR42" s="19">
        <f t="shared" si="31"/>
        <v>0</v>
      </c>
      <c r="AS42" s="19">
        <f>H42</f>
        <v>0</v>
      </c>
      <c r="AT42" s="19">
        <f>I42+J42+K42</f>
        <v>0</v>
      </c>
      <c r="AU42" s="19">
        <f t="shared" si="13"/>
        <v>0</v>
      </c>
      <c r="AV42" s="19">
        <f t="shared" si="40"/>
        <v>0</v>
      </c>
      <c r="AW42" s="19">
        <f>M42</f>
        <v>0</v>
      </c>
      <c r="AX42" s="19">
        <f>N42+O42+P42+Q42</f>
        <v>0</v>
      </c>
      <c r="AY42" s="19">
        <f>R42</f>
        <v>0</v>
      </c>
      <c r="AZ42" s="19">
        <f>S42+T42+U42</f>
        <v>0</v>
      </c>
      <c r="BA42" s="19">
        <f>V42</f>
        <v>0</v>
      </c>
      <c r="BB42" s="19">
        <f>M42+R42</f>
        <v>0</v>
      </c>
      <c r="BC42" s="19">
        <f>AC42</f>
        <v>0</v>
      </c>
      <c r="BD42" s="19">
        <f>AA42+AB42</f>
        <v>0</v>
      </c>
      <c r="BE42" s="19">
        <f>AC42</f>
        <v>0</v>
      </c>
      <c r="BF42" s="19">
        <f>AD42+AE42</f>
        <v>0</v>
      </c>
      <c r="BG42" s="19">
        <f>AJ42</f>
        <v>0</v>
      </c>
      <c r="BH42" s="19">
        <f>AH42+AI42</f>
        <v>0</v>
      </c>
      <c r="BI42" s="19">
        <f>AJ42</f>
        <v>0</v>
      </c>
      <c r="BJ42" s="19">
        <f>AK42+AL42</f>
        <v>0</v>
      </c>
    </row>
    <row r="43" spans="1:62" ht="25.5" x14ac:dyDescent="0.2">
      <c r="A43" s="33" t="s">
        <v>98</v>
      </c>
      <c r="B43" s="45" t="s">
        <v>135</v>
      </c>
      <c r="C43" s="15">
        <v>0</v>
      </c>
      <c r="D43" s="15">
        <v>0</v>
      </c>
      <c r="E43" s="15">
        <f t="shared" si="2"/>
        <v>0</v>
      </c>
      <c r="F43" s="15">
        <v>0</v>
      </c>
      <c r="G43" s="15">
        <v>0</v>
      </c>
      <c r="H43" s="9">
        <v>0</v>
      </c>
      <c r="I43" s="15">
        <f t="shared" si="3"/>
        <v>0</v>
      </c>
      <c r="J43" s="31">
        <v>0</v>
      </c>
      <c r="K43" s="15">
        <v>0</v>
      </c>
      <c r="L43" s="31">
        <v>0</v>
      </c>
      <c r="M43" s="15">
        <f t="shared" si="4"/>
        <v>0</v>
      </c>
      <c r="N43" s="32">
        <v>0</v>
      </c>
      <c r="O43" s="32">
        <v>0</v>
      </c>
      <c r="P43" s="31">
        <v>0</v>
      </c>
      <c r="Q43" s="32">
        <v>0</v>
      </c>
      <c r="R43" s="112">
        <f t="shared" si="5"/>
        <v>0</v>
      </c>
      <c r="S43" s="32">
        <v>0</v>
      </c>
      <c r="T43" s="32">
        <v>0</v>
      </c>
      <c r="U43" s="32">
        <v>0</v>
      </c>
      <c r="V43" s="15">
        <f t="shared" si="6"/>
        <v>0</v>
      </c>
      <c r="W43" s="31">
        <v>0</v>
      </c>
      <c r="X43" s="31">
        <v>0</v>
      </c>
      <c r="Y43" s="15">
        <f t="shared" si="7"/>
        <v>0</v>
      </c>
      <c r="Z43" s="31">
        <v>0</v>
      </c>
      <c r="AA43" s="31">
        <v>0</v>
      </c>
      <c r="AB43" s="31">
        <v>1</v>
      </c>
      <c r="AC43" s="31">
        <f t="shared" si="8"/>
        <v>1</v>
      </c>
      <c r="AD43" s="31">
        <v>0</v>
      </c>
      <c r="AE43" s="31">
        <v>1</v>
      </c>
      <c r="AF43" s="31"/>
      <c r="AG43" s="31">
        <v>0</v>
      </c>
      <c r="AH43" s="31">
        <v>0</v>
      </c>
      <c r="AI43" s="31">
        <v>0</v>
      </c>
      <c r="AJ43" s="31">
        <f t="shared" si="9"/>
        <v>0</v>
      </c>
      <c r="AK43" s="31">
        <v>0</v>
      </c>
      <c r="AL43" s="31">
        <v>0</v>
      </c>
      <c r="AM43" s="31"/>
      <c r="AN43" s="31"/>
      <c r="AO43" s="31"/>
      <c r="AP43" s="31"/>
      <c r="AQ43" s="19">
        <f>C43</f>
        <v>0</v>
      </c>
      <c r="AR43" s="19">
        <f t="shared" si="31"/>
        <v>0</v>
      </c>
      <c r="AS43" s="19">
        <f>H43</f>
        <v>0</v>
      </c>
      <c r="AT43" s="19">
        <f>I43+J43+K43</f>
        <v>0</v>
      </c>
      <c r="AU43" s="19">
        <f t="shared" si="13"/>
        <v>0</v>
      </c>
      <c r="AV43" s="19">
        <f t="shared" si="40"/>
        <v>0</v>
      </c>
      <c r="AW43" s="19">
        <f>M43</f>
        <v>0</v>
      </c>
      <c r="AX43" s="19">
        <f>N43+O43+P43+Q43</f>
        <v>0</v>
      </c>
      <c r="AY43" s="19">
        <f>R43</f>
        <v>0</v>
      </c>
      <c r="AZ43" s="19">
        <f>S43+T43+U43</f>
        <v>0</v>
      </c>
      <c r="BA43" s="19">
        <f>V43</f>
        <v>0</v>
      </c>
      <c r="BB43" s="19">
        <f>M43+R43</f>
        <v>0</v>
      </c>
      <c r="BC43" s="19">
        <f>AC43</f>
        <v>1</v>
      </c>
      <c r="BD43" s="19">
        <f>AA43+AB43</f>
        <v>1</v>
      </c>
      <c r="BE43" s="19">
        <f>AC43</f>
        <v>1</v>
      </c>
      <c r="BF43" s="19">
        <f>AD43+AE43</f>
        <v>1</v>
      </c>
      <c r="BG43" s="19">
        <f>AJ43</f>
        <v>0</v>
      </c>
      <c r="BH43" s="19">
        <f>AH43+AI43</f>
        <v>0</v>
      </c>
      <c r="BI43" s="19">
        <f>AJ43</f>
        <v>0</v>
      </c>
      <c r="BJ43" s="19">
        <f>AK43+AL43</f>
        <v>0</v>
      </c>
    </row>
    <row r="44" spans="1:62" ht="14.25" x14ac:dyDescent="0.2">
      <c r="A44" s="33" t="s">
        <v>99</v>
      </c>
      <c r="B44" s="50" t="s">
        <v>136</v>
      </c>
      <c r="C44" s="15">
        <v>0</v>
      </c>
      <c r="D44" s="9">
        <v>0</v>
      </c>
      <c r="E44" s="15">
        <f t="shared" si="2"/>
        <v>0</v>
      </c>
      <c r="F44" s="15">
        <v>0</v>
      </c>
      <c r="G44" s="15">
        <v>0</v>
      </c>
      <c r="H44" s="9">
        <v>0</v>
      </c>
      <c r="I44" s="15">
        <f t="shared" si="3"/>
        <v>0</v>
      </c>
      <c r="J44" s="31">
        <v>0</v>
      </c>
      <c r="K44" s="15">
        <v>0</v>
      </c>
      <c r="L44" s="31">
        <v>0</v>
      </c>
      <c r="M44" s="15">
        <f t="shared" si="4"/>
        <v>0</v>
      </c>
      <c r="N44" s="32">
        <v>0</v>
      </c>
      <c r="O44" s="32">
        <v>0</v>
      </c>
      <c r="P44" s="31">
        <v>0</v>
      </c>
      <c r="Q44" s="32">
        <v>0</v>
      </c>
      <c r="R44" s="112">
        <f t="shared" si="5"/>
        <v>0</v>
      </c>
      <c r="S44" s="32">
        <v>0</v>
      </c>
      <c r="T44" s="32">
        <v>0</v>
      </c>
      <c r="U44" s="32">
        <v>0</v>
      </c>
      <c r="V44" s="15">
        <f t="shared" si="6"/>
        <v>0</v>
      </c>
      <c r="W44" s="31">
        <v>0</v>
      </c>
      <c r="X44" s="31">
        <v>0</v>
      </c>
      <c r="Y44" s="15">
        <f t="shared" si="7"/>
        <v>0</v>
      </c>
      <c r="Z44" s="31">
        <v>0</v>
      </c>
      <c r="AA44" s="31">
        <v>0</v>
      </c>
      <c r="AB44" s="31">
        <v>0</v>
      </c>
      <c r="AC44" s="31">
        <f t="shared" si="8"/>
        <v>0</v>
      </c>
      <c r="AD44" s="31">
        <v>0</v>
      </c>
      <c r="AE44" s="31">
        <v>0</v>
      </c>
      <c r="AF44" s="12"/>
      <c r="AG44" s="31">
        <v>0</v>
      </c>
      <c r="AH44" s="31">
        <v>0</v>
      </c>
      <c r="AI44" s="31">
        <v>0</v>
      </c>
      <c r="AJ44" s="31">
        <f t="shared" si="9"/>
        <v>0</v>
      </c>
      <c r="AK44" s="31">
        <v>0</v>
      </c>
      <c r="AL44" s="31">
        <v>0</v>
      </c>
      <c r="AM44" s="12"/>
      <c r="AN44" s="12"/>
      <c r="AO44" s="12"/>
      <c r="AP44" s="12"/>
      <c r="AQ44" s="19">
        <f>C44</f>
        <v>0</v>
      </c>
      <c r="AR44" s="19">
        <f t="shared" si="31"/>
        <v>0</v>
      </c>
      <c r="AS44" s="19">
        <f>H44</f>
        <v>0</v>
      </c>
      <c r="AT44" s="19">
        <f>I44+J44+K44</f>
        <v>0</v>
      </c>
      <c r="AU44" s="19">
        <f t="shared" si="13"/>
        <v>0</v>
      </c>
      <c r="AV44" s="19">
        <f t="shared" si="40"/>
        <v>0</v>
      </c>
      <c r="AW44" s="19">
        <f>M44</f>
        <v>0</v>
      </c>
      <c r="AX44" s="19">
        <f>N44+O44+P44+Q44</f>
        <v>0</v>
      </c>
      <c r="AY44" s="19">
        <f>R44</f>
        <v>0</v>
      </c>
      <c r="AZ44" s="19">
        <f>S44+T44+U44</f>
        <v>0</v>
      </c>
      <c r="BA44" s="19">
        <f>V44</f>
        <v>0</v>
      </c>
      <c r="BB44" s="19">
        <f>M44+R44</f>
        <v>0</v>
      </c>
      <c r="BC44" s="19">
        <f>AC44</f>
        <v>0</v>
      </c>
      <c r="BD44" s="19">
        <f>AA44+AB44</f>
        <v>0</v>
      </c>
      <c r="BE44" s="19">
        <f>AC44</f>
        <v>0</v>
      </c>
      <c r="BF44" s="19">
        <f>AD44+AE44</f>
        <v>0</v>
      </c>
      <c r="BG44" s="19">
        <f>AJ44</f>
        <v>0</v>
      </c>
      <c r="BH44" s="19">
        <f>AH44+AI44</f>
        <v>0</v>
      </c>
      <c r="BI44" s="19">
        <f>AJ44</f>
        <v>0</v>
      </c>
      <c r="BJ44" s="19">
        <f>AK44+AL44</f>
        <v>0</v>
      </c>
    </row>
    <row r="45" spans="1:62" ht="14.25" x14ac:dyDescent="0.2">
      <c r="A45" s="33" t="s">
        <v>161</v>
      </c>
      <c r="B45" s="48" t="s">
        <v>162</v>
      </c>
      <c r="C45" s="15">
        <v>0</v>
      </c>
      <c r="D45" s="9">
        <v>0</v>
      </c>
      <c r="E45" s="15">
        <f t="shared" si="2"/>
        <v>0</v>
      </c>
      <c r="F45" s="15">
        <v>0</v>
      </c>
      <c r="G45" s="15">
        <v>0</v>
      </c>
      <c r="H45" s="9">
        <v>0</v>
      </c>
      <c r="I45" s="15">
        <f t="shared" si="3"/>
        <v>0</v>
      </c>
      <c r="J45" s="31">
        <v>0</v>
      </c>
      <c r="K45" s="15">
        <v>0</v>
      </c>
      <c r="L45" s="31">
        <v>0</v>
      </c>
      <c r="M45" s="15">
        <f t="shared" si="4"/>
        <v>0</v>
      </c>
      <c r="N45" s="32">
        <v>0</v>
      </c>
      <c r="O45" s="32">
        <v>0</v>
      </c>
      <c r="P45" s="31">
        <v>0</v>
      </c>
      <c r="Q45" s="32">
        <v>0</v>
      </c>
      <c r="R45" s="112">
        <f t="shared" si="5"/>
        <v>0</v>
      </c>
      <c r="S45" s="32">
        <v>0</v>
      </c>
      <c r="T45" s="32">
        <v>0</v>
      </c>
      <c r="U45" s="32">
        <v>0</v>
      </c>
      <c r="V45" s="15">
        <f t="shared" si="6"/>
        <v>0</v>
      </c>
      <c r="W45" s="31">
        <v>0</v>
      </c>
      <c r="X45" s="31">
        <v>0</v>
      </c>
      <c r="Y45" s="15">
        <f t="shared" si="7"/>
        <v>0</v>
      </c>
      <c r="Z45" s="31">
        <v>0</v>
      </c>
      <c r="AA45" s="31">
        <v>0</v>
      </c>
      <c r="AB45" s="31">
        <v>0</v>
      </c>
      <c r="AC45" s="31">
        <f t="shared" si="8"/>
        <v>0</v>
      </c>
      <c r="AD45" s="31">
        <v>0</v>
      </c>
      <c r="AE45" s="31">
        <v>0</v>
      </c>
      <c r="AF45" s="12"/>
      <c r="AG45" s="31">
        <v>0</v>
      </c>
      <c r="AH45" s="31">
        <v>0</v>
      </c>
      <c r="AI45" s="31">
        <v>0</v>
      </c>
      <c r="AJ45" s="31">
        <f t="shared" si="9"/>
        <v>0</v>
      </c>
      <c r="AK45" s="31">
        <v>0</v>
      </c>
      <c r="AL45" s="31">
        <v>0</v>
      </c>
      <c r="AM45" s="12"/>
      <c r="AN45" s="12"/>
      <c r="AO45" s="12"/>
      <c r="AP45" s="12"/>
      <c r="AQ45" s="19">
        <f>C45</f>
        <v>0</v>
      </c>
      <c r="AR45" s="19">
        <f t="shared" si="31"/>
        <v>0</v>
      </c>
      <c r="AS45" s="19">
        <f>H45</f>
        <v>0</v>
      </c>
      <c r="AT45" s="19">
        <f>I45+J45+K45</f>
        <v>0</v>
      </c>
      <c r="AU45" s="19">
        <f t="shared" si="13"/>
        <v>0</v>
      </c>
      <c r="AV45" s="19">
        <f t="shared" si="40"/>
        <v>0</v>
      </c>
      <c r="AW45" s="19">
        <f>M45</f>
        <v>0</v>
      </c>
      <c r="AX45" s="19">
        <f>N45+O45+P45+Q45</f>
        <v>0</v>
      </c>
      <c r="AY45" s="19">
        <f>R45</f>
        <v>0</v>
      </c>
      <c r="AZ45" s="19">
        <f>S45+T45+U45</f>
        <v>0</v>
      </c>
      <c r="BA45" s="19">
        <f>V45</f>
        <v>0</v>
      </c>
      <c r="BB45" s="19">
        <f>M45+R45</f>
        <v>0</v>
      </c>
      <c r="BC45" s="19">
        <f>AC45</f>
        <v>0</v>
      </c>
      <c r="BD45" s="19">
        <f>AA45+AB45</f>
        <v>0</v>
      </c>
      <c r="BE45" s="19">
        <f>AC45</f>
        <v>0</v>
      </c>
      <c r="BF45" s="19">
        <f>AD45+AE45</f>
        <v>0</v>
      </c>
      <c r="BG45" s="19">
        <f>AJ45</f>
        <v>0</v>
      </c>
      <c r="BH45" s="19">
        <f>AH45+AI45</f>
        <v>0</v>
      </c>
      <c r="BI45" s="19">
        <f>AJ45</f>
        <v>0</v>
      </c>
      <c r="BJ45" s="19">
        <f>AK45+AL45</f>
        <v>0</v>
      </c>
    </row>
    <row r="46" spans="1:62" ht="22.5" customHeight="1" x14ac:dyDescent="0.2">
      <c r="A46" s="33" t="s">
        <v>51</v>
      </c>
      <c r="B46" s="18" t="s">
        <v>3</v>
      </c>
      <c r="C46" s="15">
        <v>0</v>
      </c>
      <c r="D46" s="9">
        <v>0</v>
      </c>
      <c r="E46" s="15">
        <f t="shared" si="2"/>
        <v>0</v>
      </c>
      <c r="F46" s="15">
        <v>0</v>
      </c>
      <c r="G46" s="15">
        <v>0</v>
      </c>
      <c r="H46" s="9">
        <v>2</v>
      </c>
      <c r="I46" s="15">
        <f t="shared" si="3"/>
        <v>1</v>
      </c>
      <c r="J46" s="31">
        <v>0</v>
      </c>
      <c r="K46" s="15">
        <v>1</v>
      </c>
      <c r="L46" s="31">
        <v>0</v>
      </c>
      <c r="M46" s="15">
        <f t="shared" si="4"/>
        <v>0</v>
      </c>
      <c r="N46" s="32">
        <v>0</v>
      </c>
      <c r="O46" s="32">
        <v>0</v>
      </c>
      <c r="P46" s="31">
        <v>0</v>
      </c>
      <c r="Q46" s="32">
        <v>0</v>
      </c>
      <c r="R46" s="112">
        <f t="shared" si="5"/>
        <v>0</v>
      </c>
      <c r="S46" s="32">
        <v>0</v>
      </c>
      <c r="T46" s="32">
        <v>0</v>
      </c>
      <c r="U46" s="32">
        <v>0</v>
      </c>
      <c r="V46" s="15">
        <f t="shared" si="6"/>
        <v>0</v>
      </c>
      <c r="W46" s="31">
        <v>1</v>
      </c>
      <c r="X46" s="31">
        <v>0</v>
      </c>
      <c r="Y46" s="15">
        <f t="shared" si="7"/>
        <v>0</v>
      </c>
      <c r="Z46" s="31">
        <v>0</v>
      </c>
      <c r="AA46" s="31">
        <v>0</v>
      </c>
      <c r="AB46" s="31">
        <v>1</v>
      </c>
      <c r="AC46" s="31">
        <f t="shared" si="8"/>
        <v>1</v>
      </c>
      <c r="AD46" s="31">
        <v>0</v>
      </c>
      <c r="AE46" s="31">
        <v>1</v>
      </c>
      <c r="AF46" s="12"/>
      <c r="AG46" s="31">
        <v>0</v>
      </c>
      <c r="AH46" s="31">
        <v>0</v>
      </c>
      <c r="AI46" s="31">
        <v>0</v>
      </c>
      <c r="AJ46" s="31">
        <f t="shared" si="9"/>
        <v>0</v>
      </c>
      <c r="AK46" s="31">
        <v>0</v>
      </c>
      <c r="AL46" s="31">
        <v>0</v>
      </c>
      <c r="AM46" s="12"/>
      <c r="AN46" s="12"/>
      <c r="AO46" s="12"/>
      <c r="AP46" s="12"/>
      <c r="AQ46" s="19">
        <f t="shared" si="10"/>
        <v>0</v>
      </c>
      <c r="AR46" s="19">
        <f t="shared" si="31"/>
        <v>0</v>
      </c>
      <c r="AS46" s="19">
        <f t="shared" si="11"/>
        <v>2</v>
      </c>
      <c r="AT46" s="19">
        <f t="shared" si="12"/>
        <v>2</v>
      </c>
      <c r="AU46" s="19">
        <f t="shared" si="13"/>
        <v>1</v>
      </c>
      <c r="AV46" s="19">
        <f>L46+V46+W46+Y46</f>
        <v>1</v>
      </c>
      <c r="AW46" s="19">
        <f t="shared" si="14"/>
        <v>0</v>
      </c>
      <c r="AX46" s="19">
        <f t="shared" si="39"/>
        <v>0</v>
      </c>
      <c r="AY46" s="19">
        <f t="shared" si="15"/>
        <v>0</v>
      </c>
      <c r="AZ46" s="19">
        <f t="shared" si="16"/>
        <v>0</v>
      </c>
      <c r="BA46" s="19">
        <f t="shared" si="17"/>
        <v>0</v>
      </c>
      <c r="BB46" s="19">
        <f t="shared" si="18"/>
        <v>0</v>
      </c>
      <c r="BC46" s="19">
        <f t="shared" si="19"/>
        <v>1</v>
      </c>
      <c r="BD46" s="19">
        <f t="shared" si="20"/>
        <v>1</v>
      </c>
      <c r="BE46" s="19">
        <f t="shared" si="21"/>
        <v>1</v>
      </c>
      <c r="BF46" s="19">
        <f t="shared" si="22"/>
        <v>1</v>
      </c>
      <c r="BG46" s="19">
        <f t="shared" si="23"/>
        <v>0</v>
      </c>
      <c r="BH46" s="19">
        <f t="shared" si="24"/>
        <v>0</v>
      </c>
      <c r="BI46" s="19">
        <f t="shared" si="25"/>
        <v>0</v>
      </c>
      <c r="BJ46" s="19">
        <f t="shared" si="26"/>
        <v>0</v>
      </c>
    </row>
    <row r="47" spans="1:62" s="116" customFormat="1" ht="19.5" customHeight="1" x14ac:dyDescent="0.25">
      <c r="A47" s="33"/>
      <c r="B47" s="18" t="s">
        <v>16</v>
      </c>
      <c r="C47" s="38">
        <f>C9+C10+C12+C13+C15+C16+C17+C18+C20+C21+C22+C23+C24+C25+C26+C28+C29+C30+C31+C32+C33+C34+C35+C36+C37+C38+C39+C40+C41+C42+C43+C44+C45+C46</f>
        <v>114</v>
      </c>
      <c r="D47" s="38">
        <f t="shared" ref="D47:AP47" si="41">D9+D10+D12+D13+D15+D16+D17+D18+D20+D21+D22+D23+D24+D25+D26+D28+D29+D30+D31+D32+D33+D34+D35+D36+D37+D38+D39+D40+D41+D42+D43+D44+D45+D46</f>
        <v>0</v>
      </c>
      <c r="E47" s="38">
        <f t="shared" si="41"/>
        <v>111</v>
      </c>
      <c r="F47" s="38">
        <f t="shared" si="41"/>
        <v>0</v>
      </c>
      <c r="G47" s="38">
        <f t="shared" si="41"/>
        <v>3</v>
      </c>
      <c r="H47" s="38">
        <f t="shared" si="41"/>
        <v>705</v>
      </c>
      <c r="I47" s="38">
        <f t="shared" si="41"/>
        <v>611</v>
      </c>
      <c r="J47" s="38">
        <f t="shared" si="41"/>
        <v>79</v>
      </c>
      <c r="K47" s="38">
        <f t="shared" si="41"/>
        <v>15</v>
      </c>
      <c r="L47" s="38">
        <f t="shared" si="41"/>
        <v>9</v>
      </c>
      <c r="M47" s="38">
        <f t="shared" si="41"/>
        <v>333</v>
      </c>
      <c r="N47" s="38">
        <f t="shared" si="41"/>
        <v>156</v>
      </c>
      <c r="O47" s="38">
        <f t="shared" si="41"/>
        <v>5</v>
      </c>
      <c r="P47" s="38">
        <f t="shared" si="41"/>
        <v>172</v>
      </c>
      <c r="Q47" s="38">
        <f t="shared" si="41"/>
        <v>0</v>
      </c>
      <c r="R47" s="38">
        <f t="shared" si="41"/>
        <v>63</v>
      </c>
      <c r="S47" s="38">
        <f t="shared" si="41"/>
        <v>0</v>
      </c>
      <c r="T47" s="38">
        <f t="shared" si="41"/>
        <v>7</v>
      </c>
      <c r="U47" s="38">
        <f t="shared" si="41"/>
        <v>56</v>
      </c>
      <c r="V47" s="38">
        <f t="shared" si="41"/>
        <v>396</v>
      </c>
      <c r="W47" s="38">
        <f t="shared" si="41"/>
        <v>2</v>
      </c>
      <c r="X47" s="38">
        <f t="shared" si="41"/>
        <v>5</v>
      </c>
      <c r="Y47" s="15">
        <f t="shared" si="7"/>
        <v>315</v>
      </c>
      <c r="Z47" s="38">
        <f>Z9+Z10+Z12+Z13+Z15+Z16+Z17+Z18+Z20+Z21+Z22+Z23+Z24+Z25+Z26+Z28+Z29+Z30+Z31+Z32+Z33+Z34+Z35+Z36+Z37+Z38+Z39+Z40+Z41+Z42+Z43+Z44+Z45+Z46</f>
        <v>5</v>
      </c>
      <c r="AA47" s="38">
        <f t="shared" si="41"/>
        <v>73</v>
      </c>
      <c r="AB47" s="38">
        <f t="shared" si="41"/>
        <v>53</v>
      </c>
      <c r="AC47" s="38">
        <f t="shared" si="41"/>
        <v>126</v>
      </c>
      <c r="AD47" s="38">
        <f t="shared" si="41"/>
        <v>2</v>
      </c>
      <c r="AE47" s="38">
        <f t="shared" si="41"/>
        <v>124</v>
      </c>
      <c r="AF47" s="38">
        <f t="shared" si="41"/>
        <v>0</v>
      </c>
      <c r="AG47" s="38">
        <f t="shared" si="41"/>
        <v>81</v>
      </c>
      <c r="AH47" s="38">
        <f t="shared" si="41"/>
        <v>0</v>
      </c>
      <c r="AI47" s="38">
        <f t="shared" si="41"/>
        <v>2</v>
      </c>
      <c r="AJ47" s="38">
        <f t="shared" si="41"/>
        <v>2</v>
      </c>
      <c r="AK47" s="38">
        <f t="shared" si="41"/>
        <v>0</v>
      </c>
      <c r="AL47" s="38">
        <f t="shared" si="41"/>
        <v>2</v>
      </c>
      <c r="AM47" s="38">
        <f t="shared" si="41"/>
        <v>0</v>
      </c>
      <c r="AN47" s="38">
        <f t="shared" si="41"/>
        <v>0</v>
      </c>
      <c r="AO47" s="38">
        <f t="shared" si="41"/>
        <v>0</v>
      </c>
      <c r="AP47" s="38">
        <f t="shared" si="41"/>
        <v>0</v>
      </c>
      <c r="AQ47" s="10">
        <f t="shared" ref="AQ47:BJ47" si="42">AQ8+AQ11+AQ14+AQ17+AQ18+AQ19+AQ27+AQ33+AQ34+AQ35+AQ36+AQ37+AQ42+AQ43+AQ38+AQ39+AQ40+AQ41+AQ44+AQ45+AQ46</f>
        <v>114</v>
      </c>
      <c r="AR47" s="19">
        <f t="shared" si="31"/>
        <v>114</v>
      </c>
      <c r="AS47" s="10">
        <f t="shared" si="42"/>
        <v>705</v>
      </c>
      <c r="AT47" s="10">
        <f t="shared" si="42"/>
        <v>705</v>
      </c>
      <c r="AU47" s="19">
        <f t="shared" si="13"/>
        <v>722</v>
      </c>
      <c r="AV47" s="10">
        <f>AV8+AV11+AV14+AV17+AV18+AV19+AV27+AV33+AV34+AV35+AV36+AV37+AV42+AV43+AV38+AV39+AV40+AV41+AV44+AV45+AV46</f>
        <v>722</v>
      </c>
      <c r="AW47" s="10">
        <f t="shared" si="42"/>
        <v>333</v>
      </c>
      <c r="AX47" s="10">
        <f t="shared" si="42"/>
        <v>333</v>
      </c>
      <c r="AY47" s="10">
        <f t="shared" si="42"/>
        <v>63</v>
      </c>
      <c r="AZ47" s="10">
        <f t="shared" si="42"/>
        <v>63</v>
      </c>
      <c r="BA47" s="10">
        <f t="shared" si="42"/>
        <v>396</v>
      </c>
      <c r="BB47" s="10">
        <f t="shared" si="42"/>
        <v>396</v>
      </c>
      <c r="BC47" s="10">
        <f t="shared" si="42"/>
        <v>126</v>
      </c>
      <c r="BD47" s="10">
        <f t="shared" si="42"/>
        <v>126</v>
      </c>
      <c r="BE47" s="10">
        <f t="shared" si="42"/>
        <v>126</v>
      </c>
      <c r="BF47" s="10">
        <f t="shared" si="42"/>
        <v>126</v>
      </c>
      <c r="BG47" s="10">
        <f t="shared" si="42"/>
        <v>2</v>
      </c>
      <c r="BH47" s="10">
        <f t="shared" si="42"/>
        <v>2</v>
      </c>
      <c r="BI47" s="10">
        <f t="shared" si="42"/>
        <v>2</v>
      </c>
      <c r="BJ47" s="10">
        <f t="shared" si="42"/>
        <v>2</v>
      </c>
    </row>
    <row r="48" spans="1:62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</row>
    <row r="49" spans="1:42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 x14ac:dyDescent="0.25">
      <c r="A100" s="36"/>
      <c r="B100" s="41"/>
      <c r="C100" s="41"/>
      <c r="D100" s="41"/>
      <c r="E100" s="41"/>
      <c r="F100" s="41"/>
      <c r="G100" s="41"/>
      <c r="H100" s="41"/>
      <c r="I100" s="41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x14ac:dyDescent="0.25">
      <c r="A101" s="36"/>
      <c r="B101" s="41"/>
      <c r="C101" s="41"/>
      <c r="D101" s="41"/>
      <c r="E101" s="41"/>
      <c r="F101" s="41"/>
      <c r="G101" s="41"/>
      <c r="H101" s="41"/>
      <c r="I101" s="41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x14ac:dyDescent="0.25">
      <c r="A102" s="36"/>
      <c r="B102" s="41"/>
      <c r="C102" s="41"/>
      <c r="D102" s="41"/>
      <c r="E102" s="41"/>
      <c r="F102" s="41"/>
      <c r="G102" s="41"/>
      <c r="H102" s="41"/>
      <c r="I102" s="41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 x14ac:dyDescent="0.25">
      <c r="A103" s="36"/>
      <c r="B103" s="41"/>
      <c r="C103" s="41"/>
      <c r="D103" s="41"/>
      <c r="E103" s="41"/>
      <c r="F103" s="41"/>
      <c r="G103" s="41"/>
      <c r="H103" s="41"/>
      <c r="I103" s="41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 x14ac:dyDescent="0.25">
      <c r="A104" s="36"/>
      <c r="B104" s="41"/>
      <c r="C104" s="41"/>
      <c r="D104" s="41"/>
      <c r="E104" s="41"/>
      <c r="F104" s="41"/>
      <c r="G104" s="41"/>
      <c r="H104" s="41"/>
      <c r="I104" s="41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x14ac:dyDescent="0.25">
      <c r="A105" s="36"/>
      <c r="B105" s="41"/>
      <c r="C105" s="41"/>
      <c r="D105" s="41"/>
      <c r="E105" s="41"/>
      <c r="F105" s="41"/>
      <c r="G105" s="41"/>
      <c r="H105" s="41"/>
      <c r="I105" s="41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 x14ac:dyDescent="0.25">
      <c r="A106" s="36"/>
      <c r="B106" s="41"/>
      <c r="C106" s="41"/>
      <c r="D106" s="41"/>
      <c r="E106" s="41"/>
      <c r="F106" s="41"/>
      <c r="G106" s="41"/>
      <c r="H106" s="41"/>
      <c r="I106" s="41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x14ac:dyDescent="0.25">
      <c r="A107" s="36"/>
      <c r="B107" s="41"/>
      <c r="C107" s="41"/>
      <c r="D107" s="41"/>
      <c r="E107" s="41"/>
      <c r="F107" s="41"/>
      <c r="G107" s="41"/>
      <c r="H107" s="41"/>
      <c r="I107" s="41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x14ac:dyDescent="0.25">
      <c r="A108" s="36"/>
      <c r="B108" s="42"/>
      <c r="C108" s="42"/>
      <c r="D108" s="42"/>
      <c r="E108" s="42"/>
      <c r="F108" s="42"/>
      <c r="G108" s="42"/>
      <c r="H108" s="42"/>
      <c r="I108" s="41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x14ac:dyDescent="0.25">
      <c r="A109" s="36"/>
      <c r="B109" s="42"/>
      <c r="C109" s="42"/>
      <c r="D109" s="42"/>
      <c r="E109" s="42"/>
      <c r="F109" s="42"/>
      <c r="G109" s="42"/>
      <c r="H109" s="42"/>
      <c r="I109" s="41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x14ac:dyDescent="0.25">
      <c r="A110" s="36"/>
      <c r="B110" s="41"/>
      <c r="C110" s="41"/>
      <c r="D110" s="41"/>
      <c r="E110" s="41"/>
      <c r="F110" s="41"/>
      <c r="G110" s="41"/>
      <c r="H110" s="41"/>
      <c r="I110" s="41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 x14ac:dyDescent="0.25">
      <c r="A111" s="51"/>
      <c r="B111" s="43"/>
      <c r="C111" s="43"/>
      <c r="D111" s="43"/>
      <c r="E111" s="43"/>
      <c r="F111" s="43"/>
      <c r="G111" s="43"/>
      <c r="H111" s="43"/>
      <c r="I111" s="44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 x14ac:dyDescent="0.25">
      <c r="A112" s="36"/>
      <c r="B112" s="42"/>
      <c r="C112" s="42"/>
      <c r="D112" s="42"/>
      <c r="E112" s="42"/>
      <c r="F112" s="42"/>
      <c r="G112" s="42"/>
      <c r="H112" s="42"/>
      <c r="I112" s="41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x14ac:dyDescent="0.25">
      <c r="A113" s="36"/>
      <c r="B113" s="42"/>
      <c r="C113" s="42"/>
      <c r="D113" s="42"/>
      <c r="E113" s="42"/>
      <c r="F113" s="42"/>
      <c r="G113" s="42"/>
      <c r="H113" s="42"/>
      <c r="I113" s="41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x14ac:dyDescent="0.25">
      <c r="A114" s="36"/>
      <c r="B114" s="41"/>
      <c r="C114" s="41"/>
      <c r="D114" s="41"/>
      <c r="E114" s="41"/>
      <c r="F114" s="41"/>
      <c r="G114" s="41"/>
      <c r="H114" s="41"/>
      <c r="I114" s="41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x14ac:dyDescent="0.25">
      <c r="A115" s="51"/>
      <c r="B115" s="43"/>
      <c r="C115" s="43"/>
      <c r="D115" s="43"/>
      <c r="E115" s="43"/>
      <c r="F115" s="43"/>
      <c r="G115" s="43"/>
      <c r="H115" s="43"/>
      <c r="I115" s="44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x14ac:dyDescent="0.25">
      <c r="A116" s="36"/>
      <c r="B116" s="42"/>
      <c r="C116" s="42"/>
      <c r="D116" s="42"/>
      <c r="E116" s="42"/>
      <c r="F116" s="42"/>
      <c r="G116" s="42"/>
      <c r="H116" s="42"/>
      <c r="I116" s="41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x14ac:dyDescent="0.25">
      <c r="A117" s="36"/>
      <c r="B117" s="42"/>
      <c r="C117" s="42"/>
      <c r="D117" s="42"/>
      <c r="E117" s="42"/>
      <c r="F117" s="42"/>
      <c r="G117" s="42"/>
      <c r="H117" s="42"/>
      <c r="I117" s="41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 x14ac:dyDescent="0.25">
      <c r="A118" s="36"/>
      <c r="B118" s="42"/>
      <c r="C118" s="42"/>
      <c r="D118" s="42"/>
      <c r="E118" s="42"/>
      <c r="F118" s="42"/>
      <c r="G118" s="42"/>
      <c r="H118" s="42"/>
      <c r="I118" s="41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x14ac:dyDescent="0.25">
      <c r="A119" s="36"/>
      <c r="B119" s="42"/>
      <c r="C119" s="42"/>
      <c r="D119" s="42"/>
      <c r="E119" s="42"/>
      <c r="F119" s="42"/>
      <c r="G119" s="42"/>
      <c r="H119" s="42"/>
      <c r="I119" s="41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 x14ac:dyDescent="0.25">
      <c r="A120" s="36"/>
      <c r="B120" s="42"/>
      <c r="C120" s="42"/>
      <c r="D120" s="42"/>
      <c r="E120" s="42"/>
      <c r="F120" s="42"/>
      <c r="G120" s="42"/>
      <c r="H120" s="42"/>
      <c r="I120" s="41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x14ac:dyDescent="0.25">
      <c r="A121" s="36"/>
      <c r="B121" s="41"/>
      <c r="C121" s="41"/>
      <c r="D121" s="41"/>
      <c r="E121" s="41"/>
      <c r="F121" s="41"/>
      <c r="G121" s="41"/>
      <c r="H121" s="41"/>
      <c r="I121" s="41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x14ac:dyDescent="0.25">
      <c r="A122" s="51"/>
      <c r="B122" s="43"/>
      <c r="C122" s="43"/>
      <c r="D122" s="43"/>
      <c r="E122" s="43"/>
      <c r="F122" s="43"/>
      <c r="G122" s="43"/>
      <c r="H122" s="43"/>
      <c r="I122" s="44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 x14ac:dyDescent="0.25">
      <c r="A123" s="36"/>
      <c r="B123" s="42"/>
      <c r="C123" s="42"/>
      <c r="D123" s="42"/>
      <c r="E123" s="42"/>
      <c r="F123" s="42"/>
      <c r="G123" s="42"/>
      <c r="H123" s="42"/>
      <c r="I123" s="41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 x14ac:dyDescent="0.25">
      <c r="A124" s="36"/>
      <c r="B124" s="42"/>
      <c r="C124" s="42"/>
      <c r="D124" s="42"/>
      <c r="E124" s="42"/>
      <c r="F124" s="42"/>
      <c r="G124" s="42"/>
      <c r="H124" s="42"/>
      <c r="I124" s="41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x14ac:dyDescent="0.25">
      <c r="A125" s="36"/>
      <c r="B125" s="42"/>
      <c r="C125" s="43"/>
      <c r="D125" s="43"/>
      <c r="E125" s="43"/>
      <c r="F125" s="43"/>
      <c r="G125" s="43"/>
      <c r="H125" s="43"/>
      <c r="I125" s="4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x14ac:dyDescent="0.25">
      <c r="A126" s="36"/>
      <c r="B126" s="42"/>
      <c r="C126" s="43"/>
      <c r="D126" s="43"/>
      <c r="E126" s="43"/>
      <c r="F126" s="43"/>
      <c r="G126" s="43"/>
      <c r="H126" s="43"/>
      <c r="I126" s="4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x14ac:dyDescent="0.25">
      <c r="A127" s="36"/>
      <c r="B127" s="42"/>
      <c r="C127" s="42"/>
      <c r="D127" s="42"/>
      <c r="E127" s="42"/>
      <c r="F127" s="42"/>
      <c r="G127" s="42"/>
      <c r="H127" s="42"/>
      <c r="I127" s="41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 x14ac:dyDescent="0.25">
      <c r="A128" s="36"/>
      <c r="B128" s="42"/>
      <c r="C128" s="42"/>
      <c r="D128" s="42"/>
      <c r="E128" s="42"/>
      <c r="F128" s="42"/>
      <c r="G128" s="42"/>
      <c r="H128" s="42"/>
      <c r="I128" s="41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x14ac:dyDescent="0.25">
      <c r="A129" s="36"/>
      <c r="B129" s="42"/>
      <c r="C129" s="42"/>
      <c r="D129" s="42"/>
      <c r="E129" s="42"/>
      <c r="F129" s="42"/>
      <c r="G129" s="42"/>
      <c r="H129" s="42"/>
      <c r="I129" s="41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 x14ac:dyDescent="0.25">
      <c r="A130" s="36"/>
      <c r="B130" s="41"/>
      <c r="C130" s="41"/>
      <c r="D130" s="41"/>
      <c r="E130" s="41"/>
      <c r="F130" s="41"/>
      <c r="G130" s="41"/>
      <c r="H130" s="41"/>
      <c r="I130" s="41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x14ac:dyDescent="0.25">
      <c r="A131" s="52"/>
      <c r="B131" s="43"/>
      <c r="C131" s="41"/>
      <c r="D131" s="41"/>
      <c r="E131" s="41"/>
      <c r="F131" s="41"/>
      <c r="G131" s="41"/>
      <c r="H131" s="41"/>
      <c r="I131" s="41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 x14ac:dyDescent="0.25">
      <c r="A132" s="36"/>
      <c r="B132" s="42"/>
      <c r="C132" s="43"/>
      <c r="D132" s="43"/>
      <c r="E132" s="43"/>
      <c r="F132" s="43"/>
      <c r="G132" s="43"/>
      <c r="H132" s="43"/>
      <c r="I132" s="44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 x14ac:dyDescent="0.25">
      <c r="A133" s="36"/>
      <c r="B133" s="42"/>
      <c r="C133" s="42"/>
      <c r="D133" s="42"/>
      <c r="E133" s="42"/>
      <c r="F133" s="42"/>
      <c r="G133" s="42"/>
      <c r="H133" s="42"/>
      <c r="I133" s="41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 x14ac:dyDescent="0.25">
      <c r="A134" s="36"/>
      <c r="B134" s="42"/>
      <c r="C134" s="42"/>
      <c r="D134" s="42"/>
      <c r="E134" s="42"/>
      <c r="F134" s="42"/>
      <c r="G134" s="42"/>
      <c r="H134" s="42"/>
      <c r="I134" s="41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x14ac:dyDescent="0.25">
      <c r="A135" s="36"/>
      <c r="B135" s="41"/>
      <c r="C135" s="41"/>
      <c r="D135" s="41"/>
      <c r="E135" s="41"/>
      <c r="F135" s="41"/>
      <c r="G135" s="41"/>
      <c r="H135" s="41"/>
      <c r="I135" s="41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x14ac:dyDescent="0.25">
      <c r="A136" s="52"/>
      <c r="B136" s="43"/>
      <c r="C136" s="43"/>
      <c r="D136" s="43"/>
      <c r="E136" s="43"/>
      <c r="F136" s="43"/>
      <c r="G136" s="43"/>
      <c r="H136" s="43"/>
      <c r="I136" s="44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x14ac:dyDescent="0.25">
      <c r="A137" s="52"/>
      <c r="B137" s="43"/>
      <c r="C137" s="43"/>
      <c r="D137" s="43"/>
      <c r="E137" s="43"/>
      <c r="F137" s="43"/>
      <c r="G137" s="43"/>
      <c r="H137" s="43"/>
      <c r="I137" s="44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</sheetData>
  <sheetProtection sheet="1"/>
  <mergeCells count="58">
    <mergeCell ref="AM1:AP1"/>
    <mergeCell ref="A2:AP2"/>
    <mergeCell ref="A3:AP3"/>
    <mergeCell ref="A4:B6"/>
    <mergeCell ref="C4:G4"/>
    <mergeCell ref="H4:K4"/>
    <mergeCell ref="AI5:AI6"/>
    <mergeCell ref="L4:L6"/>
    <mergeCell ref="O5:O6"/>
    <mergeCell ref="C5:C6"/>
    <mergeCell ref="AD5:AD6"/>
    <mergeCell ref="AE5:AE6"/>
    <mergeCell ref="N5:N6"/>
    <mergeCell ref="I5:I6"/>
    <mergeCell ref="J5:J6"/>
    <mergeCell ref="AC5:AC6"/>
    <mergeCell ref="K5:K6"/>
    <mergeCell ref="M5:M6"/>
    <mergeCell ref="A1:B1"/>
    <mergeCell ref="C1:AL1"/>
    <mergeCell ref="D5:D6"/>
    <mergeCell ref="E5:E6"/>
    <mergeCell ref="F5:F6"/>
    <mergeCell ref="G5:G6"/>
    <mergeCell ref="H5:H6"/>
    <mergeCell ref="AH5:AH6"/>
    <mergeCell ref="AB5:AB6"/>
    <mergeCell ref="M4:V4"/>
    <mergeCell ref="AG4:AG6"/>
    <mergeCell ref="AH4:AL4"/>
    <mergeCell ref="AK5:AK6"/>
    <mergeCell ref="W4:W6"/>
    <mergeCell ref="X4:X6"/>
    <mergeCell ref="Y4:Y6"/>
    <mergeCell ref="Z4:Z6"/>
    <mergeCell ref="AA4:AE4"/>
    <mergeCell ref="AF4:AF6"/>
    <mergeCell ref="AJ5:AJ6"/>
    <mergeCell ref="AM4:AM6"/>
    <mergeCell ref="AN4:AN6"/>
    <mergeCell ref="AO4:AO6"/>
    <mergeCell ref="AP4:AP6"/>
    <mergeCell ref="AY7:AZ7"/>
    <mergeCell ref="P5:P6"/>
    <mergeCell ref="Q5:Q6"/>
    <mergeCell ref="R5:U5"/>
    <mergeCell ref="V5:V6"/>
    <mergeCell ref="AA5:AA6"/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Ստուգիչ</vt:lpstr>
      <vt:lpstr>Ալ. Հարությունյան</vt:lpstr>
      <vt:lpstr>Ա. Դարբինյան</vt:lpstr>
      <vt:lpstr>Ա. Հարությունյան</vt:lpstr>
      <vt:lpstr>Ա. Ղազարյան</vt:lpstr>
      <vt:lpstr>Ա. Ավագյան</vt:lpstr>
      <vt:lpstr>Ա. Ծատուրյան</vt:lpstr>
      <vt:lpstr>Ա. Պողոսյան</vt:lpstr>
      <vt:lpstr>Ա. Միրզոյան</vt:lpstr>
      <vt:lpstr>Ա. Մկրտչյան</vt:lpstr>
      <vt:lpstr>Ա. Դիլանյան</vt:lpstr>
      <vt:lpstr>Ա. Թովմասյան</vt:lpstr>
      <vt:lpstr>Ա. Ալավերդյան</vt:lpstr>
      <vt:lpstr>Գ. Սոսյան</vt:lpstr>
      <vt:lpstr>Գ. Առաքելյան</vt:lpstr>
      <vt:lpstr>Էդ. Նահապետյան</vt:lpstr>
      <vt:lpstr>Լ.Հակոբյան</vt:lpstr>
      <vt:lpstr>Կ.Ավետիսյան</vt:lpstr>
      <vt:lpstr>Կ.Զարիկյան</vt:lpstr>
      <vt:lpstr>Կ.Մաթևոսյան</vt:lpstr>
      <vt:lpstr>Կ.Բաղդասարյան</vt:lpstr>
      <vt:lpstr>Հ.Հովհաննիսյան</vt:lpstr>
      <vt:lpstr>Հ.Այվազյան</vt:lpstr>
      <vt:lpstr>Մ.Համբարձումյան</vt:lpstr>
      <vt:lpstr>Մ.Մելքումյան</vt:lpstr>
      <vt:lpstr>Ռ.Խանդանյան</vt:lpstr>
      <vt:lpstr>Ս.Հովակիմյան</vt:lpstr>
      <vt:lpstr>Մ.Պետրոսյան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2018-04-14T05:35:48Z</dcterms:modified>
</cp:coreProperties>
</file>