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0490" windowHeight="7620" firstSheet="1" activeTab="3"/>
  </bookViews>
  <sheets>
    <sheet name="Ընդհամենը" sheetId="3" state="hidden" r:id="rId1"/>
    <sheet name="Ս.Գրիգորյան" sheetId="2" r:id="rId2"/>
    <sheet name="Ժ.Ասատրյան" sheetId="4" r:id="rId3"/>
    <sheet name="Մ.Հովակիմյան" sheetId="1" r:id="rId4"/>
  </sheets>
  <calcPr calcId="162913"/>
</workbook>
</file>

<file path=xl/calcChain.xml><?xml version="1.0" encoding="utf-8"?>
<calcChain xmlns="http://schemas.openxmlformats.org/spreadsheetml/2006/main">
  <c r="AD22" i="1" l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Z19" i="1"/>
  <c r="Y19" i="1"/>
  <c r="X19" i="1"/>
  <c r="W19" i="1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AD22" i="2"/>
  <c r="AC22" i="2"/>
  <c r="AB22" i="2"/>
  <c r="AA22" i="2"/>
  <c r="Z22" i="2"/>
  <c r="Y22" i="2"/>
  <c r="X22" i="2"/>
  <c r="W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E22" i="3"/>
  <c r="E20" i="3"/>
  <c r="F20" i="3"/>
  <c r="Y20" i="3"/>
  <c r="AA20" i="3"/>
  <c r="G20" i="3"/>
  <c r="H20" i="3"/>
  <c r="Z20" i="3"/>
  <c r="I20" i="3"/>
  <c r="AB20" i="3"/>
  <c r="J20" i="3"/>
  <c r="K20" i="3"/>
  <c r="AC20" i="3"/>
  <c r="W20" i="3"/>
  <c r="L20" i="3"/>
  <c r="X20" i="3"/>
  <c r="M20" i="3"/>
  <c r="N20" i="3"/>
  <c r="AD20" i="3"/>
  <c r="O20" i="3"/>
  <c r="P20" i="3"/>
  <c r="Q20" i="3"/>
  <c r="R20" i="3"/>
  <c r="S20" i="3"/>
  <c r="T20" i="3"/>
  <c r="U20" i="3"/>
  <c r="V20" i="3"/>
  <c r="E21" i="3"/>
  <c r="F21" i="3"/>
  <c r="Y21" i="3"/>
  <c r="AA21" i="3"/>
  <c r="G21" i="3"/>
  <c r="Z21" i="3"/>
  <c r="H21" i="3"/>
  <c r="I21" i="3"/>
  <c r="J21" i="3"/>
  <c r="K21" i="3"/>
  <c r="W21" i="3"/>
  <c r="L21" i="3"/>
  <c r="X21" i="3"/>
  <c r="M21" i="3"/>
  <c r="AD21" i="3"/>
  <c r="N21" i="3"/>
  <c r="O21" i="3"/>
  <c r="P21" i="3"/>
  <c r="Q21" i="3"/>
  <c r="R21" i="3"/>
  <c r="S21" i="3"/>
  <c r="T21" i="3"/>
  <c r="U21" i="3"/>
  <c r="V21" i="3"/>
  <c r="F22" i="3"/>
  <c r="AA22" i="3"/>
  <c r="G22" i="3"/>
  <c r="H22" i="3"/>
  <c r="Z22" i="3"/>
  <c r="I22" i="3"/>
  <c r="AB22" i="3"/>
  <c r="J22" i="3"/>
  <c r="K22" i="3"/>
  <c r="AC22" i="3"/>
  <c r="L22" i="3"/>
  <c r="M22" i="3"/>
  <c r="N22" i="3"/>
  <c r="AD22" i="3"/>
  <c r="O22" i="3"/>
  <c r="P22" i="3"/>
  <c r="Q22" i="3"/>
  <c r="R22" i="3"/>
  <c r="S22" i="3"/>
  <c r="T22" i="3"/>
  <c r="U22" i="3"/>
  <c r="X22" i="3"/>
  <c r="V22" i="3"/>
  <c r="F19" i="3"/>
  <c r="AA19" i="3"/>
  <c r="G19" i="3"/>
  <c r="Z19" i="3"/>
  <c r="H19" i="3"/>
  <c r="I19" i="3"/>
  <c r="J19" i="3"/>
  <c r="AB19" i="3"/>
  <c r="K19" i="3"/>
  <c r="AC19" i="3"/>
  <c r="L19" i="3"/>
  <c r="M19" i="3"/>
  <c r="N19" i="3"/>
  <c r="O19" i="3"/>
  <c r="P19" i="3"/>
  <c r="AD19" i="3"/>
  <c r="Q19" i="3"/>
  <c r="R19" i="3"/>
  <c r="S19" i="3"/>
  <c r="T19" i="3"/>
  <c r="U19" i="3"/>
  <c r="X19" i="3"/>
  <c r="V19" i="3"/>
  <c r="E19" i="3"/>
  <c r="W19" i="3"/>
  <c r="Y22" i="3"/>
  <c r="AC21" i="3"/>
  <c r="W22" i="3"/>
  <c r="AB21" i="3"/>
  <c r="Y19" i="3"/>
</calcChain>
</file>

<file path=xl/sharedStrings.xml><?xml version="1.0" encoding="utf-8"?>
<sst xmlns="http://schemas.openxmlformats.org/spreadsheetml/2006/main" count="152" uniqueCount="41">
  <si>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</si>
  <si>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</si>
  <si>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</si>
  <si>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</si>
  <si>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</si>
  <si>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</si>
  <si>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</si>
  <si>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</si>
  <si>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</si>
  <si>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</si>
  <si>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</si>
  <si>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</si>
  <si>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</si>
  <si>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</si>
  <si>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</si>
  <si>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</si>
  <si>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</si>
  <si>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</si>
  <si>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</si>
  <si>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</si>
  <si>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</si>
  <si>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</si>
  <si>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</si>
  <si>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</si>
  <si>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</si>
  <si>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</si>
  <si>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</si>
  <si>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</si>
  <si>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</si>
  <si>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</si>
  <si>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</si>
  <si>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</si>
  <si>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</si>
  <si>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</si>
  <si>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êÚàôÜÆøÆ Ø²ð¼Æ ÀÜ¸Ð²Üàôð Æð²ì²êàôÂÚ²Ü ²è²æÆÜ ²îÚ²ÜÆ ¸²î²ð²ÜÆ ¸²î²ìàð</t>
  </si>
  <si>
    <t>ê.¶ðÆ¶àðÚ²ÜÆ</t>
  </si>
  <si>
    <t>Ä.²ê²îðÚ²ÜÆ</t>
  </si>
  <si>
    <t>Ø.Ðàì²ÎÆØÚ²ÜÆ</t>
  </si>
  <si>
    <t xml:space="preserve">êÚàôÜÆøÆ Ø²ð¼Æ ÀÜ¸Ð²Üàôð Æð²ì²êàôÂÚ²Ü ²è²æÆÜ ²îÚ²ÜÆ ¸²î²ð²ÜÆ </t>
  </si>
  <si>
    <t>¶àðÌàôÜºàôÂÚ²Ü ìºð²´ºðÚ²È êÜ²ÜÎàôÂÚ²Ü ¶àðÌºðՈՎ</t>
  </si>
  <si>
    <t>2016Ã.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</si>
</sst>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8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0" borderId="4" xfId="0" applyFont="1" applyFill="1" applyBorder="1" applyAlignment="1" applyProtection="1">
      <alignment horizontal="right" vertical="center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1" zoomScale="90" zoomScaleNormal="9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" customFormat="1" ht="19.5" customHeight="1" x14ac:dyDescent="0.2">
      <c r="A2" s="35" t="s">
        <v>38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s="1" customFormat="1" ht="18.75" customHeight="1" x14ac:dyDescent="0.2">
      <c r="A3" s="41"/>
      <c r="B3" s="41"/>
      <c r="C3" s="41"/>
      <c r="D3" s="41"/>
      <c r="E3" s="41"/>
      <c r="F3" s="41"/>
      <c r="G3" s="41"/>
      <c r="H3" s="63" t="s">
        <v>39</v>
      </c>
      <c r="I3" s="63"/>
      <c r="J3" s="63"/>
      <c r="K3" s="63"/>
      <c r="L3" s="63"/>
      <c r="M3" s="63"/>
      <c r="N3" s="63"/>
      <c r="O3" s="63"/>
      <c r="P3" s="32"/>
      <c r="Q3" s="32"/>
      <c r="R3" s="32"/>
      <c r="S3" s="32"/>
      <c r="T3" s="32"/>
      <c r="U3" s="64" t="s">
        <v>40</v>
      </c>
      <c r="V3" s="64"/>
    </row>
    <row r="4" spans="1:22" s="1" customFormat="1" ht="41.25" customHeight="1" x14ac:dyDescent="0.2">
      <c r="A4" s="36" t="s">
        <v>28</v>
      </c>
      <c r="B4" s="37" t="s">
        <v>33</v>
      </c>
      <c r="C4" s="37"/>
      <c r="D4" s="37"/>
      <c r="E4" s="38" t="s">
        <v>27</v>
      </c>
      <c r="F4" s="33" t="s">
        <v>26</v>
      </c>
      <c r="G4" s="33"/>
      <c r="H4" s="33"/>
      <c r="I4" s="33"/>
      <c r="J4" s="33"/>
      <c r="K4" s="33"/>
      <c r="L4" s="43" t="s">
        <v>31</v>
      </c>
      <c r="M4" s="46" t="s">
        <v>25</v>
      </c>
      <c r="N4" s="47"/>
      <c r="O4" s="47"/>
      <c r="P4" s="48"/>
      <c r="Q4" s="33" t="s">
        <v>24</v>
      </c>
      <c r="R4" s="33"/>
      <c r="S4" s="33"/>
      <c r="T4" s="36" t="s">
        <v>23</v>
      </c>
      <c r="U4" s="38" t="s">
        <v>22</v>
      </c>
      <c r="V4" s="36" t="s">
        <v>21</v>
      </c>
    </row>
    <row r="5" spans="1:22" s="1" customFormat="1" ht="53.25" customHeight="1" x14ac:dyDescent="0.2">
      <c r="A5" s="36"/>
      <c r="B5" s="37"/>
      <c r="C5" s="37"/>
      <c r="D5" s="37"/>
      <c r="E5" s="39"/>
      <c r="F5" s="33"/>
      <c r="G5" s="33"/>
      <c r="H5" s="33"/>
      <c r="I5" s="33"/>
      <c r="J5" s="33"/>
      <c r="K5" s="33"/>
      <c r="L5" s="44"/>
      <c r="M5" s="49"/>
      <c r="N5" s="50"/>
      <c r="O5" s="50"/>
      <c r="P5" s="51"/>
      <c r="Q5" s="33"/>
      <c r="R5" s="33"/>
      <c r="S5" s="33"/>
      <c r="T5" s="36"/>
      <c r="U5" s="39"/>
      <c r="V5" s="36"/>
    </row>
    <row r="6" spans="1:22" s="1" customFormat="1" ht="33.75" customHeight="1" x14ac:dyDescent="0.2">
      <c r="A6" s="36"/>
      <c r="B6" s="37"/>
      <c r="C6" s="37"/>
      <c r="D6" s="37"/>
      <c r="E6" s="39"/>
      <c r="F6" s="36" t="s">
        <v>13</v>
      </c>
      <c r="G6" s="36" t="s">
        <v>20</v>
      </c>
      <c r="H6" s="36" t="s">
        <v>19</v>
      </c>
      <c r="I6" s="33" t="s">
        <v>18</v>
      </c>
      <c r="J6" s="33"/>
      <c r="K6" s="33"/>
      <c r="L6" s="44"/>
      <c r="M6" s="36" t="s">
        <v>17</v>
      </c>
      <c r="N6" s="36" t="s">
        <v>16</v>
      </c>
      <c r="O6" s="36" t="s">
        <v>15</v>
      </c>
      <c r="P6" s="38" t="s">
        <v>14</v>
      </c>
      <c r="Q6" s="36" t="s">
        <v>13</v>
      </c>
      <c r="R6" s="36" t="s">
        <v>12</v>
      </c>
      <c r="S6" s="52" t="s">
        <v>11</v>
      </c>
      <c r="T6" s="36"/>
      <c r="U6" s="39"/>
      <c r="V6" s="36"/>
    </row>
    <row r="7" spans="1:22" s="1" customFormat="1" ht="18.75" customHeight="1" x14ac:dyDescent="0.2">
      <c r="A7" s="36"/>
      <c r="B7" s="37"/>
      <c r="C7" s="37"/>
      <c r="D7" s="37"/>
      <c r="E7" s="39"/>
      <c r="F7" s="36"/>
      <c r="G7" s="36"/>
      <c r="H7" s="36"/>
      <c r="I7" s="33"/>
      <c r="J7" s="33"/>
      <c r="K7" s="33"/>
      <c r="L7" s="44"/>
      <c r="M7" s="36"/>
      <c r="N7" s="36"/>
      <c r="O7" s="36"/>
      <c r="P7" s="39"/>
      <c r="Q7" s="36"/>
      <c r="R7" s="36"/>
      <c r="S7" s="52"/>
      <c r="T7" s="36"/>
      <c r="U7" s="39"/>
      <c r="V7" s="36"/>
    </row>
    <row r="8" spans="1:22" s="1" customFormat="1" ht="30" customHeight="1" x14ac:dyDescent="0.2">
      <c r="A8" s="36"/>
      <c r="B8" s="37"/>
      <c r="C8" s="37"/>
      <c r="D8" s="37"/>
      <c r="E8" s="39"/>
      <c r="F8" s="36"/>
      <c r="G8" s="36"/>
      <c r="H8" s="36"/>
      <c r="I8" s="36" t="s">
        <v>10</v>
      </c>
      <c r="J8" s="36" t="s">
        <v>9</v>
      </c>
      <c r="K8" s="36" t="s">
        <v>8</v>
      </c>
      <c r="L8" s="44"/>
      <c r="M8" s="36"/>
      <c r="N8" s="36"/>
      <c r="O8" s="36"/>
      <c r="P8" s="39"/>
      <c r="Q8" s="36"/>
      <c r="R8" s="36"/>
      <c r="S8" s="52"/>
      <c r="T8" s="36"/>
      <c r="U8" s="39"/>
      <c r="V8" s="36"/>
    </row>
    <row r="9" spans="1:22" s="1" customFormat="1" ht="15" customHeight="1" x14ac:dyDescent="0.2">
      <c r="A9" s="36"/>
      <c r="B9" s="37"/>
      <c r="C9" s="37"/>
      <c r="D9" s="37"/>
      <c r="E9" s="39"/>
      <c r="F9" s="36"/>
      <c r="G9" s="36"/>
      <c r="H9" s="36"/>
      <c r="I9" s="36"/>
      <c r="J9" s="36"/>
      <c r="K9" s="36"/>
      <c r="L9" s="44"/>
      <c r="M9" s="36"/>
      <c r="N9" s="36"/>
      <c r="O9" s="36"/>
      <c r="P9" s="39"/>
      <c r="Q9" s="36"/>
      <c r="R9" s="36"/>
      <c r="S9" s="52"/>
      <c r="T9" s="36"/>
      <c r="U9" s="39"/>
      <c r="V9" s="36"/>
    </row>
    <row r="10" spans="1:22" s="1" customFormat="1" ht="15" customHeight="1" x14ac:dyDescent="0.2">
      <c r="A10" s="36"/>
      <c r="B10" s="37"/>
      <c r="C10" s="37"/>
      <c r="D10" s="37"/>
      <c r="E10" s="39"/>
      <c r="F10" s="36"/>
      <c r="G10" s="36"/>
      <c r="H10" s="36"/>
      <c r="I10" s="36"/>
      <c r="J10" s="36"/>
      <c r="K10" s="36"/>
      <c r="L10" s="44"/>
      <c r="M10" s="36"/>
      <c r="N10" s="36"/>
      <c r="O10" s="36"/>
      <c r="P10" s="39"/>
      <c r="Q10" s="36"/>
      <c r="R10" s="36"/>
      <c r="S10" s="52"/>
      <c r="T10" s="36"/>
      <c r="U10" s="39"/>
      <c r="V10" s="36"/>
    </row>
    <row r="11" spans="1:22" s="1" customFormat="1" ht="15" customHeight="1" x14ac:dyDescent="0.2">
      <c r="A11" s="36"/>
      <c r="B11" s="37"/>
      <c r="C11" s="37"/>
      <c r="D11" s="37"/>
      <c r="E11" s="39"/>
      <c r="F11" s="36"/>
      <c r="G11" s="36"/>
      <c r="H11" s="36"/>
      <c r="I11" s="36"/>
      <c r="J11" s="36"/>
      <c r="K11" s="36"/>
      <c r="L11" s="44"/>
      <c r="M11" s="36"/>
      <c r="N11" s="36"/>
      <c r="O11" s="36"/>
      <c r="P11" s="39"/>
      <c r="Q11" s="36"/>
      <c r="R11" s="36"/>
      <c r="S11" s="52"/>
      <c r="T11" s="36"/>
      <c r="U11" s="39"/>
      <c r="V11" s="36"/>
    </row>
    <row r="12" spans="1:22" s="1" customFormat="1" ht="15" customHeight="1" x14ac:dyDescent="0.2">
      <c r="A12" s="36"/>
      <c r="B12" s="37"/>
      <c r="C12" s="37"/>
      <c r="D12" s="37"/>
      <c r="E12" s="39"/>
      <c r="F12" s="36"/>
      <c r="G12" s="36"/>
      <c r="H12" s="36"/>
      <c r="I12" s="36"/>
      <c r="J12" s="36"/>
      <c r="K12" s="36"/>
      <c r="L12" s="44"/>
      <c r="M12" s="36"/>
      <c r="N12" s="36"/>
      <c r="O12" s="36"/>
      <c r="P12" s="39"/>
      <c r="Q12" s="36"/>
      <c r="R12" s="36"/>
      <c r="S12" s="52"/>
      <c r="T12" s="36"/>
      <c r="U12" s="39"/>
      <c r="V12" s="36"/>
    </row>
    <row r="13" spans="1:22" s="1" customFormat="1" ht="15" customHeight="1" x14ac:dyDescent="0.2">
      <c r="A13" s="36"/>
      <c r="B13" s="37"/>
      <c r="C13" s="37"/>
      <c r="D13" s="37"/>
      <c r="E13" s="39"/>
      <c r="F13" s="36"/>
      <c r="G13" s="36"/>
      <c r="H13" s="36"/>
      <c r="I13" s="36"/>
      <c r="J13" s="36"/>
      <c r="K13" s="36"/>
      <c r="L13" s="44"/>
      <c r="M13" s="36"/>
      <c r="N13" s="36"/>
      <c r="O13" s="36"/>
      <c r="P13" s="39"/>
      <c r="Q13" s="36"/>
      <c r="R13" s="36"/>
      <c r="S13" s="52"/>
      <c r="T13" s="36"/>
      <c r="U13" s="39"/>
      <c r="V13" s="36"/>
    </row>
    <row r="14" spans="1:22" s="1" customFormat="1" ht="15" customHeight="1" x14ac:dyDescent="0.2">
      <c r="A14" s="36"/>
      <c r="B14" s="37"/>
      <c r="C14" s="37"/>
      <c r="D14" s="37"/>
      <c r="E14" s="39"/>
      <c r="F14" s="36"/>
      <c r="G14" s="36"/>
      <c r="H14" s="36"/>
      <c r="I14" s="36"/>
      <c r="J14" s="36"/>
      <c r="K14" s="36"/>
      <c r="L14" s="44"/>
      <c r="M14" s="36"/>
      <c r="N14" s="36"/>
      <c r="O14" s="36"/>
      <c r="P14" s="39"/>
      <c r="Q14" s="36"/>
      <c r="R14" s="36"/>
      <c r="S14" s="52"/>
      <c r="T14" s="36"/>
      <c r="U14" s="39"/>
      <c r="V14" s="36"/>
    </row>
    <row r="15" spans="1:22" s="1" customFormat="1" ht="15" customHeight="1" x14ac:dyDescent="0.2">
      <c r="A15" s="36"/>
      <c r="B15" s="37"/>
      <c r="C15" s="37"/>
      <c r="D15" s="37"/>
      <c r="E15" s="39"/>
      <c r="F15" s="36"/>
      <c r="G15" s="36"/>
      <c r="H15" s="36"/>
      <c r="I15" s="36"/>
      <c r="J15" s="36"/>
      <c r="K15" s="36"/>
      <c r="L15" s="44"/>
      <c r="M15" s="36"/>
      <c r="N15" s="36"/>
      <c r="O15" s="36"/>
      <c r="P15" s="39"/>
      <c r="Q15" s="36"/>
      <c r="R15" s="36"/>
      <c r="S15" s="52"/>
      <c r="T15" s="36"/>
      <c r="U15" s="39"/>
      <c r="V15" s="36"/>
    </row>
    <row r="16" spans="1:22" s="1" customFormat="1" ht="15" customHeight="1" x14ac:dyDescent="0.2">
      <c r="A16" s="36"/>
      <c r="B16" s="37"/>
      <c r="C16" s="37"/>
      <c r="D16" s="37"/>
      <c r="E16" s="39"/>
      <c r="F16" s="36"/>
      <c r="G16" s="36"/>
      <c r="H16" s="36"/>
      <c r="I16" s="36"/>
      <c r="J16" s="36"/>
      <c r="K16" s="36"/>
      <c r="L16" s="44"/>
      <c r="M16" s="36"/>
      <c r="N16" s="36"/>
      <c r="O16" s="36"/>
      <c r="P16" s="39"/>
      <c r="Q16" s="36"/>
      <c r="R16" s="36"/>
      <c r="S16" s="52"/>
      <c r="T16" s="36"/>
      <c r="U16" s="39"/>
      <c r="V16" s="36"/>
    </row>
    <row r="17" spans="1:30" s="1" customFormat="1" ht="15" customHeight="1" x14ac:dyDescent="0.2">
      <c r="A17" s="36"/>
      <c r="B17" s="37"/>
      <c r="C17" s="37"/>
      <c r="D17" s="37"/>
      <c r="E17" s="40"/>
      <c r="F17" s="36"/>
      <c r="G17" s="36"/>
      <c r="H17" s="36"/>
      <c r="I17" s="36"/>
      <c r="J17" s="36"/>
      <c r="K17" s="36"/>
      <c r="L17" s="45"/>
      <c r="M17" s="36"/>
      <c r="N17" s="36"/>
      <c r="O17" s="36"/>
      <c r="P17" s="40"/>
      <c r="Q17" s="36"/>
      <c r="R17" s="36"/>
      <c r="S17" s="52"/>
      <c r="T17" s="36"/>
      <c r="U17" s="40"/>
      <c r="V17" s="36"/>
    </row>
    <row r="18" spans="1:30" s="4" customFormat="1" x14ac:dyDescent="0.2">
      <c r="A18" s="2"/>
      <c r="B18" s="60"/>
      <c r="C18" s="61"/>
      <c r="D18" s="62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42" t="s">
        <v>32</v>
      </c>
      <c r="X18" s="42"/>
      <c r="Y18" s="42" t="s">
        <v>7</v>
      </c>
      <c r="Z18" s="42"/>
      <c r="AA18" s="42" t="s">
        <v>6</v>
      </c>
      <c r="AB18" s="42"/>
      <c r="AC18" s="42" t="s">
        <v>30</v>
      </c>
      <c r="AD18" s="42"/>
    </row>
    <row r="19" spans="1:30" s="1" customFormat="1" ht="51.75" customHeight="1" x14ac:dyDescent="0.2">
      <c r="A19" s="5">
        <v>1</v>
      </c>
      <c r="B19" s="54" t="s">
        <v>5</v>
      </c>
      <c r="C19" s="55"/>
      <c r="D19" s="56"/>
      <c r="E19" s="6">
        <f>Ս.Գրիգորյան!E19+Ժ.Ասատրյան!E19+Մ.Հովակիմյան!E19</f>
        <v>89</v>
      </c>
      <c r="F19" s="6">
        <f>Ս.Գրիգորյան!F19+Ժ.Ասատրյան!F19+Մ.Հովակիմյան!F19</f>
        <v>36</v>
      </c>
      <c r="G19" s="6">
        <f>Ս.Գրիգորյան!G19+Ժ.Ասատրյան!G19+Մ.Հովակիմյան!G19</f>
        <v>30</v>
      </c>
      <c r="H19" s="6">
        <f>Ս.Գրիգորյան!H19+Ժ.Ասատրյան!H19+Մ.Հովակիմյան!H19</f>
        <v>6</v>
      </c>
      <c r="I19" s="6">
        <f>Ս.Գրիգորյան!I19+Ժ.Ասատրյան!I19+Մ.Հովակիմյան!I19</f>
        <v>1</v>
      </c>
      <c r="J19" s="6">
        <f>Ս.Գրիգորյան!J19+Ժ.Ասատրյան!J19+Մ.Հովակիմյան!J19</f>
        <v>9</v>
      </c>
      <c r="K19" s="6">
        <f>Ս.Գրիգորյան!K19+Ժ.Ասատրյան!K19+Մ.Հովակիմյան!K19</f>
        <v>26</v>
      </c>
      <c r="L19" s="6">
        <f>Ս.Գրիգորյան!L19+Ժ.Ասատրյան!L19+Մ.Հովակիմյան!L19</f>
        <v>0</v>
      </c>
      <c r="M19" s="6">
        <f>Ս.Գրիգորյան!M19+Ժ.Ասատրյան!M19+Մ.Հովակիմյան!M19</f>
        <v>18</v>
      </c>
      <c r="N19" s="6">
        <f>Ս.Գրիգորյան!N19+Ժ.Ասատրյան!N19+Մ.Հովակիմյան!N19</f>
        <v>1</v>
      </c>
      <c r="O19" s="6">
        <f>Ս.Գրիգորյան!O19+Ժ.Ասատրյան!O19+Մ.Հովակիմյան!O19</f>
        <v>0</v>
      </c>
      <c r="P19" s="6">
        <f>Ս.Գրիգորյան!P19+Ժ.Ասատրյան!P19+Մ.Հովակիմյան!P19</f>
        <v>7</v>
      </c>
      <c r="Q19" s="6">
        <f>Ս.Գրիգորյան!Q19+Ժ.Ասատրյան!Q19+Մ.Հովակիմյան!Q19</f>
        <v>0</v>
      </c>
      <c r="R19" s="6">
        <f>Ս.Գրիգորյան!R19+Ժ.Ասատրյան!R19+Մ.Հովակիմյան!R19</f>
        <v>0</v>
      </c>
      <c r="S19" s="6">
        <f>Ս.Գրիգորյան!S19+Ժ.Ասատրյան!S19+Մ.Հովակիմյան!S19</f>
        <v>0</v>
      </c>
      <c r="T19" s="6">
        <f>Ս.Գրիգորյան!T19+Ժ.Ասատրյան!T19+Մ.Հովակիմյան!T19</f>
        <v>4</v>
      </c>
      <c r="U19" s="6">
        <f>Ս.Գրիգորյան!U19+Ժ.Ասատրյան!U19+Մ.Հովակիմյան!U19</f>
        <v>111</v>
      </c>
      <c r="V19" s="6">
        <f>Ս.Գրիգորյան!V19+Ժ.Ասատրյան!V19+Մ.Հովակիմյան!V19</f>
        <v>1</v>
      </c>
      <c r="W19" s="26">
        <f>E19+K19</f>
        <v>115</v>
      </c>
      <c r="X19" s="26">
        <f>L19+T19+U19</f>
        <v>115</v>
      </c>
      <c r="Y19" s="26">
        <f>F19</f>
        <v>36</v>
      </c>
      <c r="Z19" s="26">
        <f>G19+H19</f>
        <v>36</v>
      </c>
      <c r="AA19" s="26">
        <f>F19</f>
        <v>36</v>
      </c>
      <c r="AB19" s="26">
        <f>I19+J19+K19</f>
        <v>36</v>
      </c>
      <c r="AC19" s="26">
        <f>K19</f>
        <v>26</v>
      </c>
      <c r="AD19" s="26">
        <f>M19+N19+O19+P19</f>
        <v>26</v>
      </c>
    </row>
    <row r="20" spans="1:30" s="8" customFormat="1" ht="59.25" customHeight="1" x14ac:dyDescent="0.2">
      <c r="A20" s="7" t="s">
        <v>4</v>
      </c>
      <c r="B20" s="54" t="s">
        <v>3</v>
      </c>
      <c r="C20" s="55"/>
      <c r="D20" s="56"/>
      <c r="E20" s="6">
        <f>Ս.Գրիգորյան!E20+Ժ.Ասատրյան!E20+Մ.Հովակիմյան!E20</f>
        <v>43</v>
      </c>
      <c r="F20" s="6">
        <f>Ս.Գրիգորյան!F20+Ժ.Ասատրյան!F20+Մ.Հովակիմյան!F20</f>
        <v>4</v>
      </c>
      <c r="G20" s="6">
        <f>Ս.Գրիգորյան!G20+Ժ.Ասատրյան!G20+Մ.Հովակիմյան!G20</f>
        <v>4</v>
      </c>
      <c r="H20" s="6">
        <f>Ս.Գրիգորյան!H20+Ժ.Ասատրյան!H20+Մ.Հովակիմյան!H20</f>
        <v>0</v>
      </c>
      <c r="I20" s="6">
        <f>Ս.Գրիգորյան!I20+Ժ.Ասատրյան!I20+Մ.Հովակիմյան!I20</f>
        <v>0</v>
      </c>
      <c r="J20" s="6">
        <f>Ս.Գրիգորյան!J20+Ժ.Ասատրյան!J20+Մ.Հովակիմյան!J20</f>
        <v>1</v>
      </c>
      <c r="K20" s="6">
        <f>Ս.Գրիգորյան!K20+Ժ.Ասատրյան!K20+Մ.Հովակիմյան!K20</f>
        <v>3</v>
      </c>
      <c r="L20" s="6">
        <f>Ս.Գրիգորյան!L20+Ժ.Ասատրյան!L20+Մ.Հովակիմյան!L20</f>
        <v>0</v>
      </c>
      <c r="M20" s="6">
        <f>Ս.Գրիգորյան!M20+Ժ.Ասատրյան!M20+Մ.Հովակիմյան!M20</f>
        <v>1</v>
      </c>
      <c r="N20" s="6">
        <f>Ս.Գրիգորյան!N20+Ժ.Ասատրյան!N20+Մ.Հովակիմյան!N20</f>
        <v>0</v>
      </c>
      <c r="O20" s="6">
        <f>Ս.Գրիգորյան!O20+Ժ.Ասատրյան!O20+Մ.Հովակիմյան!O20</f>
        <v>0</v>
      </c>
      <c r="P20" s="6">
        <f>Ս.Գրիգորյան!P20+Ժ.Ասատրյան!P20+Մ.Հովակիմյան!P20</f>
        <v>2</v>
      </c>
      <c r="Q20" s="6">
        <f>Ս.Գրիգորյան!Q20+Ժ.Ասատրյան!Q20+Մ.Հովակիմյան!Q20</f>
        <v>0</v>
      </c>
      <c r="R20" s="6">
        <f>Ս.Գրիգորյան!R20+Ժ.Ասատրյան!R20+Մ.Հովակիմյան!R20</f>
        <v>0</v>
      </c>
      <c r="S20" s="6">
        <f>Ս.Գրիգորյան!S20+Ժ.Ասատրյան!S20+Մ.Հովակիմյան!S20</f>
        <v>0</v>
      </c>
      <c r="T20" s="6">
        <f>Ս.Գրիգորյան!T20+Ժ.Ասատրյան!T20+Մ.Հովակիմյան!T20</f>
        <v>0</v>
      </c>
      <c r="U20" s="6">
        <f>Ս.Գրիգորյան!U20+Ժ.Ասատրյան!U20+Մ.Հովակիմյան!U20</f>
        <v>46</v>
      </c>
      <c r="V20" s="6">
        <f>Ս.Գրիգորյան!V20+Ժ.Ասատրյան!V20+Մ.Հովակիմյան!V20</f>
        <v>0</v>
      </c>
      <c r="W20" s="26">
        <f>E20+K20</f>
        <v>46</v>
      </c>
      <c r="X20" s="26">
        <f>L20+T20+U20</f>
        <v>46</v>
      </c>
      <c r="Y20" s="26">
        <f>F20</f>
        <v>4</v>
      </c>
      <c r="Z20" s="26">
        <f>G20+H20</f>
        <v>4</v>
      </c>
      <c r="AA20" s="26">
        <f>F20</f>
        <v>4</v>
      </c>
      <c r="AB20" s="26">
        <f>I20+J20+K20</f>
        <v>4</v>
      </c>
      <c r="AC20" s="26">
        <f>K20</f>
        <v>3</v>
      </c>
      <c r="AD20" s="26">
        <f>M20+N20+O20+P20</f>
        <v>3</v>
      </c>
    </row>
    <row r="21" spans="1:30" s="9" customFormat="1" ht="63.75" customHeight="1" x14ac:dyDescent="0.2">
      <c r="A21" s="7" t="s">
        <v>2</v>
      </c>
      <c r="B21" s="54" t="s">
        <v>1</v>
      </c>
      <c r="C21" s="55"/>
      <c r="D21" s="56"/>
      <c r="E21" s="6">
        <f>Ս.Գրիգորյան!E21+Ժ.Ասատրյան!E21+Մ.Հովակիմյան!E21</f>
        <v>146</v>
      </c>
      <c r="F21" s="6">
        <f>Ս.Գրիգորյան!F21+Ժ.Ասատրյան!F21+Մ.Հովակիմյան!F21</f>
        <v>42</v>
      </c>
      <c r="G21" s="6">
        <f>Ս.Գրիգորյան!G21+Ժ.Ասատրյան!G21+Մ.Հովակիմյան!G21</f>
        <v>13</v>
      </c>
      <c r="H21" s="6">
        <f>Ս.Գրիգորյան!H21+Ժ.Ասատրյան!H21+Մ.Հովակիմյան!H21</f>
        <v>29</v>
      </c>
      <c r="I21" s="6">
        <f>Ս.Գրիգորյան!I21+Ժ.Ասատրյան!I21+Մ.Հովակիմյան!I21</f>
        <v>2</v>
      </c>
      <c r="J21" s="6">
        <f>Ս.Գրիգորյան!J21+Ժ.Ասատրյան!J21+Մ.Հովակիմյան!J21</f>
        <v>9</v>
      </c>
      <c r="K21" s="6">
        <f>Ս.Գրիգորյան!K21+Ժ.Ասատրյան!K21+Մ.Հովակիմյան!K21</f>
        <v>31</v>
      </c>
      <c r="L21" s="6">
        <f>Ս.Գրիգորյան!L21+Ժ.Ասատրյան!L21+Մ.Հովակիմյան!L21</f>
        <v>0</v>
      </c>
      <c r="M21" s="6">
        <f>Ս.Գրիգորյան!M21+Ժ.Ասատրյան!M21+Մ.Հովակիմյան!M21</f>
        <v>21</v>
      </c>
      <c r="N21" s="6">
        <f>Ս.Գրիգորյան!N21+Ժ.Ասատրյան!N21+Մ.Հովակիմյան!N21</f>
        <v>2</v>
      </c>
      <c r="O21" s="6">
        <f>Ս.Գրիգորյան!O21+Ժ.Ասատրյան!O21+Մ.Հովակիմյան!O21</f>
        <v>0</v>
      </c>
      <c r="P21" s="6">
        <f>Ս.Գրիգորյան!P21+Ժ.Ասատրյան!P21+Մ.Հովակիմյան!P21</f>
        <v>8</v>
      </c>
      <c r="Q21" s="6">
        <f>Ս.Գրիգորյան!Q21+Ժ.Ասատրյան!Q21+Մ.Հովակիմյան!Q21</f>
        <v>0</v>
      </c>
      <c r="R21" s="6">
        <f>Ս.Գրիգորյան!R21+Ժ.Ասատրյան!R21+Մ.Հովակիմյան!R21</f>
        <v>0</v>
      </c>
      <c r="S21" s="6">
        <f>Ս.Գրիգորյան!S21+Ժ.Ասատրյան!S21+Մ.Հովակիմյան!S21</f>
        <v>0</v>
      </c>
      <c r="T21" s="6">
        <f>Ս.Գրիգորյան!T21+Ժ.Ասատրյան!T21+Մ.Հովակիմյան!T21</f>
        <v>3</v>
      </c>
      <c r="U21" s="6">
        <f>Ս.Գրիգորյան!U21+Ժ.Ասատրյան!U21+Մ.Հովակիմյան!U21</f>
        <v>174</v>
      </c>
      <c r="V21" s="6">
        <f>Ս.Գրիգորյան!V21+Ժ.Ասատրյան!V21+Մ.Հովակիմյան!V21</f>
        <v>1</v>
      </c>
      <c r="W21" s="26">
        <f>E21+K21</f>
        <v>177</v>
      </c>
      <c r="X21" s="26">
        <f>L21+T21+U21</f>
        <v>177</v>
      </c>
      <c r="Y21" s="26">
        <f>F21</f>
        <v>42</v>
      </c>
      <c r="Z21" s="26">
        <f>G21+H21</f>
        <v>42</v>
      </c>
      <c r="AA21" s="26">
        <f>F21</f>
        <v>42</v>
      </c>
      <c r="AB21" s="26">
        <f>I21+J21+K21</f>
        <v>42</v>
      </c>
      <c r="AC21" s="26">
        <f>K21</f>
        <v>31</v>
      </c>
      <c r="AD21" s="26">
        <f>M21+N21+O21+P21</f>
        <v>31</v>
      </c>
    </row>
    <row r="22" spans="1:30" ht="18" x14ac:dyDescent="0.2">
      <c r="A22" s="10">
        <v>4</v>
      </c>
      <c r="B22" s="53" t="s">
        <v>0</v>
      </c>
      <c r="C22" s="53"/>
      <c r="D22" s="53"/>
      <c r="E22" s="6">
        <f>Ս.Գրիգորյան!E22+Ժ.Ասատրյան!E22+Մ.Հովակիմյան!E22</f>
        <v>278</v>
      </c>
      <c r="F22" s="6">
        <f>Ս.Գրիգորյան!F22+Ժ.Ասատրյան!F22+Մ.Հովակիմյան!F22</f>
        <v>82</v>
      </c>
      <c r="G22" s="6">
        <f>Ս.Գրիգորյան!G22+Ժ.Ասատրյան!G22+Մ.Հովակիմյան!G22</f>
        <v>47</v>
      </c>
      <c r="H22" s="6">
        <f>Ս.Գրիգորյան!H22+Ժ.Ասատրյան!H22+Մ.Հովակիմյան!H22</f>
        <v>35</v>
      </c>
      <c r="I22" s="6">
        <f>Ս.Գրիգորյան!I22+Ժ.Ասատրյան!I22+Մ.Հովակիմյան!I22</f>
        <v>3</v>
      </c>
      <c r="J22" s="6">
        <f>Ս.Գրիգորյան!J22+Ժ.Ասատրյան!J22+Մ.Հովակիմյան!J22</f>
        <v>19</v>
      </c>
      <c r="K22" s="6">
        <f>Ս.Գրիգորյան!K22+Ժ.Ասատրյան!K22+Մ.Հովակիմյան!K22</f>
        <v>60</v>
      </c>
      <c r="L22" s="6">
        <f>Ս.Գրիգորյան!L22+Ժ.Ասատրյան!L22+Մ.Հովակիմյան!L22</f>
        <v>0</v>
      </c>
      <c r="M22" s="6">
        <f>Ս.Գրիգորյան!M22+Ժ.Ասատրյան!M22+Մ.Հովակիմյան!M22</f>
        <v>40</v>
      </c>
      <c r="N22" s="6">
        <f>Ս.Գրիգորյան!N22+Ժ.Ասատրյան!N22+Մ.Հովակիմյան!N22</f>
        <v>3</v>
      </c>
      <c r="O22" s="6">
        <f>Ս.Գրիգորյան!O22+Ժ.Ասատրյան!O22+Մ.Հովակիմյան!O22</f>
        <v>0</v>
      </c>
      <c r="P22" s="6">
        <f>Ս.Գրիգորյան!P22+Ժ.Ասատրյան!P22+Մ.Հովակիմյան!P22</f>
        <v>17</v>
      </c>
      <c r="Q22" s="6">
        <f>Ս.Գրիգորյան!Q22+Ժ.Ասատրյան!Q22+Մ.Հովակիմյան!Q22</f>
        <v>0</v>
      </c>
      <c r="R22" s="6">
        <f>Ս.Գրիգորյան!R22+Ժ.Ասատրյան!R22+Մ.Հովակիմյան!R22</f>
        <v>0</v>
      </c>
      <c r="S22" s="6">
        <f>Ս.Գրիգորյան!S22+Ժ.Ասատրյան!S22+Մ.Հովակիմյան!S22</f>
        <v>0</v>
      </c>
      <c r="T22" s="6">
        <f>Ս.Գրիգորյան!T22+Ժ.Ասատրյան!T22+Մ.Հովակիմյան!T22</f>
        <v>7</v>
      </c>
      <c r="U22" s="6">
        <f>Ս.Գրիգորյան!U22+Ժ.Ասատրյան!U22+Մ.Հովակիմյան!U22</f>
        <v>330</v>
      </c>
      <c r="V22" s="6">
        <f>Ս.Գրիգորյան!V22+Ժ.Ասատրյան!V22+Մ.Հովակիմյան!V22</f>
        <v>2</v>
      </c>
      <c r="W22" s="26">
        <f>E22+K22</f>
        <v>338</v>
      </c>
      <c r="X22" s="26">
        <f>L22+T22+U22</f>
        <v>337</v>
      </c>
      <c r="Y22" s="26">
        <f>F22</f>
        <v>82</v>
      </c>
      <c r="Z22" s="26">
        <f>G22+H22</f>
        <v>82</v>
      </c>
      <c r="AA22" s="26">
        <f>F22</f>
        <v>82</v>
      </c>
      <c r="AB22" s="26">
        <f>I22+J22+K22</f>
        <v>82</v>
      </c>
      <c r="AC22" s="26">
        <f>K22</f>
        <v>60</v>
      </c>
      <c r="AD22" s="26">
        <f>M22+N22+O22+P22</f>
        <v>60</v>
      </c>
    </row>
    <row r="23" spans="1:30" x14ac:dyDescent="0.2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8"/>
    </row>
    <row r="24" spans="1:30" x14ac:dyDescent="0.2"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</row>
  </sheetData>
  <mergeCells count="40">
    <mergeCell ref="B23:W23"/>
    <mergeCell ref="B24:W24"/>
    <mergeCell ref="B18:D18"/>
    <mergeCell ref="W18:X18"/>
    <mergeCell ref="N6:N17"/>
    <mergeCell ref="H3:O3"/>
    <mergeCell ref="U3:V3"/>
    <mergeCell ref="J8:J17"/>
    <mergeCell ref="B20:D20"/>
    <mergeCell ref="B21:D21"/>
    <mergeCell ref="B22:D22"/>
    <mergeCell ref="Y18:Z18"/>
    <mergeCell ref="U4:U17"/>
    <mergeCell ref="V4:V17"/>
    <mergeCell ref="F6:F17"/>
    <mergeCell ref="G6:G17"/>
    <mergeCell ref="B19:D19"/>
    <mergeCell ref="I8:I17"/>
    <mergeCell ref="K8:K17"/>
    <mergeCell ref="T4:T17"/>
    <mergeCell ref="AA18:AB18"/>
    <mergeCell ref="O6:O17"/>
    <mergeCell ref="L4:L17"/>
    <mergeCell ref="M4:P5"/>
    <mergeCell ref="H6:H17"/>
    <mergeCell ref="AC18:AD18"/>
    <mergeCell ref="P6:P17"/>
    <mergeCell ref="Q6:Q17"/>
    <mergeCell ref="R6:R17"/>
    <mergeCell ref="S6:S17"/>
    <mergeCell ref="Q4:S5"/>
    <mergeCell ref="A1:V1"/>
    <mergeCell ref="A2:V2"/>
    <mergeCell ref="A4:A17"/>
    <mergeCell ref="B4:D17"/>
    <mergeCell ref="E4:E17"/>
    <mergeCell ref="F4:K5"/>
    <mergeCell ref="A3:G3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4" zoomScale="90" zoomScaleNormal="90" workbookViewId="0">
      <selection activeCell="S6" sqref="S6:S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5" t="s">
        <v>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12" customFormat="1" ht="19.5" customHeight="1" x14ac:dyDescent="0.2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s="12" customFormat="1" ht="18.75" customHeight="1" x14ac:dyDescent="0.2">
      <c r="A3" s="66" t="s">
        <v>35</v>
      </c>
      <c r="B3" s="66"/>
      <c r="C3" s="66"/>
      <c r="D3" s="66"/>
      <c r="E3" s="66"/>
      <c r="F3" s="66"/>
      <c r="G3" s="66"/>
      <c r="H3" s="77" t="s">
        <v>39</v>
      </c>
      <c r="I3" s="77"/>
      <c r="J3" s="77"/>
      <c r="K3" s="77"/>
      <c r="L3" s="77"/>
      <c r="M3" s="77"/>
      <c r="N3" s="77"/>
      <c r="O3" s="77"/>
      <c r="P3" s="31"/>
      <c r="Q3" s="31"/>
      <c r="R3" s="31"/>
      <c r="S3" s="31"/>
      <c r="T3" s="31"/>
      <c r="U3" s="64" t="s">
        <v>40</v>
      </c>
      <c r="V3" s="64"/>
    </row>
    <row r="4" spans="1:22" s="12" customFormat="1" ht="41.25" customHeight="1" x14ac:dyDescent="0.2">
      <c r="A4" s="65"/>
      <c r="B4" s="37" t="s">
        <v>33</v>
      </c>
      <c r="C4" s="37"/>
      <c r="D4" s="37"/>
      <c r="E4" s="43" t="s">
        <v>27</v>
      </c>
      <c r="F4" s="37" t="s">
        <v>26</v>
      </c>
      <c r="G4" s="37"/>
      <c r="H4" s="37"/>
      <c r="I4" s="37"/>
      <c r="J4" s="37"/>
      <c r="K4" s="37"/>
      <c r="L4" s="43" t="s">
        <v>31</v>
      </c>
      <c r="M4" s="79" t="s">
        <v>25</v>
      </c>
      <c r="N4" s="80"/>
      <c r="O4" s="80"/>
      <c r="P4" s="81"/>
      <c r="Q4" s="37" t="s">
        <v>24</v>
      </c>
      <c r="R4" s="37"/>
      <c r="S4" s="37"/>
      <c r="T4" s="65" t="s">
        <v>23</v>
      </c>
      <c r="U4" s="43" t="s">
        <v>22</v>
      </c>
      <c r="V4" s="65" t="s">
        <v>21</v>
      </c>
    </row>
    <row r="5" spans="1:22" s="12" customFormat="1" ht="53.25" customHeight="1" x14ac:dyDescent="0.2">
      <c r="A5" s="65"/>
      <c r="B5" s="37"/>
      <c r="C5" s="37"/>
      <c r="D5" s="37"/>
      <c r="E5" s="44"/>
      <c r="F5" s="37"/>
      <c r="G5" s="37"/>
      <c r="H5" s="37"/>
      <c r="I5" s="37"/>
      <c r="J5" s="37"/>
      <c r="K5" s="37"/>
      <c r="L5" s="44"/>
      <c r="M5" s="82"/>
      <c r="N5" s="83"/>
      <c r="O5" s="83"/>
      <c r="P5" s="84"/>
      <c r="Q5" s="37"/>
      <c r="R5" s="37"/>
      <c r="S5" s="37"/>
      <c r="T5" s="65"/>
      <c r="U5" s="44"/>
      <c r="V5" s="65"/>
    </row>
    <row r="6" spans="1:22" s="12" customFormat="1" ht="33.75" customHeight="1" x14ac:dyDescent="0.2">
      <c r="A6" s="65"/>
      <c r="B6" s="37"/>
      <c r="C6" s="37"/>
      <c r="D6" s="37"/>
      <c r="E6" s="44"/>
      <c r="F6" s="65" t="s">
        <v>13</v>
      </c>
      <c r="G6" s="65" t="s">
        <v>20</v>
      </c>
      <c r="H6" s="65" t="s">
        <v>19</v>
      </c>
      <c r="I6" s="37" t="s">
        <v>18</v>
      </c>
      <c r="J6" s="37"/>
      <c r="K6" s="37"/>
      <c r="L6" s="44"/>
      <c r="M6" s="65" t="s">
        <v>17</v>
      </c>
      <c r="N6" s="65" t="s">
        <v>16</v>
      </c>
      <c r="O6" s="65" t="s">
        <v>15</v>
      </c>
      <c r="P6" s="43" t="s">
        <v>14</v>
      </c>
      <c r="Q6" s="65" t="s">
        <v>13</v>
      </c>
      <c r="R6" s="65" t="s">
        <v>12</v>
      </c>
      <c r="S6" s="70" t="s">
        <v>11</v>
      </c>
      <c r="T6" s="65"/>
      <c r="U6" s="44"/>
      <c r="V6" s="65"/>
    </row>
    <row r="7" spans="1:22" s="12" customFormat="1" ht="18.75" customHeight="1" x14ac:dyDescent="0.2">
      <c r="A7" s="65"/>
      <c r="B7" s="37"/>
      <c r="C7" s="37"/>
      <c r="D7" s="37"/>
      <c r="E7" s="44"/>
      <c r="F7" s="65"/>
      <c r="G7" s="65"/>
      <c r="H7" s="65"/>
      <c r="I7" s="37"/>
      <c r="J7" s="37"/>
      <c r="K7" s="37"/>
      <c r="L7" s="44"/>
      <c r="M7" s="65"/>
      <c r="N7" s="65"/>
      <c r="O7" s="65"/>
      <c r="P7" s="44"/>
      <c r="Q7" s="65"/>
      <c r="R7" s="65"/>
      <c r="S7" s="70"/>
      <c r="T7" s="65"/>
      <c r="U7" s="44"/>
      <c r="V7" s="65"/>
    </row>
    <row r="8" spans="1:22" s="12" customFormat="1" ht="30" customHeight="1" x14ac:dyDescent="0.2">
      <c r="A8" s="65"/>
      <c r="B8" s="37"/>
      <c r="C8" s="37"/>
      <c r="D8" s="37"/>
      <c r="E8" s="44"/>
      <c r="F8" s="65"/>
      <c r="G8" s="65"/>
      <c r="H8" s="65"/>
      <c r="I8" s="65" t="s">
        <v>10</v>
      </c>
      <c r="J8" s="65" t="s">
        <v>9</v>
      </c>
      <c r="K8" s="65" t="s">
        <v>8</v>
      </c>
      <c r="L8" s="44"/>
      <c r="M8" s="65"/>
      <c r="N8" s="65"/>
      <c r="O8" s="65"/>
      <c r="P8" s="44"/>
      <c r="Q8" s="65"/>
      <c r="R8" s="65"/>
      <c r="S8" s="70"/>
      <c r="T8" s="65"/>
      <c r="U8" s="44"/>
      <c r="V8" s="65"/>
    </row>
    <row r="9" spans="1:22" s="12" customFormat="1" ht="15" customHeight="1" x14ac:dyDescent="0.2">
      <c r="A9" s="65"/>
      <c r="B9" s="37"/>
      <c r="C9" s="37"/>
      <c r="D9" s="37"/>
      <c r="E9" s="44"/>
      <c r="F9" s="65"/>
      <c r="G9" s="65"/>
      <c r="H9" s="65"/>
      <c r="I9" s="65"/>
      <c r="J9" s="65"/>
      <c r="K9" s="65"/>
      <c r="L9" s="44"/>
      <c r="M9" s="65"/>
      <c r="N9" s="65"/>
      <c r="O9" s="65"/>
      <c r="P9" s="44"/>
      <c r="Q9" s="65"/>
      <c r="R9" s="65"/>
      <c r="S9" s="70"/>
      <c r="T9" s="65"/>
      <c r="U9" s="44"/>
      <c r="V9" s="65"/>
    </row>
    <row r="10" spans="1:22" s="12" customFormat="1" ht="15" customHeight="1" x14ac:dyDescent="0.2">
      <c r="A10" s="65"/>
      <c r="B10" s="37"/>
      <c r="C10" s="37"/>
      <c r="D10" s="37"/>
      <c r="E10" s="44"/>
      <c r="F10" s="65"/>
      <c r="G10" s="65"/>
      <c r="H10" s="65"/>
      <c r="I10" s="65"/>
      <c r="J10" s="65"/>
      <c r="K10" s="65"/>
      <c r="L10" s="44"/>
      <c r="M10" s="65"/>
      <c r="N10" s="65"/>
      <c r="O10" s="65"/>
      <c r="P10" s="44"/>
      <c r="Q10" s="65"/>
      <c r="R10" s="65"/>
      <c r="S10" s="70"/>
      <c r="T10" s="65"/>
      <c r="U10" s="44"/>
      <c r="V10" s="65"/>
    </row>
    <row r="11" spans="1:22" s="12" customFormat="1" ht="15" customHeight="1" x14ac:dyDescent="0.2">
      <c r="A11" s="65"/>
      <c r="B11" s="37"/>
      <c r="C11" s="37"/>
      <c r="D11" s="37"/>
      <c r="E11" s="44"/>
      <c r="F11" s="65"/>
      <c r="G11" s="65"/>
      <c r="H11" s="65"/>
      <c r="I11" s="65"/>
      <c r="J11" s="65"/>
      <c r="K11" s="65"/>
      <c r="L11" s="44"/>
      <c r="M11" s="65"/>
      <c r="N11" s="65"/>
      <c r="O11" s="65"/>
      <c r="P11" s="44"/>
      <c r="Q11" s="65"/>
      <c r="R11" s="65"/>
      <c r="S11" s="70"/>
      <c r="T11" s="65"/>
      <c r="U11" s="44"/>
      <c r="V11" s="65"/>
    </row>
    <row r="12" spans="1:22" s="12" customFormat="1" ht="15" customHeight="1" x14ac:dyDescent="0.2">
      <c r="A12" s="65"/>
      <c r="B12" s="37"/>
      <c r="C12" s="37"/>
      <c r="D12" s="37"/>
      <c r="E12" s="44"/>
      <c r="F12" s="65"/>
      <c r="G12" s="65"/>
      <c r="H12" s="65"/>
      <c r="I12" s="65"/>
      <c r="J12" s="65"/>
      <c r="K12" s="65"/>
      <c r="L12" s="44"/>
      <c r="M12" s="65"/>
      <c r="N12" s="65"/>
      <c r="O12" s="65"/>
      <c r="P12" s="44"/>
      <c r="Q12" s="65"/>
      <c r="R12" s="65"/>
      <c r="S12" s="70"/>
      <c r="T12" s="65"/>
      <c r="U12" s="44"/>
      <c r="V12" s="65"/>
    </row>
    <row r="13" spans="1:22" s="12" customFormat="1" ht="15" customHeight="1" x14ac:dyDescent="0.2">
      <c r="A13" s="65"/>
      <c r="B13" s="37"/>
      <c r="C13" s="37"/>
      <c r="D13" s="37"/>
      <c r="E13" s="44"/>
      <c r="F13" s="65"/>
      <c r="G13" s="65"/>
      <c r="H13" s="65"/>
      <c r="I13" s="65"/>
      <c r="J13" s="65"/>
      <c r="K13" s="65"/>
      <c r="L13" s="44"/>
      <c r="M13" s="65"/>
      <c r="N13" s="65"/>
      <c r="O13" s="65"/>
      <c r="P13" s="44"/>
      <c r="Q13" s="65"/>
      <c r="R13" s="65"/>
      <c r="S13" s="70"/>
      <c r="T13" s="65"/>
      <c r="U13" s="44"/>
      <c r="V13" s="65"/>
    </row>
    <row r="14" spans="1:22" s="12" customFormat="1" ht="15" customHeight="1" x14ac:dyDescent="0.2">
      <c r="A14" s="65"/>
      <c r="B14" s="37"/>
      <c r="C14" s="37"/>
      <c r="D14" s="37"/>
      <c r="E14" s="44"/>
      <c r="F14" s="65"/>
      <c r="G14" s="65"/>
      <c r="H14" s="65"/>
      <c r="I14" s="65"/>
      <c r="J14" s="65"/>
      <c r="K14" s="65"/>
      <c r="L14" s="44"/>
      <c r="M14" s="65"/>
      <c r="N14" s="65"/>
      <c r="O14" s="65"/>
      <c r="P14" s="44"/>
      <c r="Q14" s="65"/>
      <c r="R14" s="65"/>
      <c r="S14" s="70"/>
      <c r="T14" s="65"/>
      <c r="U14" s="44"/>
      <c r="V14" s="65"/>
    </row>
    <row r="15" spans="1:22" s="12" customFormat="1" ht="15" customHeight="1" x14ac:dyDescent="0.2">
      <c r="A15" s="65"/>
      <c r="B15" s="37"/>
      <c r="C15" s="37"/>
      <c r="D15" s="37"/>
      <c r="E15" s="44"/>
      <c r="F15" s="65"/>
      <c r="G15" s="65"/>
      <c r="H15" s="65"/>
      <c r="I15" s="65"/>
      <c r="J15" s="65"/>
      <c r="K15" s="65"/>
      <c r="L15" s="44"/>
      <c r="M15" s="65"/>
      <c r="N15" s="65"/>
      <c r="O15" s="65"/>
      <c r="P15" s="44"/>
      <c r="Q15" s="65"/>
      <c r="R15" s="65"/>
      <c r="S15" s="70"/>
      <c r="T15" s="65"/>
      <c r="U15" s="44"/>
      <c r="V15" s="65"/>
    </row>
    <row r="16" spans="1:22" s="12" customFormat="1" ht="15" customHeight="1" x14ac:dyDescent="0.2">
      <c r="A16" s="65"/>
      <c r="B16" s="37"/>
      <c r="C16" s="37"/>
      <c r="D16" s="37"/>
      <c r="E16" s="44"/>
      <c r="F16" s="65"/>
      <c r="G16" s="65"/>
      <c r="H16" s="65"/>
      <c r="I16" s="65"/>
      <c r="J16" s="65"/>
      <c r="K16" s="65"/>
      <c r="L16" s="44"/>
      <c r="M16" s="65"/>
      <c r="N16" s="65"/>
      <c r="O16" s="65"/>
      <c r="P16" s="44"/>
      <c r="Q16" s="65"/>
      <c r="R16" s="65"/>
      <c r="S16" s="70"/>
      <c r="T16" s="65"/>
      <c r="U16" s="44"/>
      <c r="V16" s="65"/>
    </row>
    <row r="17" spans="1:30" s="12" customFormat="1" ht="15" customHeight="1" x14ac:dyDescent="0.2">
      <c r="A17" s="65"/>
      <c r="B17" s="37"/>
      <c r="C17" s="37"/>
      <c r="D17" s="37"/>
      <c r="E17" s="45"/>
      <c r="F17" s="65"/>
      <c r="G17" s="65"/>
      <c r="H17" s="65"/>
      <c r="I17" s="65"/>
      <c r="J17" s="65"/>
      <c r="K17" s="65"/>
      <c r="L17" s="45"/>
      <c r="M17" s="65"/>
      <c r="N17" s="65"/>
      <c r="O17" s="65"/>
      <c r="P17" s="45"/>
      <c r="Q17" s="65"/>
      <c r="R17" s="65"/>
      <c r="S17" s="70"/>
      <c r="T17" s="65"/>
      <c r="U17" s="45"/>
      <c r="V17" s="65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2" t="s">
        <v>32</v>
      </c>
      <c r="X18" s="42"/>
      <c r="Y18" s="42" t="s">
        <v>7</v>
      </c>
      <c r="Z18" s="42"/>
      <c r="AA18" s="42" t="s">
        <v>6</v>
      </c>
      <c r="AB18" s="42"/>
      <c r="AC18" s="42" t="s">
        <v>30</v>
      </c>
      <c r="AD18" s="42"/>
    </row>
    <row r="19" spans="1:30" s="12" customFormat="1" ht="51.75" customHeight="1" x14ac:dyDescent="0.2">
      <c r="A19" s="16">
        <v>1</v>
      </c>
      <c r="B19" s="67" t="s">
        <v>5</v>
      </c>
      <c r="C19" s="68"/>
      <c r="D19" s="69"/>
      <c r="E19" s="17">
        <v>24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>
        <v>24</v>
      </c>
      <c r="V19" s="17"/>
      <c r="W19" s="26">
        <f>E19+K19</f>
        <v>24</v>
      </c>
      <c r="X19" s="26">
        <f>L19+T19+U19</f>
        <v>24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7" t="s">
        <v>3</v>
      </c>
      <c r="C20" s="68"/>
      <c r="D20" s="69"/>
      <c r="E20" s="17">
        <v>27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>
        <v>27</v>
      </c>
      <c r="V20" s="20"/>
      <c r="W20" s="26">
        <f>E20+K20</f>
        <v>27</v>
      </c>
      <c r="X20" s="26">
        <f>L20+T20+U20</f>
        <v>27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7" t="s">
        <v>1</v>
      </c>
      <c r="C21" s="68"/>
      <c r="D21" s="69"/>
      <c r="E21" s="19">
        <v>32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32</v>
      </c>
      <c r="V21" s="20"/>
      <c r="W21" s="26">
        <f>E21+K21</f>
        <v>32</v>
      </c>
      <c r="X21" s="26">
        <f>L21+T21+U21</f>
        <v>32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3">
        <v>4</v>
      </c>
      <c r="B22" s="78" t="s">
        <v>0</v>
      </c>
      <c r="C22" s="78"/>
      <c r="D22" s="78"/>
      <c r="E22" s="24">
        <v>83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>
        <v>83</v>
      </c>
      <c r="V22" s="24"/>
      <c r="W22" s="26">
        <f>E22+K22</f>
        <v>83</v>
      </c>
      <c r="X22" s="26">
        <f>L22+T22+U22</f>
        <v>83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40">
    <mergeCell ref="H3:O3"/>
    <mergeCell ref="U3:V3"/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25" workbookViewId="0">
      <selection activeCell="I6" sqref="I6:K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5" t="s">
        <v>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12" customFormat="1" ht="19.5" customHeight="1" x14ac:dyDescent="0.2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s="12" customFormat="1" ht="18.75" customHeight="1" x14ac:dyDescent="0.2">
      <c r="A3" s="66" t="s">
        <v>36</v>
      </c>
      <c r="B3" s="66"/>
      <c r="C3" s="66"/>
      <c r="D3" s="66"/>
      <c r="E3" s="66"/>
      <c r="F3" s="66"/>
      <c r="G3" s="66"/>
      <c r="H3" s="77" t="s">
        <v>39</v>
      </c>
      <c r="I3" s="77"/>
      <c r="J3" s="77"/>
      <c r="K3" s="77"/>
      <c r="L3" s="77"/>
      <c r="M3" s="77"/>
      <c r="N3" s="77"/>
      <c r="O3" s="77"/>
      <c r="P3" s="31"/>
      <c r="Q3" s="31"/>
      <c r="R3" s="31"/>
      <c r="S3" s="31"/>
      <c r="T3" s="31"/>
      <c r="U3" s="64" t="s">
        <v>40</v>
      </c>
      <c r="V3" s="64"/>
    </row>
    <row r="4" spans="1:22" s="12" customFormat="1" ht="41.25" customHeight="1" x14ac:dyDescent="0.2">
      <c r="A4" s="65"/>
      <c r="B4" s="37" t="s">
        <v>33</v>
      </c>
      <c r="C4" s="37"/>
      <c r="D4" s="37"/>
      <c r="E4" s="43" t="s">
        <v>27</v>
      </c>
      <c r="F4" s="37" t="s">
        <v>26</v>
      </c>
      <c r="G4" s="37"/>
      <c r="H4" s="37"/>
      <c r="I4" s="37"/>
      <c r="J4" s="37"/>
      <c r="K4" s="37"/>
      <c r="L4" s="43" t="s">
        <v>31</v>
      </c>
      <c r="M4" s="79" t="s">
        <v>25</v>
      </c>
      <c r="N4" s="80"/>
      <c r="O4" s="80"/>
      <c r="P4" s="81"/>
      <c r="Q4" s="37" t="s">
        <v>24</v>
      </c>
      <c r="R4" s="37"/>
      <c r="S4" s="37"/>
      <c r="T4" s="65" t="s">
        <v>23</v>
      </c>
      <c r="U4" s="43" t="s">
        <v>22</v>
      </c>
      <c r="V4" s="65" t="s">
        <v>21</v>
      </c>
    </row>
    <row r="5" spans="1:22" s="12" customFormat="1" ht="53.25" customHeight="1" x14ac:dyDescent="0.2">
      <c r="A5" s="65"/>
      <c r="B5" s="37"/>
      <c r="C5" s="37"/>
      <c r="D5" s="37"/>
      <c r="E5" s="44"/>
      <c r="F5" s="37"/>
      <c r="G5" s="37"/>
      <c r="H5" s="37"/>
      <c r="I5" s="37"/>
      <c r="J5" s="37"/>
      <c r="K5" s="37"/>
      <c r="L5" s="44"/>
      <c r="M5" s="82"/>
      <c r="N5" s="83"/>
      <c r="O5" s="83"/>
      <c r="P5" s="84"/>
      <c r="Q5" s="37"/>
      <c r="R5" s="37"/>
      <c r="S5" s="37"/>
      <c r="T5" s="65"/>
      <c r="U5" s="44"/>
      <c r="V5" s="65"/>
    </row>
    <row r="6" spans="1:22" s="12" customFormat="1" ht="33.75" customHeight="1" x14ac:dyDescent="0.2">
      <c r="A6" s="65"/>
      <c r="B6" s="37"/>
      <c r="C6" s="37"/>
      <c r="D6" s="37"/>
      <c r="E6" s="44"/>
      <c r="F6" s="65" t="s">
        <v>13</v>
      </c>
      <c r="G6" s="65" t="s">
        <v>20</v>
      </c>
      <c r="H6" s="65" t="s">
        <v>19</v>
      </c>
      <c r="I6" s="37" t="s">
        <v>18</v>
      </c>
      <c r="J6" s="37"/>
      <c r="K6" s="37"/>
      <c r="L6" s="44"/>
      <c r="M6" s="65" t="s">
        <v>17</v>
      </c>
      <c r="N6" s="65" t="s">
        <v>16</v>
      </c>
      <c r="O6" s="65" t="s">
        <v>15</v>
      </c>
      <c r="P6" s="43" t="s">
        <v>14</v>
      </c>
      <c r="Q6" s="65" t="s">
        <v>13</v>
      </c>
      <c r="R6" s="65" t="s">
        <v>12</v>
      </c>
      <c r="S6" s="70" t="s">
        <v>11</v>
      </c>
      <c r="T6" s="65"/>
      <c r="U6" s="44"/>
      <c r="V6" s="65"/>
    </row>
    <row r="7" spans="1:22" s="12" customFormat="1" ht="18.75" customHeight="1" x14ac:dyDescent="0.2">
      <c r="A7" s="65"/>
      <c r="B7" s="37"/>
      <c r="C7" s="37"/>
      <c r="D7" s="37"/>
      <c r="E7" s="44"/>
      <c r="F7" s="65"/>
      <c r="G7" s="65"/>
      <c r="H7" s="65"/>
      <c r="I7" s="37"/>
      <c r="J7" s="37"/>
      <c r="K7" s="37"/>
      <c r="L7" s="44"/>
      <c r="M7" s="65"/>
      <c r="N7" s="65"/>
      <c r="O7" s="65"/>
      <c r="P7" s="44"/>
      <c r="Q7" s="65"/>
      <c r="R7" s="65"/>
      <c r="S7" s="70"/>
      <c r="T7" s="65"/>
      <c r="U7" s="44"/>
      <c r="V7" s="65"/>
    </row>
    <row r="8" spans="1:22" s="12" customFormat="1" ht="30" customHeight="1" x14ac:dyDescent="0.2">
      <c r="A8" s="65"/>
      <c r="B8" s="37"/>
      <c r="C8" s="37"/>
      <c r="D8" s="37"/>
      <c r="E8" s="44"/>
      <c r="F8" s="65"/>
      <c r="G8" s="65"/>
      <c r="H8" s="65"/>
      <c r="I8" s="65" t="s">
        <v>10</v>
      </c>
      <c r="J8" s="65" t="s">
        <v>9</v>
      </c>
      <c r="K8" s="65" t="s">
        <v>8</v>
      </c>
      <c r="L8" s="44"/>
      <c r="M8" s="65"/>
      <c r="N8" s="65"/>
      <c r="O8" s="65"/>
      <c r="P8" s="44"/>
      <c r="Q8" s="65"/>
      <c r="R8" s="65"/>
      <c r="S8" s="70"/>
      <c r="T8" s="65"/>
      <c r="U8" s="44"/>
      <c r="V8" s="65"/>
    </row>
    <row r="9" spans="1:22" s="12" customFormat="1" ht="15" customHeight="1" x14ac:dyDescent="0.2">
      <c r="A9" s="65"/>
      <c r="B9" s="37"/>
      <c r="C9" s="37"/>
      <c r="D9" s="37"/>
      <c r="E9" s="44"/>
      <c r="F9" s="65"/>
      <c r="G9" s="65"/>
      <c r="H9" s="65"/>
      <c r="I9" s="65"/>
      <c r="J9" s="65"/>
      <c r="K9" s="65"/>
      <c r="L9" s="44"/>
      <c r="M9" s="65"/>
      <c r="N9" s="65"/>
      <c r="O9" s="65"/>
      <c r="P9" s="44"/>
      <c r="Q9" s="65"/>
      <c r="R9" s="65"/>
      <c r="S9" s="70"/>
      <c r="T9" s="65"/>
      <c r="U9" s="44"/>
      <c r="V9" s="65"/>
    </row>
    <row r="10" spans="1:22" s="12" customFormat="1" ht="15" customHeight="1" x14ac:dyDescent="0.2">
      <c r="A10" s="65"/>
      <c r="B10" s="37"/>
      <c r="C10" s="37"/>
      <c r="D10" s="37"/>
      <c r="E10" s="44"/>
      <c r="F10" s="65"/>
      <c r="G10" s="65"/>
      <c r="H10" s="65"/>
      <c r="I10" s="65"/>
      <c r="J10" s="65"/>
      <c r="K10" s="65"/>
      <c r="L10" s="44"/>
      <c r="M10" s="65"/>
      <c r="N10" s="65"/>
      <c r="O10" s="65"/>
      <c r="P10" s="44"/>
      <c r="Q10" s="65"/>
      <c r="R10" s="65"/>
      <c r="S10" s="70"/>
      <c r="T10" s="65"/>
      <c r="U10" s="44"/>
      <c r="V10" s="65"/>
    </row>
    <row r="11" spans="1:22" s="12" customFormat="1" ht="15" customHeight="1" x14ac:dyDescent="0.2">
      <c r="A11" s="65"/>
      <c r="B11" s="37"/>
      <c r="C11" s="37"/>
      <c r="D11" s="37"/>
      <c r="E11" s="44"/>
      <c r="F11" s="65"/>
      <c r="G11" s="65"/>
      <c r="H11" s="65"/>
      <c r="I11" s="65"/>
      <c r="J11" s="65"/>
      <c r="K11" s="65"/>
      <c r="L11" s="44"/>
      <c r="M11" s="65"/>
      <c r="N11" s="65"/>
      <c r="O11" s="65"/>
      <c r="P11" s="44"/>
      <c r="Q11" s="65"/>
      <c r="R11" s="65"/>
      <c r="S11" s="70"/>
      <c r="T11" s="65"/>
      <c r="U11" s="44"/>
      <c r="V11" s="65"/>
    </row>
    <row r="12" spans="1:22" s="12" customFormat="1" ht="15" customHeight="1" x14ac:dyDescent="0.2">
      <c r="A12" s="65"/>
      <c r="B12" s="37"/>
      <c r="C12" s="37"/>
      <c r="D12" s="37"/>
      <c r="E12" s="44"/>
      <c r="F12" s="65"/>
      <c r="G12" s="65"/>
      <c r="H12" s="65"/>
      <c r="I12" s="65"/>
      <c r="J12" s="65"/>
      <c r="K12" s="65"/>
      <c r="L12" s="44"/>
      <c r="M12" s="65"/>
      <c r="N12" s="65"/>
      <c r="O12" s="65"/>
      <c r="P12" s="44"/>
      <c r="Q12" s="65"/>
      <c r="R12" s="65"/>
      <c r="S12" s="70"/>
      <c r="T12" s="65"/>
      <c r="U12" s="44"/>
      <c r="V12" s="65"/>
    </row>
    <row r="13" spans="1:22" s="12" customFormat="1" ht="15" customHeight="1" x14ac:dyDescent="0.2">
      <c r="A13" s="65"/>
      <c r="B13" s="37"/>
      <c r="C13" s="37"/>
      <c r="D13" s="37"/>
      <c r="E13" s="44"/>
      <c r="F13" s="65"/>
      <c r="G13" s="65"/>
      <c r="H13" s="65"/>
      <c r="I13" s="65"/>
      <c r="J13" s="65"/>
      <c r="K13" s="65"/>
      <c r="L13" s="44"/>
      <c r="M13" s="65"/>
      <c r="N13" s="65"/>
      <c r="O13" s="65"/>
      <c r="P13" s="44"/>
      <c r="Q13" s="65"/>
      <c r="R13" s="65"/>
      <c r="S13" s="70"/>
      <c r="T13" s="65"/>
      <c r="U13" s="44"/>
      <c r="V13" s="65"/>
    </row>
    <row r="14" spans="1:22" s="12" customFormat="1" ht="15" customHeight="1" x14ac:dyDescent="0.2">
      <c r="A14" s="65"/>
      <c r="B14" s="37"/>
      <c r="C14" s="37"/>
      <c r="D14" s="37"/>
      <c r="E14" s="44"/>
      <c r="F14" s="65"/>
      <c r="G14" s="65"/>
      <c r="H14" s="65"/>
      <c r="I14" s="65"/>
      <c r="J14" s="65"/>
      <c r="K14" s="65"/>
      <c r="L14" s="44"/>
      <c r="M14" s="65"/>
      <c r="N14" s="65"/>
      <c r="O14" s="65"/>
      <c r="P14" s="44"/>
      <c r="Q14" s="65"/>
      <c r="R14" s="65"/>
      <c r="S14" s="70"/>
      <c r="T14" s="65"/>
      <c r="U14" s="44"/>
      <c r="V14" s="65"/>
    </row>
    <row r="15" spans="1:22" s="12" customFormat="1" ht="15" customHeight="1" x14ac:dyDescent="0.2">
      <c r="A15" s="65"/>
      <c r="B15" s="37"/>
      <c r="C15" s="37"/>
      <c r="D15" s="37"/>
      <c r="E15" s="44"/>
      <c r="F15" s="65"/>
      <c r="G15" s="65"/>
      <c r="H15" s="65"/>
      <c r="I15" s="65"/>
      <c r="J15" s="65"/>
      <c r="K15" s="65"/>
      <c r="L15" s="44"/>
      <c r="M15" s="65"/>
      <c r="N15" s="65"/>
      <c r="O15" s="65"/>
      <c r="P15" s="44"/>
      <c r="Q15" s="65"/>
      <c r="R15" s="65"/>
      <c r="S15" s="70"/>
      <c r="T15" s="65"/>
      <c r="U15" s="44"/>
      <c r="V15" s="65"/>
    </row>
    <row r="16" spans="1:22" s="12" customFormat="1" ht="15" customHeight="1" x14ac:dyDescent="0.2">
      <c r="A16" s="65"/>
      <c r="B16" s="37"/>
      <c r="C16" s="37"/>
      <c r="D16" s="37"/>
      <c r="E16" s="44"/>
      <c r="F16" s="65"/>
      <c r="G16" s="65"/>
      <c r="H16" s="65"/>
      <c r="I16" s="65"/>
      <c r="J16" s="65"/>
      <c r="K16" s="65"/>
      <c r="L16" s="44"/>
      <c r="M16" s="65"/>
      <c r="N16" s="65"/>
      <c r="O16" s="65"/>
      <c r="P16" s="44"/>
      <c r="Q16" s="65"/>
      <c r="R16" s="65"/>
      <c r="S16" s="70"/>
      <c r="T16" s="65"/>
      <c r="U16" s="44"/>
      <c r="V16" s="65"/>
    </row>
    <row r="17" spans="1:30" s="12" customFormat="1" ht="15" customHeight="1" x14ac:dyDescent="0.2">
      <c r="A17" s="65"/>
      <c r="B17" s="37"/>
      <c r="C17" s="37"/>
      <c r="D17" s="37"/>
      <c r="E17" s="45"/>
      <c r="F17" s="65"/>
      <c r="G17" s="65"/>
      <c r="H17" s="65"/>
      <c r="I17" s="65"/>
      <c r="J17" s="65"/>
      <c r="K17" s="65"/>
      <c r="L17" s="45"/>
      <c r="M17" s="65"/>
      <c r="N17" s="65"/>
      <c r="O17" s="65"/>
      <c r="P17" s="45"/>
      <c r="Q17" s="65"/>
      <c r="R17" s="65"/>
      <c r="S17" s="70"/>
      <c r="T17" s="65"/>
      <c r="U17" s="45"/>
      <c r="V17" s="65"/>
    </row>
    <row r="18" spans="1:30" s="15" customFormat="1" x14ac:dyDescent="0.2">
      <c r="A18" s="13"/>
      <c r="B18" s="74"/>
      <c r="C18" s="75"/>
      <c r="D18" s="76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42" t="s">
        <v>32</v>
      </c>
      <c r="X18" s="42"/>
      <c r="Y18" s="42" t="s">
        <v>7</v>
      </c>
      <c r="Z18" s="42"/>
      <c r="AA18" s="42" t="s">
        <v>6</v>
      </c>
      <c r="AB18" s="42"/>
      <c r="AC18" s="42" t="s">
        <v>30</v>
      </c>
      <c r="AD18" s="42"/>
    </row>
    <row r="19" spans="1:30" s="12" customFormat="1" ht="51.75" customHeight="1" x14ac:dyDescent="0.2">
      <c r="A19" s="16">
        <v>1</v>
      </c>
      <c r="B19" s="67" t="s">
        <v>5</v>
      </c>
      <c r="C19" s="68"/>
      <c r="D19" s="69"/>
      <c r="E19" s="17">
        <v>3</v>
      </c>
      <c r="F19" s="17">
        <v>21</v>
      </c>
      <c r="G19" s="17">
        <v>17</v>
      </c>
      <c r="H19" s="17">
        <v>4</v>
      </c>
      <c r="I19" s="17">
        <v>1</v>
      </c>
      <c r="J19" s="17">
        <v>7</v>
      </c>
      <c r="K19" s="17">
        <v>13</v>
      </c>
      <c r="L19" s="17"/>
      <c r="M19" s="17">
        <v>11</v>
      </c>
      <c r="N19" s="17">
        <v>1</v>
      </c>
      <c r="O19" s="17"/>
      <c r="P19" s="17">
        <v>1</v>
      </c>
      <c r="Q19" s="17"/>
      <c r="R19" s="17"/>
      <c r="S19" s="17"/>
      <c r="T19" s="17">
        <v>4</v>
      </c>
      <c r="U19" s="17">
        <v>12</v>
      </c>
      <c r="V19" s="17">
        <v>1</v>
      </c>
      <c r="W19" s="26">
        <f>E19+K19</f>
        <v>16</v>
      </c>
      <c r="X19" s="26">
        <f>L19+T19+U19</f>
        <v>16</v>
      </c>
      <c r="Y19" s="26">
        <f>F19</f>
        <v>21</v>
      </c>
      <c r="Z19" s="26">
        <f>G19+H19</f>
        <v>21</v>
      </c>
      <c r="AA19" s="26">
        <f>F19</f>
        <v>21</v>
      </c>
      <c r="AB19" s="26">
        <f>I19+J19+K19</f>
        <v>21</v>
      </c>
      <c r="AC19" s="26">
        <f>K19</f>
        <v>13</v>
      </c>
      <c r="AD19" s="26">
        <f>M19+N19+O19+P19</f>
        <v>13</v>
      </c>
    </row>
    <row r="20" spans="1:30" s="21" customFormat="1" ht="59.25" customHeight="1" x14ac:dyDescent="0.2">
      <c r="A20" s="18" t="s">
        <v>4</v>
      </c>
      <c r="B20" s="67" t="s">
        <v>3</v>
      </c>
      <c r="C20" s="68"/>
      <c r="D20" s="69"/>
      <c r="E20" s="17"/>
      <c r="F20" s="19">
        <v>3</v>
      </c>
      <c r="G20" s="19">
        <v>3</v>
      </c>
      <c r="H20" s="19"/>
      <c r="I20" s="19"/>
      <c r="J20" s="19">
        <v>1</v>
      </c>
      <c r="K20" s="19">
        <v>2</v>
      </c>
      <c r="L20" s="19"/>
      <c r="M20" s="19"/>
      <c r="N20" s="19"/>
      <c r="O20" s="19"/>
      <c r="P20" s="19">
        <v>2</v>
      </c>
      <c r="Q20" s="19"/>
      <c r="R20" s="19"/>
      <c r="S20" s="19"/>
      <c r="T20" s="19"/>
      <c r="U20" s="17">
        <v>2</v>
      </c>
      <c r="V20" s="20"/>
      <c r="W20" s="26">
        <f>E20+K20</f>
        <v>2</v>
      </c>
      <c r="X20" s="26">
        <f>L20+T20+U20</f>
        <v>2</v>
      </c>
      <c r="Y20" s="26">
        <f>F20</f>
        <v>3</v>
      </c>
      <c r="Z20" s="26">
        <f>G20+H20</f>
        <v>3</v>
      </c>
      <c r="AA20" s="26">
        <f>F20</f>
        <v>3</v>
      </c>
      <c r="AB20" s="26">
        <f>I20+J20+K20</f>
        <v>3</v>
      </c>
      <c r="AC20" s="26">
        <f>K20</f>
        <v>2</v>
      </c>
      <c r="AD20" s="26">
        <f>M20+N20+O20+P20</f>
        <v>2</v>
      </c>
    </row>
    <row r="21" spans="1:30" s="22" customFormat="1" ht="63.75" customHeight="1" x14ac:dyDescent="0.2">
      <c r="A21" s="18" t="s">
        <v>2</v>
      </c>
      <c r="B21" s="67" t="s">
        <v>1</v>
      </c>
      <c r="C21" s="68"/>
      <c r="D21" s="69"/>
      <c r="E21" s="19">
        <v>7</v>
      </c>
      <c r="F21" s="19">
        <v>20</v>
      </c>
      <c r="G21" s="19">
        <v>7</v>
      </c>
      <c r="H21" s="19">
        <v>13</v>
      </c>
      <c r="I21" s="19">
        <v>1</v>
      </c>
      <c r="J21" s="19">
        <v>7</v>
      </c>
      <c r="K21" s="19">
        <v>12</v>
      </c>
      <c r="L21" s="19"/>
      <c r="M21" s="19">
        <v>6</v>
      </c>
      <c r="N21" s="19">
        <v>1</v>
      </c>
      <c r="O21" s="19"/>
      <c r="P21" s="19">
        <v>5</v>
      </c>
      <c r="Q21" s="19"/>
      <c r="R21" s="19"/>
      <c r="S21" s="19"/>
      <c r="T21" s="19">
        <v>2</v>
      </c>
      <c r="U21" s="19">
        <v>17</v>
      </c>
      <c r="V21" s="20">
        <v>1</v>
      </c>
      <c r="W21" s="26">
        <f>E21+K21</f>
        <v>19</v>
      </c>
      <c r="X21" s="26">
        <f>L21+T21+U21</f>
        <v>19</v>
      </c>
      <c r="Y21" s="26">
        <f>F21</f>
        <v>20</v>
      </c>
      <c r="Z21" s="26">
        <f>G21+H21</f>
        <v>20</v>
      </c>
      <c r="AA21" s="26">
        <f>F21</f>
        <v>20</v>
      </c>
      <c r="AB21" s="26">
        <f>I21+J21+K21</f>
        <v>20</v>
      </c>
      <c r="AC21" s="26">
        <f>K21</f>
        <v>12</v>
      </c>
      <c r="AD21" s="26">
        <f>M21+N21+O21+P21</f>
        <v>12</v>
      </c>
    </row>
    <row r="22" spans="1:30" x14ac:dyDescent="0.2">
      <c r="A22" s="29">
        <v>4</v>
      </c>
      <c r="B22" s="78" t="s">
        <v>0</v>
      </c>
      <c r="C22" s="78"/>
      <c r="D22" s="78"/>
      <c r="E22" s="24">
        <v>10</v>
      </c>
      <c r="F22" s="24">
        <v>44</v>
      </c>
      <c r="G22" s="24">
        <v>27</v>
      </c>
      <c r="H22" s="24">
        <v>17</v>
      </c>
      <c r="I22" s="24">
        <v>2</v>
      </c>
      <c r="J22" s="24">
        <v>15</v>
      </c>
      <c r="K22" s="24">
        <v>27</v>
      </c>
      <c r="L22" s="24"/>
      <c r="M22" s="24">
        <v>17</v>
      </c>
      <c r="N22" s="24">
        <v>2</v>
      </c>
      <c r="O22" s="24"/>
      <c r="P22" s="24">
        <v>8</v>
      </c>
      <c r="Q22" s="24"/>
      <c r="R22" s="24"/>
      <c r="S22" s="24"/>
      <c r="T22" s="24">
        <v>6</v>
      </c>
      <c r="U22" s="24">
        <v>30</v>
      </c>
      <c r="V22" s="24">
        <v>2</v>
      </c>
      <c r="W22" s="26">
        <f>E22+K22</f>
        <v>37</v>
      </c>
      <c r="X22" s="26">
        <f>L22+T22+U22</f>
        <v>36</v>
      </c>
      <c r="Y22" s="26">
        <f>F22</f>
        <v>44</v>
      </c>
      <c r="Z22" s="26">
        <f>G22+H22</f>
        <v>44</v>
      </c>
      <c r="AA22" s="26">
        <f>F22</f>
        <v>44</v>
      </c>
      <c r="AB22" s="26">
        <f>I22+J22+K22</f>
        <v>44</v>
      </c>
      <c r="AC22" s="26">
        <f>K22</f>
        <v>27</v>
      </c>
      <c r="AD22" s="26">
        <f>M22+N22+O22+P22</f>
        <v>27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40">
    <mergeCell ref="H3:O3"/>
    <mergeCell ref="U3:V3"/>
    <mergeCell ref="B20:D20"/>
    <mergeCell ref="B21:D21"/>
    <mergeCell ref="B22:D22"/>
    <mergeCell ref="B23:W23"/>
    <mergeCell ref="F6:F17"/>
    <mergeCell ref="G6:G17"/>
    <mergeCell ref="T4:T17"/>
    <mergeCell ref="U4:U17"/>
    <mergeCell ref="B24:W24"/>
    <mergeCell ref="B18:D18"/>
    <mergeCell ref="W18:X18"/>
    <mergeCell ref="B19:D19"/>
    <mergeCell ref="O6:O17"/>
    <mergeCell ref="P6:P17"/>
    <mergeCell ref="Q6:Q17"/>
    <mergeCell ref="R6:R17"/>
    <mergeCell ref="S6:S17"/>
    <mergeCell ref="I8:I17"/>
    <mergeCell ref="V4:V17"/>
    <mergeCell ref="Y18:Z18"/>
    <mergeCell ref="AA18:AB18"/>
    <mergeCell ref="AC18:AD18"/>
    <mergeCell ref="I6:K7"/>
    <mergeCell ref="M6:M17"/>
    <mergeCell ref="N6:N17"/>
    <mergeCell ref="J8:J17"/>
    <mergeCell ref="K8:K17"/>
    <mergeCell ref="Q4:S5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S6" sqref="S6:S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5" t="s">
        <v>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12" customFormat="1" ht="19.5" customHeight="1" x14ac:dyDescent="0.2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s="12" customFormat="1" ht="18.75" customHeight="1" x14ac:dyDescent="0.2">
      <c r="A3" s="66" t="s">
        <v>37</v>
      </c>
      <c r="B3" s="66"/>
      <c r="C3" s="66"/>
      <c r="D3" s="66"/>
      <c r="E3" s="66"/>
      <c r="F3" s="66"/>
      <c r="G3" s="66"/>
      <c r="H3" s="77" t="s">
        <v>39</v>
      </c>
      <c r="I3" s="77"/>
      <c r="J3" s="77"/>
      <c r="K3" s="77"/>
      <c r="L3" s="77"/>
      <c r="M3" s="77"/>
      <c r="N3" s="77"/>
      <c r="O3" s="77"/>
      <c r="P3" s="31"/>
      <c r="Q3" s="31"/>
      <c r="R3" s="31"/>
      <c r="S3" s="31"/>
      <c r="T3" s="31"/>
      <c r="U3" s="64" t="s">
        <v>40</v>
      </c>
      <c r="V3" s="64"/>
    </row>
    <row r="4" spans="1:22" s="12" customFormat="1" ht="41.25" customHeight="1" x14ac:dyDescent="0.2">
      <c r="A4" s="65"/>
      <c r="B4" s="37" t="s">
        <v>33</v>
      </c>
      <c r="C4" s="37"/>
      <c r="D4" s="37"/>
      <c r="E4" s="43" t="s">
        <v>27</v>
      </c>
      <c r="F4" s="37" t="s">
        <v>26</v>
      </c>
      <c r="G4" s="37"/>
      <c r="H4" s="37"/>
      <c r="I4" s="37"/>
      <c r="J4" s="37"/>
      <c r="K4" s="37"/>
      <c r="L4" s="43" t="s">
        <v>31</v>
      </c>
      <c r="M4" s="79" t="s">
        <v>25</v>
      </c>
      <c r="N4" s="80"/>
      <c r="O4" s="80"/>
      <c r="P4" s="81"/>
      <c r="Q4" s="37" t="s">
        <v>24</v>
      </c>
      <c r="R4" s="37"/>
      <c r="S4" s="37"/>
      <c r="T4" s="65" t="s">
        <v>23</v>
      </c>
      <c r="U4" s="43" t="s">
        <v>22</v>
      </c>
      <c r="V4" s="65" t="s">
        <v>21</v>
      </c>
    </row>
    <row r="5" spans="1:22" s="12" customFormat="1" ht="53.25" customHeight="1" x14ac:dyDescent="0.2">
      <c r="A5" s="65"/>
      <c r="B5" s="37"/>
      <c r="C5" s="37"/>
      <c r="D5" s="37"/>
      <c r="E5" s="44"/>
      <c r="F5" s="37"/>
      <c r="G5" s="37"/>
      <c r="H5" s="37"/>
      <c r="I5" s="37"/>
      <c r="J5" s="37"/>
      <c r="K5" s="37"/>
      <c r="L5" s="44"/>
      <c r="M5" s="82"/>
      <c r="N5" s="83"/>
      <c r="O5" s="83"/>
      <c r="P5" s="84"/>
      <c r="Q5" s="37"/>
      <c r="R5" s="37"/>
      <c r="S5" s="37"/>
      <c r="T5" s="65"/>
      <c r="U5" s="44"/>
      <c r="V5" s="65"/>
    </row>
    <row r="6" spans="1:22" s="12" customFormat="1" ht="33.75" customHeight="1" x14ac:dyDescent="0.2">
      <c r="A6" s="65"/>
      <c r="B6" s="37"/>
      <c r="C6" s="37"/>
      <c r="D6" s="37"/>
      <c r="E6" s="44"/>
      <c r="F6" s="65" t="s">
        <v>13</v>
      </c>
      <c r="G6" s="65" t="s">
        <v>20</v>
      </c>
      <c r="H6" s="65" t="s">
        <v>19</v>
      </c>
      <c r="I6" s="37" t="s">
        <v>18</v>
      </c>
      <c r="J6" s="37"/>
      <c r="K6" s="37"/>
      <c r="L6" s="44"/>
      <c r="M6" s="65" t="s">
        <v>17</v>
      </c>
      <c r="N6" s="65" t="s">
        <v>16</v>
      </c>
      <c r="O6" s="65" t="s">
        <v>15</v>
      </c>
      <c r="P6" s="43" t="s">
        <v>14</v>
      </c>
      <c r="Q6" s="65" t="s">
        <v>13</v>
      </c>
      <c r="R6" s="65" t="s">
        <v>12</v>
      </c>
      <c r="S6" s="70" t="s">
        <v>11</v>
      </c>
      <c r="T6" s="65"/>
      <c r="U6" s="44"/>
      <c r="V6" s="65"/>
    </row>
    <row r="7" spans="1:22" s="12" customFormat="1" ht="18.75" customHeight="1" x14ac:dyDescent="0.2">
      <c r="A7" s="65"/>
      <c r="B7" s="37"/>
      <c r="C7" s="37"/>
      <c r="D7" s="37"/>
      <c r="E7" s="44"/>
      <c r="F7" s="65"/>
      <c r="G7" s="65"/>
      <c r="H7" s="65"/>
      <c r="I7" s="37"/>
      <c r="J7" s="37"/>
      <c r="K7" s="37"/>
      <c r="L7" s="44"/>
      <c r="M7" s="65"/>
      <c r="N7" s="65"/>
      <c r="O7" s="65"/>
      <c r="P7" s="44"/>
      <c r="Q7" s="65"/>
      <c r="R7" s="65"/>
      <c r="S7" s="70"/>
      <c r="T7" s="65"/>
      <c r="U7" s="44"/>
      <c r="V7" s="65"/>
    </row>
    <row r="8" spans="1:22" s="12" customFormat="1" ht="30" customHeight="1" x14ac:dyDescent="0.2">
      <c r="A8" s="65"/>
      <c r="B8" s="37"/>
      <c r="C8" s="37"/>
      <c r="D8" s="37"/>
      <c r="E8" s="44"/>
      <c r="F8" s="65"/>
      <c r="G8" s="65"/>
      <c r="H8" s="65"/>
      <c r="I8" s="65" t="s">
        <v>10</v>
      </c>
      <c r="J8" s="65" t="s">
        <v>9</v>
      </c>
      <c r="K8" s="65" t="s">
        <v>8</v>
      </c>
      <c r="L8" s="44"/>
      <c r="M8" s="65"/>
      <c r="N8" s="65"/>
      <c r="O8" s="65"/>
      <c r="P8" s="44"/>
      <c r="Q8" s="65"/>
      <c r="R8" s="65"/>
      <c r="S8" s="70"/>
      <c r="T8" s="65"/>
      <c r="U8" s="44"/>
      <c r="V8" s="65"/>
    </row>
    <row r="9" spans="1:22" s="12" customFormat="1" ht="15" customHeight="1" x14ac:dyDescent="0.2">
      <c r="A9" s="65"/>
      <c r="B9" s="37"/>
      <c r="C9" s="37"/>
      <c r="D9" s="37"/>
      <c r="E9" s="44"/>
      <c r="F9" s="65"/>
      <c r="G9" s="65"/>
      <c r="H9" s="65"/>
      <c r="I9" s="65"/>
      <c r="J9" s="65"/>
      <c r="K9" s="65"/>
      <c r="L9" s="44"/>
      <c r="M9" s="65"/>
      <c r="N9" s="65"/>
      <c r="O9" s="65"/>
      <c r="P9" s="44"/>
      <c r="Q9" s="65"/>
      <c r="R9" s="65"/>
      <c r="S9" s="70"/>
      <c r="T9" s="65"/>
      <c r="U9" s="44"/>
      <c r="V9" s="65"/>
    </row>
    <row r="10" spans="1:22" s="12" customFormat="1" ht="15" customHeight="1" x14ac:dyDescent="0.2">
      <c r="A10" s="65"/>
      <c r="B10" s="37"/>
      <c r="C10" s="37"/>
      <c r="D10" s="37"/>
      <c r="E10" s="44"/>
      <c r="F10" s="65"/>
      <c r="G10" s="65"/>
      <c r="H10" s="65"/>
      <c r="I10" s="65"/>
      <c r="J10" s="65"/>
      <c r="K10" s="65"/>
      <c r="L10" s="44"/>
      <c r="M10" s="65"/>
      <c r="N10" s="65"/>
      <c r="O10" s="65"/>
      <c r="P10" s="44"/>
      <c r="Q10" s="65"/>
      <c r="R10" s="65"/>
      <c r="S10" s="70"/>
      <c r="T10" s="65"/>
      <c r="U10" s="44"/>
      <c r="V10" s="65"/>
    </row>
    <row r="11" spans="1:22" s="12" customFormat="1" ht="15" customHeight="1" x14ac:dyDescent="0.2">
      <c r="A11" s="65"/>
      <c r="B11" s="37"/>
      <c r="C11" s="37"/>
      <c r="D11" s="37"/>
      <c r="E11" s="44"/>
      <c r="F11" s="65"/>
      <c r="G11" s="65"/>
      <c r="H11" s="65"/>
      <c r="I11" s="65"/>
      <c r="J11" s="65"/>
      <c r="K11" s="65"/>
      <c r="L11" s="44"/>
      <c r="M11" s="65"/>
      <c r="N11" s="65"/>
      <c r="O11" s="65"/>
      <c r="P11" s="44"/>
      <c r="Q11" s="65"/>
      <c r="R11" s="65"/>
      <c r="S11" s="70"/>
      <c r="T11" s="65"/>
      <c r="U11" s="44"/>
      <c r="V11" s="65"/>
    </row>
    <row r="12" spans="1:22" s="12" customFormat="1" ht="15" customHeight="1" x14ac:dyDescent="0.2">
      <c r="A12" s="65"/>
      <c r="B12" s="37"/>
      <c r="C12" s="37"/>
      <c r="D12" s="37"/>
      <c r="E12" s="44"/>
      <c r="F12" s="65"/>
      <c r="G12" s="65"/>
      <c r="H12" s="65"/>
      <c r="I12" s="65"/>
      <c r="J12" s="65"/>
      <c r="K12" s="65"/>
      <c r="L12" s="44"/>
      <c r="M12" s="65"/>
      <c r="N12" s="65"/>
      <c r="O12" s="65"/>
      <c r="P12" s="44"/>
      <c r="Q12" s="65"/>
      <c r="R12" s="65"/>
      <c r="S12" s="70"/>
      <c r="T12" s="65"/>
      <c r="U12" s="44"/>
      <c r="V12" s="65"/>
    </row>
    <row r="13" spans="1:22" s="12" customFormat="1" ht="15" customHeight="1" x14ac:dyDescent="0.2">
      <c r="A13" s="65"/>
      <c r="B13" s="37"/>
      <c r="C13" s="37"/>
      <c r="D13" s="37"/>
      <c r="E13" s="44"/>
      <c r="F13" s="65"/>
      <c r="G13" s="65"/>
      <c r="H13" s="65"/>
      <c r="I13" s="65"/>
      <c r="J13" s="65"/>
      <c r="K13" s="65"/>
      <c r="L13" s="44"/>
      <c r="M13" s="65"/>
      <c r="N13" s="65"/>
      <c r="O13" s="65"/>
      <c r="P13" s="44"/>
      <c r="Q13" s="65"/>
      <c r="R13" s="65"/>
      <c r="S13" s="70"/>
      <c r="T13" s="65"/>
      <c r="U13" s="44"/>
      <c r="V13" s="65"/>
    </row>
    <row r="14" spans="1:22" s="12" customFormat="1" ht="15" customHeight="1" x14ac:dyDescent="0.2">
      <c r="A14" s="65"/>
      <c r="B14" s="37"/>
      <c r="C14" s="37"/>
      <c r="D14" s="37"/>
      <c r="E14" s="44"/>
      <c r="F14" s="65"/>
      <c r="G14" s="65"/>
      <c r="H14" s="65"/>
      <c r="I14" s="65"/>
      <c r="J14" s="65"/>
      <c r="K14" s="65"/>
      <c r="L14" s="44"/>
      <c r="M14" s="65"/>
      <c r="N14" s="65"/>
      <c r="O14" s="65"/>
      <c r="P14" s="44"/>
      <c r="Q14" s="65"/>
      <c r="R14" s="65"/>
      <c r="S14" s="70"/>
      <c r="T14" s="65"/>
      <c r="U14" s="44"/>
      <c r="V14" s="65"/>
    </row>
    <row r="15" spans="1:22" s="12" customFormat="1" ht="15" customHeight="1" x14ac:dyDescent="0.2">
      <c r="A15" s="65"/>
      <c r="B15" s="37"/>
      <c r="C15" s="37"/>
      <c r="D15" s="37"/>
      <c r="E15" s="44"/>
      <c r="F15" s="65"/>
      <c r="G15" s="65"/>
      <c r="H15" s="65"/>
      <c r="I15" s="65"/>
      <c r="J15" s="65"/>
      <c r="K15" s="65"/>
      <c r="L15" s="44"/>
      <c r="M15" s="65"/>
      <c r="N15" s="65"/>
      <c r="O15" s="65"/>
      <c r="P15" s="44"/>
      <c r="Q15" s="65"/>
      <c r="R15" s="65"/>
      <c r="S15" s="70"/>
      <c r="T15" s="65"/>
      <c r="U15" s="44"/>
      <c r="V15" s="65"/>
    </row>
    <row r="16" spans="1:22" s="12" customFormat="1" ht="15" customHeight="1" x14ac:dyDescent="0.2">
      <c r="A16" s="65"/>
      <c r="B16" s="37"/>
      <c r="C16" s="37"/>
      <c r="D16" s="37"/>
      <c r="E16" s="44"/>
      <c r="F16" s="65"/>
      <c r="G16" s="65"/>
      <c r="H16" s="65"/>
      <c r="I16" s="65"/>
      <c r="J16" s="65"/>
      <c r="K16" s="65"/>
      <c r="L16" s="44"/>
      <c r="M16" s="65"/>
      <c r="N16" s="65"/>
      <c r="O16" s="65"/>
      <c r="P16" s="44"/>
      <c r="Q16" s="65"/>
      <c r="R16" s="65"/>
      <c r="S16" s="70"/>
      <c r="T16" s="65"/>
      <c r="U16" s="44"/>
      <c r="V16" s="65"/>
    </row>
    <row r="17" spans="1:30" s="12" customFormat="1" ht="15" customHeight="1" x14ac:dyDescent="0.2">
      <c r="A17" s="65"/>
      <c r="B17" s="37"/>
      <c r="C17" s="37"/>
      <c r="D17" s="37"/>
      <c r="E17" s="45"/>
      <c r="F17" s="65"/>
      <c r="G17" s="65"/>
      <c r="H17" s="65"/>
      <c r="I17" s="65"/>
      <c r="J17" s="65"/>
      <c r="K17" s="65"/>
      <c r="L17" s="45"/>
      <c r="M17" s="65"/>
      <c r="N17" s="65"/>
      <c r="O17" s="65"/>
      <c r="P17" s="45"/>
      <c r="Q17" s="65"/>
      <c r="R17" s="65"/>
      <c r="S17" s="70"/>
      <c r="T17" s="65"/>
      <c r="U17" s="45"/>
      <c r="V17" s="65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2" t="s">
        <v>32</v>
      </c>
      <c r="X18" s="42"/>
      <c r="Y18" s="42" t="s">
        <v>7</v>
      </c>
      <c r="Z18" s="42"/>
      <c r="AA18" s="42" t="s">
        <v>6</v>
      </c>
      <c r="AB18" s="42"/>
      <c r="AC18" s="42" t="s">
        <v>30</v>
      </c>
      <c r="AD18" s="42"/>
    </row>
    <row r="19" spans="1:30" s="12" customFormat="1" ht="51.75" customHeight="1" x14ac:dyDescent="0.2">
      <c r="A19" s="16">
        <v>1</v>
      </c>
      <c r="B19" s="67" t="s">
        <v>5</v>
      </c>
      <c r="C19" s="68"/>
      <c r="D19" s="69"/>
      <c r="E19" s="17">
        <v>62</v>
      </c>
      <c r="F19" s="17">
        <v>15</v>
      </c>
      <c r="G19" s="17">
        <v>13</v>
      </c>
      <c r="H19" s="17">
        <v>2</v>
      </c>
      <c r="I19" s="17">
        <v>0</v>
      </c>
      <c r="J19" s="17">
        <v>2</v>
      </c>
      <c r="K19" s="17">
        <v>13</v>
      </c>
      <c r="L19" s="17">
        <v>0</v>
      </c>
      <c r="M19" s="17">
        <v>7</v>
      </c>
      <c r="N19" s="17">
        <v>0</v>
      </c>
      <c r="O19" s="17">
        <v>0</v>
      </c>
      <c r="P19" s="17">
        <v>6</v>
      </c>
      <c r="Q19" s="17">
        <v>0</v>
      </c>
      <c r="R19" s="17">
        <v>0</v>
      </c>
      <c r="S19" s="17">
        <v>0</v>
      </c>
      <c r="T19" s="17">
        <v>0</v>
      </c>
      <c r="U19" s="17">
        <v>75</v>
      </c>
      <c r="V19" s="17">
        <v>0</v>
      </c>
      <c r="W19" s="26">
        <f>E19+K19</f>
        <v>75</v>
      </c>
      <c r="X19" s="26">
        <f>L19+T19+U19</f>
        <v>75</v>
      </c>
      <c r="Y19" s="26">
        <f>F19</f>
        <v>15</v>
      </c>
      <c r="Z19" s="26">
        <f>G19+H19</f>
        <v>15</v>
      </c>
      <c r="AA19" s="26">
        <f>F19</f>
        <v>15</v>
      </c>
      <c r="AB19" s="26">
        <f>I19+J19+K19</f>
        <v>15</v>
      </c>
      <c r="AC19" s="26">
        <f>K19</f>
        <v>13</v>
      </c>
      <c r="AD19" s="26">
        <f>M19+N19+O19+P19</f>
        <v>13</v>
      </c>
    </row>
    <row r="20" spans="1:30" s="21" customFormat="1" ht="59.25" customHeight="1" x14ac:dyDescent="0.2">
      <c r="A20" s="18" t="s">
        <v>4</v>
      </c>
      <c r="B20" s="67" t="s">
        <v>3</v>
      </c>
      <c r="C20" s="68"/>
      <c r="D20" s="69"/>
      <c r="E20" s="17">
        <v>16</v>
      </c>
      <c r="F20" s="19">
        <v>1</v>
      </c>
      <c r="G20" s="19">
        <v>1</v>
      </c>
      <c r="H20" s="19">
        <v>0</v>
      </c>
      <c r="I20" s="19">
        <v>0</v>
      </c>
      <c r="J20" s="19">
        <v>0</v>
      </c>
      <c r="K20" s="19">
        <v>1</v>
      </c>
      <c r="L20" s="19">
        <v>0</v>
      </c>
      <c r="M20" s="19">
        <v>1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7">
        <v>17</v>
      </c>
      <c r="V20" s="20">
        <v>0</v>
      </c>
      <c r="W20" s="26">
        <f>E20+K20</f>
        <v>17</v>
      </c>
      <c r="X20" s="26">
        <f>L20+T20+U20</f>
        <v>17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7" t="s">
        <v>1</v>
      </c>
      <c r="C21" s="68"/>
      <c r="D21" s="69"/>
      <c r="E21" s="19">
        <v>107</v>
      </c>
      <c r="F21" s="19">
        <v>22</v>
      </c>
      <c r="G21" s="19">
        <v>6</v>
      </c>
      <c r="H21" s="19">
        <v>16</v>
      </c>
      <c r="I21" s="19">
        <v>1</v>
      </c>
      <c r="J21" s="19">
        <v>2</v>
      </c>
      <c r="K21" s="19">
        <v>19</v>
      </c>
      <c r="L21" s="19">
        <v>0</v>
      </c>
      <c r="M21" s="19">
        <v>15</v>
      </c>
      <c r="N21" s="19">
        <v>1</v>
      </c>
      <c r="O21" s="19">
        <v>0</v>
      </c>
      <c r="P21" s="19">
        <v>3</v>
      </c>
      <c r="Q21" s="19">
        <v>0</v>
      </c>
      <c r="R21" s="19">
        <v>0</v>
      </c>
      <c r="S21" s="19">
        <v>0</v>
      </c>
      <c r="T21" s="19">
        <v>1</v>
      </c>
      <c r="U21" s="19">
        <v>125</v>
      </c>
      <c r="V21" s="20">
        <v>0</v>
      </c>
      <c r="W21" s="26">
        <f>E21+K21</f>
        <v>126</v>
      </c>
      <c r="X21" s="26">
        <f>L21+T21+U21</f>
        <v>126</v>
      </c>
      <c r="Y21" s="26">
        <f>F21</f>
        <v>22</v>
      </c>
      <c r="Z21" s="26">
        <f>G21+H21</f>
        <v>22</v>
      </c>
      <c r="AA21" s="26">
        <f>F21</f>
        <v>22</v>
      </c>
      <c r="AB21" s="26">
        <f>I21+J21+K21</f>
        <v>22</v>
      </c>
      <c r="AC21" s="26">
        <f>K21</f>
        <v>19</v>
      </c>
      <c r="AD21" s="26">
        <f>M21+N21+O21+P21</f>
        <v>19</v>
      </c>
    </row>
    <row r="22" spans="1:30" x14ac:dyDescent="0.2">
      <c r="A22" s="23">
        <v>4</v>
      </c>
      <c r="B22" s="78" t="s">
        <v>0</v>
      </c>
      <c r="C22" s="78"/>
      <c r="D22" s="78"/>
      <c r="E22" s="24">
        <v>185</v>
      </c>
      <c r="F22" s="24">
        <v>38</v>
      </c>
      <c r="G22" s="24">
        <v>20</v>
      </c>
      <c r="H22" s="24">
        <v>18</v>
      </c>
      <c r="I22" s="24">
        <v>1</v>
      </c>
      <c r="J22" s="24">
        <v>4</v>
      </c>
      <c r="K22" s="24">
        <v>33</v>
      </c>
      <c r="L22" s="24">
        <v>0</v>
      </c>
      <c r="M22" s="24">
        <v>23</v>
      </c>
      <c r="N22" s="24">
        <v>1</v>
      </c>
      <c r="O22" s="24">
        <v>0</v>
      </c>
      <c r="P22" s="24">
        <v>9</v>
      </c>
      <c r="Q22" s="24">
        <v>0</v>
      </c>
      <c r="R22" s="24">
        <v>0</v>
      </c>
      <c r="S22" s="24">
        <v>0</v>
      </c>
      <c r="T22" s="24">
        <v>1</v>
      </c>
      <c r="U22" s="24">
        <v>217</v>
      </c>
      <c r="V22" s="24">
        <v>0</v>
      </c>
      <c r="W22" s="26">
        <f>E22+K22</f>
        <v>218</v>
      </c>
      <c r="X22" s="26">
        <f>L22+T22+U22</f>
        <v>218</v>
      </c>
      <c r="Y22" s="26">
        <f>F22</f>
        <v>38</v>
      </c>
      <c r="Z22" s="26">
        <f>G22+H22</f>
        <v>38</v>
      </c>
      <c r="AA22" s="26">
        <f>F22</f>
        <v>38</v>
      </c>
      <c r="AB22" s="26">
        <f>I22+J22+K22</f>
        <v>38</v>
      </c>
      <c r="AC22" s="26">
        <f>K22</f>
        <v>33</v>
      </c>
      <c r="AD22" s="26">
        <f>M22+N22+O22+P22</f>
        <v>33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40">
    <mergeCell ref="U3:V3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H3:O3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Ս.Գրիգորյան</vt:lpstr>
      <vt:lpstr>Ժ.Ասատրյան</vt:lpstr>
      <vt:lpstr>Մ.Հովակիմյան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2019-06-04T08:33:31Z</dcterms:modified>
</cp:coreProperties>
</file>