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650" windowHeight="12300" tabRatio="790" firstSheet="1" activeTab="8"/>
  </bookViews>
  <sheets>
    <sheet name="Ընդհամենը" sheetId="9" state="hidden" r:id="rId1"/>
    <sheet name="Ն. Ավետիսյան" sheetId="1" r:id="rId2"/>
    <sheet name="Ա. Խաչատրյանի" sheetId="10" r:id="rId3"/>
    <sheet name="Ս. Երիցյան" sheetId="2" r:id="rId4"/>
    <sheet name="Մ. Մելքոնյան" sheetId="3" r:id="rId5"/>
    <sheet name="Տ. Գրիգորյան" sheetId="4" r:id="rId6"/>
    <sheet name="Գ. Թորոսյան" sheetId="5" r:id="rId7"/>
    <sheet name="Ա. Մխիթարյան" sheetId="6" r:id="rId8"/>
    <sheet name="Ա. Փիլոսյան" sheetId="7" r:id="rId9"/>
    <sheet name="Վ. Աբրահամյան" sheetId="8" state="hidden" r:id="rId10"/>
  </sheets>
  <calcPr calcId="162913"/>
</workbook>
</file>

<file path=xl/calcChain.xml><?xml version="1.0" encoding="utf-8"?>
<calcChain xmlns="http://schemas.openxmlformats.org/spreadsheetml/2006/main">
  <c r="E16" i="9" l="1"/>
  <c r="F16" i="9"/>
  <c r="G16" i="9"/>
  <c r="H16" i="9"/>
  <c r="I16" i="9"/>
  <c r="J16" i="9"/>
  <c r="K16" i="9"/>
  <c r="V16" i="9" s="1"/>
  <c r="L16" i="9"/>
  <c r="M16" i="9"/>
  <c r="N16" i="9"/>
  <c r="O16" i="9"/>
  <c r="P16" i="9"/>
  <c r="Q16" i="9"/>
  <c r="R16" i="9"/>
  <c r="S16" i="9"/>
  <c r="D16" i="9"/>
  <c r="T16" i="9"/>
  <c r="R24" i="8"/>
  <c r="Q24" i="8"/>
  <c r="P24" i="8"/>
  <c r="O24" i="8"/>
  <c r="N24" i="8"/>
  <c r="M24" i="8"/>
  <c r="L24" i="8"/>
  <c r="K24" i="8"/>
  <c r="T24" i="8"/>
  <c r="J24" i="8"/>
  <c r="I24" i="8"/>
  <c r="H24" i="8"/>
  <c r="G24" i="8"/>
  <c r="V24" i="8"/>
  <c r="F24" i="8"/>
  <c r="E24" i="8"/>
  <c r="D24" i="8"/>
  <c r="S24" i="8"/>
  <c r="R24" i="7"/>
  <c r="Q24" i="7"/>
  <c r="P24" i="7"/>
  <c r="O24" i="7"/>
  <c r="N24" i="7"/>
  <c r="M24" i="7"/>
  <c r="L24" i="7"/>
  <c r="K24" i="7"/>
  <c r="U24" i="7" s="1"/>
  <c r="J24" i="7"/>
  <c r="I24" i="7"/>
  <c r="V24" i="7"/>
  <c r="H24" i="7"/>
  <c r="G24" i="7"/>
  <c r="F24" i="7"/>
  <c r="E24" i="7"/>
  <c r="D24" i="7"/>
  <c r="S24" i="7"/>
  <c r="R24" i="6"/>
  <c r="Q24" i="6"/>
  <c r="P24" i="6"/>
  <c r="O24" i="6"/>
  <c r="N24" i="6"/>
  <c r="M24" i="6"/>
  <c r="L24" i="6"/>
  <c r="K24" i="6"/>
  <c r="T24" i="6" s="1"/>
  <c r="J24" i="6"/>
  <c r="V24" i="6" s="1"/>
  <c r="I24" i="6"/>
  <c r="H24" i="6"/>
  <c r="G24" i="6"/>
  <c r="F24" i="6"/>
  <c r="E24" i="6"/>
  <c r="D24" i="6"/>
  <c r="S24" i="6" s="1"/>
  <c r="R24" i="5"/>
  <c r="Q24" i="5"/>
  <c r="P24" i="5"/>
  <c r="O24" i="5"/>
  <c r="N24" i="5"/>
  <c r="M24" i="5"/>
  <c r="L24" i="5"/>
  <c r="T24" i="5" s="1"/>
  <c r="K24" i="5"/>
  <c r="J24" i="5"/>
  <c r="I24" i="5"/>
  <c r="H24" i="5"/>
  <c r="G24" i="5"/>
  <c r="V24" i="5" s="1"/>
  <c r="F24" i="5"/>
  <c r="E24" i="5"/>
  <c r="D24" i="5"/>
  <c r="S24" i="5"/>
  <c r="R24" i="4"/>
  <c r="Q24" i="4"/>
  <c r="P24" i="4"/>
  <c r="O24" i="4"/>
  <c r="N24" i="4"/>
  <c r="N24" i="9" s="1"/>
  <c r="M24" i="4"/>
  <c r="L24" i="4"/>
  <c r="K24" i="4"/>
  <c r="T24" i="4"/>
  <c r="J24" i="4"/>
  <c r="I24" i="4"/>
  <c r="H24" i="4"/>
  <c r="V24" i="4" s="1"/>
  <c r="G24" i="4"/>
  <c r="F24" i="4"/>
  <c r="E24" i="4"/>
  <c r="D24" i="4"/>
  <c r="S24" i="4" s="1"/>
  <c r="R24" i="3"/>
  <c r="Q24" i="3"/>
  <c r="P24" i="3"/>
  <c r="O24" i="3"/>
  <c r="N24" i="3"/>
  <c r="M24" i="3"/>
  <c r="L24" i="3"/>
  <c r="L24" i="9"/>
  <c r="K24" i="3"/>
  <c r="U24" i="3"/>
  <c r="J24" i="3"/>
  <c r="I24" i="3"/>
  <c r="V24" i="3" s="1"/>
  <c r="H24" i="3"/>
  <c r="G24" i="3"/>
  <c r="F24" i="3"/>
  <c r="T24" i="3" s="1"/>
  <c r="E24" i="3"/>
  <c r="D24" i="3"/>
  <c r="S24" i="3"/>
  <c r="R24" i="2"/>
  <c r="Q24" i="2"/>
  <c r="P24" i="2"/>
  <c r="O24" i="2"/>
  <c r="N24" i="2"/>
  <c r="M24" i="2"/>
  <c r="L24" i="2"/>
  <c r="K24" i="2"/>
  <c r="U24" i="2" s="1"/>
  <c r="J24" i="2"/>
  <c r="I24" i="2"/>
  <c r="I24" i="9" s="1"/>
  <c r="H24" i="2"/>
  <c r="G24" i="2"/>
  <c r="V24" i="2" s="1"/>
  <c r="F24" i="2"/>
  <c r="T24" i="2"/>
  <c r="E24" i="2"/>
  <c r="D24" i="2"/>
  <c r="S24" i="2" s="1"/>
  <c r="R24" i="10"/>
  <c r="Q24" i="10"/>
  <c r="P24" i="10"/>
  <c r="O24" i="10"/>
  <c r="N24" i="10"/>
  <c r="M24" i="10"/>
  <c r="L24" i="10"/>
  <c r="K24" i="10"/>
  <c r="U24" i="10"/>
  <c r="J24" i="10"/>
  <c r="V24" i="10" s="1"/>
  <c r="I24" i="10"/>
  <c r="H24" i="10"/>
  <c r="G24" i="10"/>
  <c r="G24" i="9" s="1"/>
  <c r="F24" i="10"/>
  <c r="T24" i="10"/>
  <c r="E24" i="10"/>
  <c r="S24" i="10" s="1"/>
  <c r="E24" i="9"/>
  <c r="D24" i="10"/>
  <c r="E24" i="1"/>
  <c r="S24" i="1"/>
  <c r="F24" i="1"/>
  <c r="G24" i="1"/>
  <c r="H24" i="1"/>
  <c r="V24" i="1"/>
  <c r="I24" i="1"/>
  <c r="J24" i="1"/>
  <c r="J24" i="9" s="1"/>
  <c r="K24" i="1"/>
  <c r="K24" i="9" s="1"/>
  <c r="V24" i="9" s="1"/>
  <c r="L24" i="1"/>
  <c r="M24" i="1"/>
  <c r="M24" i="9" s="1"/>
  <c r="N24" i="1"/>
  <c r="O24" i="1"/>
  <c r="O24" i="9" s="1"/>
  <c r="P24" i="1"/>
  <c r="P24" i="9" s="1"/>
  <c r="Q24" i="1"/>
  <c r="Q24" i="9" s="1"/>
  <c r="R24" i="1"/>
  <c r="R24" i="9" s="1"/>
  <c r="D24" i="1"/>
  <c r="V23" i="2"/>
  <c r="U23" i="2"/>
  <c r="T23" i="2"/>
  <c r="S23" i="2"/>
  <c r="V22" i="2"/>
  <c r="U22" i="2"/>
  <c r="T22" i="2"/>
  <c r="S22" i="2"/>
  <c r="V21" i="2"/>
  <c r="U21" i="2"/>
  <c r="T21" i="2"/>
  <c r="S21" i="2"/>
  <c r="V20" i="2"/>
  <c r="U20" i="2"/>
  <c r="T20" i="2"/>
  <c r="S20" i="2"/>
  <c r="V19" i="2"/>
  <c r="U19" i="2"/>
  <c r="T19" i="2"/>
  <c r="S19" i="2"/>
  <c r="V17" i="2"/>
  <c r="U17" i="2"/>
  <c r="T17" i="2"/>
  <c r="S17" i="2"/>
  <c r="V16" i="2"/>
  <c r="U16" i="2"/>
  <c r="T16" i="2"/>
  <c r="S16" i="2"/>
  <c r="V15" i="2"/>
  <c r="U15" i="2"/>
  <c r="T15" i="2"/>
  <c r="S15" i="2"/>
  <c r="V14" i="2"/>
  <c r="U14" i="2"/>
  <c r="T14" i="2"/>
  <c r="S14" i="2"/>
  <c r="V13" i="2"/>
  <c r="U13" i="2"/>
  <c r="T13" i="2"/>
  <c r="S13" i="2"/>
  <c r="V12" i="2"/>
  <c r="U12" i="2"/>
  <c r="T12" i="2"/>
  <c r="S12" i="2"/>
  <c r="V11" i="2"/>
  <c r="U11" i="2"/>
  <c r="T11" i="2"/>
  <c r="S11" i="2"/>
  <c r="V10" i="2"/>
  <c r="U10" i="2"/>
  <c r="T10" i="2"/>
  <c r="S10" i="2"/>
  <c r="V9" i="2"/>
  <c r="U9" i="2"/>
  <c r="T9" i="2"/>
  <c r="S9" i="2"/>
  <c r="V8" i="2"/>
  <c r="U8" i="2"/>
  <c r="T8" i="2"/>
  <c r="S8" i="2"/>
  <c r="V7" i="2"/>
  <c r="U7" i="2"/>
  <c r="T7" i="2"/>
  <c r="S7" i="2"/>
  <c r="V23" i="3"/>
  <c r="U23" i="3"/>
  <c r="T23" i="3"/>
  <c r="S23" i="3"/>
  <c r="V22" i="3"/>
  <c r="U22" i="3"/>
  <c r="T22" i="3"/>
  <c r="S22" i="3"/>
  <c r="V21" i="3"/>
  <c r="U21" i="3"/>
  <c r="T21" i="3"/>
  <c r="S21" i="3"/>
  <c r="V20" i="3"/>
  <c r="U20" i="3"/>
  <c r="T20" i="3"/>
  <c r="S20" i="3"/>
  <c r="V19" i="3"/>
  <c r="U19" i="3"/>
  <c r="T19" i="3"/>
  <c r="S19" i="3"/>
  <c r="V17" i="3"/>
  <c r="U17" i="3"/>
  <c r="T17" i="3"/>
  <c r="S17" i="3"/>
  <c r="V16" i="3"/>
  <c r="U16" i="3"/>
  <c r="T16" i="3"/>
  <c r="S16" i="3"/>
  <c r="V15" i="3"/>
  <c r="U15" i="3"/>
  <c r="T15" i="3"/>
  <c r="S15" i="3"/>
  <c r="V14" i="3"/>
  <c r="U14" i="3"/>
  <c r="T14" i="3"/>
  <c r="S14" i="3"/>
  <c r="V13" i="3"/>
  <c r="U13" i="3"/>
  <c r="T13" i="3"/>
  <c r="S13" i="3"/>
  <c r="V12" i="3"/>
  <c r="U12" i="3"/>
  <c r="T12" i="3"/>
  <c r="S12" i="3"/>
  <c r="V11" i="3"/>
  <c r="U11" i="3"/>
  <c r="T11" i="3"/>
  <c r="S11" i="3"/>
  <c r="V10" i="3"/>
  <c r="U10" i="3"/>
  <c r="T10" i="3"/>
  <c r="S10" i="3"/>
  <c r="V9" i="3"/>
  <c r="U9" i="3"/>
  <c r="T9" i="3"/>
  <c r="S9" i="3"/>
  <c r="V8" i="3"/>
  <c r="U8" i="3"/>
  <c r="T8" i="3"/>
  <c r="S8" i="3"/>
  <c r="V7" i="3"/>
  <c r="U7" i="3"/>
  <c r="T7" i="3"/>
  <c r="S7" i="3"/>
  <c r="V23" i="4"/>
  <c r="U23" i="4"/>
  <c r="T23" i="4"/>
  <c r="S23" i="4"/>
  <c r="V22" i="4"/>
  <c r="U22" i="4"/>
  <c r="T22" i="4"/>
  <c r="S22" i="4"/>
  <c r="V21" i="4"/>
  <c r="U21" i="4"/>
  <c r="T21" i="4"/>
  <c r="S21" i="4"/>
  <c r="V20" i="4"/>
  <c r="U20" i="4"/>
  <c r="T20" i="4"/>
  <c r="S20" i="4"/>
  <c r="V19" i="4"/>
  <c r="U19" i="4"/>
  <c r="T19" i="4"/>
  <c r="S19" i="4"/>
  <c r="V17" i="4"/>
  <c r="U17" i="4"/>
  <c r="T17" i="4"/>
  <c r="S17" i="4"/>
  <c r="V16" i="4"/>
  <c r="U16" i="4"/>
  <c r="T16" i="4"/>
  <c r="S16" i="4"/>
  <c r="V15" i="4"/>
  <c r="U15" i="4"/>
  <c r="T15" i="4"/>
  <c r="S15" i="4"/>
  <c r="V14" i="4"/>
  <c r="U14" i="4"/>
  <c r="T14" i="4"/>
  <c r="S14" i="4"/>
  <c r="V13" i="4"/>
  <c r="U13" i="4"/>
  <c r="T13" i="4"/>
  <c r="S13" i="4"/>
  <c r="V12" i="4"/>
  <c r="U12" i="4"/>
  <c r="T12" i="4"/>
  <c r="S12" i="4"/>
  <c r="V11" i="4"/>
  <c r="U11" i="4"/>
  <c r="T11" i="4"/>
  <c r="S11" i="4"/>
  <c r="V10" i="4"/>
  <c r="U10" i="4"/>
  <c r="T10" i="4"/>
  <c r="S10" i="4"/>
  <c r="V9" i="4"/>
  <c r="U9" i="4"/>
  <c r="T9" i="4"/>
  <c r="S9" i="4"/>
  <c r="V8" i="4"/>
  <c r="U8" i="4"/>
  <c r="T8" i="4"/>
  <c r="S8" i="4"/>
  <c r="V7" i="4"/>
  <c r="U7" i="4"/>
  <c r="T7" i="4"/>
  <c r="S7" i="4"/>
  <c r="V23" i="5"/>
  <c r="U23" i="5"/>
  <c r="T23" i="5"/>
  <c r="S23" i="5"/>
  <c r="V22" i="5"/>
  <c r="U22" i="5"/>
  <c r="T22" i="5"/>
  <c r="S22" i="5"/>
  <c r="V21" i="5"/>
  <c r="U21" i="5"/>
  <c r="T21" i="5"/>
  <c r="S21" i="5"/>
  <c r="V20" i="5"/>
  <c r="U20" i="5"/>
  <c r="T20" i="5"/>
  <c r="S20" i="5"/>
  <c r="V19" i="5"/>
  <c r="U19" i="5"/>
  <c r="T19" i="5"/>
  <c r="S19" i="5"/>
  <c r="V17" i="5"/>
  <c r="U17" i="5"/>
  <c r="T17" i="5"/>
  <c r="S17" i="5"/>
  <c r="V16" i="5"/>
  <c r="U16" i="5"/>
  <c r="T16" i="5"/>
  <c r="S16" i="5"/>
  <c r="V15" i="5"/>
  <c r="U15" i="5"/>
  <c r="T15" i="5"/>
  <c r="S15" i="5"/>
  <c r="V14" i="5"/>
  <c r="U14" i="5"/>
  <c r="T14" i="5"/>
  <c r="S14" i="5"/>
  <c r="V13" i="5"/>
  <c r="U13" i="5"/>
  <c r="T13" i="5"/>
  <c r="S13" i="5"/>
  <c r="V12" i="5"/>
  <c r="U12" i="5"/>
  <c r="T12" i="5"/>
  <c r="S12" i="5"/>
  <c r="V11" i="5"/>
  <c r="U11" i="5"/>
  <c r="T11" i="5"/>
  <c r="S11" i="5"/>
  <c r="V10" i="5"/>
  <c r="U10" i="5"/>
  <c r="T10" i="5"/>
  <c r="S10" i="5"/>
  <c r="V9" i="5"/>
  <c r="U9" i="5"/>
  <c r="T9" i="5"/>
  <c r="S9" i="5"/>
  <c r="V8" i="5"/>
  <c r="U8" i="5"/>
  <c r="T8" i="5"/>
  <c r="S8" i="5"/>
  <c r="V7" i="5"/>
  <c r="U7" i="5"/>
  <c r="T7" i="5"/>
  <c r="S7" i="5"/>
  <c r="V23" i="6"/>
  <c r="U23" i="6"/>
  <c r="T23" i="6"/>
  <c r="S23" i="6"/>
  <c r="V22" i="6"/>
  <c r="U22" i="6"/>
  <c r="T22" i="6"/>
  <c r="S22" i="6"/>
  <c r="V21" i="6"/>
  <c r="U21" i="6"/>
  <c r="T21" i="6"/>
  <c r="S21" i="6"/>
  <c r="V20" i="6"/>
  <c r="U20" i="6"/>
  <c r="T20" i="6"/>
  <c r="S20" i="6"/>
  <c r="V19" i="6"/>
  <c r="U19" i="6"/>
  <c r="T19" i="6"/>
  <c r="S19" i="6"/>
  <c r="V17" i="6"/>
  <c r="U17" i="6"/>
  <c r="T17" i="6"/>
  <c r="S17" i="6"/>
  <c r="V16" i="6"/>
  <c r="U16" i="6"/>
  <c r="T16" i="6"/>
  <c r="S16" i="6"/>
  <c r="V15" i="6"/>
  <c r="U15" i="6"/>
  <c r="T15" i="6"/>
  <c r="S15" i="6"/>
  <c r="V14" i="6"/>
  <c r="U14" i="6"/>
  <c r="T14" i="6"/>
  <c r="S14" i="6"/>
  <c r="V13" i="6"/>
  <c r="U13" i="6"/>
  <c r="T13" i="6"/>
  <c r="S13" i="6"/>
  <c r="V12" i="6"/>
  <c r="U12" i="6"/>
  <c r="T12" i="6"/>
  <c r="S12" i="6"/>
  <c r="V11" i="6"/>
  <c r="U11" i="6"/>
  <c r="T11" i="6"/>
  <c r="S11" i="6"/>
  <c r="V10" i="6"/>
  <c r="U10" i="6"/>
  <c r="T10" i="6"/>
  <c r="S10" i="6"/>
  <c r="V9" i="6"/>
  <c r="U9" i="6"/>
  <c r="T9" i="6"/>
  <c r="S9" i="6"/>
  <c r="V8" i="6"/>
  <c r="U8" i="6"/>
  <c r="T8" i="6"/>
  <c r="S8" i="6"/>
  <c r="V7" i="6"/>
  <c r="U7" i="6"/>
  <c r="T7" i="6"/>
  <c r="S7" i="6"/>
  <c r="V23" i="7"/>
  <c r="U23" i="7"/>
  <c r="T23" i="7"/>
  <c r="S23" i="7"/>
  <c r="V22" i="7"/>
  <c r="U22" i="7"/>
  <c r="T22" i="7"/>
  <c r="S22" i="7"/>
  <c r="V21" i="7"/>
  <c r="U21" i="7"/>
  <c r="T21" i="7"/>
  <c r="S21" i="7"/>
  <c r="V20" i="7"/>
  <c r="U20" i="7"/>
  <c r="T20" i="7"/>
  <c r="S20" i="7"/>
  <c r="V19" i="7"/>
  <c r="U19" i="7"/>
  <c r="T19" i="7"/>
  <c r="S19" i="7"/>
  <c r="V17" i="7"/>
  <c r="U17" i="7"/>
  <c r="T17" i="7"/>
  <c r="S17" i="7"/>
  <c r="V16" i="7"/>
  <c r="U16" i="7"/>
  <c r="T16" i="7"/>
  <c r="S16" i="7"/>
  <c r="V15" i="7"/>
  <c r="U15" i="7"/>
  <c r="T15" i="7"/>
  <c r="S15" i="7"/>
  <c r="V14" i="7"/>
  <c r="U14" i="7"/>
  <c r="T14" i="7"/>
  <c r="S14" i="7"/>
  <c r="V13" i="7"/>
  <c r="U13" i="7"/>
  <c r="T13" i="7"/>
  <c r="S13" i="7"/>
  <c r="V12" i="7"/>
  <c r="U12" i="7"/>
  <c r="T12" i="7"/>
  <c r="S12" i="7"/>
  <c r="V11" i="7"/>
  <c r="U11" i="7"/>
  <c r="T11" i="7"/>
  <c r="S11" i="7"/>
  <c r="V10" i="7"/>
  <c r="U10" i="7"/>
  <c r="T10" i="7"/>
  <c r="S10" i="7"/>
  <c r="V9" i="7"/>
  <c r="U9" i="7"/>
  <c r="T9" i="7"/>
  <c r="S9" i="7"/>
  <c r="V8" i="7"/>
  <c r="U8" i="7"/>
  <c r="T8" i="7"/>
  <c r="S8" i="7"/>
  <c r="V7" i="7"/>
  <c r="U7" i="7"/>
  <c r="T7" i="7"/>
  <c r="S7" i="7"/>
  <c r="V23" i="8"/>
  <c r="U23" i="8"/>
  <c r="T23" i="8"/>
  <c r="S23" i="8"/>
  <c r="V22" i="8"/>
  <c r="U22" i="8"/>
  <c r="T22" i="8"/>
  <c r="S22" i="8"/>
  <c r="V21" i="8"/>
  <c r="U21" i="8"/>
  <c r="T21" i="8"/>
  <c r="S21" i="8"/>
  <c r="V20" i="8"/>
  <c r="U20" i="8"/>
  <c r="T20" i="8"/>
  <c r="S20" i="8"/>
  <c r="V19" i="8"/>
  <c r="U19" i="8"/>
  <c r="T19" i="8"/>
  <c r="S19" i="8"/>
  <c r="V17" i="8"/>
  <c r="U17" i="8"/>
  <c r="T17" i="8"/>
  <c r="S17" i="8"/>
  <c r="V16" i="8"/>
  <c r="U16" i="8"/>
  <c r="T16" i="8"/>
  <c r="S16" i="8"/>
  <c r="V15" i="8"/>
  <c r="U15" i="8"/>
  <c r="T15" i="8"/>
  <c r="S15" i="8"/>
  <c r="V14" i="8"/>
  <c r="U14" i="8"/>
  <c r="T14" i="8"/>
  <c r="S14" i="8"/>
  <c r="V13" i="8"/>
  <c r="U13" i="8"/>
  <c r="T13" i="8"/>
  <c r="S13" i="8"/>
  <c r="V12" i="8"/>
  <c r="U12" i="8"/>
  <c r="T12" i="8"/>
  <c r="S12" i="8"/>
  <c r="V11" i="8"/>
  <c r="U11" i="8"/>
  <c r="T11" i="8"/>
  <c r="S11" i="8"/>
  <c r="V10" i="8"/>
  <c r="U10" i="8"/>
  <c r="T10" i="8"/>
  <c r="S10" i="8"/>
  <c r="V9" i="8"/>
  <c r="U9" i="8"/>
  <c r="T9" i="8"/>
  <c r="S9" i="8"/>
  <c r="V8" i="8"/>
  <c r="U8" i="8"/>
  <c r="T8" i="8"/>
  <c r="S8" i="8"/>
  <c r="V7" i="8"/>
  <c r="U7" i="8"/>
  <c r="T7" i="8"/>
  <c r="S7" i="8"/>
  <c r="V23" i="10"/>
  <c r="U23" i="10"/>
  <c r="T23" i="10"/>
  <c r="S23" i="10"/>
  <c r="V22" i="10"/>
  <c r="U22" i="10"/>
  <c r="T22" i="10"/>
  <c r="S22" i="10"/>
  <c r="V21" i="10"/>
  <c r="U21" i="10"/>
  <c r="T21" i="10"/>
  <c r="S21" i="10"/>
  <c r="V20" i="10"/>
  <c r="U20" i="10"/>
  <c r="T20" i="10"/>
  <c r="S20" i="10"/>
  <c r="V19" i="10"/>
  <c r="U19" i="10"/>
  <c r="T19" i="10"/>
  <c r="S19" i="10"/>
  <c r="V17" i="10"/>
  <c r="U17" i="10"/>
  <c r="T17" i="10"/>
  <c r="S17" i="10"/>
  <c r="V16" i="10"/>
  <c r="U16" i="10"/>
  <c r="T16" i="10"/>
  <c r="S16" i="10"/>
  <c r="V15" i="10"/>
  <c r="U15" i="10"/>
  <c r="T15" i="10"/>
  <c r="S15" i="10"/>
  <c r="V14" i="10"/>
  <c r="U14" i="10"/>
  <c r="T14" i="10"/>
  <c r="S14" i="10"/>
  <c r="V13" i="10"/>
  <c r="U13" i="10"/>
  <c r="T13" i="10"/>
  <c r="S13" i="10"/>
  <c r="V12" i="10"/>
  <c r="U12" i="10"/>
  <c r="T12" i="10"/>
  <c r="S12" i="10"/>
  <c r="V11" i="10"/>
  <c r="U11" i="10"/>
  <c r="T11" i="10"/>
  <c r="S11" i="10"/>
  <c r="V10" i="10"/>
  <c r="U10" i="10"/>
  <c r="T10" i="10"/>
  <c r="S10" i="10"/>
  <c r="V9" i="10"/>
  <c r="U9" i="10"/>
  <c r="T9" i="10"/>
  <c r="S9" i="10"/>
  <c r="V8" i="10"/>
  <c r="U8" i="10"/>
  <c r="T8" i="10"/>
  <c r="S8" i="10"/>
  <c r="V7" i="10"/>
  <c r="U7" i="10"/>
  <c r="T7" i="10"/>
  <c r="S7" i="10"/>
  <c r="V23" i="1"/>
  <c r="U23" i="1"/>
  <c r="T23" i="1"/>
  <c r="S23" i="1"/>
  <c r="V22" i="1"/>
  <c r="U22" i="1"/>
  <c r="T22" i="1"/>
  <c r="S22" i="1"/>
  <c r="V21" i="1"/>
  <c r="U21" i="1"/>
  <c r="T21" i="1"/>
  <c r="S21" i="1"/>
  <c r="V20" i="1"/>
  <c r="U20" i="1"/>
  <c r="T20" i="1"/>
  <c r="S20" i="1"/>
  <c r="V19" i="1"/>
  <c r="U19" i="1"/>
  <c r="T19" i="1"/>
  <c r="S19" i="1"/>
  <c r="V17" i="1"/>
  <c r="U17" i="1"/>
  <c r="T17" i="1"/>
  <c r="S17" i="1"/>
  <c r="V16" i="1"/>
  <c r="U16" i="1"/>
  <c r="T16" i="1"/>
  <c r="S16" i="1"/>
  <c r="V15" i="1"/>
  <c r="U15" i="1"/>
  <c r="T15" i="1"/>
  <c r="S15" i="1"/>
  <c r="V14" i="1"/>
  <c r="U14" i="1"/>
  <c r="T14" i="1"/>
  <c r="S14" i="1"/>
  <c r="V13" i="1"/>
  <c r="U13" i="1"/>
  <c r="T13" i="1"/>
  <c r="S13" i="1"/>
  <c r="V12" i="1"/>
  <c r="U12" i="1"/>
  <c r="T12" i="1"/>
  <c r="S12" i="1"/>
  <c r="V11" i="1"/>
  <c r="U11" i="1"/>
  <c r="T11" i="1"/>
  <c r="S11" i="1"/>
  <c r="V10" i="1"/>
  <c r="U10" i="1"/>
  <c r="T10" i="1"/>
  <c r="S10" i="1"/>
  <c r="V9" i="1"/>
  <c r="U9" i="1"/>
  <c r="T9" i="1"/>
  <c r="S9" i="1"/>
  <c r="V8" i="1"/>
  <c r="U8" i="1"/>
  <c r="T8" i="1"/>
  <c r="S8" i="1"/>
  <c r="V7" i="1"/>
  <c r="U7" i="1"/>
  <c r="T7" i="1"/>
  <c r="S7" i="1"/>
  <c r="D8" i="9"/>
  <c r="E8" i="9"/>
  <c r="T8" i="9" s="1"/>
  <c r="F8" i="9"/>
  <c r="G8" i="9"/>
  <c r="H8" i="9"/>
  <c r="I8" i="9"/>
  <c r="J8" i="9"/>
  <c r="K8" i="9"/>
  <c r="U8" i="9" s="1"/>
  <c r="V8" i="9"/>
  <c r="L8" i="9"/>
  <c r="M8" i="9"/>
  <c r="N8" i="9"/>
  <c r="O8" i="9"/>
  <c r="P8" i="9"/>
  <c r="Q8" i="9"/>
  <c r="R8" i="9"/>
  <c r="D9" i="9"/>
  <c r="T9" i="9" s="1"/>
  <c r="E9" i="9"/>
  <c r="F9" i="9"/>
  <c r="G9" i="9"/>
  <c r="W9" i="9" s="1"/>
  <c r="H9" i="9"/>
  <c r="I9" i="9"/>
  <c r="J9" i="9"/>
  <c r="K9" i="9"/>
  <c r="V9" i="9"/>
  <c r="L9" i="9"/>
  <c r="M9" i="9"/>
  <c r="N9" i="9"/>
  <c r="O9" i="9"/>
  <c r="P9" i="9"/>
  <c r="Q9" i="9"/>
  <c r="R9" i="9"/>
  <c r="D10" i="9"/>
  <c r="E10" i="9"/>
  <c r="T10" i="9" s="1"/>
  <c r="F10" i="9"/>
  <c r="G10" i="9"/>
  <c r="W10" i="9" s="1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T11" i="9" s="1"/>
  <c r="E11" i="9"/>
  <c r="F11" i="9"/>
  <c r="U11" i="9"/>
  <c r="G11" i="9"/>
  <c r="H11" i="9"/>
  <c r="I11" i="9"/>
  <c r="J11" i="9"/>
  <c r="W11" i="9" s="1"/>
  <c r="K11" i="9"/>
  <c r="V11" i="9"/>
  <c r="L11" i="9"/>
  <c r="M11" i="9"/>
  <c r="N11" i="9"/>
  <c r="O11" i="9"/>
  <c r="P11" i="9"/>
  <c r="Q11" i="9"/>
  <c r="R11" i="9"/>
  <c r="D12" i="9"/>
  <c r="E12" i="9"/>
  <c r="F12" i="9"/>
  <c r="U12" i="9" s="1"/>
  <c r="G12" i="9"/>
  <c r="H12" i="9"/>
  <c r="W12" i="9" s="1"/>
  <c r="I12" i="9"/>
  <c r="J12" i="9"/>
  <c r="K12" i="9"/>
  <c r="V12" i="9"/>
  <c r="L12" i="9"/>
  <c r="M12" i="9"/>
  <c r="N12" i="9"/>
  <c r="O12" i="9"/>
  <c r="P12" i="9"/>
  <c r="Q12" i="9"/>
  <c r="R12" i="9"/>
  <c r="D13" i="9"/>
  <c r="T13" i="9"/>
  <c r="E13" i="9"/>
  <c r="F13" i="9"/>
  <c r="G13" i="9"/>
  <c r="W13" i="9" s="1"/>
  <c r="H13" i="9"/>
  <c r="I13" i="9"/>
  <c r="J13" i="9"/>
  <c r="K13" i="9"/>
  <c r="V13" i="9" s="1"/>
  <c r="L13" i="9"/>
  <c r="M13" i="9"/>
  <c r="N13" i="9"/>
  <c r="O13" i="9"/>
  <c r="P13" i="9"/>
  <c r="Q13" i="9"/>
  <c r="R13" i="9"/>
  <c r="D14" i="9"/>
  <c r="E14" i="9"/>
  <c r="T14" i="9"/>
  <c r="F14" i="9"/>
  <c r="U14" i="9" s="1"/>
  <c r="G14" i="9"/>
  <c r="H14" i="9"/>
  <c r="W14" i="9" s="1"/>
  <c r="I14" i="9"/>
  <c r="J14" i="9"/>
  <c r="K14" i="9"/>
  <c r="L14" i="9"/>
  <c r="M14" i="9"/>
  <c r="N14" i="9"/>
  <c r="O14" i="9"/>
  <c r="P14" i="9"/>
  <c r="Q14" i="9"/>
  <c r="R14" i="9"/>
  <c r="D15" i="9"/>
  <c r="T15" i="9"/>
  <c r="E15" i="9"/>
  <c r="F15" i="9"/>
  <c r="G15" i="9"/>
  <c r="W15" i="9" s="1"/>
  <c r="H15" i="9"/>
  <c r="I15" i="9"/>
  <c r="J15" i="9"/>
  <c r="K15" i="9"/>
  <c r="V15" i="9" s="1"/>
  <c r="L15" i="9"/>
  <c r="M15" i="9"/>
  <c r="N15" i="9"/>
  <c r="O15" i="9"/>
  <c r="P15" i="9"/>
  <c r="Q15" i="9"/>
  <c r="R15" i="9"/>
  <c r="D17" i="9"/>
  <c r="E17" i="9"/>
  <c r="T17" i="9" s="1"/>
  <c r="F17" i="9"/>
  <c r="U17" i="9" s="1"/>
  <c r="G17" i="9"/>
  <c r="H17" i="9"/>
  <c r="W17" i="9" s="1"/>
  <c r="I17" i="9"/>
  <c r="J17" i="9"/>
  <c r="K17" i="9"/>
  <c r="V17" i="9"/>
  <c r="L17" i="9"/>
  <c r="M17" i="9"/>
  <c r="N17" i="9"/>
  <c r="O17" i="9"/>
  <c r="P17" i="9"/>
  <c r="Q17" i="9"/>
  <c r="R17" i="9"/>
  <c r="D19" i="9"/>
  <c r="T19" i="9"/>
  <c r="E19" i="9"/>
  <c r="F19" i="9"/>
  <c r="G19" i="9"/>
  <c r="H19" i="9"/>
  <c r="W19" i="9" s="1"/>
  <c r="I19" i="9"/>
  <c r="J19" i="9"/>
  <c r="K19" i="9"/>
  <c r="U19" i="9"/>
  <c r="L19" i="9"/>
  <c r="M19" i="9"/>
  <c r="N19" i="9"/>
  <c r="O19" i="9"/>
  <c r="P19" i="9"/>
  <c r="Q19" i="9"/>
  <c r="R19" i="9"/>
  <c r="D20" i="9"/>
  <c r="T20" i="9" s="1"/>
  <c r="E20" i="9"/>
  <c r="F20" i="9"/>
  <c r="G20" i="9"/>
  <c r="W20" i="9" s="1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T21" i="9" s="1"/>
  <c r="F21" i="9"/>
  <c r="U21" i="9" s="1"/>
  <c r="G21" i="9"/>
  <c r="H21" i="9"/>
  <c r="W21" i="9"/>
  <c r="I21" i="9"/>
  <c r="J21" i="9"/>
  <c r="K21" i="9"/>
  <c r="V21" i="9"/>
  <c r="L21" i="9"/>
  <c r="M21" i="9"/>
  <c r="N21" i="9"/>
  <c r="O21" i="9"/>
  <c r="P21" i="9"/>
  <c r="Q21" i="9"/>
  <c r="R21" i="9"/>
  <c r="D22" i="9"/>
  <c r="E22" i="9"/>
  <c r="F22" i="9"/>
  <c r="G22" i="9"/>
  <c r="W22" i="9" s="1"/>
  <c r="H22" i="9"/>
  <c r="I22" i="9"/>
  <c r="J22" i="9"/>
  <c r="K22" i="9"/>
  <c r="V22" i="9"/>
  <c r="L22" i="9"/>
  <c r="U22" i="9" s="1"/>
  <c r="M22" i="9"/>
  <c r="N22" i="9"/>
  <c r="O22" i="9"/>
  <c r="P22" i="9"/>
  <c r="Q22" i="9"/>
  <c r="R22" i="9"/>
  <c r="D23" i="9"/>
  <c r="E23" i="9"/>
  <c r="T23" i="9" s="1"/>
  <c r="F23" i="9"/>
  <c r="G23" i="9"/>
  <c r="H23" i="9"/>
  <c r="W23" i="9" s="1"/>
  <c r="I23" i="9"/>
  <c r="J23" i="9"/>
  <c r="K23" i="9"/>
  <c r="V23" i="9"/>
  <c r="L23" i="9"/>
  <c r="M23" i="9"/>
  <c r="N23" i="9"/>
  <c r="O23" i="9"/>
  <c r="P23" i="9"/>
  <c r="Q23" i="9"/>
  <c r="R23" i="9"/>
  <c r="E7" i="9"/>
  <c r="F7" i="9"/>
  <c r="G7" i="9"/>
  <c r="H7" i="9"/>
  <c r="W7" i="9"/>
  <c r="I7" i="9"/>
  <c r="J7" i="9"/>
  <c r="K7" i="9"/>
  <c r="V7" i="9"/>
  <c r="L7" i="9"/>
  <c r="M7" i="9"/>
  <c r="N7" i="9"/>
  <c r="O7" i="9"/>
  <c r="P7" i="9"/>
  <c r="Q7" i="9"/>
  <c r="R7" i="9"/>
  <c r="D7" i="9"/>
  <c r="T7" i="9" s="1"/>
  <c r="S7" i="9"/>
  <c r="S8" i="9"/>
  <c r="S9" i="9"/>
  <c r="S10" i="9"/>
  <c r="S11" i="9"/>
  <c r="S12" i="9"/>
  <c r="S13" i="9"/>
  <c r="S14" i="9"/>
  <c r="S15" i="9"/>
  <c r="S17" i="9"/>
  <c r="S18" i="9"/>
  <c r="S19" i="9"/>
  <c r="S20" i="9"/>
  <c r="S21" i="9"/>
  <c r="S22" i="9"/>
  <c r="S23" i="9"/>
  <c r="S24" i="9"/>
  <c r="U24" i="8"/>
  <c r="U24" i="5"/>
  <c r="U24" i="6"/>
  <c r="T12" i="9"/>
  <c r="T24" i="1"/>
  <c r="W16" i="9"/>
  <c r="W8" i="9"/>
  <c r="U23" i="9"/>
  <c r="U7" i="9"/>
  <c r="T22" i="9"/>
  <c r="U20" i="9"/>
  <c r="U9" i="9"/>
  <c r="V20" i="9"/>
  <c r="U24" i="4"/>
  <c r="V14" i="9"/>
  <c r="H24" i="9"/>
  <c r="U10" i="9"/>
  <c r="V19" i="9"/>
  <c r="W24" i="9" l="1"/>
  <c r="U15" i="9"/>
  <c r="U13" i="9"/>
  <c r="D24" i="9"/>
  <c r="T24" i="9" s="1"/>
  <c r="F24" i="9"/>
  <c r="U24" i="9" s="1"/>
  <c r="U16" i="9"/>
  <c r="T24" i="7"/>
  <c r="U24" i="1"/>
</calcChain>
</file>

<file path=xl/sharedStrings.xml><?xml version="1.0" encoding="utf-8"?>
<sst xmlns="http://schemas.openxmlformats.org/spreadsheetml/2006/main" count="440" uniqueCount="54">
  <si>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</si>
  <si>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</si>
  <si>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</si>
  <si>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</si>
  <si>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</si>
  <si>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</si>
  <si>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</si>
  <si>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</si>
  <si>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</si>
  <si>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</si>
  <si>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</si>
  <si>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</si>
  <si>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</si>
  <si>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</si>
  <si>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</si>
  <si>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</si>
  <si>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</si>
  <si>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</si>
  <si>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</si>
  <si>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</si>
  <si>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</si>
  <si>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</si>
  <si>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</si>
  <si>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</si>
  <si>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</si>
  <si>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</si>
  <si>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</si>
  <si>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</si>
  <si>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</si>
  <si>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</si>
  <si>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</si>
  <si>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</si>
  <si>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</si>
  <si>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</si>
  <si>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</si>
  <si>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</si>
  <si>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</si>
  <si>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</si>
  <si>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</si>
  <si>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².²´ð²Ð²ØÚ²ÜÆ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</si>
  <si>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²ç³÷ÝÛ³Ï ¨ ¸³íÃ³ß»Ý í³ñã³Ï³Ý ßñç³ÝÝ»ñÇ ÁÝ¹Ñ³Ýáõñ Çñ³í³ëáõÃÛ³Ý ³é³çÇÝ ³ïÛ³ÝÇ ¹³ï³ñ³ÝÇ ¹³ï³íáñ ².öÆÈàêÚ²ÜÆ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</si>
  <si>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².ØÊÆÂ²ðÚ²ÜÆ </t>
    </r>
    <r>
      <rPr>
        <sz val="14"/>
        <color indexed="8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</si>
  <si>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¶.ÂàðàêÚ²ÜÆ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</si>
  <si>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î.¶ðÆ¶àðÚ²ÜÆ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</si>
  <si>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Ø.ØºÈøàÜÚ²ÜÆ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</si>
  <si>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</si>
  <si>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</si>
  <si>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</si>
  <si>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ê. ºðÆòÚ²ÜÆ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</si>
  <si>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Ü. ²ìºîÆêÚ²ÜÆ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</si>
  <si>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 Ê²â²îðÚ²ÜÆ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</si>
  <si>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t xml:space="preserve">2016Ã. </t>
  </si>
  <si>
    <t>²½³ïáõÃÛáõÝÇó ½ñÏ»Éáõ Çñ³í³ã³÷áõÃÛ³Ý í»ñ³µ»ñÛ³É µáÕáùÝ»ñáí ·áñÍ»ñ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</si>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</sst>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color indexed="12"/>
      <name val="Calibri"/>
      <family val="2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sz val="14"/>
      <color theme="1"/>
      <name val="Times Armenian"/>
      <family val="1"/>
    </font>
    <font>
      <b/>
      <sz val="16"/>
      <color theme="1"/>
      <name val="Times Armenian"/>
      <family val="1"/>
    </font>
    <font>
      <b/>
      <sz val="10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6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Protection="1"/>
    <xf numFmtId="0" fontId="0" fillId="0" borderId="2" xfId="0" applyFont="1" applyBorder="1" applyProtection="1"/>
    <xf numFmtId="0" fontId="0" fillId="0" borderId="4" xfId="0" applyFont="1" applyBorder="1" applyProtection="1"/>
    <xf numFmtId="0" fontId="4" fillId="0" borderId="0" xfId="0" applyFont="1" applyProtection="1">
      <protection locked="0"/>
    </xf>
    <xf numFmtId="0" fontId="10" fillId="2" borderId="0" xfId="0" applyFont="1" applyFill="1" applyProtection="1">
      <protection locked="0"/>
    </xf>
    <xf numFmtId="0" fontId="10" fillId="2" borderId="1" xfId="0" applyFont="1" applyFill="1" applyBorder="1" applyAlignment="1" applyProtection="1">
      <alignment horizontal="center"/>
      <protection locked="0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Protection="1">
      <protection locked="0"/>
    </xf>
    <xf numFmtId="0" fontId="13" fillId="2" borderId="3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0" xfId="0" applyFont="1" applyFill="1" applyProtection="1">
      <protection locked="0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4" fillId="2" borderId="3" xfId="1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9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0" fillId="2" borderId="3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9" fillId="0" borderId="10" xfId="0" applyFont="1" applyBorder="1" applyAlignment="1" applyProtection="1">
      <alignment vertical="center"/>
    </xf>
    <xf numFmtId="0" fontId="9" fillId="0" borderId="11" xfId="0" applyFont="1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8" fillId="2" borderId="2" xfId="1" applyFont="1" applyFill="1" applyBorder="1" applyAlignment="1" applyProtection="1">
      <alignment horizontal="center" vertical="center"/>
    </xf>
    <xf numFmtId="0" fontId="21" fillId="2" borderId="17" xfId="0" applyFont="1" applyFill="1" applyBorder="1" applyAlignment="1" applyProtection="1">
      <alignment horizontal="center" vertical="center" wrapText="1"/>
      <protection locked="0"/>
    </xf>
    <xf numFmtId="0" fontId="22" fillId="2" borderId="17" xfId="0" applyFont="1" applyFill="1" applyBorder="1" applyAlignment="1" applyProtection="1">
      <alignment horizontal="center" vertical="center" wrapText="1"/>
    </xf>
    <xf numFmtId="0" fontId="23" fillId="2" borderId="17" xfId="0" applyFont="1" applyFill="1" applyBorder="1" applyAlignment="1" applyProtection="1">
      <alignment horizontal="center" vertical="center" wrapText="1"/>
    </xf>
    <xf numFmtId="0" fontId="23" fillId="2" borderId="15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5" fillId="2" borderId="12" xfId="0" applyFont="1" applyFill="1" applyBorder="1" applyAlignment="1" applyProtection="1">
      <alignment horizontal="center" vertical="center" wrapText="1"/>
    </xf>
    <xf numFmtId="0" fontId="25" fillId="2" borderId="18" xfId="0" applyFont="1" applyFill="1" applyBorder="1" applyAlignment="1" applyProtection="1">
      <alignment horizontal="center" vertical="center" wrapText="1"/>
    </xf>
    <xf numFmtId="0" fontId="25" fillId="2" borderId="13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25" fillId="2" borderId="19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textRotation="90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/>
    </xf>
    <xf numFmtId="0" fontId="13" fillId="2" borderId="3" xfId="1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center" wrapText="1"/>
    </xf>
    <xf numFmtId="0" fontId="10" fillId="2" borderId="10" xfId="0" applyFont="1" applyFill="1" applyBorder="1" applyAlignment="1" applyProtection="1">
      <alignment horizontal="center" vertical="center"/>
    </xf>
    <xf numFmtId="0" fontId="10" fillId="2" borderId="11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13" fillId="2" borderId="2" xfId="0" applyFont="1" applyFill="1" applyBorder="1" applyAlignment="1" applyProtection="1">
      <alignment horizontal="left" vertical="top" wrapText="1"/>
    </xf>
    <xf numFmtId="0" fontId="8" fillId="2" borderId="10" xfId="0" applyFont="1" applyFill="1" applyBorder="1" applyAlignment="1" applyProtection="1">
      <alignment horizontal="left" vertical="top" wrapText="1"/>
    </xf>
    <xf numFmtId="0" fontId="8" fillId="2" borderId="4" xfId="0" applyFont="1" applyFill="1" applyBorder="1" applyAlignment="1" applyProtection="1">
      <alignment horizontal="left" vertical="top" wrapText="1"/>
    </xf>
    <xf numFmtId="0" fontId="13" fillId="2" borderId="5" xfId="1" applyFont="1" applyFill="1" applyBorder="1" applyAlignment="1" applyProtection="1">
      <alignment horizontal="left" vertical="center"/>
    </xf>
    <xf numFmtId="0" fontId="17" fillId="2" borderId="8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18" fillId="2" borderId="2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4" fillId="2" borderId="8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18" fillId="2" borderId="8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left" vertical="center" wrapText="1"/>
    </xf>
    <xf numFmtId="0" fontId="26" fillId="2" borderId="17" xfId="0" applyFont="1" applyFill="1" applyBorder="1" applyAlignment="1" applyProtection="1">
      <alignment horizontal="center" vertical="center" wrapText="1"/>
    </xf>
    <xf numFmtId="0" fontId="26" fillId="2" borderId="15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22" fillId="2" borderId="2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textRotation="90" wrapText="1"/>
    </xf>
    <xf numFmtId="0" fontId="25" fillId="2" borderId="14" xfId="0" applyFont="1" applyFill="1" applyBorder="1" applyAlignment="1" applyProtection="1">
      <alignment horizontal="center" vertical="center" wrapText="1"/>
    </xf>
    <xf numFmtId="0" fontId="25" fillId="2" borderId="17" xfId="0" applyFont="1" applyFill="1" applyBorder="1" applyAlignment="1" applyProtection="1">
      <alignment horizontal="center" vertical="center" wrapText="1"/>
    </xf>
    <xf numFmtId="0" fontId="25" fillId="2" borderId="15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4"/>
  <sheetViews>
    <sheetView zoomScale="70" zoomScaleNormal="70" workbookViewId="0">
      <selection activeCell="A2" sqref="A2:R2"/>
    </sheetView>
  </sheetViews>
  <sheetFormatPr defaultRowHeight="15" x14ac:dyDescent="0.25"/>
  <cols>
    <col min="1" max="1" width="6.7109375" style="3" customWidth="1"/>
    <col min="2" max="2" width="9.140625" style="3" customWidth="1"/>
    <col min="3" max="3" width="47.140625" style="3" customWidth="1"/>
    <col min="4" max="4" width="10.28515625" style="3" customWidth="1"/>
    <col min="5" max="5" width="9.28515625" style="3" customWidth="1"/>
    <col min="6" max="6" width="9.42578125" style="3" customWidth="1"/>
    <col min="7" max="7" width="8.7109375" style="3" customWidth="1"/>
    <col min="8" max="8" width="8.140625" style="3" customWidth="1"/>
    <col min="9" max="9" width="8.7109375" style="3" customWidth="1"/>
    <col min="10" max="10" width="8.85546875" style="3" customWidth="1"/>
    <col min="11" max="11" width="10.140625" style="3" customWidth="1"/>
    <col min="12" max="12" width="8" style="3" customWidth="1"/>
    <col min="13" max="13" width="9.7109375" style="3" customWidth="1"/>
    <col min="14" max="14" width="13" style="3" customWidth="1"/>
    <col min="15" max="15" width="9.140625" style="3" customWidth="1"/>
    <col min="16" max="16" width="11.28515625" style="3" customWidth="1"/>
    <col min="17" max="17" width="13.42578125" style="3" customWidth="1"/>
    <col min="18" max="18" width="11.5703125" style="3" customWidth="1"/>
    <col min="19" max="19" width="9.140625" style="3" hidden="1" customWidth="1"/>
    <col min="20" max="23" width="0" style="3" hidden="1" customWidth="1"/>
    <col min="24" max="16384" width="9.140625" style="3"/>
  </cols>
  <sheetData>
    <row r="1" spans="1:23" ht="56.25" customHeight="1" x14ac:dyDescent="0.25">
      <c r="A1" s="41" t="s">
        <v>51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3" t="s">
        <v>36</v>
      </c>
      <c r="Q1" s="43"/>
      <c r="R1" s="44"/>
    </row>
    <row r="2" spans="1:23" ht="75.75" customHeight="1" x14ac:dyDescent="0.25">
      <c r="A2" s="45" t="s">
        <v>45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3" ht="62.25" customHeight="1" x14ac:dyDescent="0.25">
      <c r="A3" s="46" t="s">
        <v>35</v>
      </c>
      <c r="B3" s="47"/>
      <c r="C3" s="48"/>
      <c r="D3" s="52" t="s">
        <v>5</v>
      </c>
      <c r="E3" s="52" t="s">
        <v>25</v>
      </c>
      <c r="F3" s="52" t="s">
        <v>0</v>
      </c>
      <c r="G3" s="54" t="s">
        <v>29</v>
      </c>
      <c r="H3" s="55"/>
      <c r="I3" s="55"/>
      <c r="J3" s="55"/>
      <c r="K3" s="56"/>
      <c r="L3" s="52" t="s">
        <v>26</v>
      </c>
      <c r="M3" s="57" t="s">
        <v>27</v>
      </c>
      <c r="N3" s="58"/>
      <c r="O3" s="53" t="s">
        <v>1</v>
      </c>
      <c r="P3" s="57" t="s">
        <v>28</v>
      </c>
      <c r="Q3" s="58"/>
      <c r="R3" s="52" t="s">
        <v>2</v>
      </c>
      <c r="S3" s="4"/>
      <c r="T3" s="28"/>
    </row>
    <row r="4" spans="1:23" ht="24" customHeight="1" x14ac:dyDescent="0.25">
      <c r="A4" s="49"/>
      <c r="B4" s="50"/>
      <c r="C4" s="5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9"/>
      <c r="N4" s="60"/>
      <c r="O4" s="61"/>
      <c r="P4" s="59"/>
      <c r="Q4" s="60"/>
      <c r="R4" s="52"/>
      <c r="S4" s="5"/>
    </row>
    <row r="5" spans="1:23" ht="123" customHeight="1" thickBot="1" x14ac:dyDescent="0.3">
      <c r="A5" s="49"/>
      <c r="B5" s="50"/>
      <c r="C5" s="51"/>
      <c r="D5" s="53"/>
      <c r="E5" s="53"/>
      <c r="F5" s="53"/>
      <c r="G5" s="61"/>
      <c r="H5" s="61"/>
      <c r="I5" s="61"/>
      <c r="J5" s="61"/>
      <c r="K5" s="61"/>
      <c r="L5" s="53"/>
      <c r="M5" s="26" t="s">
        <v>37</v>
      </c>
      <c r="N5" s="26" t="s">
        <v>3</v>
      </c>
      <c r="O5" s="61"/>
      <c r="P5" s="26" t="s">
        <v>38</v>
      </c>
      <c r="Q5" s="26" t="s">
        <v>4</v>
      </c>
      <c r="R5" s="53"/>
      <c r="S5" s="6"/>
    </row>
    <row r="6" spans="1:23" ht="33" customHeight="1" thickBot="1" x14ac:dyDescent="0.3">
      <c r="A6" s="62" t="s">
        <v>17</v>
      </c>
      <c r="B6" s="63"/>
      <c r="C6" s="6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7"/>
      <c r="T6" s="64" t="s">
        <v>47</v>
      </c>
      <c r="U6" s="64"/>
      <c r="V6" s="64" t="s">
        <v>46</v>
      </c>
      <c r="W6" s="64"/>
    </row>
    <row r="7" spans="1:23" ht="33" customHeight="1" x14ac:dyDescent="0.25">
      <c r="A7" s="14">
        <v>1</v>
      </c>
      <c r="B7" s="65" t="s">
        <v>7</v>
      </c>
      <c r="C7" s="65"/>
      <c r="D7" s="29">
        <f>SUM('Ն. Ավետիսյան:Վ. Աբրահամյան'!D7)</f>
        <v>0</v>
      </c>
      <c r="E7" s="29">
        <f>SUM('Ն. Ավետիսյան:Վ. Աբրահամյան'!E7)</f>
        <v>59</v>
      </c>
      <c r="F7" s="29">
        <f>SUM('Ն. Ավետիսյան:Վ. Աբրահամյան'!F7)</f>
        <v>0</v>
      </c>
      <c r="G7" s="29">
        <f>SUM('Ն. Ավետիսյան:Վ. Աբրահամյան'!G7)</f>
        <v>3</v>
      </c>
      <c r="H7" s="29">
        <f>SUM('Ն. Ավետիսյան:Վ. Աբրահամյան'!H7)</f>
        <v>56</v>
      </c>
      <c r="I7" s="29">
        <f>SUM('Ն. Ավետիսյան:Վ. Աբրահամյան'!I7)</f>
        <v>0</v>
      </c>
      <c r="J7" s="29">
        <f>SUM('Ն. Ավետիսյան:Վ. Աբրահամյան'!J7)</f>
        <v>0</v>
      </c>
      <c r="K7" s="29">
        <f>SUM('Ն. Ավետիսյան:Վ. Աբրահամյան'!K7)</f>
        <v>59</v>
      </c>
      <c r="L7" s="29">
        <f>SUM('Ն. Ավետիսյան:Վ. Աբրահամյան'!L7)</f>
        <v>0</v>
      </c>
      <c r="M7" s="29">
        <f>SUM('Ն. Ավետիսյան:Վ. Աբրահամյան'!M7)</f>
        <v>0</v>
      </c>
      <c r="N7" s="29">
        <f>SUM('Ն. Ավետիսյան:Վ. Աբրահամյան'!N7)</f>
        <v>16</v>
      </c>
      <c r="O7" s="29">
        <f>SUM('Ն. Ավետիսյան:Վ. Աբրահամյան'!O7)</f>
        <v>1</v>
      </c>
      <c r="P7" s="29">
        <f>SUM('Ն. Ավետիսյան:Վ. Աբրահամյան'!P7)</f>
        <v>0</v>
      </c>
      <c r="Q7" s="29">
        <f>SUM('Ն. Ավետիսյան:Վ. Աբրահամյան'!Q7)</f>
        <v>1</v>
      </c>
      <c r="R7" s="29">
        <f>SUM('Ն. Ավետիսյան:Վ. Աբրահամյան'!R7)</f>
        <v>14</v>
      </c>
      <c r="S7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7" s="27">
        <f>D7+E7</f>
        <v>59</v>
      </c>
      <c r="U7" s="27">
        <f>F7+K7+L7</f>
        <v>59</v>
      </c>
      <c r="V7" s="27">
        <f>K7</f>
        <v>59</v>
      </c>
      <c r="W7" s="27">
        <f>G7+H7+I7+J7</f>
        <v>59</v>
      </c>
    </row>
    <row r="8" spans="1:23" ht="33" customHeight="1" x14ac:dyDescent="0.25">
      <c r="A8" s="16">
        <v>2</v>
      </c>
      <c r="B8" s="66" t="s">
        <v>8</v>
      </c>
      <c r="C8" s="66"/>
      <c r="D8" s="29">
        <f>SUM('Ն. Ավետիսյան:Վ. Աբրահամյան'!D8)</f>
        <v>4</v>
      </c>
      <c r="E8" s="29">
        <f>SUM('Ն. Ավետիսյան:Վ. Աբրահամյան'!E8)</f>
        <v>40</v>
      </c>
      <c r="F8" s="29">
        <f>SUM('Ն. Ավետիսյան:Վ. Աբրահամյան'!F8)</f>
        <v>1</v>
      </c>
      <c r="G8" s="29">
        <f>SUM('Ն. Ավետիսյան:Վ. Աբրահամյան'!G8)</f>
        <v>0</v>
      </c>
      <c r="H8" s="29">
        <f>SUM('Ն. Ավետիսյան:Վ. Աբրահամյան'!H8)</f>
        <v>38</v>
      </c>
      <c r="I8" s="29">
        <f>SUM('Ն. Ավետիսյան:Վ. Աբրահամյան'!I8)</f>
        <v>5</v>
      </c>
      <c r="J8" s="29">
        <f>SUM('Ն. Ավետիսյան:Վ. Աբրահամյան'!J8)</f>
        <v>0</v>
      </c>
      <c r="K8" s="29">
        <f>SUM('Ն. Ավետիսյան:Վ. Աբրահամյան'!K8)</f>
        <v>43</v>
      </c>
      <c r="L8" s="29">
        <f>SUM('Ն. Ավետիսյան:Վ. Աբրահամյան'!L8)</f>
        <v>0</v>
      </c>
      <c r="M8" s="29">
        <f>SUM('Ն. Ավետիսյան:Վ. Աբրահամյան'!M8)</f>
        <v>0</v>
      </c>
      <c r="N8" s="29">
        <f>SUM('Ն. Ավետիսյան:Վ. Աբրահամյան'!N8)</f>
        <v>15</v>
      </c>
      <c r="O8" s="29">
        <f>SUM('Ն. Ավետիսյան:Վ. Աբրահամյան'!O8)</f>
        <v>0</v>
      </c>
      <c r="P8" s="29">
        <f>SUM('Ն. Ավետիսյան:Վ. Աբրահամյան'!P8)</f>
        <v>0</v>
      </c>
      <c r="Q8" s="29">
        <f>SUM('Ն. Ավետիսյան:Վ. Աբրահամյան'!Q8)</f>
        <v>2</v>
      </c>
      <c r="R8" s="29">
        <f>SUM('Ն. Ավետիսյան:Վ. Աբրահամյան'!R8)</f>
        <v>13</v>
      </c>
      <c r="S8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8" s="27">
        <f t="shared" ref="T8:T24" si="0">D8+E8</f>
        <v>44</v>
      </c>
      <c r="U8" s="27">
        <f t="shared" ref="U8:U24" si="1">F8+K8+L8</f>
        <v>44</v>
      </c>
      <c r="V8" s="27">
        <f t="shared" ref="V8:V24" si="2">K8</f>
        <v>43</v>
      </c>
      <c r="W8" s="27">
        <f t="shared" ref="W8:W24" si="3">G8+H8+I8+J8</f>
        <v>43</v>
      </c>
    </row>
    <row r="9" spans="1:23" ht="30.75" customHeight="1" x14ac:dyDescent="0.25">
      <c r="A9" s="16">
        <v>3</v>
      </c>
      <c r="B9" s="66" t="s">
        <v>9</v>
      </c>
      <c r="C9" s="66"/>
      <c r="D9" s="29">
        <f>SUM('Ն. Ավետիսյան:Վ. Աբրահամյան'!D9)</f>
        <v>0</v>
      </c>
      <c r="E9" s="29">
        <f>SUM('Ն. Ավետիսյան:Վ. Աբրահամյան'!E9)</f>
        <v>5</v>
      </c>
      <c r="F9" s="29">
        <f>SUM('Ն. Ավետիսյան:Վ. Աբրահամյան'!F9)</f>
        <v>0</v>
      </c>
      <c r="G9" s="29">
        <f>SUM('Ն. Ավետիսյան:Վ. Աբրահամյան'!G9)</f>
        <v>0</v>
      </c>
      <c r="H9" s="29">
        <f>SUM('Ն. Ավետիսյան:Վ. Աբրահամյան'!H9)</f>
        <v>5</v>
      </c>
      <c r="I9" s="29">
        <f>SUM('Ն. Ավետիսյան:Վ. Աբրահամյան'!I9)</f>
        <v>0</v>
      </c>
      <c r="J9" s="29">
        <f>SUM('Ն. Ավետիսյան:Վ. Աբրահամյան'!J9)</f>
        <v>0</v>
      </c>
      <c r="K9" s="29">
        <f>SUM('Ն. Ավետիսյան:Վ. Աբրահամյան'!K9)</f>
        <v>5</v>
      </c>
      <c r="L9" s="29">
        <f>SUM('Ն. Ավետիսյան:Վ. Աբրահամյան'!L9)</f>
        <v>0</v>
      </c>
      <c r="M9" s="29">
        <f>SUM('Ն. Ավետիսյան:Վ. Աբրահամյան'!M9)</f>
        <v>0</v>
      </c>
      <c r="N9" s="29">
        <f>SUM('Ն. Ավետիսյան:Վ. Աբրահամյան'!N9)</f>
        <v>2</v>
      </c>
      <c r="O9" s="29">
        <f>SUM('Ն. Ավետիսյան:Վ. Աբրահամյան'!O9)</f>
        <v>2</v>
      </c>
      <c r="P9" s="29">
        <f>SUM('Ն. Ավետիսյան:Վ. Աբրահամյան'!P9)</f>
        <v>0</v>
      </c>
      <c r="Q9" s="29">
        <f>SUM('Ն. Ավետիսյան:Վ. Աբրահամյան'!Q9)</f>
        <v>0</v>
      </c>
      <c r="R9" s="29">
        <f>SUM('Ն. Ավետիսյան:Վ. Աբրահամյան'!R9)</f>
        <v>0</v>
      </c>
      <c r="S9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9" s="27">
        <f t="shared" si="0"/>
        <v>5</v>
      </c>
      <c r="U9" s="27">
        <f t="shared" si="1"/>
        <v>5</v>
      </c>
      <c r="V9" s="27">
        <f t="shared" si="2"/>
        <v>5</v>
      </c>
      <c r="W9" s="27">
        <f t="shared" si="3"/>
        <v>5</v>
      </c>
    </row>
    <row r="10" spans="1:23" ht="31.5" customHeight="1" x14ac:dyDescent="0.25">
      <c r="A10" s="16">
        <v>4</v>
      </c>
      <c r="B10" s="66" t="s">
        <v>10</v>
      </c>
      <c r="C10" s="66"/>
      <c r="D10" s="29">
        <f>SUM('Ն. Ավետիսյան:Վ. Աբրահամյան'!D10)</f>
        <v>1</v>
      </c>
      <c r="E10" s="29">
        <f>SUM('Ն. Ավետիսյան:Վ. Աբրահամյան'!E10)</f>
        <v>49</v>
      </c>
      <c r="F10" s="29">
        <f>SUM('Ն. Ավետիսյան:Վ. Աբրահամյան'!F10)</f>
        <v>0</v>
      </c>
      <c r="G10" s="29">
        <f>SUM('Ն. Ավետիսյան:Վ. Աբրահամյան'!G10)</f>
        <v>42</v>
      </c>
      <c r="H10" s="29">
        <f>SUM('Ն. Ավետիսյան:Վ. Աբրահամյան'!H10)</f>
        <v>8</v>
      </c>
      <c r="I10" s="29">
        <f>SUM('Ն. Ավետիսյան:Վ. Աբրահամյան'!I10)</f>
        <v>0</v>
      </c>
      <c r="J10" s="29">
        <f>SUM('Ն. Ավետիսյան:Վ. Աբրահամյան'!J10)</f>
        <v>0</v>
      </c>
      <c r="K10" s="29">
        <f>SUM('Ն. Ավետիսյան:Վ. Աբրահամյան'!K10)</f>
        <v>50</v>
      </c>
      <c r="L10" s="29">
        <f>SUM('Ն. Ավետիսյան:Վ. Աբրահամյան'!L10)</f>
        <v>0</v>
      </c>
      <c r="M10" s="29">
        <f>SUM('Ն. Ավետիսյան:Վ. Աբրահամյան'!M10)</f>
        <v>1</v>
      </c>
      <c r="N10" s="29">
        <f>SUM('Ն. Ավետիսյան:Վ. Աբրահամյան'!N10)</f>
        <v>8</v>
      </c>
      <c r="O10" s="29">
        <f>SUM('Ն. Ավետիսյան:Վ. Աբրահամյան'!O10)</f>
        <v>2</v>
      </c>
      <c r="P10" s="29">
        <f>SUM('Ն. Ավետիսյան:Վ. Աբրահամյան'!P10)</f>
        <v>0</v>
      </c>
      <c r="Q10" s="29">
        <f>SUM('Ն. Ավետիսյան:Վ. Աբրահամյան'!Q10)</f>
        <v>0</v>
      </c>
      <c r="R10" s="29">
        <f>SUM('Ն. Ավետիսյան:Վ. Աբրահամյան'!R10)</f>
        <v>7</v>
      </c>
      <c r="S10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10" s="27">
        <f t="shared" si="0"/>
        <v>50</v>
      </c>
      <c r="U10" s="27">
        <f t="shared" si="1"/>
        <v>50</v>
      </c>
      <c r="V10" s="27">
        <f t="shared" si="2"/>
        <v>50</v>
      </c>
      <c r="W10" s="27">
        <f t="shared" si="3"/>
        <v>50</v>
      </c>
    </row>
    <row r="11" spans="1:23" ht="29.25" customHeight="1" x14ac:dyDescent="0.25">
      <c r="A11" s="16">
        <v>5</v>
      </c>
      <c r="B11" s="66" t="s">
        <v>11</v>
      </c>
      <c r="C11" s="66"/>
      <c r="D11" s="29">
        <f>SUM('Ն. Ավետիսյան:Վ. Աբրահամյան'!D11)</f>
        <v>0</v>
      </c>
      <c r="E11" s="29">
        <f>SUM('Ն. Ավետիսյան:Վ. Աբրահամյան'!E11)</f>
        <v>199</v>
      </c>
      <c r="F11" s="29">
        <f>SUM('Ն. Ավետիսյան:Վ. Աբրահամյան'!F11)</f>
        <v>0</v>
      </c>
      <c r="G11" s="29">
        <f>SUM('Ն. Ավետիսյան:Վ. Աբրահամյան'!G11)</f>
        <v>20</v>
      </c>
      <c r="H11" s="29">
        <f>SUM('Ն. Ավետիսյան:Վ. Աբրահամյան'!H11)</f>
        <v>176</v>
      </c>
      <c r="I11" s="29">
        <f>SUM('Ն. Ավետիսյան:Վ. Աբրահամյան'!I11)</f>
        <v>1</v>
      </c>
      <c r="J11" s="29">
        <f>SUM('Ն. Ավետիսյան:Վ. Աբրահամյան'!J11)</f>
        <v>2</v>
      </c>
      <c r="K11" s="29">
        <f>SUM('Ն. Ավետիսյան:Վ. Աբրահամյան'!K11)</f>
        <v>199</v>
      </c>
      <c r="L11" s="29">
        <f>SUM('Ն. Ավետիսյան:Վ. Աբրահամյան'!L11)</f>
        <v>0</v>
      </c>
      <c r="M11" s="29">
        <f>SUM('Ն. Ավետիսյան:Վ. Աբրահամյան'!M11)</f>
        <v>0</v>
      </c>
      <c r="N11" s="29">
        <f>SUM('Ն. Ավետիսյան:Վ. Աբրահամյան'!N11)</f>
        <v>1</v>
      </c>
      <c r="O11" s="29">
        <f>SUM('Ն. Ավետիսյան:Վ. Աբրահամյան'!O11)</f>
        <v>0</v>
      </c>
      <c r="P11" s="29">
        <f>SUM('Ն. Ավետիսյան:Վ. Աբրահամյան'!P11)</f>
        <v>0</v>
      </c>
      <c r="Q11" s="29">
        <f>SUM('Ն. Ավետիսյան:Վ. Աբրահամյան'!Q11)</f>
        <v>0</v>
      </c>
      <c r="R11" s="29">
        <f>SUM('Ն. Ավետիսյան:Վ. Աբրահամյան'!R11)</f>
        <v>1</v>
      </c>
      <c r="S11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11" s="27">
        <f t="shared" si="0"/>
        <v>199</v>
      </c>
      <c r="U11" s="27">
        <f t="shared" si="1"/>
        <v>199</v>
      </c>
      <c r="V11" s="27">
        <f t="shared" si="2"/>
        <v>199</v>
      </c>
      <c r="W11" s="27">
        <f t="shared" si="3"/>
        <v>199</v>
      </c>
    </row>
    <row r="12" spans="1:23" ht="45" customHeight="1" x14ac:dyDescent="0.25">
      <c r="A12" s="16">
        <v>6</v>
      </c>
      <c r="B12" s="71" t="s">
        <v>12</v>
      </c>
      <c r="C12" s="71"/>
      <c r="D12" s="29">
        <f>SUM('Ն. Ավետիսյան:Վ. Աբրահամյան'!D12)</f>
        <v>0</v>
      </c>
      <c r="E12" s="29">
        <f>SUM('Ն. Ավետիսյան:Վ. Աբրահամյան'!E12)</f>
        <v>6</v>
      </c>
      <c r="F12" s="29">
        <f>SUM('Ն. Ավետիսյան:Վ. Աբրահամյան'!F12)</f>
        <v>0</v>
      </c>
      <c r="G12" s="29">
        <f>SUM('Ն. Ավետիսյան:Վ. Աբրահամյան'!G12)</f>
        <v>0</v>
      </c>
      <c r="H12" s="29">
        <f>SUM('Ն. Ավետիսյան:Վ. Աբրահամյան'!H12)</f>
        <v>4</v>
      </c>
      <c r="I12" s="29">
        <f>SUM('Ն. Ավետիսյան:Վ. Աբրահամյան'!I12)</f>
        <v>2</v>
      </c>
      <c r="J12" s="29">
        <f>SUM('Ն. Ավետիսյան:Վ. Աբրահամյան'!J12)</f>
        <v>0</v>
      </c>
      <c r="K12" s="29">
        <f>SUM('Ն. Ավետիսյան:Վ. Աբրահամյան'!K12)</f>
        <v>6</v>
      </c>
      <c r="L12" s="29">
        <f>SUM('Ն. Ավետիսյան:Վ. Աբրահամյան'!L12)</f>
        <v>0</v>
      </c>
      <c r="M12" s="29">
        <f>SUM('Ն. Ավետիսյան:Վ. Աբրահամյան'!M12)</f>
        <v>0</v>
      </c>
      <c r="N12" s="29">
        <f>SUM('Ն. Ավետիսյան:Վ. Աբրահամյան'!N12)</f>
        <v>0</v>
      </c>
      <c r="O12" s="29">
        <f>SUM('Ն. Ավետիսյան:Վ. Աբրահամյան'!O12)</f>
        <v>0</v>
      </c>
      <c r="P12" s="29">
        <f>SUM('Ն. Ավետիսյան:Վ. Աբրահամյան'!P12)</f>
        <v>0</v>
      </c>
      <c r="Q12" s="29">
        <f>SUM('Ն. Ավետիսյան:Վ. Աբրահամյան'!Q12)</f>
        <v>0</v>
      </c>
      <c r="R12" s="29">
        <f>SUM('Ն. Ավետիսյան:Վ. Աբրահամյան'!R12)</f>
        <v>0</v>
      </c>
      <c r="S12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12" s="27">
        <f t="shared" si="0"/>
        <v>6</v>
      </c>
      <c r="U12" s="27">
        <f t="shared" si="1"/>
        <v>6</v>
      </c>
      <c r="V12" s="27">
        <f t="shared" si="2"/>
        <v>6</v>
      </c>
      <c r="W12" s="27">
        <f t="shared" si="3"/>
        <v>6</v>
      </c>
    </row>
    <row r="13" spans="1:23" ht="30.75" customHeight="1" x14ac:dyDescent="0.25">
      <c r="A13" s="16">
        <v>7</v>
      </c>
      <c r="B13" s="71" t="s">
        <v>13</v>
      </c>
      <c r="C13" s="71"/>
      <c r="D13" s="29">
        <f>SUM('Ն. Ավետիսյան:Վ. Աբրահամյան'!D13)</f>
        <v>0</v>
      </c>
      <c r="E13" s="29">
        <f>SUM('Ն. Ավետիսյան:Վ. Աբրահամյան'!E13)</f>
        <v>0</v>
      </c>
      <c r="F13" s="29">
        <f>SUM('Ն. Ավետիսյան:Վ. Աբրահամյան'!F13)</f>
        <v>0</v>
      </c>
      <c r="G13" s="29">
        <f>SUM('Ն. Ավետիսյան:Վ. Աբրահամյան'!G13)</f>
        <v>0</v>
      </c>
      <c r="H13" s="29">
        <f>SUM('Ն. Ավետիսյան:Վ. Աբրահամյան'!H13)</f>
        <v>0</v>
      </c>
      <c r="I13" s="29">
        <f>SUM('Ն. Ավետիսյան:Վ. Աբրահամյան'!I13)</f>
        <v>0</v>
      </c>
      <c r="J13" s="29">
        <f>SUM('Ն. Ավետիսյան:Վ. Աբրահամյան'!J13)</f>
        <v>0</v>
      </c>
      <c r="K13" s="29">
        <f>SUM('Ն. Ավետիսյան:Վ. Աբրահամյան'!K13)</f>
        <v>0</v>
      </c>
      <c r="L13" s="29">
        <f>SUM('Ն. Ավետիսյան:Վ. Աբրահամյան'!L13)</f>
        <v>0</v>
      </c>
      <c r="M13" s="29">
        <f>SUM('Ն. Ավետիսյան:Վ. Աբրահամյան'!M13)</f>
        <v>0</v>
      </c>
      <c r="N13" s="29">
        <f>SUM('Ն. Ավետիսյան:Վ. Աբրահամյան'!N13)</f>
        <v>0</v>
      </c>
      <c r="O13" s="29">
        <f>SUM('Ն. Ավետիսյան:Վ. Աբրահամյան'!O13)</f>
        <v>0</v>
      </c>
      <c r="P13" s="29">
        <f>SUM('Ն. Ավետիսյան:Վ. Աբրահամյան'!P13)</f>
        <v>0</v>
      </c>
      <c r="Q13" s="29">
        <f>SUM('Ն. Ավետիսյան:Վ. Աբրահամյան'!Q13)</f>
        <v>0</v>
      </c>
      <c r="R13" s="29">
        <f>SUM('Ն. Ավետիսյան:Վ. Աբրահամյան'!R13)</f>
        <v>0</v>
      </c>
      <c r="S13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13" s="27">
        <f t="shared" si="0"/>
        <v>0</v>
      </c>
      <c r="U13" s="27">
        <f t="shared" si="1"/>
        <v>0</v>
      </c>
      <c r="V13" s="27">
        <f t="shared" si="2"/>
        <v>0</v>
      </c>
      <c r="W13" s="27">
        <f t="shared" si="3"/>
        <v>0</v>
      </c>
    </row>
    <row r="14" spans="1:23" ht="45" customHeight="1" x14ac:dyDescent="0.25">
      <c r="A14" s="16">
        <v>8</v>
      </c>
      <c r="B14" s="71" t="s">
        <v>14</v>
      </c>
      <c r="C14" s="71"/>
      <c r="D14" s="29">
        <f>SUM('Ն. Ավետիսյան:Վ. Աբրահամյան'!D14)</f>
        <v>0</v>
      </c>
      <c r="E14" s="29">
        <f>SUM('Ն. Ավետիսյան:Վ. Աբրահամյան'!E14)</f>
        <v>2</v>
      </c>
      <c r="F14" s="29">
        <f>SUM('Ն. Ավետիսյան:Վ. Աբրահամյան'!F14)</f>
        <v>0</v>
      </c>
      <c r="G14" s="29">
        <f>SUM('Ն. Ավետիսյան:Վ. Աբրահամյան'!G14)</f>
        <v>0</v>
      </c>
      <c r="H14" s="29">
        <f>SUM('Ն. Ավետիսյան:Վ. Աբրահամյան'!H14)</f>
        <v>2</v>
      </c>
      <c r="I14" s="29">
        <f>SUM('Ն. Ավետիսյան:Վ. Աբրահամյան'!I14)</f>
        <v>0</v>
      </c>
      <c r="J14" s="29">
        <f>SUM('Ն. Ավետիսյան:Վ. Աբրահամյան'!J14)</f>
        <v>0</v>
      </c>
      <c r="K14" s="29">
        <f>SUM('Ն. Ավետիսյան:Վ. Աբրահամյան'!K14)</f>
        <v>2</v>
      </c>
      <c r="L14" s="29">
        <f>SUM('Ն. Ավետիսյան:Վ. Աբրահամյան'!L14)</f>
        <v>0</v>
      </c>
      <c r="M14" s="29">
        <f>SUM('Ն. Ավետիսյան:Վ. Աբրահամյան'!M14)</f>
        <v>0</v>
      </c>
      <c r="N14" s="29">
        <f>SUM('Ն. Ավետիսյան:Վ. Աբրահամյան'!N14)</f>
        <v>0</v>
      </c>
      <c r="O14" s="29">
        <f>SUM('Ն. Ավետիսյան:Վ. Աբրահամյան'!O14)</f>
        <v>0</v>
      </c>
      <c r="P14" s="29">
        <f>SUM('Ն. Ավետիսյան:Վ. Աբրահամյան'!P14)</f>
        <v>0</v>
      </c>
      <c r="Q14" s="29">
        <f>SUM('Ն. Ավետիսյան:Վ. Աբրահամյան'!Q14)</f>
        <v>0</v>
      </c>
      <c r="R14" s="29">
        <f>SUM('Ն. Ավետիսյան:Վ. Աբրահամյան'!R14)</f>
        <v>0</v>
      </c>
      <c r="S14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14" s="27">
        <f t="shared" si="0"/>
        <v>2</v>
      </c>
      <c r="U14" s="27">
        <f t="shared" si="1"/>
        <v>2</v>
      </c>
      <c r="V14" s="27">
        <f t="shared" si="2"/>
        <v>2</v>
      </c>
      <c r="W14" s="27">
        <f t="shared" si="3"/>
        <v>2</v>
      </c>
    </row>
    <row r="15" spans="1:23" ht="27.75" customHeight="1" x14ac:dyDescent="0.25">
      <c r="A15" s="16">
        <v>9</v>
      </c>
      <c r="B15" s="72" t="s">
        <v>15</v>
      </c>
      <c r="C15" s="72"/>
      <c r="D15" s="29">
        <f>SUM('Ն. Ավետիսյան:Վ. Աբրահամյան'!D15)</f>
        <v>0</v>
      </c>
      <c r="E15" s="29">
        <f>SUM('Ն. Ավետիսյան:Վ. Աբրահամյան'!E15)</f>
        <v>230</v>
      </c>
      <c r="F15" s="29">
        <f>SUM('Ն. Ավետիսյան:Վ. Աբրահամյան'!F15)</f>
        <v>4</v>
      </c>
      <c r="G15" s="29">
        <f>SUM('Ն. Ավետիսյան:Վ. Աբրահամյան'!G15)</f>
        <v>5</v>
      </c>
      <c r="H15" s="29">
        <f>SUM('Ն. Ավետիսյան:Վ. Աբրահամյան'!H15)</f>
        <v>217</v>
      </c>
      <c r="I15" s="29">
        <f>SUM('Ն. Ավետիսյան:Վ. Աբրահամյան'!I15)</f>
        <v>4</v>
      </c>
      <c r="J15" s="29">
        <f>SUM('Ն. Ավետիսյան:Վ. Աբրահամյան'!J15)</f>
        <v>0</v>
      </c>
      <c r="K15" s="29">
        <f>SUM('Ն. Ավետիսյան:Վ. Աբրահամյան'!K15)</f>
        <v>226</v>
      </c>
      <c r="L15" s="29">
        <f>SUM('Ն. Ավետիսյան:Վ. Աբրահամյան'!L15)</f>
        <v>0</v>
      </c>
      <c r="M15" s="29">
        <f>SUM('Ն. Ավետիսյան:Վ. Աբրահամյան'!M15)</f>
        <v>0</v>
      </c>
      <c r="N15" s="29">
        <f>SUM('Ն. Ավետիսյան:Վ. Աբրահամյան'!N15)</f>
        <v>1</v>
      </c>
      <c r="O15" s="29">
        <f>SUM('Ն. Ավետիսյան:Վ. Աբրահամյան'!O15)</f>
        <v>1</v>
      </c>
      <c r="P15" s="29">
        <f>SUM('Ն. Ավետիսյան:Վ. Աբրահամյան'!P15)</f>
        <v>0</v>
      </c>
      <c r="Q15" s="29">
        <f>SUM('Ն. Ավետիսյան:Վ. Աբրահամյան'!Q15)</f>
        <v>0</v>
      </c>
      <c r="R15" s="29">
        <f>SUM('Ն. Ավետիսյան:Վ. Աբրահամյան'!R15)</f>
        <v>0</v>
      </c>
      <c r="S15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15" s="27">
        <f t="shared" si="0"/>
        <v>230</v>
      </c>
      <c r="U15" s="27">
        <f t="shared" si="1"/>
        <v>230</v>
      </c>
      <c r="V15" s="27">
        <f t="shared" si="2"/>
        <v>226</v>
      </c>
      <c r="W15" s="27">
        <f t="shared" si="3"/>
        <v>226</v>
      </c>
    </row>
    <row r="16" spans="1:23" ht="27.75" customHeight="1" x14ac:dyDescent="0.25">
      <c r="A16" s="40">
        <v>10</v>
      </c>
      <c r="B16" s="73" t="s">
        <v>16</v>
      </c>
      <c r="C16" s="74"/>
      <c r="D16" s="29">
        <f>SUM('Ն. Ավետիսյան:Վ. Աբրահամյան'!D16)</f>
        <v>6</v>
      </c>
      <c r="E16" s="29">
        <f>SUM('Ն. Ավետիսյան:Վ. Աբրահամյան'!E16)</f>
        <v>35</v>
      </c>
      <c r="F16" s="29">
        <f>SUM('Ն. Ավետիսյան:Վ. Աբրահամյան'!F16)</f>
        <v>6</v>
      </c>
      <c r="G16" s="29">
        <f>SUM('Ն. Ավետիսյան:Վ. Աբրահամյան'!G16)</f>
        <v>27</v>
      </c>
      <c r="H16" s="29">
        <f>SUM('Ն. Ավետիսյան:Վ. Աբրահամյան'!H16)</f>
        <v>4</v>
      </c>
      <c r="I16" s="29">
        <f>SUM('Ն. Ավետիսյան:Վ. Աբրահամյան'!I16)</f>
        <v>0</v>
      </c>
      <c r="J16" s="29">
        <f>SUM('Ն. Ավետիսյան:Վ. Աբրահամյան'!J16)</f>
        <v>2</v>
      </c>
      <c r="K16" s="29">
        <f>SUM('Ն. Ավետիսյան:Վ. Աբրահամյան'!K16)</f>
        <v>33</v>
      </c>
      <c r="L16" s="29">
        <f>SUM('Ն. Ավետիսյան:Վ. Աբրահամյան'!L16)</f>
        <v>2</v>
      </c>
      <c r="M16" s="29">
        <f>SUM('Ն. Ավետիսյան:Վ. Աբրահամյան'!M16)</f>
        <v>0</v>
      </c>
      <c r="N16" s="29">
        <f>SUM('Ն. Ավետիսյան:Վ. Աբրահամյան'!N16)</f>
        <v>24</v>
      </c>
      <c r="O16" s="29">
        <f>SUM('Ն. Ավետիսյան:Վ. Աբրահամյան'!O16)</f>
        <v>14</v>
      </c>
      <c r="P16" s="29">
        <f>SUM('Ն. Ավետիսյան:Վ. Աբրահամյան'!P16)</f>
        <v>0</v>
      </c>
      <c r="Q16" s="29">
        <f>SUM('Ն. Ավետիսյան:Վ. Աբրահամյան'!Q16)</f>
        <v>2</v>
      </c>
      <c r="R16" s="29">
        <f>SUM('Ն. Ավետիսյան:Վ. Աբրահամյան'!R16)</f>
        <v>8</v>
      </c>
      <c r="S16" s="29" t="e">
        <f>SUM('Ն. Ավետիսյան:Վ. Աբրահամյան'!#REF!)</f>
        <v>#REF!</v>
      </c>
      <c r="T16" s="27">
        <f t="shared" si="0"/>
        <v>41</v>
      </c>
      <c r="U16" s="27">
        <f t="shared" si="1"/>
        <v>41</v>
      </c>
      <c r="V16" s="27">
        <f t="shared" si="2"/>
        <v>33</v>
      </c>
      <c r="W16" s="27">
        <f t="shared" si="3"/>
        <v>33</v>
      </c>
    </row>
    <row r="17" spans="1:23" ht="45" customHeight="1" x14ac:dyDescent="0.25">
      <c r="A17" s="40">
        <v>11</v>
      </c>
      <c r="B17" s="73" t="s">
        <v>52</v>
      </c>
      <c r="C17" s="74"/>
      <c r="D17" s="29">
        <f>SUM('Ն. Ավետիսյան:Վ. Աբրահամյան'!D17)</f>
        <v>0</v>
      </c>
      <c r="E17" s="29">
        <f>SUM('Ն. Ավետիսյան:Վ. Աբրահամյան'!E17)</f>
        <v>0</v>
      </c>
      <c r="F17" s="29">
        <f>SUM('Ն. Ավետիսյան:Վ. Աբրահամյան'!F17)</f>
        <v>0</v>
      </c>
      <c r="G17" s="29">
        <f>SUM('Ն. Ավետիսյան:Վ. Աբրահամյան'!G17)</f>
        <v>0</v>
      </c>
      <c r="H17" s="29">
        <f>SUM('Ն. Ավետիսյան:Վ. Աբրահամյան'!H17)</f>
        <v>0</v>
      </c>
      <c r="I17" s="29">
        <f>SUM('Ն. Ավետիսյան:Վ. Աբրահամյան'!I17)</f>
        <v>0</v>
      </c>
      <c r="J17" s="29">
        <f>SUM('Ն. Ավետիսյան:Վ. Աբրահամյան'!J17)</f>
        <v>0</v>
      </c>
      <c r="K17" s="29">
        <f>SUM('Ն. Ավետիսյան:Վ. Աբրահամյան'!K17)</f>
        <v>0</v>
      </c>
      <c r="L17" s="29">
        <f>SUM('Ն. Ավետիսյան:Վ. Աբրահամյան'!L17)</f>
        <v>0</v>
      </c>
      <c r="M17" s="29">
        <f>SUM('Ն. Ավետիսյան:Վ. Աբրահամյան'!M17)</f>
        <v>0</v>
      </c>
      <c r="N17" s="29">
        <f>SUM('Ն. Ավետիսյան:Վ. Աբրահամյան'!N17)</f>
        <v>0</v>
      </c>
      <c r="O17" s="29">
        <f>SUM('Ն. Ավետիսյան:Վ. Աբրահամյան'!O17)</f>
        <v>0</v>
      </c>
      <c r="P17" s="29">
        <f>SUM('Ն. Ավետիսյան:Վ. Աբրահամյան'!P17)</f>
        <v>0</v>
      </c>
      <c r="Q17" s="29">
        <f>SUM('Ն. Ավետիսյան:Վ. Աբրահամյան'!Q17)</f>
        <v>0</v>
      </c>
      <c r="R17" s="29">
        <f>SUM('Ն. Ավետիսյան:Վ. Աբրահամյան'!R17)</f>
        <v>0</v>
      </c>
      <c r="S17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17" s="27">
        <f t="shared" si="0"/>
        <v>0</v>
      </c>
      <c r="U17" s="27">
        <f t="shared" si="1"/>
        <v>0</v>
      </c>
      <c r="V17" s="27">
        <f t="shared" si="2"/>
        <v>0</v>
      </c>
      <c r="W17" s="27">
        <f t="shared" si="3"/>
        <v>0</v>
      </c>
    </row>
    <row r="18" spans="1:23" ht="63.75" customHeight="1" x14ac:dyDescent="0.25">
      <c r="A18" s="78" t="s">
        <v>18</v>
      </c>
      <c r="B18" s="78"/>
      <c r="C18" s="79"/>
      <c r="D18" s="67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9"/>
      <c r="S18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18" s="37"/>
      <c r="U18" s="38"/>
      <c r="V18" s="38"/>
      <c r="W18" s="39"/>
    </row>
    <row r="19" spans="1:23" ht="35.25" customHeight="1" x14ac:dyDescent="0.25">
      <c r="A19" s="19">
        <v>1</v>
      </c>
      <c r="B19" s="70" t="s">
        <v>19</v>
      </c>
      <c r="C19" s="70"/>
      <c r="D19" s="29">
        <f>SUM('Ն. Ավետիսյան:Վ. Աբրահամյան'!D19)</f>
        <v>0</v>
      </c>
      <c r="E19" s="29">
        <f>SUM('Ն. Ավետիսյան:Վ. Աբրահամյան'!E19)</f>
        <v>0</v>
      </c>
      <c r="F19" s="29">
        <f>SUM('Ն. Ավետիսյան:Վ. Աբրահամյան'!F19)</f>
        <v>0</v>
      </c>
      <c r="G19" s="29">
        <f>SUM('Ն. Ավետիսյան:Վ. Աբրահամյան'!G19)</f>
        <v>0</v>
      </c>
      <c r="H19" s="29">
        <f>SUM('Ն. Ավետիսյան:Վ. Աբրահամյան'!H19)</f>
        <v>0</v>
      </c>
      <c r="I19" s="29">
        <f>SUM('Ն. Ավետիսյան:Վ. Աբրահամյան'!I19)</f>
        <v>0</v>
      </c>
      <c r="J19" s="29">
        <f>SUM('Ն. Ավետիսյան:Վ. Աբրահամյան'!J19)</f>
        <v>0</v>
      </c>
      <c r="K19" s="29">
        <f>SUM('Ն. Ավետիսյան:Վ. Աբրահամյան'!K19)</f>
        <v>0</v>
      </c>
      <c r="L19" s="29">
        <f>SUM('Ն. Ավետիսյան:Վ. Աբրահամյան'!L19)</f>
        <v>0</v>
      </c>
      <c r="M19" s="29">
        <f>SUM('Ն. Ավետիսյան:Վ. Աբրահամյան'!M19)</f>
        <v>0</v>
      </c>
      <c r="N19" s="29">
        <f>SUM('Ն. Ավետիսյան:Վ. Աբրահամյան'!N19)</f>
        <v>0</v>
      </c>
      <c r="O19" s="29">
        <f>SUM('Ն. Ավետիսյան:Վ. Աբրահամյան'!O19)</f>
        <v>0</v>
      </c>
      <c r="P19" s="29">
        <f>SUM('Ն. Ավետիսյան:Վ. Աբրահամյան'!P19)</f>
        <v>0</v>
      </c>
      <c r="Q19" s="29">
        <f>SUM('Ն. Ավետիսյան:Վ. Աբրահամյան'!Q19)</f>
        <v>0</v>
      </c>
      <c r="R19" s="29">
        <f>SUM('Ն. Ավետիսյան:Վ. Աբրահամյան'!R19)</f>
        <v>0</v>
      </c>
      <c r="S19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19" s="27">
        <f t="shared" si="0"/>
        <v>0</v>
      </c>
      <c r="U19" s="27">
        <f t="shared" si="1"/>
        <v>0</v>
      </c>
      <c r="V19" s="27">
        <f t="shared" si="2"/>
        <v>0</v>
      </c>
      <c r="W19" s="27">
        <f t="shared" si="3"/>
        <v>0</v>
      </c>
    </row>
    <row r="20" spans="1:23" ht="33.75" customHeight="1" x14ac:dyDescent="0.25">
      <c r="A20" s="20">
        <v>2</v>
      </c>
      <c r="B20" s="70" t="s">
        <v>20</v>
      </c>
      <c r="C20" s="70"/>
      <c r="D20" s="29">
        <f>SUM('Ն. Ավետիսյան:Վ. Աբրահամյան'!D20)</f>
        <v>0</v>
      </c>
      <c r="E20" s="29">
        <f>SUM('Ն. Ավետիսյան:Վ. Աբրահամյան'!E20)</f>
        <v>9</v>
      </c>
      <c r="F20" s="29">
        <f>SUM('Ն. Ավետիսյան:Վ. Աբրահամյան'!F20)</f>
        <v>1</v>
      </c>
      <c r="G20" s="29">
        <f>SUM('Ն. Ավետիսյան:Վ. Աբրահամյան'!G20)</f>
        <v>3</v>
      </c>
      <c r="H20" s="29">
        <f>SUM('Ն. Ավետիսյան:Վ. Աբրահամյան'!H20)</f>
        <v>4</v>
      </c>
      <c r="I20" s="29">
        <f>SUM('Ն. Ավետիսյան:Վ. Աբրահամյան'!I20)</f>
        <v>1</v>
      </c>
      <c r="J20" s="29">
        <f>SUM('Ն. Ավետիսյան:Վ. Աբրահամյան'!J20)</f>
        <v>0</v>
      </c>
      <c r="K20" s="29">
        <f>SUM('Ն. Ավետիսյան:Վ. Աբրահամյան'!K20)</f>
        <v>8</v>
      </c>
      <c r="L20" s="29">
        <f>SUM('Ն. Ավետիսյան:Վ. Աբրահամյան'!L20)</f>
        <v>0</v>
      </c>
      <c r="M20" s="29">
        <f>SUM('Ն. Ավետիսյան:Վ. Աբրահամյան'!M20)</f>
        <v>0</v>
      </c>
      <c r="N20" s="29">
        <f>SUM('Ն. Ավետիսյան:Վ. Աբրահամյան'!N20)</f>
        <v>0</v>
      </c>
      <c r="O20" s="29">
        <f>SUM('Ն. Ավետիսյան:Վ. Աբրահամյան'!O20)</f>
        <v>0</v>
      </c>
      <c r="P20" s="29">
        <f>SUM('Ն. Ավետիսյան:Վ. Աբրահամյան'!P20)</f>
        <v>0</v>
      </c>
      <c r="Q20" s="29">
        <f>SUM('Ն. Ավետիսյան:Վ. Աբրահամյան'!Q20)</f>
        <v>0</v>
      </c>
      <c r="R20" s="29">
        <f>SUM('Ն. Ավետիսյան:Վ. Աբրահամյան'!R20)</f>
        <v>0</v>
      </c>
      <c r="S20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20" s="27">
        <f t="shared" si="0"/>
        <v>9</v>
      </c>
      <c r="U20" s="27">
        <f t="shared" si="1"/>
        <v>9</v>
      </c>
      <c r="V20" s="27">
        <f t="shared" si="2"/>
        <v>8</v>
      </c>
      <c r="W20" s="27">
        <f t="shared" si="3"/>
        <v>8</v>
      </c>
    </row>
    <row r="21" spans="1:23" ht="34.5" customHeight="1" x14ac:dyDescent="0.25">
      <c r="A21" s="19">
        <v>3</v>
      </c>
      <c r="B21" s="66" t="s">
        <v>21</v>
      </c>
      <c r="C21" s="66"/>
      <c r="D21" s="29">
        <f>SUM('Ն. Ավետիսյան:Վ. Աբրահամյան'!D21)</f>
        <v>0</v>
      </c>
      <c r="E21" s="29">
        <f>SUM('Ն. Ավետիսյան:Վ. Աբրահամյան'!E21)</f>
        <v>0</v>
      </c>
      <c r="F21" s="29">
        <f>SUM('Ն. Ավետիսյան:Վ. Աբրահամյան'!F21)</f>
        <v>0</v>
      </c>
      <c r="G21" s="29">
        <f>SUM('Ն. Ավետիսյան:Վ. Աբրահամյան'!G21)</f>
        <v>0</v>
      </c>
      <c r="H21" s="29">
        <f>SUM('Ն. Ավետիսյան:Վ. Աբրահամյան'!H21)</f>
        <v>0</v>
      </c>
      <c r="I21" s="29">
        <f>SUM('Ն. Ավետիսյան:Վ. Աբրահամյան'!I21)</f>
        <v>0</v>
      </c>
      <c r="J21" s="29">
        <f>SUM('Ն. Ավետիսյան:Վ. Աբրահամյան'!J21)</f>
        <v>0</v>
      </c>
      <c r="K21" s="29">
        <f>SUM('Ն. Ավետիսյան:Վ. Աբրահամյան'!K21)</f>
        <v>0</v>
      </c>
      <c r="L21" s="29">
        <f>SUM('Ն. Ավետիսյան:Վ. Աբրահամյան'!L21)</f>
        <v>0</v>
      </c>
      <c r="M21" s="29">
        <f>SUM('Ն. Ավետիսյան:Վ. Աբրահամյան'!M21)</f>
        <v>0</v>
      </c>
      <c r="N21" s="29">
        <f>SUM('Ն. Ավետիսյան:Վ. Աբրահամյան'!N21)</f>
        <v>0</v>
      </c>
      <c r="O21" s="29">
        <f>SUM('Ն. Ավետիսյան:Վ. Աբրահամյան'!O21)</f>
        <v>0</v>
      </c>
      <c r="P21" s="29">
        <f>SUM('Ն. Ավետիսյան:Վ. Աբրահամյան'!P21)</f>
        <v>0</v>
      </c>
      <c r="Q21" s="29">
        <f>SUM('Ն. Ավետիսյան:Վ. Աբրահամյան'!Q21)</f>
        <v>0</v>
      </c>
      <c r="R21" s="29">
        <f>SUM('Ն. Ավետիսյան:Վ. Աբրահամյան'!R21)</f>
        <v>0</v>
      </c>
      <c r="S21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21" s="27">
        <f t="shared" si="0"/>
        <v>0</v>
      </c>
      <c r="U21" s="27">
        <f t="shared" si="1"/>
        <v>0</v>
      </c>
      <c r="V21" s="27">
        <f t="shared" si="2"/>
        <v>0</v>
      </c>
      <c r="W21" s="27">
        <f t="shared" si="3"/>
        <v>0</v>
      </c>
    </row>
    <row r="22" spans="1:23" ht="30" customHeight="1" x14ac:dyDescent="0.25">
      <c r="A22" s="20">
        <v>4</v>
      </c>
      <c r="B22" s="66" t="s">
        <v>22</v>
      </c>
      <c r="C22" s="66"/>
      <c r="D22" s="29">
        <f>SUM('Ն. Ավետիսյան:Վ. Աբրահամյան'!D22)</f>
        <v>0</v>
      </c>
      <c r="E22" s="29">
        <f>SUM('Ն. Ավետիսյան:Վ. Աբրահամյան'!E22)</f>
        <v>11</v>
      </c>
      <c r="F22" s="29">
        <f>SUM('Ն. Ավետիսյան:Վ. Աբրահամյան'!F22)</f>
        <v>0</v>
      </c>
      <c r="G22" s="29">
        <f>SUM('Ն. Ավետիսյան:Վ. Աբրահամյան'!G22)</f>
        <v>3</v>
      </c>
      <c r="H22" s="29">
        <f>SUM('Ն. Ավետիսյան:Վ. Աբրահամյան'!H22)</f>
        <v>6</v>
      </c>
      <c r="I22" s="29">
        <f>SUM('Ն. Ավետիսյան:Վ. Աբրահամյան'!I22)</f>
        <v>0</v>
      </c>
      <c r="J22" s="29">
        <f>SUM('Ն. Ավետիսյան:Վ. Աբրահամյան'!J22)</f>
        <v>2</v>
      </c>
      <c r="K22" s="29">
        <f>SUM('Ն. Ավետիսյան:Վ. Աբրահամյան'!K22)</f>
        <v>11</v>
      </c>
      <c r="L22" s="29">
        <f>SUM('Ն. Ավետիսյան:Վ. Աբրահամյան'!L22)</f>
        <v>0</v>
      </c>
      <c r="M22" s="29">
        <f>SUM('Ն. Ավետիսյան:Վ. Աբրահամյան'!M22)</f>
        <v>0</v>
      </c>
      <c r="N22" s="29">
        <f>SUM('Ն. Ավետիսյան:Վ. Աբրահամյան'!N22)</f>
        <v>1</v>
      </c>
      <c r="O22" s="29">
        <f>SUM('Ն. Ավետիսյան:Վ. Աբրահամյան'!O22)</f>
        <v>1</v>
      </c>
      <c r="P22" s="29">
        <f>SUM('Ն. Ավետիսյան:Վ. Աբրահամյան'!P22)</f>
        <v>0</v>
      </c>
      <c r="Q22" s="29">
        <f>SUM('Ն. Ավետիսյան:Վ. Աբրահամյան'!Q22)</f>
        <v>0</v>
      </c>
      <c r="R22" s="29">
        <f>SUM('Ն. Ավետիսյան:Վ. Աբրահամյան'!R22)</f>
        <v>0</v>
      </c>
      <c r="S22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22" s="27">
        <f t="shared" si="0"/>
        <v>11</v>
      </c>
      <c r="U22" s="27">
        <f t="shared" si="1"/>
        <v>11</v>
      </c>
      <c r="V22" s="27">
        <f t="shared" si="2"/>
        <v>11</v>
      </c>
      <c r="W22" s="27">
        <f t="shared" si="3"/>
        <v>11</v>
      </c>
    </row>
    <row r="23" spans="1:23" ht="30" customHeight="1" thickBot="1" x14ac:dyDescent="0.3">
      <c r="A23" s="21">
        <v>5</v>
      </c>
      <c r="B23" s="75" t="s">
        <v>23</v>
      </c>
      <c r="C23" s="75"/>
      <c r="D23" s="29">
        <f>SUM('Ն. Ավետիսյան:Վ. Աբրահամյան'!D23)</f>
        <v>11</v>
      </c>
      <c r="E23" s="29">
        <f>SUM('Ն. Ավետիսյան:Վ. Աբրահամյան'!E23)</f>
        <v>6</v>
      </c>
      <c r="F23" s="29">
        <f>SUM('Ն. Ավետիսյան:Վ. Աբրահամյան'!F23)</f>
        <v>1</v>
      </c>
      <c r="G23" s="29">
        <f>SUM('Ն. Ավետիսյան:Վ. Աբրահամյան'!G23)</f>
        <v>0</v>
      </c>
      <c r="H23" s="29">
        <f>SUM('Ն. Ավետիսյան:Վ. Աբրահամյան'!H23)</f>
        <v>3</v>
      </c>
      <c r="I23" s="29">
        <f>SUM('Ն. Ավետիսյան:Վ. Աբրահամյան'!I23)</f>
        <v>0</v>
      </c>
      <c r="J23" s="29">
        <f>SUM('Ն. Ավետիսյան:Վ. Աբրահամյան'!J23)</f>
        <v>2</v>
      </c>
      <c r="K23" s="29">
        <f>SUM('Ն. Ավետիսյան:Վ. Աբրահամյան'!K23)</f>
        <v>5</v>
      </c>
      <c r="L23" s="29">
        <f>SUM('Ն. Ավետիսյան:Վ. Աբրահամյան'!L23)</f>
        <v>11</v>
      </c>
      <c r="M23" s="29">
        <f>SUM('Ն. Ավետիսյան:Վ. Աբրահամյան'!M23)</f>
        <v>0</v>
      </c>
      <c r="N23" s="29">
        <f>SUM('Ն. Ավետիսյան:Վ. Աբրահամյան'!N23)</f>
        <v>0</v>
      </c>
      <c r="O23" s="29">
        <f>SUM('Ն. Ավետիսյան:Վ. Աբրահամյան'!O23)</f>
        <v>0</v>
      </c>
      <c r="P23" s="29">
        <f>SUM('Ն. Ավետիսյան:Վ. Աբրահամյան'!P23)</f>
        <v>0</v>
      </c>
      <c r="Q23" s="29">
        <f>SUM('Ն. Ավետիսյան:Վ. Աբրահամյան'!Q23)</f>
        <v>0</v>
      </c>
      <c r="R23" s="29">
        <f>SUM('Ն. Ավետիսյան:Վ. Աբրահամյան'!R23)</f>
        <v>0</v>
      </c>
      <c r="S23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23" s="27">
        <f t="shared" si="0"/>
        <v>17</v>
      </c>
      <c r="U23" s="27">
        <f t="shared" si="1"/>
        <v>17</v>
      </c>
      <c r="V23" s="27">
        <f t="shared" si="2"/>
        <v>5</v>
      </c>
      <c r="W23" s="27">
        <f t="shared" si="3"/>
        <v>5</v>
      </c>
    </row>
    <row r="24" spans="1:23" ht="21.75" customHeight="1" thickBot="1" x14ac:dyDescent="0.3">
      <c r="A24" s="76" t="s">
        <v>24</v>
      </c>
      <c r="B24" s="77"/>
      <c r="C24" s="77"/>
      <c r="D24" s="29">
        <f>SUM('Ն. Ավետիսյան:Վ. Աբրահամյան'!D24)</f>
        <v>22</v>
      </c>
      <c r="E24" s="29">
        <f>SUM('Ն. Ավետիսյան:Վ. Աբրահամյան'!E24)</f>
        <v>651</v>
      </c>
      <c r="F24" s="29">
        <f>SUM('Ն. Ավետիսյան:Վ. Աբրահամյան'!F24)</f>
        <v>13</v>
      </c>
      <c r="G24" s="29">
        <f>SUM('Ն. Ավետիսյան:Վ. Աբրահամյան'!G24)</f>
        <v>103</v>
      </c>
      <c r="H24" s="29">
        <f>SUM('Ն. Ավետիսյան:Վ. Աբրահամյան'!H24)</f>
        <v>523</v>
      </c>
      <c r="I24" s="29">
        <f>SUM('Ն. Ավետիսյան:Վ. Աբրահամյան'!I24)</f>
        <v>13</v>
      </c>
      <c r="J24" s="29">
        <f>SUM('Ն. Ավետիսյան:Վ. Աբրահամյան'!J24)</f>
        <v>8</v>
      </c>
      <c r="K24" s="29">
        <f>SUM('Ն. Ավետիսյան:Վ. Աբրահամյան'!K24)</f>
        <v>647</v>
      </c>
      <c r="L24" s="29">
        <f>SUM('Ն. Ավետիսյան:Վ. Աբրահամյան'!L24)</f>
        <v>13</v>
      </c>
      <c r="M24" s="29">
        <f>SUM('Ն. Ավետիսյան:Վ. Աբրահամյան'!M24)</f>
        <v>1</v>
      </c>
      <c r="N24" s="29">
        <f>SUM('Ն. Ավետիսյան:Վ. Աբրահամյան'!N24)</f>
        <v>68</v>
      </c>
      <c r="O24" s="29">
        <f>SUM('Ն. Ավետիսյան:Վ. Աբրահամյան'!O24)</f>
        <v>21</v>
      </c>
      <c r="P24" s="29">
        <f>SUM('Ն. Ավետիսյան:Վ. Աբրահամյան'!P24)</f>
        <v>0</v>
      </c>
      <c r="Q24" s="29">
        <f>SUM('Ն. Ավետիսյան:Վ. Աբրահամյան'!Q24)</f>
        <v>5</v>
      </c>
      <c r="R24" s="29">
        <f>SUM('Ն. Ավետիսյան:Վ. Աբրահամյան'!R24)</f>
        <v>43</v>
      </c>
      <c r="S24" s="29" t="e">
        <f>'Ն. Ավետիսյան'!#REF!+'Ս. Երիցյան'!#REF!+'Մ. Մելքոնյան'!#REF!+'Տ. Գրիգորյան'!#REF!+'Գ. Թորոսյան'!#REF!+'Ա. Մխիթարյան'!#REF!+'Ա. Փիլոսյան'!#REF!+'Վ. Աբրահամյան'!#REF!</f>
        <v>#REF!</v>
      </c>
      <c r="T24" s="27">
        <f t="shared" si="0"/>
        <v>673</v>
      </c>
      <c r="U24" s="27">
        <f t="shared" si="1"/>
        <v>673</v>
      </c>
      <c r="V24" s="27">
        <f t="shared" si="2"/>
        <v>647</v>
      </c>
      <c r="W24" s="27">
        <f t="shared" si="3"/>
        <v>647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24"/>
  <sheetViews>
    <sheetView zoomScale="80" zoomScaleNormal="8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22" width="9.140625" style="1" hidden="1" customWidth="1"/>
    <col min="23" max="16384" width="9.140625" style="1"/>
  </cols>
  <sheetData>
    <row r="1" spans="1:22" ht="78" customHeight="1" x14ac:dyDescent="0.25">
      <c r="A1" s="41" t="s">
        <v>51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87" t="s">
        <v>53</v>
      </c>
      <c r="Q1" s="87"/>
      <c r="R1" s="88"/>
    </row>
    <row r="2" spans="1:22" ht="59.25" customHeight="1" x14ac:dyDescent="0.25">
      <c r="A2" s="45" t="s">
        <v>49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2" ht="44.25" customHeight="1" x14ac:dyDescent="0.25">
      <c r="A3" s="46" t="s">
        <v>35</v>
      </c>
      <c r="B3" s="47"/>
      <c r="C3" s="48"/>
      <c r="D3" s="52" t="s">
        <v>5</v>
      </c>
      <c r="E3" s="52" t="s">
        <v>25</v>
      </c>
      <c r="F3" s="52" t="s">
        <v>0</v>
      </c>
      <c r="G3" s="54" t="s">
        <v>29</v>
      </c>
      <c r="H3" s="55"/>
      <c r="I3" s="55"/>
      <c r="J3" s="55"/>
      <c r="K3" s="56"/>
      <c r="L3" s="52" t="s">
        <v>26</v>
      </c>
      <c r="M3" s="57" t="s">
        <v>27</v>
      </c>
      <c r="N3" s="58"/>
      <c r="O3" s="53" t="s">
        <v>1</v>
      </c>
      <c r="P3" s="57" t="s">
        <v>28</v>
      </c>
      <c r="Q3" s="58"/>
      <c r="R3" s="52" t="s">
        <v>2</v>
      </c>
      <c r="S3" s="2"/>
    </row>
    <row r="4" spans="1:22" ht="47.25" customHeight="1" x14ac:dyDescent="0.25">
      <c r="A4" s="49"/>
      <c r="B4" s="50"/>
      <c r="C4" s="5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9"/>
      <c r="N4" s="60"/>
      <c r="O4" s="61"/>
      <c r="P4" s="59"/>
      <c r="Q4" s="60"/>
      <c r="R4" s="52"/>
    </row>
    <row r="5" spans="1:22" ht="123" customHeight="1" thickBot="1" x14ac:dyDescent="0.3">
      <c r="A5" s="49"/>
      <c r="B5" s="50"/>
      <c r="C5" s="51"/>
      <c r="D5" s="53"/>
      <c r="E5" s="53"/>
      <c r="F5" s="53"/>
      <c r="G5" s="61"/>
      <c r="H5" s="61"/>
      <c r="I5" s="61"/>
      <c r="J5" s="61"/>
      <c r="K5" s="61"/>
      <c r="L5" s="53"/>
      <c r="M5" s="26" t="s">
        <v>37</v>
      </c>
      <c r="N5" s="26" t="s">
        <v>3</v>
      </c>
      <c r="O5" s="61"/>
      <c r="P5" s="26" t="s">
        <v>38</v>
      </c>
      <c r="Q5" s="26" t="s">
        <v>4</v>
      </c>
      <c r="R5" s="53"/>
    </row>
    <row r="6" spans="1:22" ht="33.75" customHeight="1" thickBot="1" x14ac:dyDescent="0.3">
      <c r="A6" s="62" t="s">
        <v>17</v>
      </c>
      <c r="B6" s="63"/>
      <c r="C6" s="6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64" t="s">
        <v>47</v>
      </c>
      <c r="T6" s="64"/>
      <c r="U6" s="64" t="s">
        <v>46</v>
      </c>
      <c r="V6" s="64"/>
    </row>
    <row r="7" spans="1:22" ht="33.75" customHeight="1" x14ac:dyDescent="0.25">
      <c r="A7" s="14">
        <v>1</v>
      </c>
      <c r="B7" s="65" t="s">
        <v>7</v>
      </c>
      <c r="C7" s="65"/>
      <c r="D7" s="32"/>
      <c r="E7" s="32">
        <v>11</v>
      </c>
      <c r="F7" s="32"/>
      <c r="G7" s="32"/>
      <c r="H7" s="32">
        <v>11</v>
      </c>
      <c r="I7" s="32"/>
      <c r="J7" s="32"/>
      <c r="K7" s="32">
        <v>11</v>
      </c>
      <c r="L7" s="32">
        <v>0</v>
      </c>
      <c r="M7" s="32"/>
      <c r="N7" s="32">
        <v>3</v>
      </c>
      <c r="O7" s="32">
        <v>0</v>
      </c>
      <c r="P7" s="32"/>
      <c r="Q7" s="32"/>
      <c r="R7" s="32">
        <v>3</v>
      </c>
      <c r="S7" s="27">
        <f>D7+E7</f>
        <v>11</v>
      </c>
      <c r="T7" s="27">
        <f>F7+K7+L7</f>
        <v>11</v>
      </c>
      <c r="U7" s="27">
        <f>K7</f>
        <v>11</v>
      </c>
      <c r="V7" s="27">
        <f>G7+H7+I7+J7</f>
        <v>11</v>
      </c>
    </row>
    <row r="8" spans="1:22" ht="30.75" customHeight="1" x14ac:dyDescent="0.25">
      <c r="A8" s="16">
        <v>2</v>
      </c>
      <c r="B8" s="66" t="s">
        <v>8</v>
      </c>
      <c r="C8" s="66"/>
      <c r="D8" s="33"/>
      <c r="E8" s="33">
        <v>5</v>
      </c>
      <c r="F8" s="33"/>
      <c r="G8" s="33"/>
      <c r="H8" s="33">
        <v>4</v>
      </c>
      <c r="I8" s="33">
        <v>1</v>
      </c>
      <c r="J8" s="33"/>
      <c r="K8" s="33">
        <v>5</v>
      </c>
      <c r="L8" s="33">
        <v>0</v>
      </c>
      <c r="M8" s="33"/>
      <c r="N8" s="33">
        <v>1</v>
      </c>
      <c r="O8" s="33">
        <v>0</v>
      </c>
      <c r="P8" s="33"/>
      <c r="Q8" s="33"/>
      <c r="R8" s="33">
        <v>1</v>
      </c>
      <c r="S8" s="27">
        <f t="shared" ref="S8:S24" si="0">D8+E8</f>
        <v>5</v>
      </c>
      <c r="T8" s="27">
        <f t="shared" ref="T8:T24" si="1">F8+K8+L8</f>
        <v>5</v>
      </c>
      <c r="U8" s="27">
        <f t="shared" ref="U8:U24" si="2">K8</f>
        <v>5</v>
      </c>
      <c r="V8" s="27">
        <f t="shared" ref="V8:V24" si="3">G8+H8+I8+J8</f>
        <v>5</v>
      </c>
    </row>
    <row r="9" spans="1:22" ht="29.25" customHeight="1" x14ac:dyDescent="0.25">
      <c r="A9" s="16">
        <v>3</v>
      </c>
      <c r="B9" s="66" t="s">
        <v>9</v>
      </c>
      <c r="C9" s="66"/>
      <c r="D9" s="33"/>
      <c r="E9" s="33">
        <v>1</v>
      </c>
      <c r="F9" s="33"/>
      <c r="G9" s="33"/>
      <c r="H9" s="33">
        <v>1</v>
      </c>
      <c r="I9" s="33"/>
      <c r="J9" s="33"/>
      <c r="K9" s="33">
        <v>1</v>
      </c>
      <c r="L9" s="33">
        <v>0</v>
      </c>
      <c r="M9" s="33"/>
      <c r="N9" s="33">
        <v>1</v>
      </c>
      <c r="O9" s="33">
        <v>1</v>
      </c>
      <c r="P9" s="33"/>
      <c r="Q9" s="33"/>
      <c r="R9" s="33"/>
      <c r="S9" s="27">
        <f t="shared" si="0"/>
        <v>1</v>
      </c>
      <c r="T9" s="27">
        <f t="shared" si="1"/>
        <v>1</v>
      </c>
      <c r="U9" s="27">
        <f t="shared" si="2"/>
        <v>1</v>
      </c>
      <c r="V9" s="27">
        <f t="shared" si="3"/>
        <v>1</v>
      </c>
    </row>
    <row r="10" spans="1:22" ht="33" customHeight="1" x14ac:dyDescent="0.25">
      <c r="A10" s="16">
        <v>4</v>
      </c>
      <c r="B10" s="66" t="s">
        <v>10</v>
      </c>
      <c r="C10" s="66"/>
      <c r="D10" s="33"/>
      <c r="E10" s="33">
        <v>11</v>
      </c>
      <c r="F10" s="33"/>
      <c r="G10" s="33">
        <v>9</v>
      </c>
      <c r="H10" s="33">
        <v>2</v>
      </c>
      <c r="I10" s="33"/>
      <c r="J10" s="33"/>
      <c r="K10" s="33">
        <v>11</v>
      </c>
      <c r="L10" s="33">
        <v>0</v>
      </c>
      <c r="M10" s="33"/>
      <c r="N10" s="33">
        <v>1</v>
      </c>
      <c r="O10" s="33">
        <v>0</v>
      </c>
      <c r="P10" s="33"/>
      <c r="Q10" s="33"/>
      <c r="R10" s="33">
        <v>1</v>
      </c>
      <c r="S10" s="27">
        <f t="shared" si="0"/>
        <v>11</v>
      </c>
      <c r="T10" s="27">
        <f t="shared" si="1"/>
        <v>11</v>
      </c>
      <c r="U10" s="27">
        <f t="shared" si="2"/>
        <v>11</v>
      </c>
      <c r="V10" s="27">
        <f t="shared" si="3"/>
        <v>11</v>
      </c>
    </row>
    <row r="11" spans="1:22" ht="25.5" customHeight="1" x14ac:dyDescent="0.25">
      <c r="A11" s="16">
        <v>5</v>
      </c>
      <c r="B11" s="66" t="s">
        <v>11</v>
      </c>
      <c r="C11" s="66"/>
      <c r="D11" s="33"/>
      <c r="E11" s="33">
        <v>38</v>
      </c>
      <c r="F11" s="33"/>
      <c r="G11" s="33">
        <v>4</v>
      </c>
      <c r="H11" s="33">
        <v>32</v>
      </c>
      <c r="I11" s="33"/>
      <c r="J11" s="33">
        <v>2</v>
      </c>
      <c r="K11" s="33">
        <v>38</v>
      </c>
      <c r="L11" s="33">
        <v>0</v>
      </c>
      <c r="M11" s="33"/>
      <c r="N11" s="33">
        <v>0</v>
      </c>
      <c r="O11" s="33"/>
      <c r="P11" s="33"/>
      <c r="Q11" s="33"/>
      <c r="R11" s="33"/>
      <c r="S11" s="27">
        <f t="shared" si="0"/>
        <v>38</v>
      </c>
      <c r="T11" s="27">
        <f t="shared" si="1"/>
        <v>38</v>
      </c>
      <c r="U11" s="27">
        <f t="shared" si="2"/>
        <v>38</v>
      </c>
      <c r="V11" s="27">
        <f t="shared" si="3"/>
        <v>38</v>
      </c>
    </row>
    <row r="12" spans="1:22" ht="45" customHeight="1" x14ac:dyDescent="0.25">
      <c r="A12" s="16">
        <v>6</v>
      </c>
      <c r="B12" s="71" t="s">
        <v>12</v>
      </c>
      <c r="C12" s="71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27">
        <f t="shared" si="0"/>
        <v>0</v>
      </c>
      <c r="T12" s="27">
        <f t="shared" si="1"/>
        <v>0</v>
      </c>
      <c r="U12" s="27">
        <f t="shared" si="2"/>
        <v>0</v>
      </c>
      <c r="V12" s="27">
        <f t="shared" si="3"/>
        <v>0</v>
      </c>
    </row>
    <row r="13" spans="1:22" ht="30.75" customHeight="1" x14ac:dyDescent="0.25">
      <c r="A13" s="16">
        <v>7</v>
      </c>
      <c r="B13" s="71" t="s">
        <v>13</v>
      </c>
      <c r="C13" s="71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27">
        <f t="shared" si="0"/>
        <v>0</v>
      </c>
      <c r="T13" s="27">
        <f t="shared" si="1"/>
        <v>0</v>
      </c>
      <c r="U13" s="27">
        <f t="shared" si="2"/>
        <v>0</v>
      </c>
      <c r="V13" s="27">
        <f t="shared" si="3"/>
        <v>0</v>
      </c>
    </row>
    <row r="14" spans="1:22" ht="45" customHeight="1" x14ac:dyDescent="0.25">
      <c r="A14" s="16">
        <v>8</v>
      </c>
      <c r="B14" s="71" t="s">
        <v>14</v>
      </c>
      <c r="C14" s="71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27">
        <f t="shared" si="0"/>
        <v>0</v>
      </c>
      <c r="T14" s="27">
        <f t="shared" si="1"/>
        <v>0</v>
      </c>
      <c r="U14" s="27">
        <f t="shared" si="2"/>
        <v>0</v>
      </c>
      <c r="V14" s="27">
        <f t="shared" si="3"/>
        <v>0</v>
      </c>
    </row>
    <row r="15" spans="1:22" ht="29.25" customHeight="1" x14ac:dyDescent="0.25">
      <c r="A15" s="16">
        <v>9</v>
      </c>
      <c r="B15" s="72" t="s">
        <v>15</v>
      </c>
      <c r="C15" s="72"/>
      <c r="D15" s="33"/>
      <c r="E15" s="33">
        <v>40</v>
      </c>
      <c r="F15" s="33"/>
      <c r="G15" s="33">
        <v>1</v>
      </c>
      <c r="H15" s="33">
        <v>39</v>
      </c>
      <c r="I15" s="33"/>
      <c r="J15" s="33"/>
      <c r="K15" s="33">
        <v>40</v>
      </c>
      <c r="L15" s="33">
        <v>0</v>
      </c>
      <c r="M15" s="33"/>
      <c r="N15" s="33">
        <v>0</v>
      </c>
      <c r="O15" s="33">
        <v>0</v>
      </c>
      <c r="P15" s="33"/>
      <c r="Q15" s="33"/>
      <c r="R15" s="33"/>
      <c r="S15" s="27">
        <f t="shared" si="0"/>
        <v>40</v>
      </c>
      <c r="T15" s="27">
        <f t="shared" si="1"/>
        <v>40</v>
      </c>
      <c r="U15" s="27">
        <f t="shared" si="2"/>
        <v>40</v>
      </c>
      <c r="V15" s="27">
        <f t="shared" si="3"/>
        <v>40</v>
      </c>
    </row>
    <row r="16" spans="1:22" ht="29.25" customHeight="1" x14ac:dyDescent="0.25">
      <c r="A16" s="40">
        <v>10</v>
      </c>
      <c r="B16" s="73" t="s">
        <v>16</v>
      </c>
      <c r="C16" s="7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27">
        <f t="shared" si="0"/>
        <v>0</v>
      </c>
      <c r="T16" s="27">
        <f t="shared" si="1"/>
        <v>0</v>
      </c>
      <c r="U16" s="27">
        <f t="shared" si="2"/>
        <v>0</v>
      </c>
      <c r="V16" s="27">
        <f t="shared" si="3"/>
        <v>0</v>
      </c>
    </row>
    <row r="17" spans="1:22" ht="45" customHeight="1" thickBot="1" x14ac:dyDescent="0.3">
      <c r="A17" s="40">
        <v>11</v>
      </c>
      <c r="B17" s="73" t="s">
        <v>52</v>
      </c>
      <c r="C17" s="7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27">
        <f t="shared" si="0"/>
        <v>0</v>
      </c>
      <c r="T17" s="27">
        <f t="shared" si="1"/>
        <v>0</v>
      </c>
      <c r="U17" s="27">
        <f t="shared" si="2"/>
        <v>0</v>
      </c>
      <c r="V17" s="27">
        <f t="shared" si="3"/>
        <v>0</v>
      </c>
    </row>
    <row r="18" spans="1:22" ht="63.75" customHeight="1" thickBot="1" x14ac:dyDescent="0.3">
      <c r="A18" s="83" t="s">
        <v>18</v>
      </c>
      <c r="B18" s="84"/>
      <c r="C18" s="85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37"/>
      <c r="T18" s="38"/>
      <c r="U18" s="38"/>
      <c r="V18" s="39"/>
    </row>
    <row r="19" spans="1:22" ht="35.25" customHeight="1" x14ac:dyDescent="0.25">
      <c r="A19" s="25">
        <v>1</v>
      </c>
      <c r="B19" s="86" t="s">
        <v>19</v>
      </c>
      <c r="C19" s="86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27">
        <f t="shared" si="0"/>
        <v>0</v>
      </c>
      <c r="T19" s="27">
        <f t="shared" si="1"/>
        <v>0</v>
      </c>
      <c r="U19" s="27">
        <f t="shared" si="2"/>
        <v>0</v>
      </c>
      <c r="V19" s="27">
        <f t="shared" si="3"/>
        <v>0</v>
      </c>
    </row>
    <row r="20" spans="1:22" ht="33" customHeight="1" x14ac:dyDescent="0.25">
      <c r="A20" s="20">
        <v>2</v>
      </c>
      <c r="B20" s="70" t="s">
        <v>20</v>
      </c>
      <c r="C20" s="70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27">
        <f t="shared" si="0"/>
        <v>0</v>
      </c>
      <c r="T20" s="27">
        <f t="shared" si="1"/>
        <v>0</v>
      </c>
      <c r="U20" s="27">
        <f t="shared" si="2"/>
        <v>0</v>
      </c>
      <c r="V20" s="27">
        <f t="shared" si="3"/>
        <v>0</v>
      </c>
    </row>
    <row r="21" spans="1:22" ht="33" customHeight="1" x14ac:dyDescent="0.25">
      <c r="A21" s="19">
        <v>3</v>
      </c>
      <c r="B21" s="66" t="s">
        <v>21</v>
      </c>
      <c r="C21" s="66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27">
        <f t="shared" si="0"/>
        <v>0</v>
      </c>
      <c r="T21" s="27">
        <f t="shared" si="1"/>
        <v>0</v>
      </c>
      <c r="U21" s="27">
        <f t="shared" si="2"/>
        <v>0</v>
      </c>
      <c r="V21" s="27">
        <f t="shared" si="3"/>
        <v>0</v>
      </c>
    </row>
    <row r="22" spans="1:22" ht="24" customHeight="1" x14ac:dyDescent="0.25">
      <c r="A22" s="20">
        <v>4</v>
      </c>
      <c r="B22" s="66" t="s">
        <v>22</v>
      </c>
      <c r="C22" s="66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27">
        <f t="shared" si="0"/>
        <v>0</v>
      </c>
      <c r="T22" s="27">
        <f t="shared" si="1"/>
        <v>0</v>
      </c>
      <c r="U22" s="27">
        <f t="shared" si="2"/>
        <v>0</v>
      </c>
      <c r="V22" s="27">
        <f t="shared" si="3"/>
        <v>0</v>
      </c>
    </row>
    <row r="23" spans="1:22" ht="28.5" customHeight="1" thickBot="1" x14ac:dyDescent="0.3">
      <c r="A23" s="21">
        <v>5</v>
      </c>
      <c r="B23" s="75" t="s">
        <v>23</v>
      </c>
      <c r="C23" s="75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27">
        <f t="shared" si="0"/>
        <v>0</v>
      </c>
      <c r="T23" s="27">
        <f t="shared" si="1"/>
        <v>0</v>
      </c>
      <c r="U23" s="27">
        <f t="shared" si="2"/>
        <v>0</v>
      </c>
      <c r="V23" s="27">
        <f t="shared" si="3"/>
        <v>0</v>
      </c>
    </row>
    <row r="24" spans="1:22" ht="27" customHeight="1" thickBot="1" x14ac:dyDescent="0.3">
      <c r="A24" s="80" t="s">
        <v>24</v>
      </c>
      <c r="B24" s="81"/>
      <c r="C24" s="81"/>
      <c r="D24" s="30">
        <f>D7+D8+D9+D10+D11+D12+D13+D14+D15+D17+D19+D20+D21+D22+D23+D16</f>
        <v>0</v>
      </c>
      <c r="E24" s="30">
        <f t="shared" ref="E24:R24" si="4">E7+E8+E9+E10+E11+E12+E13+E14+E15+E17+E19+E20+E21+E22+E23+E16</f>
        <v>106</v>
      </c>
      <c r="F24" s="30">
        <f t="shared" si="4"/>
        <v>0</v>
      </c>
      <c r="G24" s="30">
        <f t="shared" si="4"/>
        <v>14</v>
      </c>
      <c r="H24" s="30">
        <f t="shared" si="4"/>
        <v>89</v>
      </c>
      <c r="I24" s="30">
        <f t="shared" si="4"/>
        <v>1</v>
      </c>
      <c r="J24" s="30">
        <f t="shared" si="4"/>
        <v>2</v>
      </c>
      <c r="K24" s="30">
        <f t="shared" si="4"/>
        <v>106</v>
      </c>
      <c r="L24" s="30">
        <f t="shared" si="4"/>
        <v>0</v>
      </c>
      <c r="M24" s="30">
        <f t="shared" si="4"/>
        <v>0</v>
      </c>
      <c r="N24" s="30">
        <f t="shared" si="4"/>
        <v>6</v>
      </c>
      <c r="O24" s="30">
        <f t="shared" si="4"/>
        <v>1</v>
      </c>
      <c r="P24" s="30">
        <f t="shared" si="4"/>
        <v>0</v>
      </c>
      <c r="Q24" s="30">
        <f t="shared" si="4"/>
        <v>0</v>
      </c>
      <c r="R24" s="30">
        <f t="shared" si="4"/>
        <v>5</v>
      </c>
      <c r="S24" s="27">
        <f t="shared" si="0"/>
        <v>106</v>
      </c>
      <c r="T24" s="27">
        <f t="shared" si="1"/>
        <v>106</v>
      </c>
      <c r="U24" s="27">
        <f t="shared" si="2"/>
        <v>106</v>
      </c>
      <c r="V24" s="27">
        <f t="shared" si="3"/>
        <v>106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S6:T6"/>
    <mergeCell ref="U6:V6"/>
    <mergeCell ref="M3:N4"/>
    <mergeCell ref="A2:R2"/>
    <mergeCell ref="A6:C6"/>
    <mergeCell ref="B7:C7"/>
    <mergeCell ref="H4:H5"/>
    <mergeCell ref="I4:I5"/>
    <mergeCell ref="J4:J5"/>
    <mergeCell ref="A3:C5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B23:C23"/>
    <mergeCell ref="A24:C24"/>
    <mergeCell ref="D18:R18"/>
    <mergeCell ref="A18:C18"/>
    <mergeCell ref="B19:C19"/>
    <mergeCell ref="B20:C20"/>
    <mergeCell ref="B21:C21"/>
    <mergeCell ref="B22:C22"/>
    <mergeCell ref="G3:K3"/>
    <mergeCell ref="G4:G5"/>
    <mergeCell ref="E3:E5"/>
    <mergeCell ref="K4:K5"/>
    <mergeCell ref="D3:D5"/>
    <mergeCell ref="B11:C11"/>
    <mergeCell ref="B12:C12"/>
    <mergeCell ref="B15:C15"/>
    <mergeCell ref="B17:C17"/>
    <mergeCell ref="B9:C9"/>
    <mergeCell ref="B13:C13"/>
    <mergeCell ref="B14:C14"/>
    <mergeCell ref="B10:C10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zoomScale="80" zoomScaleNormal="8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22" width="9.140625" style="1" hidden="1" customWidth="1"/>
    <col min="23" max="16384" width="9.140625" style="1"/>
  </cols>
  <sheetData>
    <row r="1" spans="1:22" ht="68.25" customHeight="1" x14ac:dyDescent="0.25">
      <c r="A1" s="41" t="s">
        <v>51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87" t="s">
        <v>53</v>
      </c>
      <c r="Q1" s="87"/>
      <c r="R1" s="88"/>
    </row>
    <row r="2" spans="1:22" ht="59.25" customHeight="1" x14ac:dyDescent="0.25">
      <c r="A2" s="45" t="s">
        <v>50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2" ht="44.25" customHeight="1" x14ac:dyDescent="0.25">
      <c r="A3" s="46" t="s">
        <v>35</v>
      </c>
      <c r="B3" s="47"/>
      <c r="C3" s="48"/>
      <c r="D3" s="52" t="s">
        <v>5</v>
      </c>
      <c r="E3" s="52" t="s">
        <v>25</v>
      </c>
      <c r="F3" s="52" t="s">
        <v>0</v>
      </c>
      <c r="G3" s="54" t="s">
        <v>29</v>
      </c>
      <c r="H3" s="55"/>
      <c r="I3" s="55"/>
      <c r="J3" s="55"/>
      <c r="K3" s="56"/>
      <c r="L3" s="52" t="s">
        <v>26</v>
      </c>
      <c r="M3" s="57" t="s">
        <v>27</v>
      </c>
      <c r="N3" s="58"/>
      <c r="O3" s="53" t="s">
        <v>1</v>
      </c>
      <c r="P3" s="57" t="s">
        <v>28</v>
      </c>
      <c r="Q3" s="58"/>
      <c r="R3" s="52" t="s">
        <v>2</v>
      </c>
      <c r="S3" s="2"/>
    </row>
    <row r="4" spans="1:22" ht="47.25" customHeight="1" x14ac:dyDescent="0.25">
      <c r="A4" s="49"/>
      <c r="B4" s="50"/>
      <c r="C4" s="5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9"/>
      <c r="N4" s="60"/>
      <c r="O4" s="61"/>
      <c r="P4" s="59"/>
      <c r="Q4" s="60"/>
      <c r="R4" s="52"/>
    </row>
    <row r="5" spans="1:22" ht="123" customHeight="1" thickBot="1" x14ac:dyDescent="0.3">
      <c r="A5" s="49"/>
      <c r="B5" s="50"/>
      <c r="C5" s="51"/>
      <c r="D5" s="53"/>
      <c r="E5" s="53"/>
      <c r="F5" s="53"/>
      <c r="G5" s="61"/>
      <c r="H5" s="61"/>
      <c r="I5" s="61"/>
      <c r="J5" s="61"/>
      <c r="K5" s="61"/>
      <c r="L5" s="53"/>
      <c r="M5" s="36" t="s">
        <v>37</v>
      </c>
      <c r="N5" s="36" t="s">
        <v>3</v>
      </c>
      <c r="O5" s="61"/>
      <c r="P5" s="36" t="s">
        <v>38</v>
      </c>
      <c r="Q5" s="36" t="s">
        <v>4</v>
      </c>
      <c r="R5" s="53"/>
    </row>
    <row r="6" spans="1:22" ht="33.75" customHeight="1" thickBot="1" x14ac:dyDescent="0.3">
      <c r="A6" s="62" t="s">
        <v>17</v>
      </c>
      <c r="B6" s="63"/>
      <c r="C6" s="6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64" t="s">
        <v>47</v>
      </c>
      <c r="T6" s="64"/>
      <c r="U6" s="64" t="s">
        <v>46</v>
      </c>
      <c r="V6" s="64"/>
    </row>
    <row r="7" spans="1:22" ht="33.75" customHeight="1" x14ac:dyDescent="0.25">
      <c r="A7" s="14">
        <v>1</v>
      </c>
      <c r="B7" s="65" t="s">
        <v>7</v>
      </c>
      <c r="C7" s="65"/>
      <c r="D7" s="32"/>
      <c r="E7" s="32">
        <v>6</v>
      </c>
      <c r="F7" s="32"/>
      <c r="G7" s="32"/>
      <c r="H7" s="32">
        <v>6</v>
      </c>
      <c r="I7" s="32"/>
      <c r="J7" s="32"/>
      <c r="K7" s="32">
        <v>6</v>
      </c>
      <c r="L7" s="32">
        <v>0</v>
      </c>
      <c r="M7" s="32"/>
      <c r="N7" s="32">
        <v>1</v>
      </c>
      <c r="O7" s="32">
        <v>0</v>
      </c>
      <c r="P7" s="32"/>
      <c r="Q7" s="32"/>
      <c r="R7" s="32">
        <v>1</v>
      </c>
      <c r="S7" s="27">
        <f>D7+E7</f>
        <v>6</v>
      </c>
      <c r="T7" s="27">
        <f>F7+K7+L7</f>
        <v>6</v>
      </c>
      <c r="U7" s="27">
        <f>K7</f>
        <v>6</v>
      </c>
      <c r="V7" s="27">
        <f>G7+H7+I7+J7</f>
        <v>6</v>
      </c>
    </row>
    <row r="8" spans="1:22" ht="30.75" customHeight="1" x14ac:dyDescent="0.25">
      <c r="A8" s="16">
        <v>2</v>
      </c>
      <c r="B8" s="66" t="s">
        <v>8</v>
      </c>
      <c r="C8" s="66"/>
      <c r="D8" s="33"/>
      <c r="E8" s="33">
        <v>1</v>
      </c>
      <c r="F8" s="33"/>
      <c r="G8" s="33"/>
      <c r="H8" s="33">
        <v>1</v>
      </c>
      <c r="I8" s="33"/>
      <c r="J8" s="33"/>
      <c r="K8" s="33">
        <v>1</v>
      </c>
      <c r="L8" s="33">
        <v>0</v>
      </c>
      <c r="M8" s="33"/>
      <c r="N8" s="33"/>
      <c r="O8" s="33"/>
      <c r="P8" s="33"/>
      <c r="Q8" s="33"/>
      <c r="R8" s="33"/>
      <c r="S8" s="27">
        <f t="shared" ref="S8:S24" si="0">D8+E8</f>
        <v>1</v>
      </c>
      <c r="T8" s="27">
        <f t="shared" ref="T8:T24" si="1">F8+K8+L8</f>
        <v>1</v>
      </c>
      <c r="U8" s="27">
        <f t="shared" ref="U8:U24" si="2">K8</f>
        <v>1</v>
      </c>
      <c r="V8" s="27">
        <f t="shared" ref="V8:V24" si="3">G8+H8+I8+J8</f>
        <v>1</v>
      </c>
    </row>
    <row r="9" spans="1:22" ht="29.25" customHeight="1" x14ac:dyDescent="0.25">
      <c r="A9" s="16">
        <v>3</v>
      </c>
      <c r="B9" s="66" t="s">
        <v>9</v>
      </c>
      <c r="C9" s="66"/>
      <c r="D9" s="33"/>
      <c r="E9" s="33">
        <v>1</v>
      </c>
      <c r="F9" s="33"/>
      <c r="G9" s="33"/>
      <c r="H9" s="33">
        <v>1</v>
      </c>
      <c r="I9" s="33"/>
      <c r="J9" s="33"/>
      <c r="K9" s="33">
        <v>1</v>
      </c>
      <c r="L9" s="33">
        <v>0</v>
      </c>
      <c r="M9" s="33"/>
      <c r="N9" s="33"/>
      <c r="O9" s="33"/>
      <c r="P9" s="33"/>
      <c r="Q9" s="33"/>
      <c r="R9" s="33"/>
      <c r="S9" s="27">
        <f t="shared" si="0"/>
        <v>1</v>
      </c>
      <c r="T9" s="27">
        <f t="shared" si="1"/>
        <v>1</v>
      </c>
      <c r="U9" s="27">
        <f t="shared" si="2"/>
        <v>1</v>
      </c>
      <c r="V9" s="27">
        <f t="shared" si="3"/>
        <v>1</v>
      </c>
    </row>
    <row r="10" spans="1:22" ht="33" customHeight="1" x14ac:dyDescent="0.25">
      <c r="A10" s="16">
        <v>4</v>
      </c>
      <c r="B10" s="66" t="s">
        <v>10</v>
      </c>
      <c r="C10" s="66"/>
      <c r="D10" s="33"/>
      <c r="E10" s="33">
        <v>3</v>
      </c>
      <c r="F10" s="33"/>
      <c r="G10" s="33">
        <v>2</v>
      </c>
      <c r="H10" s="33">
        <v>1</v>
      </c>
      <c r="I10" s="33"/>
      <c r="J10" s="33"/>
      <c r="K10" s="33">
        <v>3</v>
      </c>
      <c r="L10" s="33">
        <v>0</v>
      </c>
      <c r="M10" s="33"/>
      <c r="N10" s="33">
        <v>1</v>
      </c>
      <c r="O10" s="33">
        <v>1</v>
      </c>
      <c r="P10" s="33"/>
      <c r="Q10" s="33"/>
      <c r="R10" s="33"/>
      <c r="S10" s="27">
        <f t="shared" si="0"/>
        <v>3</v>
      </c>
      <c r="T10" s="27">
        <f t="shared" si="1"/>
        <v>3</v>
      </c>
      <c r="U10" s="27">
        <f t="shared" si="2"/>
        <v>3</v>
      </c>
      <c r="V10" s="27">
        <f t="shared" si="3"/>
        <v>3</v>
      </c>
    </row>
    <row r="11" spans="1:22" ht="25.5" customHeight="1" x14ac:dyDescent="0.25">
      <c r="A11" s="16">
        <v>5</v>
      </c>
      <c r="B11" s="66" t="s">
        <v>11</v>
      </c>
      <c r="C11" s="66"/>
      <c r="D11" s="33"/>
      <c r="E11" s="33">
        <v>18</v>
      </c>
      <c r="F11" s="33"/>
      <c r="G11" s="33"/>
      <c r="H11" s="33">
        <v>18</v>
      </c>
      <c r="I11" s="33"/>
      <c r="J11" s="33"/>
      <c r="K11" s="33">
        <v>18</v>
      </c>
      <c r="L11" s="33">
        <v>0</v>
      </c>
      <c r="M11" s="33"/>
      <c r="N11" s="33"/>
      <c r="O11" s="33"/>
      <c r="P11" s="33"/>
      <c r="Q11" s="33"/>
      <c r="R11" s="33"/>
      <c r="S11" s="27">
        <f t="shared" si="0"/>
        <v>18</v>
      </c>
      <c r="T11" s="27">
        <f t="shared" si="1"/>
        <v>18</v>
      </c>
      <c r="U11" s="27">
        <f t="shared" si="2"/>
        <v>18</v>
      </c>
      <c r="V11" s="27">
        <f t="shared" si="3"/>
        <v>18</v>
      </c>
    </row>
    <row r="12" spans="1:22" ht="45" customHeight="1" x14ac:dyDescent="0.25">
      <c r="A12" s="16">
        <v>6</v>
      </c>
      <c r="B12" s="71" t="s">
        <v>12</v>
      </c>
      <c r="C12" s="71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27">
        <f t="shared" si="0"/>
        <v>0</v>
      </c>
      <c r="T12" s="27">
        <f t="shared" si="1"/>
        <v>0</v>
      </c>
      <c r="U12" s="27">
        <f t="shared" si="2"/>
        <v>0</v>
      </c>
      <c r="V12" s="27">
        <f t="shared" si="3"/>
        <v>0</v>
      </c>
    </row>
    <row r="13" spans="1:22" ht="30.75" customHeight="1" x14ac:dyDescent="0.25">
      <c r="A13" s="16">
        <v>7</v>
      </c>
      <c r="B13" s="71" t="s">
        <v>13</v>
      </c>
      <c r="C13" s="71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27">
        <f t="shared" si="0"/>
        <v>0</v>
      </c>
      <c r="T13" s="27">
        <f t="shared" si="1"/>
        <v>0</v>
      </c>
      <c r="U13" s="27">
        <f t="shared" si="2"/>
        <v>0</v>
      </c>
      <c r="V13" s="27">
        <f t="shared" si="3"/>
        <v>0</v>
      </c>
    </row>
    <row r="14" spans="1:22" ht="45" customHeight="1" x14ac:dyDescent="0.25">
      <c r="A14" s="16">
        <v>8</v>
      </c>
      <c r="B14" s="71" t="s">
        <v>14</v>
      </c>
      <c r="C14" s="71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27">
        <f t="shared" si="0"/>
        <v>0</v>
      </c>
      <c r="T14" s="27">
        <f t="shared" si="1"/>
        <v>0</v>
      </c>
      <c r="U14" s="27">
        <f t="shared" si="2"/>
        <v>0</v>
      </c>
      <c r="V14" s="27">
        <f t="shared" si="3"/>
        <v>0</v>
      </c>
    </row>
    <row r="15" spans="1:22" ht="29.25" customHeight="1" x14ac:dyDescent="0.25">
      <c r="A15" s="16">
        <v>9</v>
      </c>
      <c r="B15" s="72" t="s">
        <v>15</v>
      </c>
      <c r="C15" s="72"/>
      <c r="D15" s="33"/>
      <c r="E15" s="33">
        <v>18</v>
      </c>
      <c r="F15" s="33"/>
      <c r="G15" s="33"/>
      <c r="H15" s="33">
        <v>18</v>
      </c>
      <c r="I15" s="33"/>
      <c r="J15" s="33"/>
      <c r="K15" s="33">
        <v>18</v>
      </c>
      <c r="L15" s="33">
        <v>0</v>
      </c>
      <c r="M15" s="33"/>
      <c r="N15" s="33"/>
      <c r="O15" s="33"/>
      <c r="P15" s="33"/>
      <c r="Q15" s="33"/>
      <c r="R15" s="33"/>
      <c r="S15" s="27">
        <f t="shared" si="0"/>
        <v>18</v>
      </c>
      <c r="T15" s="27">
        <f t="shared" si="1"/>
        <v>18</v>
      </c>
      <c r="U15" s="27">
        <f t="shared" si="2"/>
        <v>18</v>
      </c>
      <c r="V15" s="27">
        <f t="shared" si="3"/>
        <v>18</v>
      </c>
    </row>
    <row r="16" spans="1:22" ht="29.25" customHeight="1" x14ac:dyDescent="0.25">
      <c r="A16" s="40">
        <v>10</v>
      </c>
      <c r="B16" s="73" t="s">
        <v>16</v>
      </c>
      <c r="C16" s="74"/>
      <c r="D16" s="34"/>
      <c r="E16" s="34">
        <v>11</v>
      </c>
      <c r="F16" s="34"/>
      <c r="G16" s="34">
        <v>7</v>
      </c>
      <c r="H16" s="34">
        <v>2</v>
      </c>
      <c r="I16" s="34"/>
      <c r="J16" s="34">
        <v>2</v>
      </c>
      <c r="K16" s="34">
        <v>11</v>
      </c>
      <c r="L16" s="34">
        <v>0</v>
      </c>
      <c r="M16" s="34"/>
      <c r="N16" s="34">
        <v>6</v>
      </c>
      <c r="O16" s="34">
        <v>4</v>
      </c>
      <c r="P16" s="34"/>
      <c r="Q16" s="34">
        <v>1</v>
      </c>
      <c r="R16" s="34">
        <v>1</v>
      </c>
      <c r="S16" s="27">
        <f t="shared" si="0"/>
        <v>11</v>
      </c>
      <c r="T16" s="27">
        <f t="shared" si="1"/>
        <v>11</v>
      </c>
      <c r="U16" s="27">
        <f t="shared" si="2"/>
        <v>11</v>
      </c>
      <c r="V16" s="27">
        <f t="shared" si="3"/>
        <v>11</v>
      </c>
    </row>
    <row r="17" spans="1:22" ht="45" customHeight="1" thickBot="1" x14ac:dyDescent="0.3">
      <c r="A17" s="40">
        <v>11</v>
      </c>
      <c r="B17" s="73" t="s">
        <v>52</v>
      </c>
      <c r="C17" s="7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27">
        <f t="shared" si="0"/>
        <v>0</v>
      </c>
      <c r="T17" s="27">
        <f t="shared" si="1"/>
        <v>0</v>
      </c>
      <c r="U17" s="27">
        <f t="shared" si="2"/>
        <v>0</v>
      </c>
      <c r="V17" s="27">
        <f t="shared" si="3"/>
        <v>0</v>
      </c>
    </row>
    <row r="18" spans="1:22" ht="63.75" customHeight="1" thickBot="1" x14ac:dyDescent="0.3">
      <c r="A18" s="83" t="s">
        <v>18</v>
      </c>
      <c r="B18" s="84"/>
      <c r="C18" s="85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37"/>
      <c r="T18" s="38"/>
      <c r="U18" s="38"/>
      <c r="V18" s="39"/>
    </row>
    <row r="19" spans="1:22" ht="35.25" customHeight="1" x14ac:dyDescent="0.25">
      <c r="A19" s="25">
        <v>1</v>
      </c>
      <c r="B19" s="86" t="s">
        <v>19</v>
      </c>
      <c r="C19" s="86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27">
        <f t="shared" si="0"/>
        <v>0</v>
      </c>
      <c r="T19" s="27">
        <f t="shared" si="1"/>
        <v>0</v>
      </c>
      <c r="U19" s="27">
        <f t="shared" si="2"/>
        <v>0</v>
      </c>
      <c r="V19" s="27">
        <f t="shared" si="3"/>
        <v>0</v>
      </c>
    </row>
    <row r="20" spans="1:22" ht="33" customHeight="1" x14ac:dyDescent="0.25">
      <c r="A20" s="20">
        <v>2</v>
      </c>
      <c r="B20" s="70" t="s">
        <v>20</v>
      </c>
      <c r="C20" s="70"/>
      <c r="D20" s="33"/>
      <c r="E20" s="33">
        <v>2</v>
      </c>
      <c r="F20" s="33">
        <v>1</v>
      </c>
      <c r="G20" s="33"/>
      <c r="H20" s="33">
        <v>1</v>
      </c>
      <c r="I20" s="33"/>
      <c r="J20" s="33"/>
      <c r="K20" s="33">
        <v>1</v>
      </c>
      <c r="L20" s="33">
        <v>0</v>
      </c>
      <c r="M20" s="33"/>
      <c r="N20" s="33"/>
      <c r="O20" s="33"/>
      <c r="P20" s="33"/>
      <c r="Q20" s="33"/>
      <c r="R20" s="33"/>
      <c r="S20" s="27">
        <f t="shared" si="0"/>
        <v>2</v>
      </c>
      <c r="T20" s="27">
        <f t="shared" si="1"/>
        <v>2</v>
      </c>
      <c r="U20" s="27">
        <f t="shared" si="2"/>
        <v>1</v>
      </c>
      <c r="V20" s="27">
        <f t="shared" si="3"/>
        <v>1</v>
      </c>
    </row>
    <row r="21" spans="1:22" ht="33" customHeight="1" x14ac:dyDescent="0.25">
      <c r="A21" s="19">
        <v>3</v>
      </c>
      <c r="B21" s="66" t="s">
        <v>21</v>
      </c>
      <c r="C21" s="66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27">
        <f t="shared" si="0"/>
        <v>0</v>
      </c>
      <c r="T21" s="27">
        <f t="shared" si="1"/>
        <v>0</v>
      </c>
      <c r="U21" s="27">
        <f t="shared" si="2"/>
        <v>0</v>
      </c>
      <c r="V21" s="27">
        <f t="shared" si="3"/>
        <v>0</v>
      </c>
    </row>
    <row r="22" spans="1:22" ht="24" customHeight="1" x14ac:dyDescent="0.25">
      <c r="A22" s="20">
        <v>4</v>
      </c>
      <c r="B22" s="66" t="s">
        <v>22</v>
      </c>
      <c r="C22" s="66"/>
      <c r="D22" s="33"/>
      <c r="E22" s="33">
        <v>3</v>
      </c>
      <c r="F22" s="33"/>
      <c r="G22" s="33"/>
      <c r="H22" s="33">
        <v>1</v>
      </c>
      <c r="I22" s="33"/>
      <c r="J22" s="33">
        <v>2</v>
      </c>
      <c r="K22" s="33">
        <v>3</v>
      </c>
      <c r="L22" s="33">
        <v>0</v>
      </c>
      <c r="M22" s="33"/>
      <c r="N22" s="33"/>
      <c r="O22" s="33"/>
      <c r="P22" s="33"/>
      <c r="Q22" s="33"/>
      <c r="R22" s="33"/>
      <c r="S22" s="27">
        <f t="shared" si="0"/>
        <v>3</v>
      </c>
      <c r="T22" s="27">
        <f t="shared" si="1"/>
        <v>3</v>
      </c>
      <c r="U22" s="27">
        <f t="shared" si="2"/>
        <v>3</v>
      </c>
      <c r="V22" s="27">
        <f t="shared" si="3"/>
        <v>3</v>
      </c>
    </row>
    <row r="23" spans="1:22" ht="28.5" customHeight="1" thickBot="1" x14ac:dyDescent="0.3">
      <c r="A23" s="21">
        <v>5</v>
      </c>
      <c r="B23" s="75" t="s">
        <v>23</v>
      </c>
      <c r="C23" s="75"/>
      <c r="D23" s="34"/>
      <c r="E23" s="34">
        <v>1</v>
      </c>
      <c r="F23" s="34"/>
      <c r="G23" s="34"/>
      <c r="H23" s="34">
        <v>1</v>
      </c>
      <c r="I23" s="34"/>
      <c r="J23" s="34"/>
      <c r="K23" s="34">
        <v>1</v>
      </c>
      <c r="L23" s="34">
        <v>0</v>
      </c>
      <c r="M23" s="34"/>
      <c r="N23" s="34"/>
      <c r="O23" s="34"/>
      <c r="P23" s="34"/>
      <c r="Q23" s="34"/>
      <c r="R23" s="34"/>
      <c r="S23" s="27">
        <f t="shared" si="0"/>
        <v>1</v>
      </c>
      <c r="T23" s="27">
        <f t="shared" si="1"/>
        <v>1</v>
      </c>
      <c r="U23" s="27">
        <f t="shared" si="2"/>
        <v>1</v>
      </c>
      <c r="V23" s="27">
        <f t="shared" si="3"/>
        <v>1</v>
      </c>
    </row>
    <row r="24" spans="1:22" ht="27" customHeight="1" thickBot="1" x14ac:dyDescent="0.3">
      <c r="A24" s="80" t="s">
        <v>24</v>
      </c>
      <c r="B24" s="81"/>
      <c r="C24" s="81"/>
      <c r="D24" s="30">
        <f>D7+D8+D9+D10+D11+D12+D13+D14+D15+D17+D19+D20+D21+D22+D23+D16</f>
        <v>0</v>
      </c>
      <c r="E24" s="30">
        <f t="shared" ref="E24:R24" si="4">E7+E8+E9+E10+E11+E12+E13+E14+E15+E17+E19+E20+E21+E22+E23+E16</f>
        <v>64</v>
      </c>
      <c r="F24" s="30">
        <f t="shared" si="4"/>
        <v>1</v>
      </c>
      <c r="G24" s="30">
        <f t="shared" si="4"/>
        <v>9</v>
      </c>
      <c r="H24" s="30">
        <f t="shared" si="4"/>
        <v>50</v>
      </c>
      <c r="I24" s="30">
        <f t="shared" si="4"/>
        <v>0</v>
      </c>
      <c r="J24" s="30">
        <f t="shared" si="4"/>
        <v>4</v>
      </c>
      <c r="K24" s="30">
        <f t="shared" si="4"/>
        <v>63</v>
      </c>
      <c r="L24" s="30">
        <f t="shared" si="4"/>
        <v>0</v>
      </c>
      <c r="M24" s="30">
        <f t="shared" si="4"/>
        <v>0</v>
      </c>
      <c r="N24" s="30">
        <f t="shared" si="4"/>
        <v>8</v>
      </c>
      <c r="O24" s="30">
        <f t="shared" si="4"/>
        <v>5</v>
      </c>
      <c r="P24" s="30">
        <f t="shared" si="4"/>
        <v>0</v>
      </c>
      <c r="Q24" s="30">
        <f t="shared" si="4"/>
        <v>1</v>
      </c>
      <c r="R24" s="30">
        <f t="shared" si="4"/>
        <v>2</v>
      </c>
      <c r="S24" s="27">
        <f t="shared" si="0"/>
        <v>64</v>
      </c>
      <c r="T24" s="27">
        <f t="shared" si="1"/>
        <v>64</v>
      </c>
      <c r="U24" s="27">
        <f t="shared" si="2"/>
        <v>63</v>
      </c>
      <c r="V24" s="27">
        <f t="shared" si="3"/>
        <v>63</v>
      </c>
    </row>
  </sheetData>
  <mergeCells count="41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S6:T6"/>
    <mergeCell ref="U6:V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</mergeCells>
  <pageMargins left="0.7" right="0.7" top="0.75" bottom="0.75" header="0.3" footer="0.3"/>
  <pageSetup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24"/>
  <sheetViews>
    <sheetView zoomScale="80" zoomScaleNormal="80" workbookViewId="0">
      <selection activeCell="S1" sqref="S1:S65536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41" t="s">
        <v>51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87" t="s">
        <v>53</v>
      </c>
      <c r="Q1" s="87"/>
      <c r="R1" s="88"/>
    </row>
    <row r="2" spans="1:22" ht="75.75" customHeight="1" x14ac:dyDescent="0.25">
      <c r="A2" s="45" t="s">
        <v>48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2" ht="62.25" customHeight="1" x14ac:dyDescent="0.25">
      <c r="A3" s="46" t="s">
        <v>35</v>
      </c>
      <c r="B3" s="47"/>
      <c r="C3" s="48"/>
      <c r="D3" s="52" t="s">
        <v>5</v>
      </c>
      <c r="E3" s="52" t="s">
        <v>25</v>
      </c>
      <c r="F3" s="52" t="s">
        <v>0</v>
      </c>
      <c r="G3" s="54" t="s">
        <v>29</v>
      </c>
      <c r="H3" s="55"/>
      <c r="I3" s="55"/>
      <c r="J3" s="55"/>
      <c r="K3" s="56"/>
      <c r="L3" s="52" t="s">
        <v>26</v>
      </c>
      <c r="M3" s="57" t="s">
        <v>27</v>
      </c>
      <c r="N3" s="58"/>
      <c r="O3" s="53" t="s">
        <v>1</v>
      </c>
      <c r="P3" s="57" t="s">
        <v>28</v>
      </c>
      <c r="Q3" s="58"/>
      <c r="R3" s="52" t="s">
        <v>2</v>
      </c>
      <c r="S3" s="2"/>
    </row>
    <row r="4" spans="1:22" ht="24" customHeight="1" x14ac:dyDescent="0.25">
      <c r="A4" s="49"/>
      <c r="B4" s="50"/>
      <c r="C4" s="5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9"/>
      <c r="N4" s="60"/>
      <c r="O4" s="61"/>
      <c r="P4" s="59"/>
      <c r="Q4" s="60"/>
      <c r="R4" s="52"/>
    </row>
    <row r="5" spans="1:22" ht="123" customHeight="1" thickBot="1" x14ac:dyDescent="0.3">
      <c r="A5" s="49"/>
      <c r="B5" s="50"/>
      <c r="C5" s="51"/>
      <c r="D5" s="53"/>
      <c r="E5" s="53"/>
      <c r="F5" s="53"/>
      <c r="G5" s="61"/>
      <c r="H5" s="61"/>
      <c r="I5" s="61"/>
      <c r="J5" s="61"/>
      <c r="K5" s="61"/>
      <c r="L5" s="53"/>
      <c r="M5" s="11" t="s">
        <v>37</v>
      </c>
      <c r="N5" s="11" t="s">
        <v>3</v>
      </c>
      <c r="O5" s="61"/>
      <c r="P5" s="11" t="s">
        <v>38</v>
      </c>
      <c r="Q5" s="11" t="s">
        <v>4</v>
      </c>
      <c r="R5" s="53"/>
    </row>
    <row r="6" spans="1:22" ht="33" customHeight="1" thickBot="1" x14ac:dyDescent="0.3">
      <c r="A6" s="62" t="s">
        <v>17</v>
      </c>
      <c r="B6" s="63"/>
      <c r="C6" s="6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64" t="s">
        <v>47</v>
      </c>
      <c r="T6" s="64"/>
      <c r="U6" s="64" t="s">
        <v>46</v>
      </c>
      <c r="V6" s="64"/>
    </row>
    <row r="7" spans="1:22" ht="33" customHeight="1" x14ac:dyDescent="0.25">
      <c r="A7" s="14">
        <v>1</v>
      </c>
      <c r="B7" s="65" t="s">
        <v>7</v>
      </c>
      <c r="C7" s="65"/>
      <c r="D7" s="32"/>
      <c r="E7" s="32">
        <v>13</v>
      </c>
      <c r="F7" s="32"/>
      <c r="G7" s="32">
        <v>1</v>
      </c>
      <c r="H7" s="32">
        <v>12</v>
      </c>
      <c r="I7" s="32"/>
      <c r="J7" s="32"/>
      <c r="K7" s="32">
        <v>13</v>
      </c>
      <c r="L7" s="32">
        <v>0</v>
      </c>
      <c r="M7" s="32"/>
      <c r="N7" s="32">
        <v>3</v>
      </c>
      <c r="O7" s="15">
        <v>1</v>
      </c>
      <c r="P7" s="15"/>
      <c r="Q7" s="15"/>
      <c r="R7" s="15">
        <v>2</v>
      </c>
      <c r="S7" s="27">
        <f>D7+E7</f>
        <v>13</v>
      </c>
      <c r="T7" s="27">
        <f>F7+K7+L7</f>
        <v>13</v>
      </c>
      <c r="U7" s="27">
        <f>K7</f>
        <v>13</v>
      </c>
      <c r="V7" s="27">
        <f>G7+H7+I7+J7</f>
        <v>13</v>
      </c>
    </row>
    <row r="8" spans="1:22" ht="33" customHeight="1" x14ac:dyDescent="0.25">
      <c r="A8" s="16">
        <v>2</v>
      </c>
      <c r="B8" s="66" t="s">
        <v>8</v>
      </c>
      <c r="C8" s="66"/>
      <c r="D8" s="33"/>
      <c r="E8" s="33">
        <v>6</v>
      </c>
      <c r="F8" s="33"/>
      <c r="G8" s="33"/>
      <c r="H8" s="33">
        <v>6</v>
      </c>
      <c r="I8" s="33"/>
      <c r="J8" s="33"/>
      <c r="K8" s="33">
        <v>6</v>
      </c>
      <c r="L8" s="33">
        <v>0</v>
      </c>
      <c r="M8" s="33"/>
      <c r="N8" s="33">
        <v>3</v>
      </c>
      <c r="O8" s="17">
        <v>0</v>
      </c>
      <c r="P8" s="17"/>
      <c r="Q8" s="17">
        <v>2</v>
      </c>
      <c r="R8" s="17">
        <v>1</v>
      </c>
      <c r="S8" s="27">
        <f t="shared" ref="S8:S24" si="0">D8+E8</f>
        <v>6</v>
      </c>
      <c r="T8" s="27">
        <f t="shared" ref="T8:T24" si="1">F8+K8+L8</f>
        <v>6</v>
      </c>
      <c r="U8" s="27">
        <f t="shared" ref="U8:U24" si="2">K8</f>
        <v>6</v>
      </c>
      <c r="V8" s="27">
        <f t="shared" ref="V8:V24" si="3">G8+H8+I8+J8</f>
        <v>6</v>
      </c>
    </row>
    <row r="9" spans="1:22" ht="30.75" customHeight="1" x14ac:dyDescent="0.25">
      <c r="A9" s="16">
        <v>3</v>
      </c>
      <c r="B9" s="66" t="s">
        <v>9</v>
      </c>
      <c r="C9" s="66"/>
      <c r="D9" s="33"/>
      <c r="E9" s="33">
        <v>1</v>
      </c>
      <c r="F9" s="33"/>
      <c r="G9" s="33"/>
      <c r="H9" s="33">
        <v>1</v>
      </c>
      <c r="I9" s="33"/>
      <c r="J9" s="33"/>
      <c r="K9" s="33">
        <v>1</v>
      </c>
      <c r="L9" s="33">
        <v>0</v>
      </c>
      <c r="M9" s="33"/>
      <c r="N9" s="33"/>
      <c r="O9" s="17"/>
      <c r="P9" s="17"/>
      <c r="Q9" s="17"/>
      <c r="R9" s="17"/>
      <c r="S9" s="27">
        <f t="shared" si="0"/>
        <v>1</v>
      </c>
      <c r="T9" s="27">
        <f t="shared" si="1"/>
        <v>1</v>
      </c>
      <c r="U9" s="27">
        <f t="shared" si="2"/>
        <v>1</v>
      </c>
      <c r="V9" s="27">
        <f t="shared" si="3"/>
        <v>1</v>
      </c>
    </row>
    <row r="10" spans="1:22" ht="31.5" customHeight="1" x14ac:dyDescent="0.25">
      <c r="A10" s="16">
        <v>4</v>
      </c>
      <c r="B10" s="66" t="s">
        <v>10</v>
      </c>
      <c r="C10" s="66"/>
      <c r="D10" s="33"/>
      <c r="E10" s="33">
        <v>10</v>
      </c>
      <c r="F10" s="33"/>
      <c r="G10" s="33">
        <v>6</v>
      </c>
      <c r="H10" s="33">
        <v>4</v>
      </c>
      <c r="I10" s="33"/>
      <c r="J10" s="33"/>
      <c r="K10" s="33">
        <v>10</v>
      </c>
      <c r="L10" s="33">
        <v>0</v>
      </c>
      <c r="M10" s="33"/>
      <c r="N10" s="33">
        <v>2</v>
      </c>
      <c r="O10" s="17">
        <v>1</v>
      </c>
      <c r="P10" s="17"/>
      <c r="Q10" s="17"/>
      <c r="R10" s="17">
        <v>1</v>
      </c>
      <c r="S10" s="27">
        <f t="shared" si="0"/>
        <v>10</v>
      </c>
      <c r="T10" s="27">
        <f t="shared" si="1"/>
        <v>10</v>
      </c>
      <c r="U10" s="27">
        <f t="shared" si="2"/>
        <v>10</v>
      </c>
      <c r="V10" s="27">
        <f t="shared" si="3"/>
        <v>10</v>
      </c>
    </row>
    <row r="11" spans="1:22" ht="29.25" customHeight="1" x14ac:dyDescent="0.25">
      <c r="A11" s="16">
        <v>5</v>
      </c>
      <c r="B11" s="66" t="s">
        <v>11</v>
      </c>
      <c r="C11" s="66"/>
      <c r="D11" s="33"/>
      <c r="E11" s="33">
        <v>36</v>
      </c>
      <c r="F11" s="33"/>
      <c r="G11" s="33"/>
      <c r="H11" s="33">
        <v>36</v>
      </c>
      <c r="I11" s="33"/>
      <c r="J11" s="33"/>
      <c r="K11" s="33">
        <v>36</v>
      </c>
      <c r="L11" s="33">
        <v>0</v>
      </c>
      <c r="M11" s="33"/>
      <c r="N11" s="33">
        <v>0</v>
      </c>
      <c r="O11" s="17"/>
      <c r="P11" s="17"/>
      <c r="Q11" s="17"/>
      <c r="R11" s="17"/>
      <c r="S11" s="27">
        <f t="shared" si="0"/>
        <v>36</v>
      </c>
      <c r="T11" s="27">
        <f t="shared" si="1"/>
        <v>36</v>
      </c>
      <c r="U11" s="27">
        <f t="shared" si="2"/>
        <v>36</v>
      </c>
      <c r="V11" s="27">
        <f t="shared" si="3"/>
        <v>36</v>
      </c>
    </row>
    <row r="12" spans="1:22" ht="45" customHeight="1" x14ac:dyDescent="0.25">
      <c r="A12" s="16">
        <v>6</v>
      </c>
      <c r="B12" s="71" t="s">
        <v>12</v>
      </c>
      <c r="C12" s="71"/>
      <c r="D12" s="33"/>
      <c r="E12" s="33">
        <v>1</v>
      </c>
      <c r="F12" s="33"/>
      <c r="G12" s="33"/>
      <c r="H12" s="33">
        <v>1</v>
      </c>
      <c r="I12" s="33"/>
      <c r="J12" s="33"/>
      <c r="K12" s="33">
        <v>1</v>
      </c>
      <c r="L12" s="33">
        <v>0</v>
      </c>
      <c r="M12" s="33"/>
      <c r="N12" s="33"/>
      <c r="O12" s="17"/>
      <c r="P12" s="17"/>
      <c r="Q12" s="17"/>
      <c r="R12" s="17"/>
      <c r="S12" s="27">
        <f t="shared" si="0"/>
        <v>1</v>
      </c>
      <c r="T12" s="27">
        <f t="shared" si="1"/>
        <v>1</v>
      </c>
      <c r="U12" s="27">
        <f t="shared" si="2"/>
        <v>1</v>
      </c>
      <c r="V12" s="27">
        <f t="shared" si="3"/>
        <v>1</v>
      </c>
    </row>
    <row r="13" spans="1:22" ht="30.75" customHeight="1" x14ac:dyDescent="0.25">
      <c r="A13" s="16">
        <v>7</v>
      </c>
      <c r="B13" s="71" t="s">
        <v>13</v>
      </c>
      <c r="C13" s="71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17"/>
      <c r="P13" s="17"/>
      <c r="Q13" s="17"/>
      <c r="R13" s="17"/>
      <c r="S13" s="27">
        <f t="shared" si="0"/>
        <v>0</v>
      </c>
      <c r="T13" s="27">
        <f t="shared" si="1"/>
        <v>0</v>
      </c>
      <c r="U13" s="27">
        <f t="shared" si="2"/>
        <v>0</v>
      </c>
      <c r="V13" s="27">
        <f t="shared" si="3"/>
        <v>0</v>
      </c>
    </row>
    <row r="14" spans="1:22" ht="45" customHeight="1" x14ac:dyDescent="0.25">
      <c r="A14" s="16">
        <v>8</v>
      </c>
      <c r="B14" s="71" t="s">
        <v>14</v>
      </c>
      <c r="C14" s="71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17"/>
      <c r="P14" s="17"/>
      <c r="Q14" s="17"/>
      <c r="R14" s="17"/>
      <c r="S14" s="27">
        <f t="shared" si="0"/>
        <v>0</v>
      </c>
      <c r="T14" s="27">
        <f t="shared" si="1"/>
        <v>0</v>
      </c>
      <c r="U14" s="27">
        <f t="shared" si="2"/>
        <v>0</v>
      </c>
      <c r="V14" s="27">
        <f t="shared" si="3"/>
        <v>0</v>
      </c>
    </row>
    <row r="15" spans="1:22" ht="27.75" customHeight="1" x14ac:dyDescent="0.25">
      <c r="A15" s="16">
        <v>9</v>
      </c>
      <c r="B15" s="72" t="s">
        <v>15</v>
      </c>
      <c r="C15" s="72"/>
      <c r="D15" s="33"/>
      <c r="E15" s="33">
        <v>33</v>
      </c>
      <c r="F15" s="33"/>
      <c r="G15" s="33"/>
      <c r="H15" s="33">
        <v>33</v>
      </c>
      <c r="I15" s="33"/>
      <c r="J15" s="33"/>
      <c r="K15" s="33">
        <v>33</v>
      </c>
      <c r="L15" s="33">
        <v>0</v>
      </c>
      <c r="M15" s="33"/>
      <c r="N15" s="33"/>
      <c r="O15" s="17"/>
      <c r="P15" s="17"/>
      <c r="Q15" s="17"/>
      <c r="R15" s="17"/>
      <c r="S15" s="27">
        <f t="shared" si="0"/>
        <v>33</v>
      </c>
      <c r="T15" s="27">
        <f t="shared" si="1"/>
        <v>33</v>
      </c>
      <c r="U15" s="27">
        <f t="shared" si="2"/>
        <v>33</v>
      </c>
      <c r="V15" s="27">
        <f t="shared" si="3"/>
        <v>33</v>
      </c>
    </row>
    <row r="16" spans="1:22" ht="27.75" customHeight="1" x14ac:dyDescent="0.25">
      <c r="A16" s="40">
        <v>10</v>
      </c>
      <c r="B16" s="73" t="s">
        <v>16</v>
      </c>
      <c r="C16" s="7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18"/>
      <c r="P16" s="18"/>
      <c r="Q16" s="18"/>
      <c r="R16" s="18"/>
      <c r="S16" s="27">
        <f t="shared" si="0"/>
        <v>0</v>
      </c>
      <c r="T16" s="27">
        <f t="shared" si="1"/>
        <v>0</v>
      </c>
      <c r="U16" s="27">
        <f t="shared" si="2"/>
        <v>0</v>
      </c>
      <c r="V16" s="27">
        <f t="shared" si="3"/>
        <v>0</v>
      </c>
    </row>
    <row r="17" spans="1:22" ht="45" customHeight="1" x14ac:dyDescent="0.25">
      <c r="A17" s="40">
        <v>11</v>
      </c>
      <c r="B17" s="73" t="s">
        <v>52</v>
      </c>
      <c r="C17" s="7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18"/>
      <c r="P17" s="18"/>
      <c r="Q17" s="18"/>
      <c r="R17" s="18"/>
      <c r="S17" s="27">
        <f t="shared" si="0"/>
        <v>0</v>
      </c>
      <c r="T17" s="27">
        <f t="shared" si="1"/>
        <v>0</v>
      </c>
      <c r="U17" s="27">
        <f t="shared" si="2"/>
        <v>0</v>
      </c>
      <c r="V17" s="27">
        <f t="shared" si="3"/>
        <v>0</v>
      </c>
    </row>
    <row r="18" spans="1:22" ht="63.75" customHeight="1" x14ac:dyDescent="0.25">
      <c r="A18" s="78" t="s">
        <v>18</v>
      </c>
      <c r="B18" s="78"/>
      <c r="C18" s="79"/>
      <c r="D18" s="89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37"/>
      <c r="T18" s="38"/>
      <c r="U18" s="38"/>
      <c r="V18" s="39"/>
    </row>
    <row r="19" spans="1:22" ht="35.25" customHeight="1" x14ac:dyDescent="0.25">
      <c r="A19" s="19">
        <v>1</v>
      </c>
      <c r="B19" s="70" t="s">
        <v>19</v>
      </c>
      <c r="C19" s="70"/>
      <c r="D19" s="32"/>
      <c r="E19" s="32"/>
      <c r="F19" s="32"/>
      <c r="G19" s="32"/>
      <c r="H19" s="32"/>
      <c r="I19" s="32"/>
      <c r="J19" s="32"/>
      <c r="K19" s="32"/>
      <c r="L19" s="32"/>
      <c r="M19" s="15"/>
      <c r="N19" s="15"/>
      <c r="O19" s="15"/>
      <c r="P19" s="15"/>
      <c r="Q19" s="15"/>
      <c r="R19" s="15"/>
      <c r="S19" s="27">
        <f t="shared" si="0"/>
        <v>0</v>
      </c>
      <c r="T19" s="27">
        <f t="shared" si="1"/>
        <v>0</v>
      </c>
      <c r="U19" s="27">
        <f t="shared" si="2"/>
        <v>0</v>
      </c>
      <c r="V19" s="27">
        <f t="shared" si="3"/>
        <v>0</v>
      </c>
    </row>
    <row r="20" spans="1:22" ht="33.75" customHeight="1" x14ac:dyDescent="0.25">
      <c r="A20" s="20">
        <v>2</v>
      </c>
      <c r="B20" s="70" t="s">
        <v>20</v>
      </c>
      <c r="C20" s="70"/>
      <c r="D20" s="33"/>
      <c r="E20" s="35"/>
      <c r="F20" s="33"/>
      <c r="G20" s="33"/>
      <c r="H20" s="33"/>
      <c r="I20" s="33"/>
      <c r="J20" s="33"/>
      <c r="K20" s="33"/>
      <c r="L20" s="33"/>
      <c r="M20" s="17"/>
      <c r="N20" s="17"/>
      <c r="O20" s="17"/>
      <c r="P20" s="17"/>
      <c r="Q20" s="17"/>
      <c r="R20" s="17"/>
      <c r="S20" s="27">
        <f t="shared" si="0"/>
        <v>0</v>
      </c>
      <c r="T20" s="27">
        <f t="shared" si="1"/>
        <v>0</v>
      </c>
      <c r="U20" s="27">
        <f t="shared" si="2"/>
        <v>0</v>
      </c>
      <c r="V20" s="27">
        <f t="shared" si="3"/>
        <v>0</v>
      </c>
    </row>
    <row r="21" spans="1:22" ht="34.5" customHeight="1" x14ac:dyDescent="0.25">
      <c r="A21" s="19">
        <v>3</v>
      </c>
      <c r="B21" s="66" t="s">
        <v>21</v>
      </c>
      <c r="C21" s="66"/>
      <c r="D21" s="33"/>
      <c r="E21" s="33"/>
      <c r="F21" s="33"/>
      <c r="G21" s="33"/>
      <c r="H21" s="33"/>
      <c r="I21" s="33"/>
      <c r="J21" s="33"/>
      <c r="K21" s="33"/>
      <c r="L21" s="33"/>
      <c r="M21" s="17"/>
      <c r="N21" s="17"/>
      <c r="O21" s="17"/>
      <c r="P21" s="17"/>
      <c r="Q21" s="17"/>
      <c r="R21" s="17"/>
      <c r="S21" s="27">
        <f t="shared" si="0"/>
        <v>0</v>
      </c>
      <c r="T21" s="27">
        <f t="shared" si="1"/>
        <v>0</v>
      </c>
      <c r="U21" s="27">
        <f t="shared" si="2"/>
        <v>0</v>
      </c>
      <c r="V21" s="27">
        <f t="shared" si="3"/>
        <v>0</v>
      </c>
    </row>
    <row r="22" spans="1:22" ht="30" customHeight="1" x14ac:dyDescent="0.25">
      <c r="A22" s="20">
        <v>4</v>
      </c>
      <c r="B22" s="66" t="s">
        <v>22</v>
      </c>
      <c r="C22" s="66"/>
      <c r="D22" s="33"/>
      <c r="E22" s="33">
        <v>1</v>
      </c>
      <c r="F22" s="33"/>
      <c r="G22" s="33"/>
      <c r="H22" s="33">
        <v>1</v>
      </c>
      <c r="I22" s="33"/>
      <c r="J22" s="33"/>
      <c r="K22" s="33">
        <v>1</v>
      </c>
      <c r="L22" s="33"/>
      <c r="M22" s="17"/>
      <c r="N22" s="17"/>
      <c r="O22" s="17"/>
      <c r="P22" s="17"/>
      <c r="Q22" s="17"/>
      <c r="R22" s="17"/>
      <c r="S22" s="27">
        <f t="shared" si="0"/>
        <v>1</v>
      </c>
      <c r="T22" s="27">
        <f t="shared" si="1"/>
        <v>1</v>
      </c>
      <c r="U22" s="27">
        <f t="shared" si="2"/>
        <v>1</v>
      </c>
      <c r="V22" s="27">
        <f t="shared" si="3"/>
        <v>1</v>
      </c>
    </row>
    <row r="23" spans="1:22" ht="30" customHeight="1" thickBot="1" x14ac:dyDescent="0.3">
      <c r="A23" s="21">
        <v>5</v>
      </c>
      <c r="B23" s="75" t="s">
        <v>23</v>
      </c>
      <c r="C23" s="75"/>
      <c r="D23" s="34"/>
      <c r="E23" s="34">
        <v>1</v>
      </c>
      <c r="F23" s="34"/>
      <c r="G23" s="34"/>
      <c r="H23" s="34"/>
      <c r="I23" s="34"/>
      <c r="J23" s="34"/>
      <c r="K23" s="34"/>
      <c r="L23" s="34">
        <v>1</v>
      </c>
      <c r="M23" s="18"/>
      <c r="N23" s="18"/>
      <c r="O23" s="18"/>
      <c r="P23" s="18"/>
      <c r="Q23" s="18"/>
      <c r="R23" s="18"/>
      <c r="S23" s="27">
        <f t="shared" si="0"/>
        <v>1</v>
      </c>
      <c r="T23" s="27">
        <f t="shared" si="1"/>
        <v>1</v>
      </c>
      <c r="U23" s="27">
        <f t="shared" si="2"/>
        <v>0</v>
      </c>
      <c r="V23" s="27">
        <f t="shared" si="3"/>
        <v>0</v>
      </c>
    </row>
    <row r="24" spans="1:22" ht="21.75" customHeight="1" thickBot="1" x14ac:dyDescent="0.3">
      <c r="A24" s="76" t="s">
        <v>24</v>
      </c>
      <c r="B24" s="77"/>
      <c r="C24" s="77"/>
      <c r="D24" s="30">
        <f>D7+D8+D9+D10+D11+D12+D13+D14+D15+D17+D19+D20+D21+D22+D23+D16</f>
        <v>0</v>
      </c>
      <c r="E24" s="30">
        <f t="shared" ref="E24:R24" si="4">E7+E8+E9+E10+E11+E12+E13+E14+E15+E17+E19+E20+E21+E22+E23+E16</f>
        <v>102</v>
      </c>
      <c r="F24" s="30">
        <f t="shared" si="4"/>
        <v>0</v>
      </c>
      <c r="G24" s="30">
        <f t="shared" si="4"/>
        <v>7</v>
      </c>
      <c r="H24" s="30">
        <f t="shared" si="4"/>
        <v>94</v>
      </c>
      <c r="I24" s="30">
        <f t="shared" si="4"/>
        <v>0</v>
      </c>
      <c r="J24" s="30">
        <f t="shared" si="4"/>
        <v>0</v>
      </c>
      <c r="K24" s="30">
        <f t="shared" si="4"/>
        <v>101</v>
      </c>
      <c r="L24" s="30">
        <f t="shared" si="4"/>
        <v>1</v>
      </c>
      <c r="M24" s="30">
        <f t="shared" si="4"/>
        <v>0</v>
      </c>
      <c r="N24" s="30">
        <f t="shared" si="4"/>
        <v>8</v>
      </c>
      <c r="O24" s="30">
        <f t="shared" si="4"/>
        <v>2</v>
      </c>
      <c r="P24" s="30">
        <f t="shared" si="4"/>
        <v>0</v>
      </c>
      <c r="Q24" s="30">
        <f t="shared" si="4"/>
        <v>2</v>
      </c>
      <c r="R24" s="30">
        <f t="shared" si="4"/>
        <v>4</v>
      </c>
      <c r="S24" s="27">
        <f t="shared" si="0"/>
        <v>102</v>
      </c>
      <c r="T24" s="27">
        <f t="shared" si="1"/>
        <v>102</v>
      </c>
      <c r="U24" s="27">
        <f t="shared" si="2"/>
        <v>101</v>
      </c>
      <c r="V24" s="27">
        <f t="shared" si="3"/>
        <v>101</v>
      </c>
    </row>
  </sheetData>
  <mergeCells count="41">
    <mergeCell ref="S6:T6"/>
    <mergeCell ref="U6:V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24"/>
  <sheetViews>
    <sheetView zoomScale="90" zoomScaleNormal="9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41" t="s">
        <v>51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87" t="s">
        <v>53</v>
      </c>
      <c r="Q1" s="87"/>
      <c r="R1" s="88"/>
    </row>
    <row r="2" spans="1:22" ht="63" customHeight="1" x14ac:dyDescent="0.25">
      <c r="A2" s="45" t="s">
        <v>44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2" ht="53.25" customHeight="1" x14ac:dyDescent="0.25">
      <c r="A3" s="46" t="s">
        <v>35</v>
      </c>
      <c r="B3" s="47"/>
      <c r="C3" s="48"/>
      <c r="D3" s="52" t="s">
        <v>5</v>
      </c>
      <c r="E3" s="52" t="s">
        <v>25</v>
      </c>
      <c r="F3" s="52" t="s">
        <v>0</v>
      </c>
      <c r="G3" s="54" t="s">
        <v>29</v>
      </c>
      <c r="H3" s="55"/>
      <c r="I3" s="55"/>
      <c r="J3" s="55"/>
      <c r="K3" s="56"/>
      <c r="L3" s="52" t="s">
        <v>26</v>
      </c>
      <c r="M3" s="57" t="s">
        <v>27</v>
      </c>
      <c r="N3" s="58"/>
      <c r="O3" s="53" t="s">
        <v>1</v>
      </c>
      <c r="P3" s="57" t="s">
        <v>28</v>
      </c>
      <c r="Q3" s="58"/>
      <c r="R3" s="52" t="s">
        <v>2</v>
      </c>
      <c r="S3" s="2"/>
    </row>
    <row r="4" spans="1:22" ht="29.25" customHeight="1" x14ac:dyDescent="0.25">
      <c r="A4" s="49"/>
      <c r="B4" s="50"/>
      <c r="C4" s="5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9"/>
      <c r="N4" s="60"/>
      <c r="O4" s="61"/>
      <c r="P4" s="59"/>
      <c r="Q4" s="60"/>
      <c r="R4" s="52"/>
    </row>
    <row r="5" spans="1:22" ht="123" customHeight="1" thickBot="1" x14ac:dyDescent="0.3">
      <c r="A5" s="49"/>
      <c r="B5" s="50"/>
      <c r="C5" s="51"/>
      <c r="D5" s="53"/>
      <c r="E5" s="53"/>
      <c r="F5" s="53"/>
      <c r="G5" s="61"/>
      <c r="H5" s="61"/>
      <c r="I5" s="61"/>
      <c r="J5" s="61"/>
      <c r="K5" s="61"/>
      <c r="L5" s="53"/>
      <c r="M5" s="11" t="s">
        <v>37</v>
      </c>
      <c r="N5" s="11" t="s">
        <v>3</v>
      </c>
      <c r="O5" s="61"/>
      <c r="P5" s="11" t="s">
        <v>38</v>
      </c>
      <c r="Q5" s="11" t="s">
        <v>4</v>
      </c>
      <c r="R5" s="53"/>
    </row>
    <row r="6" spans="1:22" ht="39.75" customHeight="1" thickBot="1" x14ac:dyDescent="0.3">
      <c r="A6" s="62" t="s">
        <v>17</v>
      </c>
      <c r="B6" s="63"/>
      <c r="C6" s="6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64" t="s">
        <v>47</v>
      </c>
      <c r="T6" s="64"/>
      <c r="U6" s="64" t="s">
        <v>46</v>
      </c>
      <c r="V6" s="64"/>
    </row>
    <row r="7" spans="1:22" ht="35.25" customHeight="1" x14ac:dyDescent="0.25">
      <c r="A7" s="14">
        <v>1</v>
      </c>
      <c r="B7" s="65" t="s">
        <v>7</v>
      </c>
      <c r="C7" s="65"/>
      <c r="D7" s="32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7">
        <f>D7+E7</f>
        <v>0</v>
      </c>
      <c r="T7" s="27">
        <f>F7+K7+L7</f>
        <v>0</v>
      </c>
      <c r="U7" s="27">
        <f>K7</f>
        <v>0</v>
      </c>
      <c r="V7" s="27">
        <f>G7+H7+I7+J7</f>
        <v>0</v>
      </c>
    </row>
    <row r="8" spans="1:22" ht="27" customHeight="1" x14ac:dyDescent="0.25">
      <c r="A8" s="16">
        <v>2</v>
      </c>
      <c r="B8" s="66" t="s">
        <v>8</v>
      </c>
      <c r="C8" s="66"/>
      <c r="D8" s="33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27">
        <f t="shared" ref="S8:S24" si="0">D8+E8</f>
        <v>0</v>
      </c>
      <c r="T8" s="27">
        <f t="shared" ref="T8:T24" si="1">F8+K8+L8</f>
        <v>0</v>
      </c>
      <c r="U8" s="27">
        <f t="shared" ref="U8:U24" si="2">K8</f>
        <v>0</v>
      </c>
      <c r="V8" s="27">
        <f t="shared" ref="V8:V24" si="3">G8+H8+I8+J8</f>
        <v>0</v>
      </c>
    </row>
    <row r="9" spans="1:22" ht="23.25" customHeight="1" x14ac:dyDescent="0.25">
      <c r="A9" s="16">
        <v>3</v>
      </c>
      <c r="B9" s="66" t="s">
        <v>9</v>
      </c>
      <c r="C9" s="66"/>
      <c r="D9" s="33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27">
        <f t="shared" si="0"/>
        <v>0</v>
      </c>
      <c r="T9" s="27">
        <f t="shared" si="1"/>
        <v>0</v>
      </c>
      <c r="U9" s="27">
        <f t="shared" si="2"/>
        <v>0</v>
      </c>
      <c r="V9" s="27">
        <f t="shared" si="3"/>
        <v>0</v>
      </c>
    </row>
    <row r="10" spans="1:22" ht="35.25" customHeight="1" x14ac:dyDescent="0.25">
      <c r="A10" s="16">
        <v>4</v>
      </c>
      <c r="B10" s="66" t="s">
        <v>10</v>
      </c>
      <c r="C10" s="66"/>
      <c r="D10" s="33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27">
        <f t="shared" si="0"/>
        <v>0</v>
      </c>
      <c r="T10" s="27">
        <f t="shared" si="1"/>
        <v>0</v>
      </c>
      <c r="U10" s="27">
        <f t="shared" si="2"/>
        <v>0</v>
      </c>
      <c r="V10" s="27">
        <f t="shared" si="3"/>
        <v>0</v>
      </c>
    </row>
    <row r="11" spans="1:22" ht="21" customHeight="1" x14ac:dyDescent="0.25">
      <c r="A11" s="16">
        <v>5</v>
      </c>
      <c r="B11" s="66" t="s">
        <v>11</v>
      </c>
      <c r="C11" s="66"/>
      <c r="D11" s="33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27">
        <f t="shared" si="0"/>
        <v>0</v>
      </c>
      <c r="T11" s="27">
        <f t="shared" si="1"/>
        <v>0</v>
      </c>
      <c r="U11" s="27">
        <f t="shared" si="2"/>
        <v>0</v>
      </c>
      <c r="V11" s="27">
        <f t="shared" si="3"/>
        <v>0</v>
      </c>
    </row>
    <row r="12" spans="1:22" ht="45" customHeight="1" x14ac:dyDescent="0.25">
      <c r="A12" s="16">
        <v>6</v>
      </c>
      <c r="B12" s="71" t="s">
        <v>12</v>
      </c>
      <c r="C12" s="71"/>
      <c r="D12" s="33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7">
        <f t="shared" si="0"/>
        <v>0</v>
      </c>
      <c r="T12" s="27">
        <f t="shared" si="1"/>
        <v>0</v>
      </c>
      <c r="U12" s="27">
        <f t="shared" si="2"/>
        <v>0</v>
      </c>
      <c r="V12" s="27">
        <f t="shared" si="3"/>
        <v>0</v>
      </c>
    </row>
    <row r="13" spans="1:22" ht="27.75" customHeight="1" x14ac:dyDescent="0.25">
      <c r="A13" s="16">
        <v>7</v>
      </c>
      <c r="B13" s="71" t="s">
        <v>13</v>
      </c>
      <c r="C13" s="71"/>
      <c r="D13" s="3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7">
        <f t="shared" si="0"/>
        <v>0</v>
      </c>
      <c r="T13" s="27">
        <f t="shared" si="1"/>
        <v>0</v>
      </c>
      <c r="U13" s="27">
        <f t="shared" si="2"/>
        <v>0</v>
      </c>
      <c r="V13" s="27">
        <f t="shared" si="3"/>
        <v>0</v>
      </c>
    </row>
    <row r="14" spans="1:22" ht="45" customHeight="1" x14ac:dyDescent="0.25">
      <c r="A14" s="16">
        <v>8</v>
      </c>
      <c r="B14" s="71" t="s">
        <v>14</v>
      </c>
      <c r="C14" s="71"/>
      <c r="D14" s="33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7">
        <f t="shared" si="0"/>
        <v>0</v>
      </c>
      <c r="T14" s="27">
        <f t="shared" si="1"/>
        <v>0</v>
      </c>
      <c r="U14" s="27">
        <f t="shared" si="2"/>
        <v>0</v>
      </c>
      <c r="V14" s="27">
        <f t="shared" si="3"/>
        <v>0</v>
      </c>
    </row>
    <row r="15" spans="1:22" ht="27.75" customHeight="1" x14ac:dyDescent="0.25">
      <c r="A15" s="16">
        <v>9</v>
      </c>
      <c r="B15" s="72" t="s">
        <v>15</v>
      </c>
      <c r="C15" s="72"/>
      <c r="D15" s="33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27">
        <f t="shared" si="0"/>
        <v>0</v>
      </c>
      <c r="T15" s="27">
        <f t="shared" si="1"/>
        <v>0</v>
      </c>
      <c r="U15" s="27">
        <f t="shared" si="2"/>
        <v>0</v>
      </c>
      <c r="V15" s="27">
        <f t="shared" si="3"/>
        <v>0</v>
      </c>
    </row>
    <row r="16" spans="1:22" ht="27.75" customHeight="1" x14ac:dyDescent="0.25">
      <c r="A16" s="40">
        <v>10</v>
      </c>
      <c r="B16" s="73" t="s">
        <v>16</v>
      </c>
      <c r="C16" s="74"/>
      <c r="D16" s="34">
        <v>6</v>
      </c>
      <c r="E16" s="18"/>
      <c r="F16" s="18">
        <v>6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27">
        <f t="shared" si="0"/>
        <v>6</v>
      </c>
      <c r="T16" s="27">
        <f t="shared" si="1"/>
        <v>6</v>
      </c>
      <c r="U16" s="27">
        <f t="shared" si="2"/>
        <v>0</v>
      </c>
      <c r="V16" s="27">
        <f t="shared" si="3"/>
        <v>0</v>
      </c>
    </row>
    <row r="17" spans="1:22" ht="45" customHeight="1" x14ac:dyDescent="0.25">
      <c r="A17" s="40">
        <v>11</v>
      </c>
      <c r="B17" s="73" t="s">
        <v>52</v>
      </c>
      <c r="C17" s="74"/>
      <c r="D17" s="34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7">
        <f t="shared" si="0"/>
        <v>0</v>
      </c>
      <c r="T17" s="27">
        <f t="shared" si="1"/>
        <v>0</v>
      </c>
      <c r="U17" s="27">
        <f t="shared" si="2"/>
        <v>0</v>
      </c>
      <c r="V17" s="27">
        <f t="shared" si="3"/>
        <v>0</v>
      </c>
    </row>
    <row r="18" spans="1:22" ht="42.75" customHeight="1" x14ac:dyDescent="0.25">
      <c r="A18" s="78" t="s">
        <v>18</v>
      </c>
      <c r="B18" s="78"/>
      <c r="C18" s="79"/>
      <c r="D18" s="89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37"/>
      <c r="T18" s="38"/>
      <c r="U18" s="38"/>
      <c r="V18" s="39"/>
    </row>
    <row r="19" spans="1:22" ht="33.75" customHeight="1" x14ac:dyDescent="0.25">
      <c r="A19" s="19">
        <v>1</v>
      </c>
      <c r="B19" s="70" t="s">
        <v>19</v>
      </c>
      <c r="C19" s="70"/>
      <c r="D19" s="32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7">
        <f t="shared" si="0"/>
        <v>0</v>
      </c>
      <c r="T19" s="27">
        <f t="shared" si="1"/>
        <v>0</v>
      </c>
      <c r="U19" s="27">
        <f t="shared" si="2"/>
        <v>0</v>
      </c>
      <c r="V19" s="27">
        <f t="shared" si="3"/>
        <v>0</v>
      </c>
    </row>
    <row r="20" spans="1:22" ht="30" customHeight="1" x14ac:dyDescent="0.25">
      <c r="A20" s="20">
        <v>2</v>
      </c>
      <c r="B20" s="70" t="s">
        <v>20</v>
      </c>
      <c r="C20" s="70"/>
      <c r="D20" s="33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7">
        <f t="shared" si="0"/>
        <v>0</v>
      </c>
      <c r="T20" s="27">
        <f t="shared" si="1"/>
        <v>0</v>
      </c>
      <c r="U20" s="27">
        <f t="shared" si="2"/>
        <v>0</v>
      </c>
      <c r="V20" s="27">
        <f t="shared" si="3"/>
        <v>0</v>
      </c>
    </row>
    <row r="21" spans="1:22" ht="27" customHeight="1" x14ac:dyDescent="0.25">
      <c r="A21" s="19">
        <v>3</v>
      </c>
      <c r="B21" s="66" t="s">
        <v>21</v>
      </c>
      <c r="C21" s="66"/>
      <c r="D21" s="33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7">
        <f t="shared" si="0"/>
        <v>0</v>
      </c>
      <c r="T21" s="27">
        <f t="shared" si="1"/>
        <v>0</v>
      </c>
      <c r="U21" s="27">
        <f t="shared" si="2"/>
        <v>0</v>
      </c>
      <c r="V21" s="27">
        <f t="shared" si="3"/>
        <v>0</v>
      </c>
    </row>
    <row r="22" spans="1:22" ht="25.5" customHeight="1" x14ac:dyDescent="0.25">
      <c r="A22" s="20">
        <v>4</v>
      </c>
      <c r="B22" s="66" t="s">
        <v>22</v>
      </c>
      <c r="C22" s="66"/>
      <c r="D22" s="33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27">
        <f t="shared" si="0"/>
        <v>0</v>
      </c>
      <c r="T22" s="27">
        <f t="shared" si="1"/>
        <v>0</v>
      </c>
      <c r="U22" s="27">
        <f t="shared" si="2"/>
        <v>0</v>
      </c>
      <c r="V22" s="27">
        <f t="shared" si="3"/>
        <v>0</v>
      </c>
    </row>
    <row r="23" spans="1:22" ht="25.5" customHeight="1" thickBot="1" x14ac:dyDescent="0.3">
      <c r="A23" s="21">
        <v>5</v>
      </c>
      <c r="B23" s="75" t="s">
        <v>23</v>
      </c>
      <c r="C23" s="75"/>
      <c r="D23" s="34">
        <v>1</v>
      </c>
      <c r="E23" s="18"/>
      <c r="F23" s="18">
        <v>1</v>
      </c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27">
        <f t="shared" si="0"/>
        <v>1</v>
      </c>
      <c r="T23" s="27">
        <f t="shared" si="1"/>
        <v>1</v>
      </c>
      <c r="U23" s="27">
        <f t="shared" si="2"/>
        <v>0</v>
      </c>
      <c r="V23" s="27">
        <f t="shared" si="3"/>
        <v>0</v>
      </c>
    </row>
    <row r="24" spans="1:22" s="8" customFormat="1" ht="30" customHeight="1" thickBot="1" x14ac:dyDescent="0.3">
      <c r="A24" s="76" t="s">
        <v>24</v>
      </c>
      <c r="B24" s="77"/>
      <c r="C24" s="77"/>
      <c r="D24" s="30">
        <f>D7+D8+D9+D10+D11+D12+D13+D14+D15+D17+D19+D20+D21+D22+D23+D16</f>
        <v>7</v>
      </c>
      <c r="E24" s="30">
        <f t="shared" ref="E24:R24" si="4">E7+E8+E9+E10+E11+E12+E13+E14+E15+E17+E19+E20+E21+E22+E23+E16</f>
        <v>0</v>
      </c>
      <c r="F24" s="30">
        <f t="shared" si="4"/>
        <v>7</v>
      </c>
      <c r="G24" s="30">
        <f t="shared" si="4"/>
        <v>0</v>
      </c>
      <c r="H24" s="30">
        <f t="shared" si="4"/>
        <v>0</v>
      </c>
      <c r="I24" s="30">
        <f t="shared" si="4"/>
        <v>0</v>
      </c>
      <c r="J24" s="30">
        <f t="shared" si="4"/>
        <v>0</v>
      </c>
      <c r="K24" s="30">
        <f t="shared" si="4"/>
        <v>0</v>
      </c>
      <c r="L24" s="30">
        <f t="shared" si="4"/>
        <v>0</v>
      </c>
      <c r="M24" s="30">
        <f t="shared" si="4"/>
        <v>0</v>
      </c>
      <c r="N24" s="30">
        <f t="shared" si="4"/>
        <v>0</v>
      </c>
      <c r="O24" s="30">
        <f t="shared" si="4"/>
        <v>0</v>
      </c>
      <c r="P24" s="30">
        <f t="shared" si="4"/>
        <v>0</v>
      </c>
      <c r="Q24" s="30">
        <f t="shared" si="4"/>
        <v>0</v>
      </c>
      <c r="R24" s="30">
        <f t="shared" si="4"/>
        <v>0</v>
      </c>
      <c r="S24" s="27">
        <f t="shared" si="0"/>
        <v>7</v>
      </c>
      <c r="T24" s="27">
        <f t="shared" si="1"/>
        <v>7</v>
      </c>
      <c r="U24" s="27">
        <f t="shared" si="2"/>
        <v>0</v>
      </c>
      <c r="V24" s="27">
        <f t="shared" si="3"/>
        <v>0</v>
      </c>
    </row>
  </sheetData>
  <mergeCells count="41">
    <mergeCell ref="S6:T6"/>
    <mergeCell ref="U6:V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24"/>
  <sheetViews>
    <sheetView zoomScale="80" zoomScaleNormal="80" workbookViewId="0">
      <selection activeCell="S1" sqref="S1:S65536"/>
    </sheetView>
  </sheetViews>
  <sheetFormatPr defaultRowHeight="15" x14ac:dyDescent="0.25"/>
  <cols>
    <col min="1" max="2" width="9.140625" style="9" customWidth="1"/>
    <col min="3" max="3" width="47.140625" style="9" customWidth="1"/>
    <col min="4" max="4" width="9.140625" style="9" customWidth="1"/>
    <col min="5" max="5" width="6.85546875" style="9" customWidth="1"/>
    <col min="6" max="7" width="8.42578125" style="9" customWidth="1"/>
    <col min="8" max="8" width="7.7109375" style="9" customWidth="1"/>
    <col min="9" max="9" width="8.7109375" style="9" customWidth="1"/>
    <col min="10" max="10" width="8" style="9" customWidth="1"/>
    <col min="11" max="11" width="8.28515625" style="9" customWidth="1"/>
    <col min="12" max="12" width="8.140625" style="9" customWidth="1"/>
    <col min="13" max="13" width="9.42578125" style="9" customWidth="1"/>
    <col min="14" max="14" width="12.28515625" style="9" customWidth="1"/>
    <col min="15" max="15" width="9.140625" style="9" customWidth="1"/>
    <col min="16" max="16" width="9.42578125" style="9" customWidth="1"/>
    <col min="17" max="17" width="12.28515625" style="9" customWidth="1"/>
    <col min="18" max="18" width="10" style="9" customWidth="1"/>
    <col min="19" max="22" width="9.140625" style="9" hidden="1" customWidth="1"/>
    <col min="23" max="16384" width="9.140625" style="9"/>
  </cols>
  <sheetData>
    <row r="1" spans="1:22" ht="56.25" customHeight="1" x14ac:dyDescent="0.25">
      <c r="A1" s="41" t="s">
        <v>51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87" t="s">
        <v>53</v>
      </c>
      <c r="Q1" s="87"/>
      <c r="R1" s="88"/>
    </row>
    <row r="2" spans="1:22" ht="54.75" customHeight="1" x14ac:dyDescent="0.25">
      <c r="A2" s="45" t="s">
        <v>43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2" ht="50.25" customHeight="1" x14ac:dyDescent="0.25">
      <c r="A3" s="46" t="s">
        <v>35</v>
      </c>
      <c r="B3" s="47"/>
      <c r="C3" s="48"/>
      <c r="D3" s="52" t="s">
        <v>5</v>
      </c>
      <c r="E3" s="52" t="s">
        <v>25</v>
      </c>
      <c r="F3" s="52" t="s">
        <v>0</v>
      </c>
      <c r="G3" s="54" t="s">
        <v>29</v>
      </c>
      <c r="H3" s="55"/>
      <c r="I3" s="55"/>
      <c r="J3" s="55"/>
      <c r="K3" s="56"/>
      <c r="L3" s="52" t="s">
        <v>26</v>
      </c>
      <c r="M3" s="57" t="s">
        <v>27</v>
      </c>
      <c r="N3" s="58"/>
      <c r="O3" s="53" t="s">
        <v>1</v>
      </c>
      <c r="P3" s="57" t="s">
        <v>28</v>
      </c>
      <c r="Q3" s="58"/>
      <c r="R3" s="52" t="s">
        <v>2</v>
      </c>
      <c r="S3" s="10"/>
    </row>
    <row r="4" spans="1:22" ht="42" customHeight="1" x14ac:dyDescent="0.25">
      <c r="A4" s="49"/>
      <c r="B4" s="50"/>
      <c r="C4" s="5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9"/>
      <c r="N4" s="60"/>
      <c r="O4" s="61"/>
      <c r="P4" s="59"/>
      <c r="Q4" s="60"/>
      <c r="R4" s="52"/>
    </row>
    <row r="5" spans="1:22" ht="122.25" customHeight="1" thickBot="1" x14ac:dyDescent="0.3">
      <c r="A5" s="49"/>
      <c r="B5" s="50"/>
      <c r="C5" s="51"/>
      <c r="D5" s="53"/>
      <c r="E5" s="53"/>
      <c r="F5" s="53"/>
      <c r="G5" s="61"/>
      <c r="H5" s="61"/>
      <c r="I5" s="61"/>
      <c r="J5" s="61"/>
      <c r="K5" s="61"/>
      <c r="L5" s="53"/>
      <c r="M5" s="11" t="s">
        <v>37</v>
      </c>
      <c r="N5" s="11" t="s">
        <v>3</v>
      </c>
      <c r="O5" s="61"/>
      <c r="P5" s="11" t="s">
        <v>38</v>
      </c>
      <c r="Q5" s="11" t="s">
        <v>4</v>
      </c>
      <c r="R5" s="53"/>
    </row>
    <row r="6" spans="1:22" ht="43.5" customHeight="1" thickBot="1" x14ac:dyDescent="0.3">
      <c r="A6" s="62" t="s">
        <v>17</v>
      </c>
      <c r="B6" s="63"/>
      <c r="C6" s="6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64" t="s">
        <v>47</v>
      </c>
      <c r="T6" s="64"/>
      <c r="U6" s="64" t="s">
        <v>46</v>
      </c>
      <c r="V6" s="64"/>
    </row>
    <row r="7" spans="1:22" ht="29.25" customHeight="1" x14ac:dyDescent="0.25">
      <c r="A7" s="14">
        <v>1</v>
      </c>
      <c r="B7" s="65" t="s">
        <v>7</v>
      </c>
      <c r="C7" s="65"/>
      <c r="D7" s="15"/>
      <c r="E7" s="15">
        <v>10</v>
      </c>
      <c r="F7" s="15"/>
      <c r="G7" s="15">
        <v>1</v>
      </c>
      <c r="H7" s="15">
        <v>9</v>
      </c>
      <c r="I7" s="15"/>
      <c r="J7" s="15"/>
      <c r="K7" s="15">
        <v>10</v>
      </c>
      <c r="L7" s="15">
        <v>0</v>
      </c>
      <c r="M7" s="15"/>
      <c r="N7" s="15">
        <v>4</v>
      </c>
      <c r="O7" s="15">
        <v>0</v>
      </c>
      <c r="P7" s="15"/>
      <c r="Q7" s="15"/>
      <c r="R7" s="15">
        <v>4</v>
      </c>
      <c r="S7" s="27">
        <f>D7+E7</f>
        <v>10</v>
      </c>
      <c r="T7" s="27">
        <f>F7+K7+L7</f>
        <v>10</v>
      </c>
      <c r="U7" s="27">
        <f>K7</f>
        <v>10</v>
      </c>
      <c r="V7" s="27">
        <f>G7+H7+I7+J7</f>
        <v>10</v>
      </c>
    </row>
    <row r="8" spans="1:22" ht="23.25" customHeight="1" x14ac:dyDescent="0.25">
      <c r="A8" s="16">
        <v>2</v>
      </c>
      <c r="B8" s="66" t="s">
        <v>8</v>
      </c>
      <c r="C8" s="66"/>
      <c r="D8" s="17"/>
      <c r="E8" s="17">
        <v>7</v>
      </c>
      <c r="F8" s="17">
        <v>1</v>
      </c>
      <c r="G8" s="17"/>
      <c r="H8" s="17">
        <v>6</v>
      </c>
      <c r="I8" s="17"/>
      <c r="J8" s="17"/>
      <c r="K8" s="17">
        <v>6</v>
      </c>
      <c r="L8" s="17">
        <v>0</v>
      </c>
      <c r="M8" s="17"/>
      <c r="N8" s="17">
        <v>2</v>
      </c>
      <c r="O8" s="17">
        <v>0</v>
      </c>
      <c r="P8" s="17"/>
      <c r="Q8" s="17"/>
      <c r="R8" s="17">
        <v>2</v>
      </c>
      <c r="S8" s="27">
        <f t="shared" ref="S8:S24" si="0">D8+E8</f>
        <v>7</v>
      </c>
      <c r="T8" s="27">
        <f t="shared" ref="T8:T24" si="1">F8+K8+L8</f>
        <v>7</v>
      </c>
      <c r="U8" s="27">
        <f t="shared" ref="U8:U24" si="2">K8</f>
        <v>6</v>
      </c>
      <c r="V8" s="27">
        <f t="shared" ref="V8:V24" si="3">G8+H8+I8+J8</f>
        <v>6</v>
      </c>
    </row>
    <row r="9" spans="1:22" ht="31.5" customHeight="1" x14ac:dyDescent="0.25">
      <c r="A9" s="16">
        <v>3</v>
      </c>
      <c r="B9" s="66" t="s">
        <v>9</v>
      </c>
      <c r="C9" s="66"/>
      <c r="D9" s="17"/>
      <c r="E9" s="17">
        <v>0</v>
      </c>
      <c r="F9" s="17"/>
      <c r="G9" s="17"/>
      <c r="H9" s="17"/>
      <c r="I9" s="17"/>
      <c r="J9" s="17"/>
      <c r="K9" s="17"/>
      <c r="L9" s="17">
        <v>0</v>
      </c>
      <c r="M9" s="17"/>
      <c r="N9" s="17"/>
      <c r="O9" s="17"/>
      <c r="P9" s="17"/>
      <c r="Q9" s="17"/>
      <c r="R9" s="17"/>
      <c r="S9" s="27">
        <f t="shared" si="0"/>
        <v>0</v>
      </c>
      <c r="T9" s="27">
        <f t="shared" si="1"/>
        <v>0</v>
      </c>
      <c r="U9" s="27">
        <f t="shared" si="2"/>
        <v>0</v>
      </c>
      <c r="V9" s="27">
        <f t="shared" si="3"/>
        <v>0</v>
      </c>
    </row>
    <row r="10" spans="1:22" ht="31.5" customHeight="1" x14ac:dyDescent="0.25">
      <c r="A10" s="16">
        <v>4</v>
      </c>
      <c r="B10" s="66" t="s">
        <v>10</v>
      </c>
      <c r="C10" s="66"/>
      <c r="D10" s="17"/>
      <c r="E10" s="17">
        <v>10</v>
      </c>
      <c r="F10" s="17"/>
      <c r="G10" s="17">
        <v>9</v>
      </c>
      <c r="H10" s="17">
        <v>1</v>
      </c>
      <c r="I10" s="17"/>
      <c r="J10" s="17"/>
      <c r="K10" s="17">
        <v>10</v>
      </c>
      <c r="L10" s="17">
        <v>0</v>
      </c>
      <c r="M10" s="17"/>
      <c r="N10" s="17">
        <v>1</v>
      </c>
      <c r="O10" s="17">
        <v>0</v>
      </c>
      <c r="P10" s="17"/>
      <c r="Q10" s="17"/>
      <c r="R10" s="17">
        <v>1</v>
      </c>
      <c r="S10" s="27">
        <f t="shared" si="0"/>
        <v>10</v>
      </c>
      <c r="T10" s="27">
        <f t="shared" si="1"/>
        <v>10</v>
      </c>
      <c r="U10" s="27">
        <f t="shared" si="2"/>
        <v>10</v>
      </c>
      <c r="V10" s="27">
        <f t="shared" si="3"/>
        <v>10</v>
      </c>
    </row>
    <row r="11" spans="1:22" ht="30.75" customHeight="1" x14ac:dyDescent="0.25">
      <c r="A11" s="16">
        <v>5</v>
      </c>
      <c r="B11" s="66" t="s">
        <v>11</v>
      </c>
      <c r="C11" s="66"/>
      <c r="D11" s="17"/>
      <c r="E11" s="17">
        <v>25</v>
      </c>
      <c r="F11" s="17"/>
      <c r="G11" s="17">
        <v>10</v>
      </c>
      <c r="H11" s="17">
        <v>15</v>
      </c>
      <c r="I11" s="17"/>
      <c r="J11" s="17"/>
      <c r="K11" s="17">
        <v>25</v>
      </c>
      <c r="L11" s="17">
        <v>0</v>
      </c>
      <c r="M11" s="17"/>
      <c r="N11" s="17"/>
      <c r="O11" s="17"/>
      <c r="P11" s="17"/>
      <c r="Q11" s="17"/>
      <c r="R11" s="17"/>
      <c r="S11" s="27">
        <f t="shared" si="0"/>
        <v>25</v>
      </c>
      <c r="T11" s="27">
        <f t="shared" si="1"/>
        <v>25</v>
      </c>
      <c r="U11" s="27">
        <f t="shared" si="2"/>
        <v>25</v>
      </c>
      <c r="V11" s="27">
        <f t="shared" si="3"/>
        <v>25</v>
      </c>
    </row>
    <row r="12" spans="1:22" ht="45" customHeight="1" x14ac:dyDescent="0.25">
      <c r="A12" s="16">
        <v>6</v>
      </c>
      <c r="B12" s="71" t="s">
        <v>12</v>
      </c>
      <c r="C12" s="7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7">
        <f t="shared" si="0"/>
        <v>0</v>
      </c>
      <c r="T12" s="27">
        <f t="shared" si="1"/>
        <v>0</v>
      </c>
      <c r="U12" s="27">
        <f t="shared" si="2"/>
        <v>0</v>
      </c>
      <c r="V12" s="27">
        <f t="shared" si="3"/>
        <v>0</v>
      </c>
    </row>
    <row r="13" spans="1:22" ht="33" customHeight="1" x14ac:dyDescent="0.25">
      <c r="A13" s="16">
        <v>7</v>
      </c>
      <c r="B13" s="71" t="s">
        <v>13</v>
      </c>
      <c r="C13" s="7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7">
        <f t="shared" si="0"/>
        <v>0</v>
      </c>
      <c r="T13" s="27">
        <f t="shared" si="1"/>
        <v>0</v>
      </c>
      <c r="U13" s="27">
        <f t="shared" si="2"/>
        <v>0</v>
      </c>
      <c r="V13" s="27">
        <f t="shared" si="3"/>
        <v>0</v>
      </c>
    </row>
    <row r="14" spans="1:22" ht="45" customHeight="1" x14ac:dyDescent="0.25">
      <c r="A14" s="16">
        <v>8</v>
      </c>
      <c r="B14" s="71" t="s">
        <v>14</v>
      </c>
      <c r="C14" s="7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7">
        <f t="shared" si="0"/>
        <v>0</v>
      </c>
      <c r="T14" s="27">
        <f t="shared" si="1"/>
        <v>0</v>
      </c>
      <c r="U14" s="27">
        <f t="shared" si="2"/>
        <v>0</v>
      </c>
      <c r="V14" s="27">
        <f t="shared" si="3"/>
        <v>0</v>
      </c>
    </row>
    <row r="15" spans="1:22" ht="28.5" customHeight="1" x14ac:dyDescent="0.25">
      <c r="A15" s="16">
        <v>9</v>
      </c>
      <c r="B15" s="72" t="s">
        <v>15</v>
      </c>
      <c r="C15" s="72"/>
      <c r="D15" s="17"/>
      <c r="E15" s="17">
        <v>28</v>
      </c>
      <c r="F15" s="17">
        <v>2</v>
      </c>
      <c r="G15" s="17">
        <v>4</v>
      </c>
      <c r="H15" s="17">
        <v>19</v>
      </c>
      <c r="I15" s="17">
        <v>3</v>
      </c>
      <c r="J15" s="17"/>
      <c r="K15" s="17">
        <v>26</v>
      </c>
      <c r="L15" s="17">
        <v>0</v>
      </c>
      <c r="M15" s="17"/>
      <c r="N15" s="17">
        <v>1</v>
      </c>
      <c r="O15" s="17">
        <v>1</v>
      </c>
      <c r="P15" s="17"/>
      <c r="Q15" s="17"/>
      <c r="R15" s="17"/>
      <c r="S15" s="27">
        <f t="shared" si="0"/>
        <v>28</v>
      </c>
      <c r="T15" s="27">
        <f t="shared" si="1"/>
        <v>28</v>
      </c>
      <c r="U15" s="27">
        <f t="shared" si="2"/>
        <v>26</v>
      </c>
      <c r="V15" s="27">
        <f t="shared" si="3"/>
        <v>26</v>
      </c>
    </row>
    <row r="16" spans="1:22" ht="28.5" customHeight="1" x14ac:dyDescent="0.25">
      <c r="A16" s="40">
        <v>10</v>
      </c>
      <c r="B16" s="73" t="s">
        <v>16</v>
      </c>
      <c r="C16" s="74"/>
      <c r="D16" s="18"/>
      <c r="E16" s="18">
        <v>24</v>
      </c>
      <c r="F16" s="18"/>
      <c r="G16" s="18">
        <v>20</v>
      </c>
      <c r="H16" s="18">
        <v>2</v>
      </c>
      <c r="I16" s="18"/>
      <c r="J16" s="18"/>
      <c r="K16" s="18">
        <v>22</v>
      </c>
      <c r="L16" s="18">
        <v>2</v>
      </c>
      <c r="M16" s="18"/>
      <c r="N16" s="18">
        <v>18</v>
      </c>
      <c r="O16" s="18">
        <v>10</v>
      </c>
      <c r="P16" s="18"/>
      <c r="Q16" s="18">
        <v>1</v>
      </c>
      <c r="R16" s="18">
        <v>7</v>
      </c>
      <c r="S16" s="27">
        <f t="shared" si="0"/>
        <v>24</v>
      </c>
      <c r="T16" s="27">
        <f t="shared" si="1"/>
        <v>24</v>
      </c>
      <c r="U16" s="27">
        <f t="shared" si="2"/>
        <v>22</v>
      </c>
      <c r="V16" s="27">
        <f t="shared" si="3"/>
        <v>22</v>
      </c>
    </row>
    <row r="17" spans="1:22" ht="45" customHeight="1" x14ac:dyDescent="0.25">
      <c r="A17" s="40">
        <v>11</v>
      </c>
      <c r="B17" s="73" t="s">
        <v>52</v>
      </c>
      <c r="C17" s="74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7">
        <f t="shared" si="0"/>
        <v>0</v>
      </c>
      <c r="T17" s="27">
        <f t="shared" si="1"/>
        <v>0</v>
      </c>
      <c r="U17" s="27">
        <f t="shared" si="2"/>
        <v>0</v>
      </c>
      <c r="V17" s="27">
        <f t="shared" si="3"/>
        <v>0</v>
      </c>
    </row>
    <row r="18" spans="1:22" ht="39.75" customHeight="1" x14ac:dyDescent="0.25">
      <c r="A18" s="78" t="s">
        <v>18</v>
      </c>
      <c r="B18" s="78"/>
      <c r="C18" s="79"/>
      <c r="D18" s="89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37"/>
      <c r="T18" s="38"/>
      <c r="U18" s="38"/>
      <c r="V18" s="39"/>
    </row>
    <row r="19" spans="1:22" ht="29.25" customHeight="1" x14ac:dyDescent="0.25">
      <c r="A19" s="19">
        <v>1</v>
      </c>
      <c r="B19" s="70" t="s">
        <v>19</v>
      </c>
      <c r="C19" s="70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7">
        <f t="shared" si="0"/>
        <v>0</v>
      </c>
      <c r="T19" s="27">
        <f t="shared" si="1"/>
        <v>0</v>
      </c>
      <c r="U19" s="27">
        <f t="shared" si="2"/>
        <v>0</v>
      </c>
      <c r="V19" s="27">
        <f t="shared" si="3"/>
        <v>0</v>
      </c>
    </row>
    <row r="20" spans="1:22" ht="37.5" customHeight="1" x14ac:dyDescent="0.25">
      <c r="A20" s="20">
        <v>2</v>
      </c>
      <c r="B20" s="70" t="s">
        <v>20</v>
      </c>
      <c r="C20" s="70"/>
      <c r="D20" s="17"/>
      <c r="E20" s="17">
        <v>7</v>
      </c>
      <c r="F20" s="17"/>
      <c r="G20" s="17">
        <v>3</v>
      </c>
      <c r="H20" s="17">
        <v>3</v>
      </c>
      <c r="I20" s="17">
        <v>1</v>
      </c>
      <c r="J20" s="17"/>
      <c r="K20" s="17">
        <v>7</v>
      </c>
      <c r="L20" s="17">
        <v>0</v>
      </c>
      <c r="M20" s="17"/>
      <c r="N20" s="17"/>
      <c r="O20" s="17"/>
      <c r="P20" s="17"/>
      <c r="Q20" s="17"/>
      <c r="R20" s="17"/>
      <c r="S20" s="27">
        <f t="shared" si="0"/>
        <v>7</v>
      </c>
      <c r="T20" s="27">
        <f t="shared" si="1"/>
        <v>7</v>
      </c>
      <c r="U20" s="27">
        <f t="shared" si="2"/>
        <v>7</v>
      </c>
      <c r="V20" s="27">
        <f t="shared" si="3"/>
        <v>7</v>
      </c>
    </row>
    <row r="21" spans="1:22" ht="36" customHeight="1" x14ac:dyDescent="0.25">
      <c r="A21" s="19">
        <v>3</v>
      </c>
      <c r="B21" s="66" t="s">
        <v>21</v>
      </c>
      <c r="C21" s="6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7">
        <f t="shared" si="0"/>
        <v>0</v>
      </c>
      <c r="T21" s="27">
        <f t="shared" si="1"/>
        <v>0</v>
      </c>
      <c r="U21" s="27">
        <f t="shared" si="2"/>
        <v>0</v>
      </c>
      <c r="V21" s="27">
        <f t="shared" si="3"/>
        <v>0</v>
      </c>
    </row>
    <row r="22" spans="1:22" ht="28.5" customHeight="1" x14ac:dyDescent="0.25">
      <c r="A22" s="20">
        <v>4</v>
      </c>
      <c r="B22" s="66" t="s">
        <v>22</v>
      </c>
      <c r="C22" s="66"/>
      <c r="D22" s="17"/>
      <c r="E22" s="17">
        <v>6</v>
      </c>
      <c r="F22" s="17"/>
      <c r="G22" s="17">
        <v>3</v>
      </c>
      <c r="H22" s="17">
        <v>3</v>
      </c>
      <c r="I22" s="17"/>
      <c r="J22" s="17"/>
      <c r="K22" s="17">
        <v>6</v>
      </c>
      <c r="L22" s="17">
        <v>0</v>
      </c>
      <c r="M22" s="17"/>
      <c r="N22" s="17">
        <v>1</v>
      </c>
      <c r="O22" s="17">
        <v>1</v>
      </c>
      <c r="P22" s="17"/>
      <c r="Q22" s="17"/>
      <c r="R22" s="17"/>
      <c r="S22" s="27">
        <f t="shared" si="0"/>
        <v>6</v>
      </c>
      <c r="T22" s="27">
        <f t="shared" si="1"/>
        <v>6</v>
      </c>
      <c r="U22" s="27">
        <f t="shared" si="2"/>
        <v>6</v>
      </c>
      <c r="V22" s="27">
        <f t="shared" si="3"/>
        <v>6</v>
      </c>
    </row>
    <row r="23" spans="1:22" ht="28.5" customHeight="1" thickBot="1" x14ac:dyDescent="0.3">
      <c r="A23" s="21">
        <v>5</v>
      </c>
      <c r="B23" s="75" t="s">
        <v>23</v>
      </c>
      <c r="C23" s="75"/>
      <c r="D23" s="18">
        <v>1</v>
      </c>
      <c r="E23" s="18">
        <v>3</v>
      </c>
      <c r="F23" s="18"/>
      <c r="G23" s="18"/>
      <c r="H23" s="18">
        <v>1</v>
      </c>
      <c r="I23" s="18"/>
      <c r="J23" s="18">
        <v>2</v>
      </c>
      <c r="K23" s="18">
        <v>3</v>
      </c>
      <c r="L23" s="18">
        <v>1</v>
      </c>
      <c r="M23" s="18"/>
      <c r="N23" s="18"/>
      <c r="O23" s="18"/>
      <c r="P23" s="18"/>
      <c r="Q23" s="18"/>
      <c r="R23" s="18"/>
      <c r="S23" s="27">
        <f t="shared" si="0"/>
        <v>4</v>
      </c>
      <c r="T23" s="27">
        <f t="shared" si="1"/>
        <v>4</v>
      </c>
      <c r="U23" s="27">
        <f t="shared" si="2"/>
        <v>3</v>
      </c>
      <c r="V23" s="27">
        <f t="shared" si="3"/>
        <v>3</v>
      </c>
    </row>
    <row r="24" spans="1:22" s="22" customFormat="1" ht="26.25" customHeight="1" thickBot="1" x14ac:dyDescent="0.3">
      <c r="A24" s="76" t="s">
        <v>24</v>
      </c>
      <c r="B24" s="77"/>
      <c r="C24" s="77"/>
      <c r="D24" s="30">
        <f>D7+D8+D9+D10+D11+D12+D13+D14+D15+D17+D19+D20+D21+D22+D23+D16</f>
        <v>1</v>
      </c>
      <c r="E24" s="30">
        <f t="shared" ref="E24:R24" si="4">E7+E8+E9+E10+E11+E12+E13+E14+E15+E17+E19+E20+E21+E22+E23+E16</f>
        <v>120</v>
      </c>
      <c r="F24" s="30">
        <f t="shared" si="4"/>
        <v>3</v>
      </c>
      <c r="G24" s="30">
        <f t="shared" si="4"/>
        <v>50</v>
      </c>
      <c r="H24" s="30">
        <f t="shared" si="4"/>
        <v>59</v>
      </c>
      <c r="I24" s="30">
        <f t="shared" si="4"/>
        <v>4</v>
      </c>
      <c r="J24" s="30">
        <f t="shared" si="4"/>
        <v>2</v>
      </c>
      <c r="K24" s="30">
        <f t="shared" si="4"/>
        <v>115</v>
      </c>
      <c r="L24" s="30">
        <f t="shared" si="4"/>
        <v>3</v>
      </c>
      <c r="M24" s="30">
        <f t="shared" si="4"/>
        <v>0</v>
      </c>
      <c r="N24" s="30">
        <f t="shared" si="4"/>
        <v>27</v>
      </c>
      <c r="O24" s="30">
        <f t="shared" si="4"/>
        <v>12</v>
      </c>
      <c r="P24" s="30">
        <f t="shared" si="4"/>
        <v>0</v>
      </c>
      <c r="Q24" s="30">
        <f t="shared" si="4"/>
        <v>1</v>
      </c>
      <c r="R24" s="30">
        <f t="shared" si="4"/>
        <v>14</v>
      </c>
      <c r="S24" s="27">
        <f t="shared" si="0"/>
        <v>121</v>
      </c>
      <c r="T24" s="27">
        <f t="shared" si="1"/>
        <v>121</v>
      </c>
      <c r="U24" s="27">
        <f t="shared" si="2"/>
        <v>115</v>
      </c>
      <c r="V24" s="27">
        <f t="shared" si="3"/>
        <v>115</v>
      </c>
    </row>
  </sheetData>
  <mergeCells count="41">
    <mergeCell ref="S6:T6"/>
    <mergeCell ref="U6:V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6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24"/>
  <sheetViews>
    <sheetView zoomScale="80" zoomScaleNormal="80" workbookViewId="0">
      <pane ySplit="6" topLeftCell="A21" activePane="bottomLeft" state="frozen"/>
      <selection activeCell="S1" sqref="S1:S65536"/>
      <selection pane="bottomLeft" activeCell="S1" sqref="S1:S65536"/>
    </sheetView>
  </sheetViews>
  <sheetFormatPr defaultRowHeight="15" x14ac:dyDescent="0.25"/>
  <cols>
    <col min="1" max="2" width="9.140625" style="9" customWidth="1"/>
    <col min="3" max="3" width="47.140625" style="9" customWidth="1"/>
    <col min="4" max="4" width="10.5703125" style="9" customWidth="1"/>
    <col min="5" max="5" width="7.28515625" style="9" customWidth="1"/>
    <col min="6" max="6" width="10.42578125" style="9" customWidth="1"/>
    <col min="7" max="7" width="5.7109375" style="9" customWidth="1"/>
    <col min="8" max="8" width="6.42578125" style="9" customWidth="1"/>
    <col min="9" max="9" width="6.28515625" style="9" customWidth="1"/>
    <col min="10" max="10" width="6.5703125" style="9" customWidth="1"/>
    <col min="11" max="11" width="7" style="9" customWidth="1"/>
    <col min="12" max="12" width="11.28515625" style="9" customWidth="1"/>
    <col min="13" max="13" width="11.5703125" style="9" customWidth="1"/>
    <col min="14" max="14" width="13.85546875" style="9" customWidth="1"/>
    <col min="15" max="15" width="9.140625" style="9" customWidth="1"/>
    <col min="16" max="16" width="9.28515625" style="9" customWidth="1"/>
    <col min="17" max="17" width="10.85546875" style="9" customWidth="1"/>
    <col min="18" max="18" width="10.28515625" style="9" customWidth="1"/>
    <col min="19" max="22" width="9.140625" style="9" hidden="1" customWidth="1"/>
    <col min="23" max="16384" width="9.140625" style="9"/>
  </cols>
  <sheetData>
    <row r="1" spans="1:22" ht="56.25" customHeight="1" x14ac:dyDescent="0.25">
      <c r="A1" s="41" t="s">
        <v>51</v>
      </c>
      <c r="B1" s="41"/>
      <c r="C1" s="41"/>
      <c r="D1" s="42" t="s">
        <v>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87" t="s">
        <v>53</v>
      </c>
      <c r="Q1" s="87"/>
      <c r="R1" s="88"/>
    </row>
    <row r="2" spans="1:22" ht="75.75" customHeight="1" x14ac:dyDescent="0.25">
      <c r="A2" s="45" t="s">
        <v>42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2" ht="62.25" customHeight="1" x14ac:dyDescent="0.25">
      <c r="A3" s="46" t="s">
        <v>35</v>
      </c>
      <c r="B3" s="47"/>
      <c r="C3" s="48"/>
      <c r="D3" s="52" t="s">
        <v>5</v>
      </c>
      <c r="E3" s="52" t="s">
        <v>25</v>
      </c>
      <c r="F3" s="52" t="s">
        <v>0</v>
      </c>
      <c r="G3" s="54" t="s">
        <v>29</v>
      </c>
      <c r="H3" s="55"/>
      <c r="I3" s="55"/>
      <c r="J3" s="55"/>
      <c r="K3" s="56"/>
      <c r="L3" s="52" t="s">
        <v>26</v>
      </c>
      <c r="M3" s="57" t="s">
        <v>27</v>
      </c>
      <c r="N3" s="58"/>
      <c r="O3" s="53" t="s">
        <v>1</v>
      </c>
      <c r="P3" s="57" t="s">
        <v>28</v>
      </c>
      <c r="Q3" s="58"/>
      <c r="R3" s="52" t="s">
        <v>2</v>
      </c>
      <c r="S3" s="10"/>
    </row>
    <row r="4" spans="1:22" ht="60.75" customHeight="1" x14ac:dyDescent="0.25">
      <c r="A4" s="49"/>
      <c r="B4" s="50"/>
      <c r="C4" s="5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9"/>
      <c r="N4" s="60"/>
      <c r="O4" s="61"/>
      <c r="P4" s="59"/>
      <c r="Q4" s="60"/>
      <c r="R4" s="52"/>
    </row>
    <row r="5" spans="1:22" ht="123" customHeight="1" thickBot="1" x14ac:dyDescent="0.3">
      <c r="A5" s="49"/>
      <c r="B5" s="50"/>
      <c r="C5" s="51"/>
      <c r="D5" s="53"/>
      <c r="E5" s="53"/>
      <c r="F5" s="53"/>
      <c r="G5" s="61"/>
      <c r="H5" s="61"/>
      <c r="I5" s="61"/>
      <c r="J5" s="61"/>
      <c r="K5" s="61"/>
      <c r="L5" s="53"/>
      <c r="M5" s="11" t="s">
        <v>37</v>
      </c>
      <c r="N5" s="11" t="s">
        <v>3</v>
      </c>
      <c r="O5" s="61"/>
      <c r="P5" s="11" t="s">
        <v>38</v>
      </c>
      <c r="Q5" s="11" t="s">
        <v>4</v>
      </c>
      <c r="R5" s="53"/>
    </row>
    <row r="6" spans="1:22" ht="35.25" customHeight="1" thickBot="1" x14ac:dyDescent="0.3">
      <c r="A6" s="62" t="s">
        <v>17</v>
      </c>
      <c r="B6" s="63"/>
      <c r="C6" s="6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64" t="s">
        <v>47</v>
      </c>
      <c r="T6" s="64"/>
      <c r="U6" s="64" t="s">
        <v>46</v>
      </c>
      <c r="V6" s="64"/>
    </row>
    <row r="7" spans="1:22" ht="38.25" customHeight="1" x14ac:dyDescent="0.25">
      <c r="A7" s="14">
        <v>1</v>
      </c>
      <c r="B7" s="65" t="s">
        <v>7</v>
      </c>
      <c r="C7" s="65"/>
      <c r="D7" s="15"/>
      <c r="E7" s="15">
        <v>3</v>
      </c>
      <c r="F7" s="15"/>
      <c r="G7" s="15"/>
      <c r="H7" s="15">
        <v>3</v>
      </c>
      <c r="I7" s="15"/>
      <c r="J7" s="15"/>
      <c r="K7" s="15">
        <v>3</v>
      </c>
      <c r="L7" s="15">
        <v>0</v>
      </c>
      <c r="M7" s="15"/>
      <c r="N7" s="15">
        <v>1</v>
      </c>
      <c r="O7" s="15">
        <v>0</v>
      </c>
      <c r="P7" s="15"/>
      <c r="Q7" s="15">
        <v>1</v>
      </c>
      <c r="R7" s="15"/>
      <c r="S7" s="27">
        <f>D7+E7</f>
        <v>3</v>
      </c>
      <c r="T7" s="27">
        <f>F7+K7+L7</f>
        <v>3</v>
      </c>
      <c r="U7" s="27">
        <f>K7</f>
        <v>3</v>
      </c>
      <c r="V7" s="27">
        <f>G7+H7+I7+J7</f>
        <v>3</v>
      </c>
    </row>
    <row r="8" spans="1:22" ht="30.75" customHeight="1" x14ac:dyDescent="0.25">
      <c r="A8" s="16">
        <v>2</v>
      </c>
      <c r="B8" s="66" t="s">
        <v>8</v>
      </c>
      <c r="C8" s="66"/>
      <c r="D8" s="17">
        <v>2</v>
      </c>
      <c r="E8" s="17">
        <v>9</v>
      </c>
      <c r="F8" s="17"/>
      <c r="G8" s="17"/>
      <c r="H8" s="17">
        <v>9</v>
      </c>
      <c r="I8" s="17">
        <v>2</v>
      </c>
      <c r="J8" s="17"/>
      <c r="K8" s="17">
        <v>11</v>
      </c>
      <c r="L8" s="17">
        <v>0</v>
      </c>
      <c r="M8" s="17"/>
      <c r="N8" s="17">
        <v>5</v>
      </c>
      <c r="O8" s="17">
        <v>0</v>
      </c>
      <c r="P8" s="17"/>
      <c r="Q8" s="17"/>
      <c r="R8" s="17">
        <v>5</v>
      </c>
      <c r="S8" s="27">
        <f t="shared" ref="S8:S24" si="0">D8+E8</f>
        <v>11</v>
      </c>
      <c r="T8" s="27">
        <f t="shared" ref="T8:T24" si="1">F8+K8+L8</f>
        <v>11</v>
      </c>
      <c r="U8" s="27">
        <f t="shared" ref="U8:U24" si="2">K8</f>
        <v>11</v>
      </c>
      <c r="V8" s="27">
        <f t="shared" ref="V8:V24" si="3">G8+H8+I8+J8</f>
        <v>11</v>
      </c>
    </row>
    <row r="9" spans="1:22" ht="30" customHeight="1" x14ac:dyDescent="0.25">
      <c r="A9" s="16">
        <v>3</v>
      </c>
      <c r="B9" s="66" t="s">
        <v>9</v>
      </c>
      <c r="C9" s="66"/>
      <c r="D9" s="17"/>
      <c r="E9" s="17">
        <v>2</v>
      </c>
      <c r="F9" s="17"/>
      <c r="G9" s="17"/>
      <c r="H9" s="17">
        <v>2</v>
      </c>
      <c r="I9" s="17"/>
      <c r="J9" s="17"/>
      <c r="K9" s="17">
        <v>2</v>
      </c>
      <c r="L9" s="17">
        <v>0</v>
      </c>
      <c r="M9" s="17"/>
      <c r="N9" s="17">
        <v>1</v>
      </c>
      <c r="O9" s="17">
        <v>1</v>
      </c>
      <c r="P9" s="17"/>
      <c r="Q9" s="17"/>
      <c r="R9" s="17"/>
      <c r="S9" s="27">
        <f t="shared" si="0"/>
        <v>2</v>
      </c>
      <c r="T9" s="27">
        <f t="shared" si="1"/>
        <v>2</v>
      </c>
      <c r="U9" s="27">
        <f t="shared" si="2"/>
        <v>2</v>
      </c>
      <c r="V9" s="27">
        <f t="shared" si="3"/>
        <v>2</v>
      </c>
    </row>
    <row r="10" spans="1:22" ht="39.75" customHeight="1" x14ac:dyDescent="0.25">
      <c r="A10" s="16">
        <v>4</v>
      </c>
      <c r="B10" s="66" t="s">
        <v>10</v>
      </c>
      <c r="C10" s="66"/>
      <c r="D10" s="17"/>
      <c r="E10" s="17">
        <v>4</v>
      </c>
      <c r="F10" s="17"/>
      <c r="G10" s="17">
        <v>4</v>
      </c>
      <c r="H10" s="17"/>
      <c r="I10" s="17"/>
      <c r="J10" s="17"/>
      <c r="K10" s="17">
        <v>4</v>
      </c>
      <c r="L10" s="17">
        <v>0</v>
      </c>
      <c r="M10" s="17">
        <v>1</v>
      </c>
      <c r="N10" s="17">
        <v>1</v>
      </c>
      <c r="O10" s="17">
        <v>0</v>
      </c>
      <c r="P10" s="17"/>
      <c r="Q10" s="17"/>
      <c r="R10" s="17">
        <v>2</v>
      </c>
      <c r="S10" s="27">
        <f t="shared" si="0"/>
        <v>4</v>
      </c>
      <c r="T10" s="27">
        <f t="shared" si="1"/>
        <v>4</v>
      </c>
      <c r="U10" s="27">
        <f t="shared" si="2"/>
        <v>4</v>
      </c>
      <c r="V10" s="27">
        <f t="shared" si="3"/>
        <v>4</v>
      </c>
    </row>
    <row r="11" spans="1:22" ht="36" customHeight="1" x14ac:dyDescent="0.25">
      <c r="A11" s="16">
        <v>5</v>
      </c>
      <c r="B11" s="66" t="s">
        <v>11</v>
      </c>
      <c r="C11" s="66"/>
      <c r="D11" s="17"/>
      <c r="E11" s="17">
        <v>31</v>
      </c>
      <c r="F11" s="17"/>
      <c r="G11" s="17"/>
      <c r="H11" s="17">
        <v>31</v>
      </c>
      <c r="I11" s="17"/>
      <c r="J11" s="17"/>
      <c r="K11" s="17">
        <v>31</v>
      </c>
      <c r="L11" s="17">
        <v>0</v>
      </c>
      <c r="M11" s="17"/>
      <c r="N11" s="17"/>
      <c r="O11" s="17"/>
      <c r="P11" s="17"/>
      <c r="Q11" s="17"/>
      <c r="R11" s="17"/>
      <c r="S11" s="27">
        <f t="shared" si="0"/>
        <v>31</v>
      </c>
      <c r="T11" s="27">
        <f t="shared" si="1"/>
        <v>31</v>
      </c>
      <c r="U11" s="27">
        <f t="shared" si="2"/>
        <v>31</v>
      </c>
      <c r="V11" s="27">
        <f t="shared" si="3"/>
        <v>31</v>
      </c>
    </row>
    <row r="12" spans="1:22" ht="45" customHeight="1" x14ac:dyDescent="0.25">
      <c r="A12" s="16">
        <v>6</v>
      </c>
      <c r="B12" s="71" t="s">
        <v>12</v>
      </c>
      <c r="C12" s="71"/>
      <c r="D12" s="17"/>
      <c r="E12" s="17">
        <v>3</v>
      </c>
      <c r="F12" s="17"/>
      <c r="G12" s="17"/>
      <c r="H12" s="17">
        <v>2</v>
      </c>
      <c r="I12" s="17">
        <v>1</v>
      </c>
      <c r="J12" s="17"/>
      <c r="K12" s="17">
        <v>3</v>
      </c>
      <c r="L12" s="17">
        <v>0</v>
      </c>
      <c r="M12" s="17"/>
      <c r="N12" s="17"/>
      <c r="O12" s="17"/>
      <c r="P12" s="17"/>
      <c r="Q12" s="17"/>
      <c r="R12" s="17"/>
      <c r="S12" s="27">
        <f t="shared" si="0"/>
        <v>3</v>
      </c>
      <c r="T12" s="27">
        <f t="shared" si="1"/>
        <v>3</v>
      </c>
      <c r="U12" s="27">
        <f t="shared" si="2"/>
        <v>3</v>
      </c>
      <c r="V12" s="27">
        <f t="shared" si="3"/>
        <v>3</v>
      </c>
    </row>
    <row r="13" spans="1:22" ht="30.75" customHeight="1" x14ac:dyDescent="0.25">
      <c r="A13" s="16">
        <v>7</v>
      </c>
      <c r="B13" s="71" t="s">
        <v>13</v>
      </c>
      <c r="C13" s="7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7">
        <f t="shared" si="0"/>
        <v>0</v>
      </c>
      <c r="T13" s="27">
        <f t="shared" si="1"/>
        <v>0</v>
      </c>
      <c r="U13" s="27">
        <f t="shared" si="2"/>
        <v>0</v>
      </c>
      <c r="V13" s="27">
        <f t="shared" si="3"/>
        <v>0</v>
      </c>
    </row>
    <row r="14" spans="1:22" ht="45" customHeight="1" x14ac:dyDescent="0.25">
      <c r="A14" s="16">
        <v>8</v>
      </c>
      <c r="B14" s="71" t="s">
        <v>14</v>
      </c>
      <c r="C14" s="71"/>
      <c r="D14" s="17"/>
      <c r="E14" s="17">
        <v>2</v>
      </c>
      <c r="F14" s="17"/>
      <c r="G14" s="17"/>
      <c r="H14" s="17">
        <v>2</v>
      </c>
      <c r="I14" s="17"/>
      <c r="J14" s="17"/>
      <c r="K14" s="17">
        <v>2</v>
      </c>
      <c r="L14" s="17">
        <v>0</v>
      </c>
      <c r="M14" s="17"/>
      <c r="N14" s="17"/>
      <c r="O14" s="17"/>
      <c r="P14" s="17"/>
      <c r="Q14" s="17"/>
      <c r="R14" s="17"/>
      <c r="S14" s="27">
        <f t="shared" si="0"/>
        <v>2</v>
      </c>
      <c r="T14" s="27">
        <f t="shared" si="1"/>
        <v>2</v>
      </c>
      <c r="U14" s="27">
        <f t="shared" si="2"/>
        <v>2</v>
      </c>
      <c r="V14" s="27">
        <f t="shared" si="3"/>
        <v>2</v>
      </c>
    </row>
    <row r="15" spans="1:22" ht="29.25" customHeight="1" x14ac:dyDescent="0.25">
      <c r="A15" s="16">
        <v>9</v>
      </c>
      <c r="B15" s="72" t="s">
        <v>15</v>
      </c>
      <c r="C15" s="72"/>
      <c r="D15" s="17"/>
      <c r="E15" s="17">
        <v>47</v>
      </c>
      <c r="F15" s="17"/>
      <c r="G15" s="17"/>
      <c r="H15" s="17">
        <v>47</v>
      </c>
      <c r="I15" s="17"/>
      <c r="J15" s="17"/>
      <c r="K15" s="17">
        <v>47</v>
      </c>
      <c r="L15" s="17">
        <v>0</v>
      </c>
      <c r="M15" s="17"/>
      <c r="N15" s="17"/>
      <c r="O15" s="17"/>
      <c r="P15" s="17"/>
      <c r="Q15" s="17"/>
      <c r="R15" s="17"/>
      <c r="S15" s="27">
        <f t="shared" si="0"/>
        <v>47</v>
      </c>
      <c r="T15" s="27">
        <f t="shared" si="1"/>
        <v>47</v>
      </c>
      <c r="U15" s="27">
        <f t="shared" si="2"/>
        <v>47</v>
      </c>
      <c r="V15" s="27">
        <f t="shared" si="3"/>
        <v>47</v>
      </c>
    </row>
    <row r="16" spans="1:22" ht="29.25" customHeight="1" x14ac:dyDescent="0.25">
      <c r="A16" s="40">
        <v>10</v>
      </c>
      <c r="B16" s="73" t="s">
        <v>16</v>
      </c>
      <c r="C16" s="74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27">
        <f t="shared" si="0"/>
        <v>0</v>
      </c>
      <c r="T16" s="27">
        <f t="shared" si="1"/>
        <v>0</v>
      </c>
      <c r="U16" s="27">
        <f t="shared" si="2"/>
        <v>0</v>
      </c>
      <c r="V16" s="27">
        <f t="shared" si="3"/>
        <v>0</v>
      </c>
    </row>
    <row r="17" spans="1:22" ht="45" customHeight="1" x14ac:dyDescent="0.25">
      <c r="A17" s="40">
        <v>11</v>
      </c>
      <c r="B17" s="73" t="s">
        <v>52</v>
      </c>
      <c r="C17" s="74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7">
        <f t="shared" si="0"/>
        <v>0</v>
      </c>
      <c r="T17" s="27">
        <f t="shared" si="1"/>
        <v>0</v>
      </c>
      <c r="U17" s="27">
        <f t="shared" si="2"/>
        <v>0</v>
      </c>
      <c r="V17" s="27">
        <f t="shared" si="3"/>
        <v>0</v>
      </c>
    </row>
    <row r="18" spans="1:22" ht="42" customHeight="1" x14ac:dyDescent="0.25">
      <c r="A18" s="78" t="s">
        <v>18</v>
      </c>
      <c r="B18" s="78"/>
      <c r="C18" s="79"/>
      <c r="D18" s="89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37"/>
      <c r="T18" s="38"/>
      <c r="U18" s="38"/>
      <c r="V18" s="39"/>
    </row>
    <row r="19" spans="1:22" ht="33.75" customHeight="1" x14ac:dyDescent="0.25">
      <c r="A19" s="19">
        <v>1</v>
      </c>
      <c r="B19" s="70" t="s">
        <v>19</v>
      </c>
      <c r="C19" s="70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7">
        <f t="shared" si="0"/>
        <v>0</v>
      </c>
      <c r="T19" s="27">
        <f t="shared" si="1"/>
        <v>0</v>
      </c>
      <c r="U19" s="27">
        <f t="shared" si="2"/>
        <v>0</v>
      </c>
      <c r="V19" s="27">
        <f t="shared" si="3"/>
        <v>0</v>
      </c>
    </row>
    <row r="20" spans="1:22" ht="36" customHeight="1" x14ac:dyDescent="0.25">
      <c r="A20" s="20">
        <v>2</v>
      </c>
      <c r="B20" s="70" t="s">
        <v>20</v>
      </c>
      <c r="C20" s="70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7">
        <f t="shared" si="0"/>
        <v>0</v>
      </c>
      <c r="T20" s="27">
        <f t="shared" si="1"/>
        <v>0</v>
      </c>
      <c r="U20" s="27">
        <f t="shared" si="2"/>
        <v>0</v>
      </c>
      <c r="V20" s="27">
        <f t="shared" si="3"/>
        <v>0</v>
      </c>
    </row>
    <row r="21" spans="1:22" ht="33" customHeight="1" x14ac:dyDescent="0.25">
      <c r="A21" s="19">
        <v>3</v>
      </c>
      <c r="B21" s="66" t="s">
        <v>21</v>
      </c>
      <c r="C21" s="6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7">
        <f t="shared" si="0"/>
        <v>0</v>
      </c>
      <c r="T21" s="27">
        <f t="shared" si="1"/>
        <v>0</v>
      </c>
      <c r="U21" s="27">
        <f t="shared" si="2"/>
        <v>0</v>
      </c>
      <c r="V21" s="27">
        <f t="shared" si="3"/>
        <v>0</v>
      </c>
    </row>
    <row r="22" spans="1:22" ht="26.25" customHeight="1" x14ac:dyDescent="0.25">
      <c r="A22" s="20">
        <v>4</v>
      </c>
      <c r="B22" s="66" t="s">
        <v>22</v>
      </c>
      <c r="C22" s="66"/>
      <c r="D22" s="17"/>
      <c r="E22" s="17">
        <v>1</v>
      </c>
      <c r="F22" s="17"/>
      <c r="G22" s="17"/>
      <c r="H22" s="17">
        <v>1</v>
      </c>
      <c r="I22" s="17"/>
      <c r="J22" s="17"/>
      <c r="K22" s="17">
        <v>1</v>
      </c>
      <c r="L22" s="17">
        <v>0</v>
      </c>
      <c r="M22" s="17"/>
      <c r="N22" s="17"/>
      <c r="O22" s="17"/>
      <c r="P22" s="17"/>
      <c r="Q22" s="17"/>
      <c r="R22" s="17"/>
      <c r="S22" s="27">
        <f t="shared" si="0"/>
        <v>1</v>
      </c>
      <c r="T22" s="27">
        <f t="shared" si="1"/>
        <v>1</v>
      </c>
      <c r="U22" s="27">
        <f t="shared" si="2"/>
        <v>1</v>
      </c>
      <c r="V22" s="27">
        <f t="shared" si="3"/>
        <v>1</v>
      </c>
    </row>
    <row r="23" spans="1:22" ht="27.75" customHeight="1" thickBot="1" x14ac:dyDescent="0.3">
      <c r="A23" s="21">
        <v>5</v>
      </c>
      <c r="B23" s="75" t="s">
        <v>23</v>
      </c>
      <c r="C23" s="75"/>
      <c r="D23" s="18">
        <v>1</v>
      </c>
      <c r="E23" s="18">
        <v>1</v>
      </c>
      <c r="F23" s="18"/>
      <c r="G23" s="18"/>
      <c r="H23" s="18"/>
      <c r="I23" s="18"/>
      <c r="J23" s="18"/>
      <c r="K23" s="18"/>
      <c r="L23" s="18">
        <v>2</v>
      </c>
      <c r="M23" s="18"/>
      <c r="N23" s="18"/>
      <c r="O23" s="18"/>
      <c r="P23" s="18"/>
      <c r="Q23" s="18"/>
      <c r="R23" s="18"/>
      <c r="S23" s="27">
        <f t="shared" si="0"/>
        <v>2</v>
      </c>
      <c r="T23" s="27">
        <f t="shared" si="1"/>
        <v>2</v>
      </c>
      <c r="U23" s="27">
        <f t="shared" si="2"/>
        <v>0</v>
      </c>
      <c r="V23" s="27">
        <f t="shared" si="3"/>
        <v>0</v>
      </c>
    </row>
    <row r="24" spans="1:22" ht="29.25" customHeight="1" thickBot="1" x14ac:dyDescent="0.3">
      <c r="A24" s="76" t="s">
        <v>24</v>
      </c>
      <c r="B24" s="77"/>
      <c r="C24" s="77"/>
      <c r="D24" s="30">
        <f>D7+D8+D9+D10+D11+D12+D13+D14+D15+D17+D19+D20+D21+D22+D23+D16</f>
        <v>3</v>
      </c>
      <c r="E24" s="30">
        <f t="shared" ref="E24:R24" si="4">E7+E8+E9+E10+E11+E12+E13+E14+E15+E17+E19+E20+E21+E22+E23+E16</f>
        <v>103</v>
      </c>
      <c r="F24" s="30">
        <f t="shared" si="4"/>
        <v>0</v>
      </c>
      <c r="G24" s="30">
        <f t="shared" si="4"/>
        <v>4</v>
      </c>
      <c r="H24" s="30">
        <f t="shared" si="4"/>
        <v>97</v>
      </c>
      <c r="I24" s="30">
        <f t="shared" si="4"/>
        <v>3</v>
      </c>
      <c r="J24" s="30">
        <f t="shared" si="4"/>
        <v>0</v>
      </c>
      <c r="K24" s="30">
        <f t="shared" si="4"/>
        <v>104</v>
      </c>
      <c r="L24" s="30">
        <f t="shared" si="4"/>
        <v>2</v>
      </c>
      <c r="M24" s="30">
        <f t="shared" si="4"/>
        <v>1</v>
      </c>
      <c r="N24" s="30">
        <f t="shared" si="4"/>
        <v>8</v>
      </c>
      <c r="O24" s="30">
        <f t="shared" si="4"/>
        <v>1</v>
      </c>
      <c r="P24" s="30">
        <f t="shared" si="4"/>
        <v>0</v>
      </c>
      <c r="Q24" s="30">
        <f t="shared" si="4"/>
        <v>1</v>
      </c>
      <c r="R24" s="30">
        <f t="shared" si="4"/>
        <v>7</v>
      </c>
      <c r="S24" s="27">
        <f t="shared" si="0"/>
        <v>106</v>
      </c>
      <c r="T24" s="27">
        <f t="shared" si="1"/>
        <v>106</v>
      </c>
      <c r="U24" s="27">
        <f t="shared" si="2"/>
        <v>104</v>
      </c>
      <c r="V24" s="27">
        <f t="shared" si="3"/>
        <v>104</v>
      </c>
    </row>
  </sheetData>
  <mergeCells count="41"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55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24"/>
  <sheetViews>
    <sheetView zoomScale="75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41" t="s">
        <v>51</v>
      </c>
      <c r="B1" s="41"/>
      <c r="C1" s="41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87" t="s">
        <v>53</v>
      </c>
      <c r="Q1" s="87"/>
      <c r="R1" s="88"/>
    </row>
    <row r="2" spans="1:22" ht="75.75" customHeight="1" x14ac:dyDescent="0.25">
      <c r="A2" s="45" t="s">
        <v>41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2" ht="62.25" customHeight="1" x14ac:dyDescent="0.25">
      <c r="A3" s="46" t="s">
        <v>35</v>
      </c>
      <c r="B3" s="47"/>
      <c r="C3" s="48"/>
      <c r="D3" s="52" t="s">
        <v>5</v>
      </c>
      <c r="E3" s="52" t="s">
        <v>25</v>
      </c>
      <c r="F3" s="52" t="s">
        <v>0</v>
      </c>
      <c r="G3" s="54" t="s">
        <v>29</v>
      </c>
      <c r="H3" s="55"/>
      <c r="I3" s="55"/>
      <c r="J3" s="55"/>
      <c r="K3" s="56"/>
      <c r="L3" s="52" t="s">
        <v>26</v>
      </c>
      <c r="M3" s="57" t="s">
        <v>27</v>
      </c>
      <c r="N3" s="58"/>
      <c r="O3" s="53" t="s">
        <v>1</v>
      </c>
      <c r="P3" s="57" t="s">
        <v>28</v>
      </c>
      <c r="Q3" s="58"/>
      <c r="R3" s="52" t="s">
        <v>2</v>
      </c>
      <c r="S3" s="2"/>
    </row>
    <row r="4" spans="1:22" ht="60.75" customHeight="1" x14ac:dyDescent="0.25">
      <c r="A4" s="49"/>
      <c r="B4" s="50"/>
      <c r="C4" s="5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9"/>
      <c r="N4" s="60"/>
      <c r="O4" s="61"/>
      <c r="P4" s="59"/>
      <c r="Q4" s="60"/>
      <c r="R4" s="52"/>
    </row>
    <row r="5" spans="1:22" ht="123" customHeight="1" thickBot="1" x14ac:dyDescent="0.3">
      <c r="A5" s="49"/>
      <c r="B5" s="50"/>
      <c r="C5" s="51"/>
      <c r="D5" s="53"/>
      <c r="E5" s="53"/>
      <c r="F5" s="53"/>
      <c r="G5" s="61"/>
      <c r="H5" s="61"/>
      <c r="I5" s="61"/>
      <c r="J5" s="61"/>
      <c r="K5" s="61"/>
      <c r="L5" s="53"/>
      <c r="M5" s="11" t="s">
        <v>37</v>
      </c>
      <c r="N5" s="11" t="s">
        <v>3</v>
      </c>
      <c r="O5" s="61"/>
      <c r="P5" s="11" t="s">
        <v>38</v>
      </c>
      <c r="Q5" s="11" t="s">
        <v>4</v>
      </c>
      <c r="R5" s="53"/>
    </row>
    <row r="6" spans="1:22" ht="39" customHeight="1" thickBot="1" x14ac:dyDescent="0.3">
      <c r="A6" s="62" t="s">
        <v>17</v>
      </c>
      <c r="B6" s="63"/>
      <c r="C6" s="6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64" t="s">
        <v>47</v>
      </c>
      <c r="T6" s="64"/>
      <c r="U6" s="64" t="s">
        <v>46</v>
      </c>
      <c r="V6" s="64"/>
    </row>
    <row r="7" spans="1:22" ht="33.75" customHeight="1" x14ac:dyDescent="0.25">
      <c r="A7" s="14">
        <v>1</v>
      </c>
      <c r="B7" s="65" t="s">
        <v>7</v>
      </c>
      <c r="C7" s="65"/>
      <c r="D7" s="32"/>
      <c r="E7" s="15">
        <v>12</v>
      </c>
      <c r="F7" s="15"/>
      <c r="G7" s="15">
        <v>1</v>
      </c>
      <c r="H7" s="15">
        <v>11</v>
      </c>
      <c r="I7" s="15"/>
      <c r="J7" s="15"/>
      <c r="K7" s="15">
        <v>12</v>
      </c>
      <c r="L7" s="15">
        <v>0</v>
      </c>
      <c r="M7" s="15"/>
      <c r="N7" s="15">
        <v>4</v>
      </c>
      <c r="O7" s="15">
        <v>0</v>
      </c>
      <c r="P7" s="15"/>
      <c r="Q7" s="15"/>
      <c r="R7" s="15">
        <v>4</v>
      </c>
      <c r="S7" s="27">
        <f>D7+E7</f>
        <v>12</v>
      </c>
      <c r="T7" s="27">
        <f>F7+K7+L7</f>
        <v>12</v>
      </c>
      <c r="U7" s="27">
        <f>K7</f>
        <v>12</v>
      </c>
      <c r="V7" s="27">
        <f>G7+H7+I7+J7</f>
        <v>12</v>
      </c>
    </row>
    <row r="8" spans="1:22" ht="27.75" customHeight="1" x14ac:dyDescent="0.25">
      <c r="A8" s="16">
        <v>2</v>
      </c>
      <c r="B8" s="66" t="s">
        <v>8</v>
      </c>
      <c r="C8" s="66"/>
      <c r="D8" s="32">
        <v>2</v>
      </c>
      <c r="E8" s="17">
        <v>11</v>
      </c>
      <c r="F8" s="17"/>
      <c r="G8" s="17"/>
      <c r="H8" s="17">
        <v>11</v>
      </c>
      <c r="I8" s="17">
        <v>2</v>
      </c>
      <c r="J8" s="17"/>
      <c r="K8" s="17">
        <v>13</v>
      </c>
      <c r="L8" s="17">
        <v>0</v>
      </c>
      <c r="M8" s="17"/>
      <c r="N8" s="17">
        <v>4</v>
      </c>
      <c r="O8" s="17">
        <v>0</v>
      </c>
      <c r="P8" s="17"/>
      <c r="Q8" s="17"/>
      <c r="R8" s="17">
        <v>4</v>
      </c>
      <c r="S8" s="27">
        <f t="shared" ref="S8:S24" si="0">D8+E8</f>
        <v>13</v>
      </c>
      <c r="T8" s="27">
        <f t="shared" ref="T8:T24" si="1">F8+K8+L8</f>
        <v>13</v>
      </c>
      <c r="U8" s="27">
        <f t="shared" ref="U8:U24" si="2">K8</f>
        <v>13</v>
      </c>
      <c r="V8" s="27">
        <f t="shared" ref="V8:V24" si="3">G8+H8+I8+J8</f>
        <v>13</v>
      </c>
    </row>
    <row r="9" spans="1:22" ht="27.75" customHeight="1" x14ac:dyDescent="0.25">
      <c r="A9" s="16">
        <v>3</v>
      </c>
      <c r="B9" s="66" t="s">
        <v>9</v>
      </c>
      <c r="C9" s="66"/>
      <c r="D9" s="32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27">
        <f t="shared" si="0"/>
        <v>0</v>
      </c>
      <c r="T9" s="27">
        <f t="shared" si="1"/>
        <v>0</v>
      </c>
      <c r="U9" s="27">
        <f t="shared" si="2"/>
        <v>0</v>
      </c>
      <c r="V9" s="27">
        <f t="shared" si="3"/>
        <v>0</v>
      </c>
    </row>
    <row r="10" spans="1:22" ht="29.25" customHeight="1" x14ac:dyDescent="0.25">
      <c r="A10" s="16">
        <v>4</v>
      </c>
      <c r="B10" s="66" t="s">
        <v>10</v>
      </c>
      <c r="C10" s="66"/>
      <c r="D10" s="33">
        <v>1</v>
      </c>
      <c r="E10" s="17">
        <v>10</v>
      </c>
      <c r="F10" s="17"/>
      <c r="G10" s="17">
        <v>11</v>
      </c>
      <c r="H10" s="17"/>
      <c r="I10" s="17"/>
      <c r="J10" s="17"/>
      <c r="K10" s="17">
        <v>11</v>
      </c>
      <c r="L10" s="17">
        <v>0</v>
      </c>
      <c r="M10" s="17"/>
      <c r="N10" s="17">
        <v>2</v>
      </c>
      <c r="O10" s="17">
        <v>0</v>
      </c>
      <c r="P10" s="17"/>
      <c r="Q10" s="17"/>
      <c r="R10" s="17">
        <v>2</v>
      </c>
      <c r="S10" s="27">
        <f t="shared" si="0"/>
        <v>11</v>
      </c>
      <c r="T10" s="27">
        <f t="shared" si="1"/>
        <v>11</v>
      </c>
      <c r="U10" s="27">
        <f t="shared" si="2"/>
        <v>11</v>
      </c>
      <c r="V10" s="27">
        <f t="shared" si="3"/>
        <v>11</v>
      </c>
    </row>
    <row r="11" spans="1:22" ht="21.75" customHeight="1" x14ac:dyDescent="0.25">
      <c r="A11" s="16">
        <v>5</v>
      </c>
      <c r="B11" s="66" t="s">
        <v>11</v>
      </c>
      <c r="C11" s="66"/>
      <c r="D11" s="33"/>
      <c r="E11" s="17">
        <v>25</v>
      </c>
      <c r="F11" s="17"/>
      <c r="G11" s="17">
        <v>3</v>
      </c>
      <c r="H11" s="17">
        <v>21</v>
      </c>
      <c r="I11" s="17">
        <v>1</v>
      </c>
      <c r="J11" s="17"/>
      <c r="K11" s="17">
        <v>25</v>
      </c>
      <c r="L11" s="17">
        <v>0</v>
      </c>
      <c r="M11" s="17"/>
      <c r="N11" s="17">
        <v>1</v>
      </c>
      <c r="O11" s="17">
        <v>0</v>
      </c>
      <c r="P11" s="17"/>
      <c r="Q11" s="17"/>
      <c r="R11" s="17">
        <v>1</v>
      </c>
      <c r="S11" s="27">
        <f t="shared" si="0"/>
        <v>25</v>
      </c>
      <c r="T11" s="27">
        <f t="shared" si="1"/>
        <v>25</v>
      </c>
      <c r="U11" s="27">
        <f t="shared" si="2"/>
        <v>25</v>
      </c>
      <c r="V11" s="27">
        <f t="shared" si="3"/>
        <v>25</v>
      </c>
    </row>
    <row r="12" spans="1:22" ht="45" customHeight="1" x14ac:dyDescent="0.25">
      <c r="A12" s="16">
        <v>6</v>
      </c>
      <c r="B12" s="71" t="s">
        <v>12</v>
      </c>
      <c r="C12" s="71"/>
      <c r="D12" s="33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7">
        <f t="shared" si="0"/>
        <v>0</v>
      </c>
      <c r="T12" s="27">
        <f t="shared" si="1"/>
        <v>0</v>
      </c>
      <c r="U12" s="27">
        <f t="shared" si="2"/>
        <v>0</v>
      </c>
      <c r="V12" s="27">
        <f t="shared" si="3"/>
        <v>0</v>
      </c>
    </row>
    <row r="13" spans="1:22" ht="33" customHeight="1" x14ac:dyDescent="0.25">
      <c r="A13" s="16">
        <v>7</v>
      </c>
      <c r="B13" s="71" t="s">
        <v>13</v>
      </c>
      <c r="C13" s="71"/>
      <c r="D13" s="3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7">
        <f t="shared" si="0"/>
        <v>0</v>
      </c>
      <c r="T13" s="27">
        <f t="shared" si="1"/>
        <v>0</v>
      </c>
      <c r="U13" s="27">
        <f t="shared" si="2"/>
        <v>0</v>
      </c>
      <c r="V13" s="27">
        <f t="shared" si="3"/>
        <v>0</v>
      </c>
    </row>
    <row r="14" spans="1:22" ht="41.25" customHeight="1" x14ac:dyDescent="0.25">
      <c r="A14" s="16">
        <v>8</v>
      </c>
      <c r="B14" s="71" t="s">
        <v>14</v>
      </c>
      <c r="C14" s="71"/>
      <c r="D14" s="33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7">
        <f t="shared" si="0"/>
        <v>0</v>
      </c>
      <c r="T14" s="27">
        <f t="shared" si="1"/>
        <v>0</v>
      </c>
      <c r="U14" s="27">
        <f t="shared" si="2"/>
        <v>0</v>
      </c>
      <c r="V14" s="27">
        <f t="shared" si="3"/>
        <v>0</v>
      </c>
    </row>
    <row r="15" spans="1:22" ht="32.25" customHeight="1" x14ac:dyDescent="0.25">
      <c r="A15" s="16">
        <v>9</v>
      </c>
      <c r="B15" s="72" t="s">
        <v>15</v>
      </c>
      <c r="C15" s="72"/>
      <c r="D15" s="33"/>
      <c r="E15" s="17">
        <v>26</v>
      </c>
      <c r="F15" s="17">
        <v>2</v>
      </c>
      <c r="G15" s="17"/>
      <c r="H15" s="17">
        <v>23</v>
      </c>
      <c r="I15" s="17">
        <v>1</v>
      </c>
      <c r="J15" s="17"/>
      <c r="K15" s="17">
        <v>24</v>
      </c>
      <c r="L15" s="17">
        <v>0</v>
      </c>
      <c r="M15" s="17"/>
      <c r="N15" s="17"/>
      <c r="O15" s="17"/>
      <c r="P15" s="17"/>
      <c r="Q15" s="17"/>
      <c r="R15" s="17"/>
      <c r="S15" s="27">
        <f t="shared" si="0"/>
        <v>26</v>
      </c>
      <c r="T15" s="27">
        <f t="shared" si="1"/>
        <v>26</v>
      </c>
      <c r="U15" s="27">
        <f t="shared" si="2"/>
        <v>24</v>
      </c>
      <c r="V15" s="27">
        <f t="shared" si="3"/>
        <v>24</v>
      </c>
    </row>
    <row r="16" spans="1:22" ht="32.25" customHeight="1" x14ac:dyDescent="0.25">
      <c r="A16" s="40">
        <v>10</v>
      </c>
      <c r="B16" s="73" t="s">
        <v>16</v>
      </c>
      <c r="C16" s="74"/>
      <c r="D16" s="33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27">
        <f t="shared" si="0"/>
        <v>0</v>
      </c>
      <c r="T16" s="27">
        <f t="shared" si="1"/>
        <v>0</v>
      </c>
      <c r="U16" s="27">
        <f t="shared" si="2"/>
        <v>0</v>
      </c>
      <c r="V16" s="27">
        <f t="shared" si="3"/>
        <v>0</v>
      </c>
    </row>
    <row r="17" spans="1:22" ht="45" customHeight="1" x14ac:dyDescent="0.25">
      <c r="A17" s="40">
        <v>11</v>
      </c>
      <c r="B17" s="73" t="s">
        <v>52</v>
      </c>
      <c r="C17" s="74"/>
      <c r="D17" s="33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7">
        <f t="shared" si="0"/>
        <v>0</v>
      </c>
      <c r="T17" s="27">
        <f t="shared" si="1"/>
        <v>0</v>
      </c>
      <c r="U17" s="27">
        <f t="shared" si="2"/>
        <v>0</v>
      </c>
      <c r="V17" s="27">
        <f t="shared" si="3"/>
        <v>0</v>
      </c>
    </row>
    <row r="18" spans="1:22" ht="33.75" customHeight="1" x14ac:dyDescent="0.25">
      <c r="A18" s="78" t="s">
        <v>18</v>
      </c>
      <c r="B18" s="78"/>
      <c r="C18" s="79"/>
      <c r="D18" s="89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37"/>
      <c r="T18" s="38"/>
      <c r="U18" s="38"/>
      <c r="V18" s="39"/>
    </row>
    <row r="19" spans="1:22" ht="29.25" customHeight="1" x14ac:dyDescent="0.25">
      <c r="A19" s="19">
        <v>1</v>
      </c>
      <c r="B19" s="70" t="s">
        <v>19</v>
      </c>
      <c r="C19" s="70"/>
      <c r="D19" s="32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7">
        <f t="shared" si="0"/>
        <v>0</v>
      </c>
      <c r="T19" s="27">
        <f t="shared" si="1"/>
        <v>0</v>
      </c>
      <c r="U19" s="27">
        <f t="shared" si="2"/>
        <v>0</v>
      </c>
      <c r="V19" s="27">
        <f t="shared" si="3"/>
        <v>0</v>
      </c>
    </row>
    <row r="20" spans="1:22" ht="30.75" customHeight="1" x14ac:dyDescent="0.25">
      <c r="A20" s="20">
        <v>2</v>
      </c>
      <c r="B20" s="70" t="s">
        <v>20</v>
      </c>
      <c r="C20" s="70"/>
      <c r="D20" s="33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7">
        <f t="shared" si="0"/>
        <v>0</v>
      </c>
      <c r="T20" s="27">
        <f t="shared" si="1"/>
        <v>0</v>
      </c>
      <c r="U20" s="27">
        <f t="shared" si="2"/>
        <v>0</v>
      </c>
      <c r="V20" s="27">
        <f t="shared" si="3"/>
        <v>0</v>
      </c>
    </row>
    <row r="21" spans="1:22" ht="30.75" customHeight="1" x14ac:dyDescent="0.25">
      <c r="A21" s="19">
        <v>3</v>
      </c>
      <c r="B21" s="66" t="s">
        <v>21</v>
      </c>
      <c r="C21" s="66"/>
      <c r="D21" s="33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7">
        <f t="shared" si="0"/>
        <v>0</v>
      </c>
      <c r="T21" s="27">
        <f t="shared" si="1"/>
        <v>0</v>
      </c>
      <c r="U21" s="27">
        <f t="shared" si="2"/>
        <v>0</v>
      </c>
      <c r="V21" s="27">
        <f t="shared" si="3"/>
        <v>0</v>
      </c>
    </row>
    <row r="22" spans="1:22" ht="30" customHeight="1" x14ac:dyDescent="0.25">
      <c r="A22" s="20">
        <v>4</v>
      </c>
      <c r="B22" s="66" t="s">
        <v>22</v>
      </c>
      <c r="C22" s="66"/>
      <c r="D22" s="33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27">
        <f t="shared" si="0"/>
        <v>0</v>
      </c>
      <c r="T22" s="27">
        <f t="shared" si="1"/>
        <v>0</v>
      </c>
      <c r="U22" s="27">
        <f t="shared" si="2"/>
        <v>0</v>
      </c>
      <c r="V22" s="27">
        <f t="shared" si="3"/>
        <v>0</v>
      </c>
    </row>
    <row r="23" spans="1:22" ht="26.25" customHeight="1" thickBot="1" x14ac:dyDescent="0.3">
      <c r="A23" s="21">
        <v>5</v>
      </c>
      <c r="B23" s="75" t="s">
        <v>23</v>
      </c>
      <c r="C23" s="75"/>
      <c r="D23" s="34">
        <v>5</v>
      </c>
      <c r="E23" s="18"/>
      <c r="F23" s="18"/>
      <c r="G23" s="18"/>
      <c r="H23" s="18">
        <v>1</v>
      </c>
      <c r="I23" s="18"/>
      <c r="J23" s="18"/>
      <c r="K23" s="18">
        <v>1</v>
      </c>
      <c r="L23" s="18">
        <v>4</v>
      </c>
      <c r="M23" s="18"/>
      <c r="N23" s="18"/>
      <c r="O23" s="18"/>
      <c r="P23" s="18"/>
      <c r="Q23" s="18"/>
      <c r="R23" s="18"/>
      <c r="S23" s="27">
        <f t="shared" si="0"/>
        <v>5</v>
      </c>
      <c r="T23" s="27">
        <f t="shared" si="1"/>
        <v>5</v>
      </c>
      <c r="U23" s="27">
        <f t="shared" si="2"/>
        <v>1</v>
      </c>
      <c r="V23" s="27">
        <f t="shared" si="3"/>
        <v>1</v>
      </c>
    </row>
    <row r="24" spans="1:22" ht="30" customHeight="1" thickBot="1" x14ac:dyDescent="0.3">
      <c r="A24" s="76" t="s">
        <v>24</v>
      </c>
      <c r="B24" s="77"/>
      <c r="C24" s="77"/>
      <c r="D24" s="30">
        <f>D7+D8+D9+D10+D11+D12+D13+D14+D15+D17+D19+D20+D21+D22+D23+D16</f>
        <v>8</v>
      </c>
      <c r="E24" s="30">
        <f t="shared" ref="E24:R24" si="4">E7+E8+E9+E10+E11+E12+E13+E14+E15+E17+E19+E20+E21+E22+E23+E16</f>
        <v>84</v>
      </c>
      <c r="F24" s="30">
        <f t="shared" si="4"/>
        <v>2</v>
      </c>
      <c r="G24" s="30">
        <f t="shared" si="4"/>
        <v>15</v>
      </c>
      <c r="H24" s="30">
        <f t="shared" si="4"/>
        <v>67</v>
      </c>
      <c r="I24" s="30">
        <f t="shared" si="4"/>
        <v>4</v>
      </c>
      <c r="J24" s="30">
        <f t="shared" si="4"/>
        <v>0</v>
      </c>
      <c r="K24" s="30">
        <f t="shared" si="4"/>
        <v>86</v>
      </c>
      <c r="L24" s="30">
        <f t="shared" si="4"/>
        <v>4</v>
      </c>
      <c r="M24" s="30">
        <f t="shared" si="4"/>
        <v>0</v>
      </c>
      <c r="N24" s="30">
        <f t="shared" si="4"/>
        <v>11</v>
      </c>
      <c r="O24" s="30">
        <f t="shared" si="4"/>
        <v>0</v>
      </c>
      <c r="P24" s="30">
        <f t="shared" si="4"/>
        <v>0</v>
      </c>
      <c r="Q24" s="30">
        <f t="shared" si="4"/>
        <v>0</v>
      </c>
      <c r="R24" s="30">
        <f t="shared" si="4"/>
        <v>11</v>
      </c>
      <c r="S24" s="27">
        <f t="shared" si="0"/>
        <v>92</v>
      </c>
      <c r="T24" s="27">
        <f t="shared" si="1"/>
        <v>92</v>
      </c>
      <c r="U24" s="27">
        <f t="shared" si="2"/>
        <v>86</v>
      </c>
      <c r="V24" s="27">
        <f t="shared" si="3"/>
        <v>86</v>
      </c>
    </row>
  </sheetData>
  <mergeCells count="41"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6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24"/>
  <sheetViews>
    <sheetView tabSelected="1" zoomScale="75" workbookViewId="0">
      <selection activeCell="X8" sqref="X8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2" width="9.140625" style="1" hidden="1" customWidth="1"/>
    <col min="23" max="16384" width="9.140625" style="1"/>
  </cols>
  <sheetData>
    <row r="1" spans="1:22" ht="56.25" customHeight="1" x14ac:dyDescent="0.25">
      <c r="A1" s="41" t="s">
        <v>51</v>
      </c>
      <c r="B1" s="41"/>
      <c r="C1" s="41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87" t="s">
        <v>53</v>
      </c>
      <c r="Q1" s="87"/>
      <c r="R1" s="88"/>
    </row>
    <row r="2" spans="1:22" ht="63.75" customHeight="1" x14ac:dyDescent="0.25">
      <c r="A2" s="45" t="s">
        <v>40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2" ht="62.25" customHeight="1" x14ac:dyDescent="0.25">
      <c r="A3" s="46" t="s">
        <v>35</v>
      </c>
      <c r="B3" s="47"/>
      <c r="C3" s="48"/>
      <c r="D3" s="52" t="s">
        <v>5</v>
      </c>
      <c r="E3" s="52" t="s">
        <v>25</v>
      </c>
      <c r="F3" s="52" t="s">
        <v>0</v>
      </c>
      <c r="G3" s="54" t="s">
        <v>29</v>
      </c>
      <c r="H3" s="55"/>
      <c r="I3" s="55"/>
      <c r="J3" s="55"/>
      <c r="K3" s="56"/>
      <c r="L3" s="52" t="s">
        <v>26</v>
      </c>
      <c r="M3" s="57" t="s">
        <v>27</v>
      </c>
      <c r="N3" s="58"/>
      <c r="O3" s="53" t="s">
        <v>1</v>
      </c>
      <c r="P3" s="57" t="s">
        <v>28</v>
      </c>
      <c r="Q3" s="58"/>
      <c r="R3" s="52" t="s">
        <v>2</v>
      </c>
      <c r="S3" s="2"/>
    </row>
    <row r="4" spans="1:22" ht="60.75" customHeight="1" x14ac:dyDescent="0.25">
      <c r="A4" s="49"/>
      <c r="B4" s="50"/>
      <c r="C4" s="5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9"/>
      <c r="N4" s="60"/>
      <c r="O4" s="61"/>
      <c r="P4" s="59"/>
      <c r="Q4" s="60"/>
      <c r="R4" s="52"/>
    </row>
    <row r="5" spans="1:22" ht="135" customHeight="1" thickBot="1" x14ac:dyDescent="0.3">
      <c r="A5" s="49"/>
      <c r="B5" s="50"/>
      <c r="C5" s="51"/>
      <c r="D5" s="53"/>
      <c r="E5" s="53"/>
      <c r="F5" s="53"/>
      <c r="G5" s="61"/>
      <c r="H5" s="61"/>
      <c r="I5" s="61"/>
      <c r="J5" s="61"/>
      <c r="K5" s="61"/>
      <c r="L5" s="53"/>
      <c r="M5" s="11" t="s">
        <v>37</v>
      </c>
      <c r="N5" s="11" t="s">
        <v>3</v>
      </c>
      <c r="O5" s="61"/>
      <c r="P5" s="11" t="s">
        <v>38</v>
      </c>
      <c r="Q5" s="11" t="s">
        <v>4</v>
      </c>
      <c r="R5" s="53"/>
    </row>
    <row r="6" spans="1:22" ht="32.25" customHeight="1" thickBot="1" x14ac:dyDescent="0.3">
      <c r="A6" s="62" t="s">
        <v>17</v>
      </c>
      <c r="B6" s="63"/>
      <c r="C6" s="91"/>
      <c r="D6" s="23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24">
        <v>15</v>
      </c>
      <c r="S6" s="64" t="s">
        <v>47</v>
      </c>
      <c r="T6" s="64"/>
      <c r="U6" s="64" t="s">
        <v>46</v>
      </c>
      <c r="V6" s="64"/>
    </row>
    <row r="7" spans="1:22" ht="38.25" customHeight="1" x14ac:dyDescent="0.25">
      <c r="A7" s="14">
        <v>1</v>
      </c>
      <c r="B7" s="65" t="s">
        <v>7</v>
      </c>
      <c r="C7" s="65"/>
      <c r="D7" s="15"/>
      <c r="E7" s="15">
        <v>4</v>
      </c>
      <c r="F7" s="15"/>
      <c r="G7" s="15"/>
      <c r="H7" s="15">
        <v>4</v>
      </c>
      <c r="I7" s="15"/>
      <c r="J7" s="15"/>
      <c r="K7" s="15">
        <v>4</v>
      </c>
      <c r="L7" s="15">
        <v>0</v>
      </c>
      <c r="M7" s="15"/>
      <c r="N7" s="15"/>
      <c r="O7" s="15"/>
      <c r="P7" s="15"/>
      <c r="Q7" s="15"/>
      <c r="R7" s="15"/>
      <c r="S7" s="27">
        <f>D7+E7</f>
        <v>4</v>
      </c>
      <c r="T7" s="27">
        <f>F7+K7+L7</f>
        <v>4</v>
      </c>
      <c r="U7" s="27">
        <f>K7</f>
        <v>4</v>
      </c>
      <c r="V7" s="27">
        <f>G7+H7+I7+J7</f>
        <v>4</v>
      </c>
    </row>
    <row r="8" spans="1:22" ht="21.75" customHeight="1" x14ac:dyDescent="0.25">
      <c r="A8" s="16">
        <v>2</v>
      </c>
      <c r="B8" s="66" t="s">
        <v>8</v>
      </c>
      <c r="C8" s="66"/>
      <c r="D8" s="17"/>
      <c r="E8" s="17">
        <v>1</v>
      </c>
      <c r="F8" s="17"/>
      <c r="G8" s="17"/>
      <c r="H8" s="17">
        <v>1</v>
      </c>
      <c r="I8" s="17"/>
      <c r="J8" s="17"/>
      <c r="K8" s="17">
        <v>1</v>
      </c>
      <c r="L8" s="17">
        <v>0</v>
      </c>
      <c r="M8" s="17"/>
      <c r="N8" s="17"/>
      <c r="O8" s="17"/>
      <c r="P8" s="17"/>
      <c r="Q8" s="17"/>
      <c r="R8" s="17"/>
      <c r="S8" s="27">
        <f t="shared" ref="S8:S24" si="0">D8+E8</f>
        <v>1</v>
      </c>
      <c r="T8" s="27">
        <f t="shared" ref="T8:T24" si="1">F8+K8+L8</f>
        <v>1</v>
      </c>
      <c r="U8" s="27">
        <f t="shared" ref="U8:U24" si="2">K8</f>
        <v>1</v>
      </c>
      <c r="V8" s="27">
        <f t="shared" ref="V8:V24" si="3">G8+H8+I8+J8</f>
        <v>1</v>
      </c>
    </row>
    <row r="9" spans="1:22" ht="24.75" customHeight="1" x14ac:dyDescent="0.25">
      <c r="A9" s="16">
        <v>3</v>
      </c>
      <c r="B9" s="66" t="s">
        <v>9</v>
      </c>
      <c r="C9" s="66"/>
      <c r="D9" s="17"/>
      <c r="E9" s="17">
        <v>0</v>
      </c>
      <c r="F9" s="17"/>
      <c r="G9" s="17"/>
      <c r="H9" s="17">
        <v>0</v>
      </c>
      <c r="I9" s="17"/>
      <c r="J9" s="17"/>
      <c r="K9" s="17">
        <v>0</v>
      </c>
      <c r="L9" s="17">
        <v>0</v>
      </c>
      <c r="M9" s="17"/>
      <c r="N9" s="17"/>
      <c r="O9" s="17"/>
      <c r="P9" s="17"/>
      <c r="Q9" s="17"/>
      <c r="R9" s="17"/>
      <c r="S9" s="27">
        <f t="shared" si="0"/>
        <v>0</v>
      </c>
      <c r="T9" s="27">
        <f t="shared" si="1"/>
        <v>0</v>
      </c>
      <c r="U9" s="27">
        <f t="shared" si="2"/>
        <v>0</v>
      </c>
      <c r="V9" s="27">
        <f t="shared" si="3"/>
        <v>0</v>
      </c>
    </row>
    <row r="10" spans="1:22" ht="30.75" customHeight="1" x14ac:dyDescent="0.25">
      <c r="A10" s="16">
        <v>4</v>
      </c>
      <c r="B10" s="66" t="s">
        <v>10</v>
      </c>
      <c r="C10" s="66"/>
      <c r="D10" s="17"/>
      <c r="E10" s="17">
        <v>1</v>
      </c>
      <c r="F10" s="17"/>
      <c r="G10" s="17">
        <v>1</v>
      </c>
      <c r="H10" s="17"/>
      <c r="I10" s="17"/>
      <c r="J10" s="17"/>
      <c r="K10" s="17">
        <v>1</v>
      </c>
      <c r="L10" s="17">
        <v>0</v>
      </c>
      <c r="M10" s="17"/>
      <c r="N10" s="17"/>
      <c r="O10" s="17"/>
      <c r="P10" s="17"/>
      <c r="Q10" s="17"/>
      <c r="R10" s="17"/>
      <c r="S10" s="27">
        <f t="shared" si="0"/>
        <v>1</v>
      </c>
      <c r="T10" s="27">
        <f t="shared" si="1"/>
        <v>1</v>
      </c>
      <c r="U10" s="27">
        <f t="shared" si="2"/>
        <v>1</v>
      </c>
      <c r="V10" s="27">
        <f t="shared" si="3"/>
        <v>1</v>
      </c>
    </row>
    <row r="11" spans="1:22" ht="24.75" customHeight="1" x14ac:dyDescent="0.25">
      <c r="A11" s="16">
        <v>5</v>
      </c>
      <c r="B11" s="66" t="s">
        <v>11</v>
      </c>
      <c r="C11" s="66"/>
      <c r="D11" s="17"/>
      <c r="E11" s="17">
        <v>26</v>
      </c>
      <c r="F11" s="17"/>
      <c r="G11" s="17">
        <v>3</v>
      </c>
      <c r="H11" s="17">
        <v>23</v>
      </c>
      <c r="I11" s="17"/>
      <c r="J11" s="17"/>
      <c r="K11" s="17">
        <v>26</v>
      </c>
      <c r="L11" s="17">
        <v>0</v>
      </c>
      <c r="M11" s="17"/>
      <c r="N11" s="17"/>
      <c r="O11" s="17"/>
      <c r="P11" s="17"/>
      <c r="Q11" s="17"/>
      <c r="R11" s="17"/>
      <c r="S11" s="27">
        <f t="shared" si="0"/>
        <v>26</v>
      </c>
      <c r="T11" s="27">
        <f t="shared" si="1"/>
        <v>26</v>
      </c>
      <c r="U11" s="27">
        <f t="shared" si="2"/>
        <v>26</v>
      </c>
      <c r="V11" s="27">
        <f t="shared" si="3"/>
        <v>26</v>
      </c>
    </row>
    <row r="12" spans="1:22" ht="45" customHeight="1" x14ac:dyDescent="0.25">
      <c r="A12" s="16">
        <v>6</v>
      </c>
      <c r="B12" s="71" t="s">
        <v>12</v>
      </c>
      <c r="C12" s="71"/>
      <c r="D12" s="17"/>
      <c r="E12" s="17">
        <v>2</v>
      </c>
      <c r="F12" s="17"/>
      <c r="G12" s="17"/>
      <c r="H12" s="17">
        <v>1</v>
      </c>
      <c r="I12" s="17">
        <v>1</v>
      </c>
      <c r="J12" s="17"/>
      <c r="K12" s="17">
        <v>2</v>
      </c>
      <c r="L12" s="17"/>
      <c r="M12" s="17"/>
      <c r="N12" s="17"/>
      <c r="O12" s="17"/>
      <c r="P12" s="17"/>
      <c r="Q12" s="17"/>
      <c r="R12" s="17"/>
      <c r="S12" s="27">
        <f t="shared" si="0"/>
        <v>2</v>
      </c>
      <c r="T12" s="27">
        <f t="shared" si="1"/>
        <v>2</v>
      </c>
      <c r="U12" s="27">
        <f t="shared" si="2"/>
        <v>2</v>
      </c>
      <c r="V12" s="27">
        <f t="shared" si="3"/>
        <v>2</v>
      </c>
    </row>
    <row r="13" spans="1:22" ht="27" customHeight="1" x14ac:dyDescent="0.25">
      <c r="A13" s="16">
        <v>7</v>
      </c>
      <c r="B13" s="71" t="s">
        <v>13</v>
      </c>
      <c r="C13" s="7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7">
        <f t="shared" si="0"/>
        <v>0</v>
      </c>
      <c r="T13" s="27">
        <f t="shared" si="1"/>
        <v>0</v>
      </c>
      <c r="U13" s="27">
        <f t="shared" si="2"/>
        <v>0</v>
      </c>
      <c r="V13" s="27">
        <f t="shared" si="3"/>
        <v>0</v>
      </c>
    </row>
    <row r="14" spans="1:22" ht="45" customHeight="1" x14ac:dyDescent="0.25">
      <c r="A14" s="16">
        <v>8</v>
      </c>
      <c r="B14" s="71" t="s">
        <v>14</v>
      </c>
      <c r="C14" s="7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7">
        <f t="shared" si="0"/>
        <v>0</v>
      </c>
      <c r="T14" s="27">
        <f t="shared" si="1"/>
        <v>0</v>
      </c>
      <c r="U14" s="27">
        <f t="shared" si="2"/>
        <v>0</v>
      </c>
      <c r="V14" s="27">
        <f t="shared" si="3"/>
        <v>0</v>
      </c>
    </row>
    <row r="15" spans="1:22" ht="27" customHeight="1" x14ac:dyDescent="0.25">
      <c r="A15" s="16">
        <v>9</v>
      </c>
      <c r="B15" s="72" t="s">
        <v>15</v>
      </c>
      <c r="C15" s="72"/>
      <c r="D15" s="17"/>
      <c r="E15" s="17">
        <v>38</v>
      </c>
      <c r="F15" s="17"/>
      <c r="G15" s="17"/>
      <c r="H15" s="17">
        <v>38</v>
      </c>
      <c r="I15" s="17"/>
      <c r="J15" s="17"/>
      <c r="K15" s="17">
        <v>38</v>
      </c>
      <c r="L15" s="17">
        <v>0</v>
      </c>
      <c r="M15" s="17"/>
      <c r="N15" s="17"/>
      <c r="O15" s="17"/>
      <c r="P15" s="17"/>
      <c r="Q15" s="17"/>
      <c r="R15" s="17"/>
      <c r="S15" s="27">
        <f t="shared" si="0"/>
        <v>38</v>
      </c>
      <c r="T15" s="27">
        <f t="shared" si="1"/>
        <v>38</v>
      </c>
      <c r="U15" s="27">
        <f t="shared" si="2"/>
        <v>38</v>
      </c>
      <c r="V15" s="27">
        <f t="shared" si="3"/>
        <v>38</v>
      </c>
    </row>
    <row r="16" spans="1:22" ht="27" customHeight="1" x14ac:dyDescent="0.25">
      <c r="A16" s="40">
        <v>10</v>
      </c>
      <c r="B16" s="73" t="s">
        <v>16</v>
      </c>
      <c r="C16" s="74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27">
        <f t="shared" si="0"/>
        <v>0</v>
      </c>
      <c r="T16" s="27">
        <f t="shared" si="1"/>
        <v>0</v>
      </c>
      <c r="U16" s="27">
        <f t="shared" si="2"/>
        <v>0</v>
      </c>
      <c r="V16" s="27">
        <f t="shared" si="3"/>
        <v>0</v>
      </c>
    </row>
    <row r="17" spans="1:22" ht="45" customHeight="1" thickBot="1" x14ac:dyDescent="0.3">
      <c r="A17" s="40">
        <v>11</v>
      </c>
      <c r="B17" s="73" t="s">
        <v>52</v>
      </c>
      <c r="C17" s="74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7">
        <f t="shared" si="0"/>
        <v>0</v>
      </c>
      <c r="T17" s="27">
        <f t="shared" si="1"/>
        <v>0</v>
      </c>
      <c r="U17" s="27">
        <f t="shared" si="2"/>
        <v>0</v>
      </c>
      <c r="V17" s="27">
        <f t="shared" si="3"/>
        <v>0</v>
      </c>
    </row>
    <row r="18" spans="1:22" ht="36.75" customHeight="1" thickBot="1" x14ac:dyDescent="0.3">
      <c r="A18" s="83" t="s">
        <v>18</v>
      </c>
      <c r="B18" s="84"/>
      <c r="C18" s="85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37"/>
      <c r="T18" s="38"/>
      <c r="U18" s="38"/>
      <c r="V18" s="39"/>
    </row>
    <row r="19" spans="1:22" ht="34.5" customHeight="1" x14ac:dyDescent="0.25">
      <c r="A19" s="25">
        <v>1</v>
      </c>
      <c r="B19" s="86" t="s">
        <v>19</v>
      </c>
      <c r="C19" s="86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7">
        <f t="shared" si="0"/>
        <v>0</v>
      </c>
      <c r="T19" s="27">
        <f t="shared" si="1"/>
        <v>0</v>
      </c>
      <c r="U19" s="27">
        <f t="shared" si="2"/>
        <v>0</v>
      </c>
      <c r="V19" s="27">
        <f t="shared" si="3"/>
        <v>0</v>
      </c>
    </row>
    <row r="20" spans="1:22" ht="34.5" customHeight="1" x14ac:dyDescent="0.25">
      <c r="A20" s="20">
        <v>2</v>
      </c>
      <c r="B20" s="70" t="s">
        <v>20</v>
      </c>
      <c r="C20" s="70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7">
        <f t="shared" si="0"/>
        <v>0</v>
      </c>
      <c r="T20" s="27">
        <f t="shared" si="1"/>
        <v>0</v>
      </c>
      <c r="U20" s="27">
        <f t="shared" si="2"/>
        <v>0</v>
      </c>
      <c r="V20" s="27">
        <f t="shared" si="3"/>
        <v>0</v>
      </c>
    </row>
    <row r="21" spans="1:22" ht="35.25" customHeight="1" x14ac:dyDescent="0.25">
      <c r="A21" s="19">
        <v>3</v>
      </c>
      <c r="B21" s="66" t="s">
        <v>21</v>
      </c>
      <c r="C21" s="6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7">
        <f t="shared" si="0"/>
        <v>0</v>
      </c>
      <c r="T21" s="27">
        <f t="shared" si="1"/>
        <v>0</v>
      </c>
      <c r="U21" s="27">
        <f t="shared" si="2"/>
        <v>0</v>
      </c>
      <c r="V21" s="27">
        <f t="shared" si="3"/>
        <v>0</v>
      </c>
    </row>
    <row r="22" spans="1:22" ht="22.5" customHeight="1" x14ac:dyDescent="0.25">
      <c r="A22" s="20">
        <v>4</v>
      </c>
      <c r="B22" s="66" t="s">
        <v>22</v>
      </c>
      <c r="C22" s="6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27">
        <f t="shared" si="0"/>
        <v>0</v>
      </c>
      <c r="T22" s="27">
        <f t="shared" si="1"/>
        <v>0</v>
      </c>
      <c r="U22" s="27">
        <f t="shared" si="2"/>
        <v>0</v>
      </c>
      <c r="V22" s="27">
        <f t="shared" si="3"/>
        <v>0</v>
      </c>
    </row>
    <row r="23" spans="1:22" ht="27.75" customHeight="1" thickBot="1" x14ac:dyDescent="0.3">
      <c r="A23" s="21">
        <v>5</v>
      </c>
      <c r="B23" s="75" t="s">
        <v>23</v>
      </c>
      <c r="C23" s="75"/>
      <c r="D23" s="18">
        <v>3</v>
      </c>
      <c r="E23" s="18"/>
      <c r="F23" s="18"/>
      <c r="G23" s="18"/>
      <c r="H23" s="18"/>
      <c r="I23" s="18"/>
      <c r="J23" s="18"/>
      <c r="K23" s="18"/>
      <c r="L23" s="18">
        <v>3</v>
      </c>
      <c r="M23" s="18"/>
      <c r="N23" s="18"/>
      <c r="O23" s="18"/>
      <c r="P23" s="18"/>
      <c r="Q23" s="18"/>
      <c r="R23" s="18"/>
      <c r="S23" s="27">
        <f t="shared" si="0"/>
        <v>3</v>
      </c>
      <c r="T23" s="27">
        <f t="shared" si="1"/>
        <v>3</v>
      </c>
      <c r="U23" s="27">
        <f t="shared" si="2"/>
        <v>0</v>
      </c>
      <c r="V23" s="27">
        <f t="shared" si="3"/>
        <v>0</v>
      </c>
    </row>
    <row r="24" spans="1:22" ht="32.25" customHeight="1" thickBot="1" x14ac:dyDescent="0.3">
      <c r="A24" s="80" t="s">
        <v>24</v>
      </c>
      <c r="B24" s="81"/>
      <c r="C24" s="81"/>
      <c r="D24" s="30">
        <f>D7+D8+D9+D10+D11+D12+D13+D14+D15+D17+D19+D20+D21+D22+D23+D16</f>
        <v>3</v>
      </c>
      <c r="E24" s="30">
        <f t="shared" ref="E24:R24" si="4">E7+E8+E9+E10+E11+E12+E13+E14+E15+E17+E19+E20+E21+E22+E23+E16</f>
        <v>72</v>
      </c>
      <c r="F24" s="30">
        <f t="shared" si="4"/>
        <v>0</v>
      </c>
      <c r="G24" s="30">
        <f t="shared" si="4"/>
        <v>4</v>
      </c>
      <c r="H24" s="30">
        <f t="shared" si="4"/>
        <v>67</v>
      </c>
      <c r="I24" s="30">
        <f t="shared" si="4"/>
        <v>1</v>
      </c>
      <c r="J24" s="30">
        <f t="shared" si="4"/>
        <v>0</v>
      </c>
      <c r="K24" s="30">
        <f t="shared" si="4"/>
        <v>72</v>
      </c>
      <c r="L24" s="30">
        <f t="shared" si="4"/>
        <v>3</v>
      </c>
      <c r="M24" s="30">
        <f t="shared" si="4"/>
        <v>0</v>
      </c>
      <c r="N24" s="30">
        <f t="shared" si="4"/>
        <v>0</v>
      </c>
      <c r="O24" s="30">
        <f t="shared" si="4"/>
        <v>0</v>
      </c>
      <c r="P24" s="30">
        <f t="shared" si="4"/>
        <v>0</v>
      </c>
      <c r="Q24" s="30">
        <f t="shared" si="4"/>
        <v>0</v>
      </c>
      <c r="R24" s="30">
        <f t="shared" si="4"/>
        <v>0</v>
      </c>
      <c r="S24" s="27">
        <f t="shared" si="0"/>
        <v>75</v>
      </c>
      <c r="T24" s="27">
        <f t="shared" si="1"/>
        <v>75</v>
      </c>
      <c r="U24" s="27">
        <f t="shared" si="2"/>
        <v>72</v>
      </c>
      <c r="V24" s="27">
        <f t="shared" si="3"/>
        <v>72</v>
      </c>
    </row>
  </sheetData>
  <mergeCells count="41"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6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24"/>
  <sheetViews>
    <sheetView topLeftCell="A10" zoomScale="75" workbookViewId="0">
      <selection activeCell="Z11" sqref="Z11"/>
    </sheetView>
  </sheetViews>
  <sheetFormatPr defaultRowHeight="15" x14ac:dyDescent="0.25"/>
  <cols>
    <col min="1" max="2" width="9.140625" style="9" customWidth="1"/>
    <col min="3" max="3" width="47.140625" style="9" customWidth="1"/>
    <col min="4" max="4" width="8.7109375" style="9" customWidth="1"/>
    <col min="5" max="5" width="6.7109375" style="9" customWidth="1"/>
    <col min="6" max="6" width="9" style="9" customWidth="1"/>
    <col min="7" max="7" width="6.5703125" style="9" customWidth="1"/>
    <col min="8" max="8" width="6.42578125" style="9" customWidth="1"/>
    <col min="9" max="9" width="6" style="9" customWidth="1"/>
    <col min="10" max="10" width="6.42578125" style="9" customWidth="1"/>
    <col min="11" max="11" width="7.7109375" style="9" customWidth="1"/>
    <col min="12" max="12" width="6.42578125" style="9" customWidth="1"/>
    <col min="13" max="13" width="9" style="9" customWidth="1"/>
    <col min="14" max="14" width="11.7109375" style="9" customWidth="1"/>
    <col min="15" max="15" width="5.42578125" style="9" customWidth="1"/>
    <col min="16" max="16" width="9.140625" style="9" customWidth="1"/>
    <col min="17" max="17" width="13.42578125" style="9" customWidth="1"/>
    <col min="18" max="18" width="10.7109375" style="9" customWidth="1"/>
    <col min="19" max="22" width="9.140625" style="9" hidden="1" customWidth="1"/>
    <col min="23" max="16384" width="9.140625" style="9"/>
  </cols>
  <sheetData>
    <row r="1" spans="1:22" ht="56.25" customHeight="1" x14ac:dyDescent="0.25">
      <c r="A1" s="41" t="s">
        <v>51</v>
      </c>
      <c r="B1" s="41"/>
      <c r="C1" s="41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87" t="s">
        <v>53</v>
      </c>
      <c r="Q1" s="87"/>
      <c r="R1" s="88"/>
    </row>
    <row r="2" spans="1:22" ht="75.75" customHeight="1" x14ac:dyDescent="0.25">
      <c r="A2" s="45" t="s">
        <v>39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22" ht="62.25" customHeight="1" x14ac:dyDescent="0.25">
      <c r="A3" s="46" t="s">
        <v>35</v>
      </c>
      <c r="B3" s="47"/>
      <c r="C3" s="48"/>
      <c r="D3" s="52" t="s">
        <v>5</v>
      </c>
      <c r="E3" s="52" t="s">
        <v>25</v>
      </c>
      <c r="F3" s="52" t="s">
        <v>0</v>
      </c>
      <c r="G3" s="54" t="s">
        <v>29</v>
      </c>
      <c r="H3" s="55"/>
      <c r="I3" s="55"/>
      <c r="J3" s="55"/>
      <c r="K3" s="56"/>
      <c r="L3" s="52" t="s">
        <v>26</v>
      </c>
      <c r="M3" s="57" t="s">
        <v>27</v>
      </c>
      <c r="N3" s="58"/>
      <c r="O3" s="53" t="s">
        <v>1</v>
      </c>
      <c r="P3" s="57" t="s">
        <v>28</v>
      </c>
      <c r="Q3" s="58"/>
      <c r="R3" s="52" t="s">
        <v>2</v>
      </c>
      <c r="S3" s="10"/>
    </row>
    <row r="4" spans="1:22" ht="60.75" customHeight="1" x14ac:dyDescent="0.25">
      <c r="A4" s="49"/>
      <c r="B4" s="50"/>
      <c r="C4" s="51"/>
      <c r="D4" s="52"/>
      <c r="E4" s="52"/>
      <c r="F4" s="52"/>
      <c r="G4" s="53" t="s">
        <v>31</v>
      </c>
      <c r="H4" s="53" t="s">
        <v>32</v>
      </c>
      <c r="I4" s="53" t="s">
        <v>33</v>
      </c>
      <c r="J4" s="53" t="s">
        <v>34</v>
      </c>
      <c r="K4" s="53" t="s">
        <v>30</v>
      </c>
      <c r="L4" s="52"/>
      <c r="M4" s="59"/>
      <c r="N4" s="60"/>
      <c r="O4" s="61"/>
      <c r="P4" s="59"/>
      <c r="Q4" s="60"/>
      <c r="R4" s="52"/>
    </row>
    <row r="5" spans="1:22" ht="130.5" customHeight="1" thickBot="1" x14ac:dyDescent="0.3">
      <c r="A5" s="93"/>
      <c r="B5" s="94"/>
      <c r="C5" s="95"/>
      <c r="D5" s="52"/>
      <c r="E5" s="52"/>
      <c r="F5" s="52"/>
      <c r="G5" s="92"/>
      <c r="H5" s="92"/>
      <c r="I5" s="92"/>
      <c r="J5" s="92"/>
      <c r="K5" s="92"/>
      <c r="L5" s="52"/>
      <c r="M5" s="11" t="s">
        <v>37</v>
      </c>
      <c r="N5" s="11" t="s">
        <v>3</v>
      </c>
      <c r="O5" s="92"/>
      <c r="P5" s="31" t="s">
        <v>38</v>
      </c>
      <c r="Q5" s="11" t="s">
        <v>4</v>
      </c>
      <c r="R5" s="52"/>
    </row>
    <row r="6" spans="1:22" s="13" customFormat="1" ht="33.75" customHeight="1" thickBot="1" x14ac:dyDescent="0.3">
      <c r="A6" s="62" t="s">
        <v>17</v>
      </c>
      <c r="B6" s="63"/>
      <c r="C6" s="63"/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2">
        <v>13</v>
      </c>
      <c r="Q6" s="12">
        <v>14</v>
      </c>
      <c r="R6" s="12">
        <v>15</v>
      </c>
      <c r="S6" s="64" t="s">
        <v>47</v>
      </c>
      <c r="T6" s="64"/>
      <c r="U6" s="64" t="s">
        <v>46</v>
      </c>
      <c r="V6" s="64"/>
    </row>
    <row r="7" spans="1:22" ht="36.75" customHeight="1" x14ac:dyDescent="0.25">
      <c r="A7" s="14">
        <v>1</v>
      </c>
      <c r="B7" s="65" t="s">
        <v>7</v>
      </c>
      <c r="C7" s="6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7">
        <f>D7+E7</f>
        <v>0</v>
      </c>
      <c r="T7" s="27">
        <f>F7+K7+L7</f>
        <v>0</v>
      </c>
      <c r="U7" s="27">
        <f>K7</f>
        <v>0</v>
      </c>
      <c r="V7" s="27">
        <f>G7+H7+I7+J7</f>
        <v>0</v>
      </c>
    </row>
    <row r="8" spans="1:22" ht="20.25" customHeight="1" x14ac:dyDescent="0.25">
      <c r="A8" s="16">
        <v>2</v>
      </c>
      <c r="B8" s="66" t="s">
        <v>8</v>
      </c>
      <c r="C8" s="6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27">
        <f t="shared" ref="S8:S24" si="0">D8+E8</f>
        <v>0</v>
      </c>
      <c r="T8" s="27">
        <f t="shared" ref="T8:T24" si="1">F8+K8+L8</f>
        <v>0</v>
      </c>
      <c r="U8" s="27">
        <f t="shared" ref="U8:U24" si="2">K8</f>
        <v>0</v>
      </c>
      <c r="V8" s="27">
        <f t="shared" ref="V8:V24" si="3">G8+H8+I8+J8</f>
        <v>0</v>
      </c>
    </row>
    <row r="9" spans="1:22" ht="17.25" customHeight="1" x14ac:dyDescent="0.25">
      <c r="A9" s="16">
        <v>3</v>
      </c>
      <c r="B9" s="66" t="s">
        <v>9</v>
      </c>
      <c r="C9" s="6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27">
        <f t="shared" si="0"/>
        <v>0</v>
      </c>
      <c r="T9" s="27">
        <f t="shared" si="1"/>
        <v>0</v>
      </c>
      <c r="U9" s="27">
        <f t="shared" si="2"/>
        <v>0</v>
      </c>
      <c r="V9" s="27">
        <f t="shared" si="3"/>
        <v>0</v>
      </c>
    </row>
    <row r="10" spans="1:22" ht="35.25" customHeight="1" x14ac:dyDescent="0.25">
      <c r="A10" s="16">
        <v>4</v>
      </c>
      <c r="B10" s="66" t="s">
        <v>10</v>
      </c>
      <c r="C10" s="6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27">
        <f t="shared" si="0"/>
        <v>0</v>
      </c>
      <c r="T10" s="27">
        <f t="shared" si="1"/>
        <v>0</v>
      </c>
      <c r="U10" s="27">
        <f t="shared" si="2"/>
        <v>0</v>
      </c>
      <c r="V10" s="27">
        <f t="shared" si="3"/>
        <v>0</v>
      </c>
    </row>
    <row r="11" spans="1:22" ht="27.75" customHeight="1" x14ac:dyDescent="0.25">
      <c r="A11" s="16">
        <v>5</v>
      </c>
      <c r="B11" s="66" t="s">
        <v>11</v>
      </c>
      <c r="C11" s="6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27">
        <f t="shared" si="0"/>
        <v>0</v>
      </c>
      <c r="T11" s="27">
        <f t="shared" si="1"/>
        <v>0</v>
      </c>
      <c r="U11" s="27">
        <f t="shared" si="2"/>
        <v>0</v>
      </c>
      <c r="V11" s="27">
        <f t="shared" si="3"/>
        <v>0</v>
      </c>
    </row>
    <row r="12" spans="1:22" ht="45" customHeight="1" x14ac:dyDescent="0.25">
      <c r="A12" s="16">
        <v>6</v>
      </c>
      <c r="B12" s="71" t="s">
        <v>12</v>
      </c>
      <c r="C12" s="7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27">
        <f t="shared" si="0"/>
        <v>0</v>
      </c>
      <c r="T12" s="27">
        <f t="shared" si="1"/>
        <v>0</v>
      </c>
      <c r="U12" s="27">
        <f t="shared" si="2"/>
        <v>0</v>
      </c>
      <c r="V12" s="27">
        <f t="shared" si="3"/>
        <v>0</v>
      </c>
    </row>
    <row r="13" spans="1:22" ht="30" customHeight="1" x14ac:dyDescent="0.25">
      <c r="A13" s="16">
        <v>7</v>
      </c>
      <c r="B13" s="71" t="s">
        <v>13</v>
      </c>
      <c r="C13" s="7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27">
        <f t="shared" si="0"/>
        <v>0</v>
      </c>
      <c r="T13" s="27">
        <f t="shared" si="1"/>
        <v>0</v>
      </c>
      <c r="U13" s="27">
        <f t="shared" si="2"/>
        <v>0</v>
      </c>
      <c r="V13" s="27">
        <f t="shared" si="3"/>
        <v>0</v>
      </c>
    </row>
    <row r="14" spans="1:22" ht="45" customHeight="1" x14ac:dyDescent="0.25">
      <c r="A14" s="16">
        <v>8</v>
      </c>
      <c r="B14" s="71" t="s">
        <v>14</v>
      </c>
      <c r="C14" s="7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27">
        <f t="shared" si="0"/>
        <v>0</v>
      </c>
      <c r="T14" s="27">
        <f t="shared" si="1"/>
        <v>0</v>
      </c>
      <c r="U14" s="27">
        <f t="shared" si="2"/>
        <v>0</v>
      </c>
      <c r="V14" s="27">
        <f t="shared" si="3"/>
        <v>0</v>
      </c>
    </row>
    <row r="15" spans="1:22" ht="27.75" customHeight="1" x14ac:dyDescent="0.25">
      <c r="A15" s="16">
        <v>9</v>
      </c>
      <c r="B15" s="72" t="s">
        <v>15</v>
      </c>
      <c r="C15" s="7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27">
        <f t="shared" si="0"/>
        <v>0</v>
      </c>
      <c r="T15" s="27">
        <f t="shared" si="1"/>
        <v>0</v>
      </c>
      <c r="U15" s="27">
        <f t="shared" si="2"/>
        <v>0</v>
      </c>
      <c r="V15" s="27">
        <f t="shared" si="3"/>
        <v>0</v>
      </c>
    </row>
    <row r="16" spans="1:22" ht="27.75" customHeight="1" x14ac:dyDescent="0.25">
      <c r="A16" s="40">
        <v>10</v>
      </c>
      <c r="B16" s="73" t="s">
        <v>16</v>
      </c>
      <c r="C16" s="74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27">
        <f t="shared" si="0"/>
        <v>0</v>
      </c>
      <c r="T16" s="27">
        <f t="shared" si="1"/>
        <v>0</v>
      </c>
      <c r="U16" s="27">
        <f t="shared" si="2"/>
        <v>0</v>
      </c>
      <c r="V16" s="27">
        <f t="shared" si="3"/>
        <v>0</v>
      </c>
    </row>
    <row r="17" spans="1:22" ht="45" customHeight="1" x14ac:dyDescent="0.25">
      <c r="A17" s="40">
        <v>11</v>
      </c>
      <c r="B17" s="73" t="s">
        <v>52</v>
      </c>
      <c r="C17" s="74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7">
        <f t="shared" si="0"/>
        <v>0</v>
      </c>
      <c r="T17" s="27">
        <f t="shared" si="1"/>
        <v>0</v>
      </c>
      <c r="U17" s="27">
        <f t="shared" si="2"/>
        <v>0</v>
      </c>
      <c r="V17" s="27">
        <f t="shared" si="3"/>
        <v>0</v>
      </c>
    </row>
    <row r="18" spans="1:22" ht="36.75" customHeight="1" x14ac:dyDescent="0.25">
      <c r="A18" s="78" t="s">
        <v>18</v>
      </c>
      <c r="B18" s="78"/>
      <c r="C18" s="79"/>
      <c r="D18" s="89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37"/>
      <c r="T18" s="38"/>
      <c r="U18" s="38"/>
      <c r="V18" s="39"/>
    </row>
    <row r="19" spans="1:22" ht="45" customHeight="1" x14ac:dyDescent="0.25">
      <c r="A19" s="19">
        <v>1</v>
      </c>
      <c r="B19" s="70" t="s">
        <v>19</v>
      </c>
      <c r="C19" s="70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7">
        <f t="shared" si="0"/>
        <v>0</v>
      </c>
      <c r="T19" s="27">
        <f t="shared" si="1"/>
        <v>0</v>
      </c>
      <c r="U19" s="27">
        <f t="shared" si="2"/>
        <v>0</v>
      </c>
      <c r="V19" s="27">
        <f t="shared" si="3"/>
        <v>0</v>
      </c>
    </row>
    <row r="20" spans="1:22" ht="35.25" customHeight="1" x14ac:dyDescent="0.25">
      <c r="A20" s="20">
        <v>2</v>
      </c>
      <c r="B20" s="70" t="s">
        <v>20</v>
      </c>
      <c r="C20" s="70"/>
      <c r="D20" s="33"/>
      <c r="E20" s="35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27">
        <f t="shared" si="0"/>
        <v>0</v>
      </c>
      <c r="T20" s="27">
        <f t="shared" si="1"/>
        <v>0</v>
      </c>
      <c r="U20" s="27">
        <f t="shared" si="2"/>
        <v>0</v>
      </c>
      <c r="V20" s="27">
        <f t="shared" si="3"/>
        <v>0</v>
      </c>
    </row>
    <row r="21" spans="1:22" ht="36.75" customHeight="1" x14ac:dyDescent="0.25">
      <c r="A21" s="19">
        <v>3</v>
      </c>
      <c r="B21" s="66" t="s">
        <v>21</v>
      </c>
      <c r="C21" s="6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7">
        <f t="shared" si="0"/>
        <v>0</v>
      </c>
      <c r="T21" s="27">
        <f t="shared" si="1"/>
        <v>0</v>
      </c>
      <c r="U21" s="27">
        <f t="shared" si="2"/>
        <v>0</v>
      </c>
      <c r="V21" s="27">
        <f t="shared" si="3"/>
        <v>0</v>
      </c>
    </row>
    <row r="22" spans="1:22" ht="24" customHeight="1" x14ac:dyDescent="0.25">
      <c r="A22" s="20">
        <v>4</v>
      </c>
      <c r="B22" s="66" t="s">
        <v>22</v>
      </c>
      <c r="C22" s="6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27">
        <f t="shared" si="0"/>
        <v>0</v>
      </c>
      <c r="T22" s="27">
        <f t="shared" si="1"/>
        <v>0</v>
      </c>
      <c r="U22" s="27">
        <f t="shared" si="2"/>
        <v>0</v>
      </c>
      <c r="V22" s="27">
        <f t="shared" si="3"/>
        <v>0</v>
      </c>
    </row>
    <row r="23" spans="1:22" ht="21.75" customHeight="1" thickBot="1" x14ac:dyDescent="0.3">
      <c r="A23" s="21">
        <v>5</v>
      </c>
      <c r="B23" s="75" t="s">
        <v>23</v>
      </c>
      <c r="C23" s="75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27">
        <f t="shared" si="0"/>
        <v>0</v>
      </c>
      <c r="T23" s="27">
        <f t="shared" si="1"/>
        <v>0</v>
      </c>
      <c r="U23" s="27">
        <f t="shared" si="2"/>
        <v>0</v>
      </c>
      <c r="V23" s="27">
        <f t="shared" si="3"/>
        <v>0</v>
      </c>
    </row>
    <row r="24" spans="1:22" s="22" customFormat="1" ht="27" customHeight="1" thickBot="1" x14ac:dyDescent="0.3">
      <c r="A24" s="76" t="s">
        <v>24</v>
      </c>
      <c r="B24" s="77"/>
      <c r="C24" s="77"/>
      <c r="D24" s="30">
        <f>D7+D8+D9+D10+D11+D12+D13+D14+D15+D17+D19+D20+D21+D22+D23+D16</f>
        <v>0</v>
      </c>
      <c r="E24" s="30">
        <f t="shared" ref="E24:R24" si="4">E7+E8+E9+E10+E11+E12+E13+E14+E15+E17+E19+E20+E21+E22+E23+E16</f>
        <v>0</v>
      </c>
      <c r="F24" s="30">
        <f t="shared" si="4"/>
        <v>0</v>
      </c>
      <c r="G24" s="30">
        <f t="shared" si="4"/>
        <v>0</v>
      </c>
      <c r="H24" s="30">
        <f t="shared" si="4"/>
        <v>0</v>
      </c>
      <c r="I24" s="30">
        <f t="shared" si="4"/>
        <v>0</v>
      </c>
      <c r="J24" s="30">
        <f t="shared" si="4"/>
        <v>0</v>
      </c>
      <c r="K24" s="30">
        <f t="shared" si="4"/>
        <v>0</v>
      </c>
      <c r="L24" s="30">
        <f t="shared" si="4"/>
        <v>0</v>
      </c>
      <c r="M24" s="30">
        <f t="shared" si="4"/>
        <v>0</v>
      </c>
      <c r="N24" s="30">
        <f t="shared" si="4"/>
        <v>0</v>
      </c>
      <c r="O24" s="30">
        <f t="shared" si="4"/>
        <v>0</v>
      </c>
      <c r="P24" s="30">
        <f t="shared" si="4"/>
        <v>0</v>
      </c>
      <c r="Q24" s="30">
        <f t="shared" si="4"/>
        <v>0</v>
      </c>
      <c r="R24" s="30">
        <f t="shared" si="4"/>
        <v>0</v>
      </c>
      <c r="S24" s="27">
        <f t="shared" si="0"/>
        <v>0</v>
      </c>
      <c r="T24" s="27">
        <f t="shared" si="1"/>
        <v>0</v>
      </c>
      <c r="U24" s="27">
        <f t="shared" si="2"/>
        <v>0</v>
      </c>
      <c r="V24" s="27">
        <f t="shared" si="3"/>
        <v>0</v>
      </c>
    </row>
  </sheetData>
  <mergeCells count="41">
    <mergeCell ref="U6:V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S6:T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Ընդհամենը</vt:lpstr>
      <vt:lpstr>Ն. Ավետիսյան</vt:lpstr>
      <vt:lpstr>Ա. Խաչատրյանի</vt:lpstr>
      <vt:lpstr>Ս. Երիցյան</vt:lpstr>
      <vt:lpstr>Մ. Մելքոնյան</vt:lpstr>
      <vt:lpstr>Տ. Գրիգորյան</vt:lpstr>
      <vt:lpstr>Գ. Թորոսյան</vt:lpstr>
      <vt:lpstr>Ա. Մխիթարյան</vt:lpstr>
      <vt:lpstr>Ա. Փիլոսյան</vt:lpstr>
      <vt:lpstr>Վ. Աբրահամյան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2019-06-05T07:07:35Z</dcterms:modified>
</cp:coreProperties>
</file>