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6"/>
  </bookViews>
  <sheets>
    <sheet name="Ընդհանուր" sheetId="8" state="hidden" r:id="rId1"/>
    <sheet name="Գ.Խաչատրյան" sheetId="7" r:id="rId2"/>
    <sheet name="Լ.Գրիգորյան" sheetId="6" r:id="rId3"/>
    <sheet name="Ե.Եսոյան" sheetId="9" r:id="rId4"/>
    <sheet name="Վ.Ասլանյան" sheetId="10" r:id="rId5"/>
    <sheet name="Ա.Մերանգուլյան" sheetId="5" state="hidden" r:id="rId6"/>
    <sheet name="Տ.Ստեփանյան" sheetId="1" r:id="rId7"/>
  </sheets>
  <calcPr calcId="162913"/>
</workbook>
</file>

<file path=xl/calcChain.xml><?xml version="1.0" encoding="utf-8"?>
<calcChain xmlns="http://schemas.openxmlformats.org/spreadsheetml/2006/main">
  <c r="AT50" i="10" l="1"/>
  <c r="BM123" i="10"/>
  <c r="BL123" i="10"/>
  <c r="BK123" i="10"/>
  <c r="BJ123" i="10"/>
  <c r="BI123" i="10"/>
  <c r="BH123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BM122" i="10"/>
  <c r="BL122" i="10"/>
  <c r="BK122" i="10"/>
  <c r="BJ122" i="10"/>
  <c r="BI122" i="10"/>
  <c r="BH122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BM121" i="10"/>
  <c r="BM120" i="10" s="1"/>
  <c r="BL121" i="10"/>
  <c r="BL120" i="10" s="1"/>
  <c r="BK121" i="10"/>
  <c r="BK120" i="10" s="1"/>
  <c r="BJ121" i="10"/>
  <c r="BJ120" i="10" s="1"/>
  <c r="BI121" i="10"/>
  <c r="BH121" i="10"/>
  <c r="BG121" i="10"/>
  <c r="BF121" i="10"/>
  <c r="BE121" i="10"/>
  <c r="BD121" i="10"/>
  <c r="BC121" i="10"/>
  <c r="BC120" i="10" s="1"/>
  <c r="BB121" i="10"/>
  <c r="BB120" i="10" s="1"/>
  <c r="BA121" i="10"/>
  <c r="AZ121" i="10"/>
  <c r="AY121" i="10"/>
  <c r="AX121" i="10"/>
  <c r="AW121" i="10"/>
  <c r="AW120" i="10" s="1"/>
  <c r="AV121" i="10"/>
  <c r="AV120" i="10" s="1"/>
  <c r="AU121" i="10"/>
  <c r="AU120" i="10" s="1"/>
  <c r="AT121" i="10"/>
  <c r="AT120" i="10" s="1"/>
  <c r="AX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BD120" i="10" s="1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BM119" i="10"/>
  <c r="BL119" i="10"/>
  <c r="BK119" i="10"/>
  <c r="BJ119" i="10"/>
  <c r="BI119" i="10"/>
  <c r="BH119" i="10"/>
  <c r="BG119" i="10"/>
  <c r="BF119" i="10"/>
  <c r="BE119" i="10"/>
  <c r="BD119" i="10"/>
  <c r="BC119" i="10"/>
  <c r="BB119" i="10"/>
  <c r="BA119" i="10"/>
  <c r="AZ119" i="10"/>
  <c r="AY119" i="10"/>
  <c r="AX119" i="10"/>
  <c r="AW119" i="10"/>
  <c r="AV119" i="10"/>
  <c r="AU119" i="10"/>
  <c r="AT119" i="10"/>
  <c r="BM118" i="10"/>
  <c r="BL118" i="10"/>
  <c r="BK118" i="10"/>
  <c r="BJ118" i="10"/>
  <c r="BI118" i="10"/>
  <c r="BH118" i="10"/>
  <c r="BG118" i="10"/>
  <c r="BF118" i="10"/>
  <c r="BE118" i="10"/>
  <c r="BD118" i="10"/>
  <c r="BC118" i="10"/>
  <c r="BB118" i="10"/>
  <c r="BA118" i="10"/>
  <c r="AZ118" i="10"/>
  <c r="AY118" i="10"/>
  <c r="AX118" i="10"/>
  <c r="AW118" i="10"/>
  <c r="AV118" i="10"/>
  <c r="AU118" i="10"/>
  <c r="AT118" i="10"/>
  <c r="BM117" i="10"/>
  <c r="BL117" i="10"/>
  <c r="BK117" i="10"/>
  <c r="BJ117" i="10"/>
  <c r="BI117" i="10"/>
  <c r="BH117" i="10"/>
  <c r="BG117" i="10"/>
  <c r="BF117" i="10"/>
  <c r="BE117" i="10"/>
  <c r="BD117" i="10"/>
  <c r="BC117" i="10"/>
  <c r="BB117" i="10"/>
  <c r="BA117" i="10"/>
  <c r="AZ117" i="10"/>
  <c r="AY117" i="10"/>
  <c r="AX117" i="10"/>
  <c r="AW117" i="10"/>
  <c r="AV117" i="10"/>
  <c r="AU117" i="10"/>
  <c r="AT117" i="10"/>
  <c r="BM116" i="10"/>
  <c r="BM115" i="10" s="1"/>
  <c r="BL116" i="10"/>
  <c r="BK116" i="10"/>
  <c r="BK115" i="10" s="1"/>
  <c r="BJ116" i="10"/>
  <c r="BI116" i="10"/>
  <c r="BI115" i="10" s="1"/>
  <c r="BH116" i="10"/>
  <c r="BH115" i="10" s="1"/>
  <c r="BG116" i="10"/>
  <c r="BG115" i="10" s="1"/>
  <c r="BF116" i="10"/>
  <c r="BF115" i="10" s="1"/>
  <c r="BE116" i="10"/>
  <c r="BD116" i="10"/>
  <c r="BC116" i="10"/>
  <c r="BC115" i="10" s="1"/>
  <c r="BB116" i="10"/>
  <c r="BB115" i="10" s="1"/>
  <c r="BA116" i="10"/>
  <c r="AZ116" i="10"/>
  <c r="AZ115" i="10" s="1"/>
  <c r="AY116" i="10"/>
  <c r="AY115" i="10" s="1"/>
  <c r="AX116" i="10"/>
  <c r="AX115" i="10" s="1"/>
  <c r="AW116" i="10"/>
  <c r="AW115" i="10" s="1"/>
  <c r="AV116" i="10"/>
  <c r="AU116" i="10"/>
  <c r="AU115" i="10" s="1"/>
  <c r="AT116" i="10"/>
  <c r="AT115" i="10" s="1"/>
  <c r="BJ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BD115" i="10" s="1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BM114" i="10"/>
  <c r="BL114" i="10"/>
  <c r="BK114" i="10"/>
  <c r="BJ114" i="10"/>
  <c r="BI114" i="10"/>
  <c r="BH114" i="10"/>
  <c r="BG114" i="10"/>
  <c r="BF114" i="10"/>
  <c r="BE114" i="10"/>
  <c r="BD114" i="10"/>
  <c r="BC114" i="10"/>
  <c r="BB114" i="10"/>
  <c r="BA114" i="10"/>
  <c r="AZ114" i="10"/>
  <c r="AY114" i="10"/>
  <c r="AX114" i="10"/>
  <c r="AW114" i="10"/>
  <c r="AV114" i="10"/>
  <c r="AU114" i="10"/>
  <c r="AT114" i="10"/>
  <c r="BM113" i="10"/>
  <c r="BL113" i="10"/>
  <c r="BK113" i="10"/>
  <c r="BJ113" i="10"/>
  <c r="BI113" i="10"/>
  <c r="BH113" i="10"/>
  <c r="BG113" i="10"/>
  <c r="BF113" i="10"/>
  <c r="BE113" i="10"/>
  <c r="BD113" i="10"/>
  <c r="BC113" i="10"/>
  <c r="BB113" i="10"/>
  <c r="BA113" i="10"/>
  <c r="AZ113" i="10"/>
  <c r="AY113" i="10"/>
  <c r="AX113" i="10"/>
  <c r="AW113" i="10"/>
  <c r="AV113" i="10"/>
  <c r="AU113" i="10"/>
  <c r="AT113" i="10"/>
  <c r="BM112" i="10"/>
  <c r="BL112" i="10"/>
  <c r="BK112" i="10"/>
  <c r="BJ112" i="10"/>
  <c r="BI112" i="10"/>
  <c r="BH112" i="10"/>
  <c r="BG112" i="10"/>
  <c r="BF112" i="10"/>
  <c r="BE112" i="10"/>
  <c r="BD112" i="10"/>
  <c r="BC112" i="10"/>
  <c r="BB112" i="10"/>
  <c r="BA112" i="10"/>
  <c r="AZ112" i="10"/>
  <c r="AY112" i="10"/>
  <c r="AX112" i="10"/>
  <c r="AW112" i="10"/>
  <c r="AV112" i="10"/>
  <c r="AU112" i="10"/>
  <c r="AT112" i="10"/>
  <c r="BM111" i="10"/>
  <c r="BL111" i="10"/>
  <c r="BK111" i="10"/>
  <c r="BJ111" i="10"/>
  <c r="BI111" i="10"/>
  <c r="BH111" i="10"/>
  <c r="BG111" i="10"/>
  <c r="BF111" i="10"/>
  <c r="BE111" i="10"/>
  <c r="BD111" i="10"/>
  <c r="BC111" i="10"/>
  <c r="BB111" i="10"/>
  <c r="BA111" i="10"/>
  <c r="AZ111" i="10"/>
  <c r="AY111" i="10"/>
  <c r="AX111" i="10"/>
  <c r="AW111" i="10"/>
  <c r="AV111" i="10"/>
  <c r="AU111" i="10"/>
  <c r="AT111" i="10"/>
  <c r="BM110" i="10"/>
  <c r="BL110" i="10"/>
  <c r="BK110" i="10"/>
  <c r="BJ110" i="10"/>
  <c r="BI110" i="10"/>
  <c r="BH110" i="10"/>
  <c r="BG110" i="10"/>
  <c r="BF110" i="10"/>
  <c r="BE110" i="10"/>
  <c r="BD110" i="10"/>
  <c r="BC110" i="10"/>
  <c r="BB110" i="10"/>
  <c r="BA110" i="10"/>
  <c r="AZ110" i="10"/>
  <c r="AY110" i="10"/>
  <c r="AX110" i="10"/>
  <c r="AW110" i="10"/>
  <c r="AV110" i="10"/>
  <c r="AU110" i="10"/>
  <c r="AT110" i="10"/>
  <c r="BM109" i="10"/>
  <c r="BL109" i="10"/>
  <c r="BK109" i="10"/>
  <c r="BJ109" i="10"/>
  <c r="BI109" i="10"/>
  <c r="BH109" i="10"/>
  <c r="BG109" i="10"/>
  <c r="BF109" i="10"/>
  <c r="BE109" i="10"/>
  <c r="BD109" i="10"/>
  <c r="BC109" i="10"/>
  <c r="BB109" i="10"/>
  <c r="BA109" i="10"/>
  <c r="AZ109" i="10"/>
  <c r="AY109" i="10"/>
  <c r="AX109" i="10"/>
  <c r="AW109" i="10"/>
  <c r="AV109" i="10"/>
  <c r="AU109" i="10"/>
  <c r="AT109" i="10"/>
  <c r="BM108" i="10"/>
  <c r="BL108" i="10"/>
  <c r="BK108" i="10"/>
  <c r="BJ108" i="10"/>
  <c r="BI108" i="10"/>
  <c r="BH108" i="10"/>
  <c r="BG108" i="10"/>
  <c r="BF108" i="10"/>
  <c r="BE108" i="10"/>
  <c r="BD108" i="10"/>
  <c r="BC108" i="10"/>
  <c r="BB108" i="10"/>
  <c r="BA108" i="10"/>
  <c r="AZ108" i="10"/>
  <c r="AY108" i="10"/>
  <c r="AX108" i="10"/>
  <c r="AW108" i="10"/>
  <c r="AV108" i="10"/>
  <c r="AU108" i="10"/>
  <c r="AT108" i="10"/>
  <c r="BM107" i="10"/>
  <c r="BL107" i="10"/>
  <c r="BL106" i="10" s="1"/>
  <c r="BK107" i="10"/>
  <c r="BK106" i="10" s="1"/>
  <c r="BJ107" i="10"/>
  <c r="BJ106" i="10" s="1"/>
  <c r="BI107" i="10"/>
  <c r="BI106" i="10" s="1"/>
  <c r="BH107" i="10"/>
  <c r="BG107" i="10"/>
  <c r="BF107" i="10"/>
  <c r="BE107" i="10"/>
  <c r="BD107" i="10"/>
  <c r="BC107" i="10"/>
  <c r="BC106" i="10" s="1"/>
  <c r="BB107" i="10"/>
  <c r="BB106" i="10" s="1"/>
  <c r="BA107" i="10"/>
  <c r="BA106" i="10" s="1"/>
  <c r="AZ107" i="10"/>
  <c r="AY107" i="10"/>
  <c r="AX107" i="10"/>
  <c r="AW107" i="10"/>
  <c r="AV107" i="10"/>
  <c r="AV106" i="10" s="1"/>
  <c r="AU107" i="10"/>
  <c r="AU106" i="10" s="1"/>
  <c r="AT107" i="10"/>
  <c r="AT106" i="10" s="1"/>
  <c r="BM106" i="10"/>
  <c r="AZ106" i="10"/>
  <c r="AY106" i="10"/>
  <c r="AX106" i="10"/>
  <c r="AW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BD106" i="10" s="1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BM104" i="10"/>
  <c r="BL104" i="10"/>
  <c r="BK104" i="10"/>
  <c r="BJ104" i="10"/>
  <c r="BI104" i="10"/>
  <c r="BH104" i="10"/>
  <c r="BG104" i="10"/>
  <c r="BF104" i="10"/>
  <c r="BE104" i="10"/>
  <c r="BD104" i="10"/>
  <c r="BC104" i="10"/>
  <c r="BB104" i="10"/>
  <c r="BA104" i="10"/>
  <c r="AZ104" i="10"/>
  <c r="AY104" i="10"/>
  <c r="AX104" i="10"/>
  <c r="AW104" i="10"/>
  <c r="AV104" i="10"/>
  <c r="AU104" i="10"/>
  <c r="AT104" i="10"/>
  <c r="BM103" i="10"/>
  <c r="BL103" i="10"/>
  <c r="BK103" i="10"/>
  <c r="BJ103" i="10"/>
  <c r="BJ102" i="10" s="1"/>
  <c r="BI103" i="10"/>
  <c r="BH103" i="10"/>
  <c r="BG103" i="10"/>
  <c r="BG102" i="10" s="1"/>
  <c r="BF103" i="10"/>
  <c r="BE103" i="10"/>
  <c r="BD103" i="10"/>
  <c r="BC103" i="10"/>
  <c r="BB103" i="10"/>
  <c r="BB102" i="10" s="1"/>
  <c r="BA103" i="10"/>
  <c r="BA102" i="10" s="1"/>
  <c r="AZ103" i="10"/>
  <c r="AZ102" i="10" s="1"/>
  <c r="AY103" i="10"/>
  <c r="AY102" i="10" s="1"/>
  <c r="AX103" i="10"/>
  <c r="AW103" i="10"/>
  <c r="AV103" i="10"/>
  <c r="AU103" i="10"/>
  <c r="AT103" i="10"/>
  <c r="AT102" i="10" s="1"/>
  <c r="BI102" i="10"/>
  <c r="BH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BD102" i="10" s="1"/>
  <c r="X102" i="10"/>
  <c r="W102" i="10"/>
  <c r="V102" i="10"/>
  <c r="U102" i="10"/>
  <c r="T102" i="10"/>
  <c r="S102" i="10"/>
  <c r="R102" i="10"/>
  <c r="Q102" i="10"/>
  <c r="P102" i="10"/>
  <c r="O102" i="10"/>
  <c r="BE102" i="10" s="1"/>
  <c r="N102" i="10"/>
  <c r="M102" i="10"/>
  <c r="L102" i="10"/>
  <c r="K102" i="10"/>
  <c r="J102" i="10"/>
  <c r="I102" i="10"/>
  <c r="H102" i="10"/>
  <c r="G102" i="10"/>
  <c r="F102" i="10"/>
  <c r="E102" i="10"/>
  <c r="BM101" i="10"/>
  <c r="BL101" i="10"/>
  <c r="BK101" i="10"/>
  <c r="BJ101" i="10"/>
  <c r="BI101" i="10"/>
  <c r="BH101" i="10"/>
  <c r="BG101" i="10"/>
  <c r="BF101" i="10"/>
  <c r="BE101" i="10"/>
  <c r="BD101" i="10"/>
  <c r="BC101" i="10"/>
  <c r="BB101" i="10"/>
  <c r="BA101" i="10"/>
  <c r="AZ101" i="10"/>
  <c r="AY101" i="10"/>
  <c r="AX101" i="10"/>
  <c r="AW101" i="10"/>
  <c r="AV101" i="10"/>
  <c r="AU101" i="10"/>
  <c r="AT101" i="10"/>
  <c r="BM100" i="10"/>
  <c r="BL100" i="10"/>
  <c r="BK100" i="10"/>
  <c r="BJ100" i="10"/>
  <c r="BI100" i="10"/>
  <c r="BH100" i="10"/>
  <c r="BG100" i="10"/>
  <c r="BF100" i="10"/>
  <c r="BE100" i="10"/>
  <c r="BD100" i="10"/>
  <c r="BC100" i="10"/>
  <c r="BB100" i="10"/>
  <c r="BA100" i="10"/>
  <c r="AZ100" i="10"/>
  <c r="AY100" i="10"/>
  <c r="AX100" i="10"/>
  <c r="AW100" i="10"/>
  <c r="AV100" i="10"/>
  <c r="AU100" i="10"/>
  <c r="AT100" i="10"/>
  <c r="BM99" i="10"/>
  <c r="BL99" i="10"/>
  <c r="BK99" i="10"/>
  <c r="BJ99" i="10"/>
  <c r="BI99" i="10"/>
  <c r="BH99" i="10"/>
  <c r="BG99" i="10"/>
  <c r="BF99" i="10"/>
  <c r="BE99" i="10"/>
  <c r="BD99" i="10"/>
  <c r="BC99" i="10"/>
  <c r="BB99" i="10"/>
  <c r="BA99" i="10"/>
  <c r="AZ99" i="10"/>
  <c r="AY99" i="10"/>
  <c r="AX99" i="10"/>
  <c r="AW99" i="10"/>
  <c r="AV99" i="10"/>
  <c r="AU99" i="10"/>
  <c r="AT99" i="10"/>
  <c r="BM98" i="10"/>
  <c r="BL98" i="10"/>
  <c r="BK98" i="10"/>
  <c r="BJ98" i="10"/>
  <c r="BI98" i="10"/>
  <c r="BH98" i="10"/>
  <c r="BG98" i="10"/>
  <c r="BF98" i="10"/>
  <c r="BE98" i="10"/>
  <c r="BD98" i="10"/>
  <c r="BC98" i="10"/>
  <c r="BB98" i="10"/>
  <c r="BA98" i="10"/>
  <c r="AZ98" i="10"/>
  <c r="AY98" i="10"/>
  <c r="AX98" i="10"/>
  <c r="AW98" i="10"/>
  <c r="AV98" i="10"/>
  <c r="AU98" i="10"/>
  <c r="AT98" i="10"/>
  <c r="BM97" i="10"/>
  <c r="BL97" i="10"/>
  <c r="BK97" i="10"/>
  <c r="BJ97" i="10"/>
  <c r="BI97" i="10"/>
  <c r="BH97" i="10"/>
  <c r="BG97" i="10"/>
  <c r="BF97" i="10"/>
  <c r="BE97" i="10"/>
  <c r="BD97" i="10"/>
  <c r="BC97" i="10"/>
  <c r="BB97" i="10"/>
  <c r="BA97" i="10"/>
  <c r="AZ97" i="10"/>
  <c r="AY97" i="10"/>
  <c r="AX97" i="10"/>
  <c r="AW97" i="10"/>
  <c r="AV97" i="10"/>
  <c r="AU97" i="10"/>
  <c r="AT97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AV96" i="10"/>
  <c r="AU96" i="10"/>
  <c r="AT96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BM94" i="10"/>
  <c r="BL94" i="10"/>
  <c r="BK94" i="10"/>
  <c r="BJ94" i="10"/>
  <c r="BI94" i="10"/>
  <c r="BH94" i="10"/>
  <c r="BG94" i="10"/>
  <c r="BF94" i="10"/>
  <c r="BE94" i="10"/>
  <c r="BD94" i="10"/>
  <c r="BC94" i="10"/>
  <c r="BB94" i="10"/>
  <c r="BA94" i="10"/>
  <c r="AZ94" i="10"/>
  <c r="AY94" i="10"/>
  <c r="AX94" i="10"/>
  <c r="AW94" i="10"/>
  <c r="AV94" i="10"/>
  <c r="AU94" i="10"/>
  <c r="AT94" i="10"/>
  <c r="BM93" i="10"/>
  <c r="BL93" i="10"/>
  <c r="BK93" i="10"/>
  <c r="BJ93" i="10"/>
  <c r="BI93" i="10"/>
  <c r="BH93" i="10"/>
  <c r="BG93" i="10"/>
  <c r="BF93" i="10"/>
  <c r="BE93" i="10"/>
  <c r="BD93" i="10"/>
  <c r="BC93" i="10"/>
  <c r="BB93" i="10"/>
  <c r="BA93" i="10"/>
  <c r="AZ93" i="10"/>
  <c r="AY93" i="10"/>
  <c r="AX93" i="10"/>
  <c r="AW93" i="10"/>
  <c r="AV93" i="10"/>
  <c r="AU93" i="10"/>
  <c r="AT93" i="10"/>
  <c r="BM92" i="10"/>
  <c r="BL92" i="10"/>
  <c r="BK92" i="10"/>
  <c r="BJ92" i="10"/>
  <c r="BI92" i="10"/>
  <c r="BH92" i="10"/>
  <c r="BG92" i="10"/>
  <c r="BF92" i="10"/>
  <c r="BE92" i="10"/>
  <c r="BD92" i="10"/>
  <c r="BC92" i="10"/>
  <c r="BB92" i="10"/>
  <c r="BA92" i="10"/>
  <c r="AZ92" i="10"/>
  <c r="AY92" i="10"/>
  <c r="AX92" i="10"/>
  <c r="AW92" i="10"/>
  <c r="AV92" i="10"/>
  <c r="AU92" i="10"/>
  <c r="AT92" i="10"/>
  <c r="BM91" i="10"/>
  <c r="BL91" i="10"/>
  <c r="BK91" i="10"/>
  <c r="BJ91" i="10"/>
  <c r="BI91" i="10"/>
  <c r="BH91" i="10"/>
  <c r="BG91" i="10"/>
  <c r="BF91" i="10"/>
  <c r="BE91" i="10"/>
  <c r="BD91" i="10"/>
  <c r="BC91" i="10"/>
  <c r="BB91" i="10"/>
  <c r="BA91" i="10"/>
  <c r="AZ91" i="10"/>
  <c r="AY91" i="10"/>
  <c r="AX91" i="10"/>
  <c r="AW91" i="10"/>
  <c r="AV91" i="10"/>
  <c r="AU91" i="10"/>
  <c r="AT91" i="10"/>
  <c r="BM90" i="10"/>
  <c r="BL90" i="10"/>
  <c r="BK90" i="10"/>
  <c r="BJ90" i="10"/>
  <c r="BI90" i="10"/>
  <c r="BH90" i="10"/>
  <c r="BG90" i="10"/>
  <c r="BF90" i="10"/>
  <c r="BE90" i="10"/>
  <c r="BD90" i="10"/>
  <c r="BC90" i="10"/>
  <c r="BB90" i="10"/>
  <c r="BA90" i="10"/>
  <c r="AZ90" i="10"/>
  <c r="AY90" i="10"/>
  <c r="AX90" i="10"/>
  <c r="AW90" i="10"/>
  <c r="AV90" i="10"/>
  <c r="AU90" i="10"/>
  <c r="AT90" i="10"/>
  <c r="BM89" i="10"/>
  <c r="BL89" i="10"/>
  <c r="BK89" i="10"/>
  <c r="BJ89" i="10"/>
  <c r="BI89" i="10"/>
  <c r="BH89" i="10"/>
  <c r="BG89" i="10"/>
  <c r="BF89" i="10"/>
  <c r="BE89" i="10"/>
  <c r="BD89" i="10"/>
  <c r="BC89" i="10"/>
  <c r="BB89" i="10"/>
  <c r="BA89" i="10"/>
  <c r="AZ89" i="10"/>
  <c r="AY89" i="10"/>
  <c r="AX89" i="10"/>
  <c r="AW89" i="10"/>
  <c r="AV89" i="10"/>
  <c r="AU89" i="10"/>
  <c r="AT89" i="10"/>
  <c r="BM88" i="10"/>
  <c r="BL88" i="10"/>
  <c r="BK88" i="10"/>
  <c r="BJ88" i="10"/>
  <c r="BI88" i="10"/>
  <c r="BH88" i="10"/>
  <c r="BG88" i="10"/>
  <c r="BF88" i="10"/>
  <c r="BE88" i="10"/>
  <c r="BD88" i="10"/>
  <c r="BC88" i="10"/>
  <c r="BB88" i="10"/>
  <c r="BA88" i="10"/>
  <c r="AZ88" i="10"/>
  <c r="AY88" i="10"/>
  <c r="AX88" i="10"/>
  <c r="AW88" i="10"/>
  <c r="AV88" i="10"/>
  <c r="AU88" i="10"/>
  <c r="AT88" i="10"/>
  <c r="BM87" i="10"/>
  <c r="BL87" i="10"/>
  <c r="BK87" i="10"/>
  <c r="BJ87" i="10"/>
  <c r="BI87" i="10"/>
  <c r="BH87" i="10"/>
  <c r="BG87" i="10"/>
  <c r="BF87" i="10"/>
  <c r="BE87" i="10"/>
  <c r="BD87" i="10"/>
  <c r="BC87" i="10"/>
  <c r="BB87" i="10"/>
  <c r="BA87" i="10"/>
  <c r="AZ87" i="10"/>
  <c r="AY87" i="10"/>
  <c r="AX87" i="10"/>
  <c r="AW87" i="10"/>
  <c r="AV87" i="10"/>
  <c r="AU87" i="10"/>
  <c r="AT87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BM84" i="10"/>
  <c r="BL84" i="10"/>
  <c r="BK84" i="10"/>
  <c r="BJ84" i="10"/>
  <c r="BI84" i="10"/>
  <c r="BH84" i="10"/>
  <c r="BG84" i="10"/>
  <c r="BF84" i="10"/>
  <c r="BE84" i="10"/>
  <c r="BD84" i="10"/>
  <c r="BC84" i="10"/>
  <c r="BB84" i="10"/>
  <c r="BA84" i="10"/>
  <c r="AZ84" i="10"/>
  <c r="AY84" i="10"/>
  <c r="AX84" i="10"/>
  <c r="AW84" i="10"/>
  <c r="AV84" i="10"/>
  <c r="AU84" i="10"/>
  <c r="AT84" i="10"/>
  <c r="BM83" i="10"/>
  <c r="BL83" i="10"/>
  <c r="BK83" i="10"/>
  <c r="BJ83" i="10"/>
  <c r="BI83" i="10"/>
  <c r="BH83" i="10"/>
  <c r="BG83" i="10"/>
  <c r="BF83" i="10"/>
  <c r="BE83" i="10"/>
  <c r="BD83" i="10"/>
  <c r="BC83" i="10"/>
  <c r="BB83" i="10"/>
  <c r="BA83" i="10"/>
  <c r="AZ83" i="10"/>
  <c r="AY83" i="10"/>
  <c r="AX83" i="10"/>
  <c r="AW83" i="10"/>
  <c r="AV83" i="10"/>
  <c r="AU83" i="10"/>
  <c r="AT83" i="10"/>
  <c r="BM82" i="10"/>
  <c r="BL82" i="10"/>
  <c r="BK82" i="10"/>
  <c r="BJ82" i="10"/>
  <c r="BI82" i="10"/>
  <c r="BH82" i="10"/>
  <c r="BG82" i="10"/>
  <c r="BF82" i="10"/>
  <c r="BE82" i="10"/>
  <c r="BD82" i="10"/>
  <c r="BC82" i="10"/>
  <c r="BB82" i="10"/>
  <c r="BA82" i="10"/>
  <c r="AZ82" i="10"/>
  <c r="AY82" i="10"/>
  <c r="AX82" i="10"/>
  <c r="AW82" i="10"/>
  <c r="AV82" i="10"/>
  <c r="AU82" i="10"/>
  <c r="AT82" i="10"/>
  <c r="BM81" i="10"/>
  <c r="BM80" i="10" s="1"/>
  <c r="BL81" i="10"/>
  <c r="BK81" i="10"/>
  <c r="BJ81" i="10"/>
  <c r="BJ80" i="10" s="1"/>
  <c r="BI81" i="10"/>
  <c r="BH81" i="10"/>
  <c r="BH80" i="10" s="1"/>
  <c r="BG81" i="10"/>
  <c r="BG80" i="10" s="1"/>
  <c r="BF81" i="10"/>
  <c r="BF80" i="10" s="1"/>
  <c r="BE81" i="10"/>
  <c r="BD81" i="10"/>
  <c r="BC81" i="10"/>
  <c r="BB81" i="10"/>
  <c r="BB80" i="10" s="1"/>
  <c r="BA81" i="10"/>
  <c r="AZ81" i="10"/>
  <c r="AZ80" i="10" s="1"/>
  <c r="AY81" i="10"/>
  <c r="AY80" i="10" s="1"/>
  <c r="AX81" i="10"/>
  <c r="AX80" i="10" s="1"/>
  <c r="AW81" i="10"/>
  <c r="AW80" i="10" s="1"/>
  <c r="AV81" i="10"/>
  <c r="AU81" i="10"/>
  <c r="AT81" i="10"/>
  <c r="BI80" i="10"/>
  <c r="AT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BD80" i="10" s="1"/>
  <c r="X80" i="10"/>
  <c r="W80" i="10"/>
  <c r="V80" i="10"/>
  <c r="U80" i="10"/>
  <c r="T80" i="10"/>
  <c r="S80" i="10"/>
  <c r="R80" i="10"/>
  <c r="Q80" i="10"/>
  <c r="P80" i="10"/>
  <c r="O80" i="10"/>
  <c r="BE80" i="10" s="1"/>
  <c r="N80" i="10"/>
  <c r="M80" i="10"/>
  <c r="L80" i="10"/>
  <c r="K80" i="10"/>
  <c r="J80" i="10"/>
  <c r="I80" i="10"/>
  <c r="H80" i="10"/>
  <c r="G80" i="10"/>
  <c r="F80" i="10"/>
  <c r="E80" i="10"/>
  <c r="BM79" i="10"/>
  <c r="BL79" i="10"/>
  <c r="BK79" i="10"/>
  <c r="BJ79" i="10"/>
  <c r="BI79" i="10"/>
  <c r="BH79" i="10"/>
  <c r="BG79" i="10"/>
  <c r="BF79" i="10"/>
  <c r="BE79" i="10"/>
  <c r="BD79" i="10"/>
  <c r="BC79" i="10"/>
  <c r="BB79" i="10"/>
  <c r="BA79" i="10"/>
  <c r="AZ79" i="10"/>
  <c r="AY79" i="10"/>
  <c r="AX79" i="10"/>
  <c r="AW79" i="10"/>
  <c r="AV79" i="10"/>
  <c r="AU79" i="10"/>
  <c r="AT79" i="10"/>
  <c r="BM78" i="10"/>
  <c r="BL78" i="10"/>
  <c r="BK78" i="10"/>
  <c r="BK77" i="10" s="1"/>
  <c r="BJ78" i="10"/>
  <c r="BJ77" i="10" s="1"/>
  <c r="BI78" i="10"/>
  <c r="BI77" i="10" s="1"/>
  <c r="BH78" i="10"/>
  <c r="BH77" i="10" s="1"/>
  <c r="BG78" i="10"/>
  <c r="BF78" i="10"/>
  <c r="BE78" i="10"/>
  <c r="BD78" i="10"/>
  <c r="BC78" i="10"/>
  <c r="BC77" i="10" s="1"/>
  <c r="BB78" i="10"/>
  <c r="BB77" i="10" s="1"/>
  <c r="BA78" i="10"/>
  <c r="BA77" i="10" s="1"/>
  <c r="AZ78" i="10"/>
  <c r="AZ77" i="10" s="1"/>
  <c r="AY78" i="10"/>
  <c r="AX78" i="10"/>
  <c r="AX77" i="10" s="1"/>
  <c r="AW78" i="10"/>
  <c r="AW77" i="10" s="1"/>
  <c r="AV78" i="10"/>
  <c r="AU78" i="10"/>
  <c r="AU77" i="10" s="1"/>
  <c r="AT78" i="10"/>
  <c r="AT77" i="10" s="1"/>
  <c r="BM77" i="10"/>
  <c r="BL77" i="10"/>
  <c r="AV77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BD77" i="10" s="1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BM76" i="10"/>
  <c r="BL76" i="10"/>
  <c r="BK76" i="10"/>
  <c r="BJ76" i="10"/>
  <c r="BI76" i="10"/>
  <c r="BH76" i="10"/>
  <c r="BG76" i="10"/>
  <c r="BF76" i="10"/>
  <c r="BE76" i="10"/>
  <c r="BD76" i="10"/>
  <c r="BC76" i="10"/>
  <c r="BB76" i="10"/>
  <c r="BA76" i="10"/>
  <c r="AZ76" i="10"/>
  <c r="AY76" i="10"/>
  <c r="AX76" i="10"/>
  <c r="AW76" i="10"/>
  <c r="AV76" i="10"/>
  <c r="AU76" i="10"/>
  <c r="AT76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BM74" i="10"/>
  <c r="BL74" i="10"/>
  <c r="BK74" i="10"/>
  <c r="BJ74" i="10"/>
  <c r="BI74" i="10"/>
  <c r="BH74" i="10"/>
  <c r="BG74" i="10"/>
  <c r="BF74" i="10"/>
  <c r="BE74" i="10"/>
  <c r="BD74" i="10"/>
  <c r="BC74" i="10"/>
  <c r="BB74" i="10"/>
  <c r="BA74" i="10"/>
  <c r="AZ74" i="10"/>
  <c r="AY74" i="10"/>
  <c r="AX74" i="10"/>
  <c r="AW74" i="10"/>
  <c r="AV74" i="10"/>
  <c r="AU74" i="10"/>
  <c r="AT74" i="10"/>
  <c r="BM73" i="10"/>
  <c r="BL73" i="10"/>
  <c r="BK73" i="10"/>
  <c r="BJ73" i="10"/>
  <c r="BI73" i="10"/>
  <c r="BH73" i="10"/>
  <c r="BG73" i="10"/>
  <c r="BF73" i="10"/>
  <c r="BE73" i="10"/>
  <c r="BD73" i="10"/>
  <c r="BC73" i="10"/>
  <c r="BB73" i="10"/>
  <c r="BA73" i="10"/>
  <c r="AZ73" i="10"/>
  <c r="AY73" i="10"/>
  <c r="AX73" i="10"/>
  <c r="AW73" i="10"/>
  <c r="AV73" i="10"/>
  <c r="AU73" i="10"/>
  <c r="AT73" i="10"/>
  <c r="BM72" i="10"/>
  <c r="BL72" i="10"/>
  <c r="BK72" i="10"/>
  <c r="BJ72" i="10"/>
  <c r="BI72" i="10"/>
  <c r="BH72" i="10"/>
  <c r="BG72" i="10"/>
  <c r="BF72" i="10"/>
  <c r="BE72" i="10"/>
  <c r="BD72" i="10"/>
  <c r="BC72" i="10"/>
  <c r="BB72" i="10"/>
  <c r="BA72" i="10"/>
  <c r="AZ72" i="10"/>
  <c r="AY72" i="10"/>
  <c r="AX72" i="10"/>
  <c r="AW72" i="10"/>
  <c r="AV72" i="10"/>
  <c r="AU72" i="10"/>
  <c r="AT72" i="10"/>
  <c r="BM71" i="10"/>
  <c r="BM70" i="10" s="1"/>
  <c r="BL71" i="10"/>
  <c r="BL70" i="10" s="1"/>
  <c r="BK71" i="10"/>
  <c r="BK70" i="10" s="1"/>
  <c r="BJ71" i="10"/>
  <c r="BJ70" i="10" s="1"/>
  <c r="BI71" i="10"/>
  <c r="BH71" i="10"/>
  <c r="BG71" i="10"/>
  <c r="BF71" i="10"/>
  <c r="BE71" i="10"/>
  <c r="BD71" i="10"/>
  <c r="BC71" i="10"/>
  <c r="BC70" i="10" s="1"/>
  <c r="BB71" i="10"/>
  <c r="BA71" i="10"/>
  <c r="AZ71" i="10"/>
  <c r="AY71" i="10"/>
  <c r="AX71" i="10"/>
  <c r="AW71" i="10"/>
  <c r="AW70" i="10" s="1"/>
  <c r="AV71" i="10"/>
  <c r="AV70" i="10" s="1"/>
  <c r="AU71" i="10"/>
  <c r="AU70" i="10" s="1"/>
  <c r="AT71" i="10"/>
  <c r="AT70" i="10" s="1"/>
  <c r="BB70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BD70" i="10" s="1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BM69" i="10"/>
  <c r="BL69" i="10"/>
  <c r="BK69" i="10"/>
  <c r="BJ69" i="10"/>
  <c r="BI69" i="10"/>
  <c r="BH69" i="10"/>
  <c r="BG69" i="10"/>
  <c r="BF69" i="10"/>
  <c r="BE69" i="10"/>
  <c r="BD69" i="10"/>
  <c r="BC69" i="10"/>
  <c r="BB69" i="10"/>
  <c r="BA69" i="10"/>
  <c r="AZ69" i="10"/>
  <c r="AY69" i="10"/>
  <c r="AX69" i="10"/>
  <c r="AW69" i="10"/>
  <c r="AV69" i="10"/>
  <c r="AU69" i="10"/>
  <c r="AT69" i="10"/>
  <c r="BM68" i="10"/>
  <c r="BL68" i="10"/>
  <c r="BK68" i="10"/>
  <c r="BJ68" i="10"/>
  <c r="BI68" i="10"/>
  <c r="BH68" i="10"/>
  <c r="BG68" i="10"/>
  <c r="BF68" i="10"/>
  <c r="BE68" i="10"/>
  <c r="BD68" i="10"/>
  <c r="BC68" i="10"/>
  <c r="BB68" i="10"/>
  <c r="BA68" i="10"/>
  <c r="AZ68" i="10"/>
  <c r="AY68" i="10"/>
  <c r="AX68" i="10"/>
  <c r="AW68" i="10"/>
  <c r="AV68" i="10"/>
  <c r="AU68" i="10"/>
  <c r="AT68" i="10"/>
  <c r="BM67" i="10"/>
  <c r="BL67" i="10"/>
  <c r="BK67" i="10"/>
  <c r="BJ67" i="10"/>
  <c r="BI67" i="10"/>
  <c r="BH67" i="10"/>
  <c r="BG67" i="10"/>
  <c r="BF67" i="10"/>
  <c r="BE67" i="10"/>
  <c r="BD67" i="10"/>
  <c r="BC67" i="10"/>
  <c r="BB67" i="10"/>
  <c r="BA67" i="10"/>
  <c r="AZ67" i="10"/>
  <c r="AY67" i="10"/>
  <c r="AX67" i="10"/>
  <c r="AW67" i="10"/>
  <c r="AV67" i="10"/>
  <c r="AU67" i="10"/>
  <c r="AT67" i="10"/>
  <c r="BM66" i="10"/>
  <c r="BL66" i="10"/>
  <c r="BK66" i="10"/>
  <c r="BJ66" i="10"/>
  <c r="BI66" i="10"/>
  <c r="BH66" i="10"/>
  <c r="BG66" i="10"/>
  <c r="BF66" i="10"/>
  <c r="BE66" i="10"/>
  <c r="BD66" i="10"/>
  <c r="BC66" i="10"/>
  <c r="BB66" i="10"/>
  <c r="BA66" i="10"/>
  <c r="AZ66" i="10"/>
  <c r="AY66" i="10"/>
  <c r="AX66" i="10"/>
  <c r="AW66" i="10"/>
  <c r="AV66" i="10"/>
  <c r="AU66" i="10"/>
  <c r="AT66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BM64" i="10"/>
  <c r="BL64" i="10"/>
  <c r="BK64" i="10"/>
  <c r="BJ64" i="10"/>
  <c r="BI64" i="10"/>
  <c r="BH64" i="10"/>
  <c r="BG64" i="10"/>
  <c r="BF64" i="10"/>
  <c r="BE64" i="10"/>
  <c r="BD64" i="10"/>
  <c r="BC64" i="10"/>
  <c r="BB64" i="10"/>
  <c r="BA64" i="10"/>
  <c r="BA63" i="10" s="1"/>
  <c r="AZ64" i="10"/>
  <c r="AZ63" i="10" s="1"/>
  <c r="AY64" i="10"/>
  <c r="AY63" i="10" s="1"/>
  <c r="AX64" i="10"/>
  <c r="AX63" i="10" s="1"/>
  <c r="AW64" i="10"/>
  <c r="AV64" i="10"/>
  <c r="AU64" i="10"/>
  <c r="AT64" i="10"/>
  <c r="BI63" i="10"/>
  <c r="BH63" i="10"/>
  <c r="BG63" i="10"/>
  <c r="BF63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BD63" i="10" s="1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BM62" i="10"/>
  <c r="BL62" i="10"/>
  <c r="BK62" i="10"/>
  <c r="BJ62" i="10"/>
  <c r="BI62" i="10"/>
  <c r="BH62" i="10"/>
  <c r="BG62" i="10"/>
  <c r="BF62" i="10"/>
  <c r="BE62" i="10"/>
  <c r="BD62" i="10"/>
  <c r="BC62" i="10"/>
  <c r="BB62" i="10"/>
  <c r="BA62" i="10"/>
  <c r="AZ62" i="10"/>
  <c r="AY62" i="10"/>
  <c r="AX62" i="10"/>
  <c r="AW62" i="10"/>
  <c r="AV62" i="10"/>
  <c r="AU62" i="10"/>
  <c r="AT62" i="10"/>
  <c r="BM61" i="10"/>
  <c r="BL61" i="10"/>
  <c r="BK61" i="10"/>
  <c r="BJ61" i="10"/>
  <c r="BI61" i="10"/>
  <c r="BH61" i="10"/>
  <c r="BG61" i="10"/>
  <c r="BF61" i="10"/>
  <c r="BE61" i="10"/>
  <c r="BD61" i="10"/>
  <c r="BC61" i="10"/>
  <c r="BB61" i="10"/>
  <c r="BA61" i="10"/>
  <c r="AZ61" i="10"/>
  <c r="AY61" i="10"/>
  <c r="AX61" i="10"/>
  <c r="AW61" i="10"/>
  <c r="AV61" i="10"/>
  <c r="AU61" i="10"/>
  <c r="AT61" i="10"/>
  <c r="BM60" i="10"/>
  <c r="BL60" i="10"/>
  <c r="BK60" i="10"/>
  <c r="BJ60" i="10"/>
  <c r="BI60" i="10"/>
  <c r="BH60" i="10"/>
  <c r="BG60" i="10"/>
  <c r="BF60" i="10"/>
  <c r="BE60" i="10"/>
  <c r="BD60" i="10"/>
  <c r="BC60" i="10"/>
  <c r="BB60" i="10"/>
  <c r="BA60" i="10"/>
  <c r="AZ60" i="10"/>
  <c r="AY60" i="10"/>
  <c r="AX60" i="10"/>
  <c r="AW60" i="10"/>
  <c r="AV60" i="10"/>
  <c r="AU60" i="10"/>
  <c r="AT60" i="10"/>
  <c r="BM59" i="10"/>
  <c r="BL59" i="10"/>
  <c r="BK59" i="10"/>
  <c r="BJ59" i="10"/>
  <c r="BI59" i="10"/>
  <c r="BH59" i="10"/>
  <c r="BG59" i="10"/>
  <c r="BF59" i="10"/>
  <c r="BE59" i="10"/>
  <c r="BD59" i="10"/>
  <c r="BC59" i="10"/>
  <c r="BB59" i="10"/>
  <c r="BA59" i="10"/>
  <c r="AZ59" i="10"/>
  <c r="AY59" i="10"/>
  <c r="AX59" i="10"/>
  <c r="AW59" i="10"/>
  <c r="AV59" i="10"/>
  <c r="AU59" i="10"/>
  <c r="AT59" i="10"/>
  <c r="BM58" i="10"/>
  <c r="BL58" i="10"/>
  <c r="BK58" i="10"/>
  <c r="BJ58" i="10"/>
  <c r="BI58" i="10"/>
  <c r="BH58" i="10"/>
  <c r="BG58" i="10"/>
  <c r="BF58" i="10"/>
  <c r="BE58" i="10"/>
  <c r="BD58" i="10"/>
  <c r="BC58" i="10"/>
  <c r="BB58" i="10"/>
  <c r="BA58" i="10"/>
  <c r="AZ58" i="10"/>
  <c r="AY58" i="10"/>
  <c r="AX58" i="10"/>
  <c r="AW58" i="10"/>
  <c r="AV58" i="10"/>
  <c r="AU58" i="10"/>
  <c r="AT58" i="10"/>
  <c r="BM57" i="10"/>
  <c r="BL57" i="10"/>
  <c r="BK57" i="10"/>
  <c r="BJ57" i="10"/>
  <c r="BI57" i="10"/>
  <c r="BH57" i="10"/>
  <c r="BG57" i="10"/>
  <c r="BF57" i="10"/>
  <c r="BE57" i="10"/>
  <c r="BD57" i="10"/>
  <c r="BC57" i="10"/>
  <c r="BB57" i="10"/>
  <c r="BA57" i="10"/>
  <c r="AZ57" i="10"/>
  <c r="AY57" i="10"/>
  <c r="AX57" i="10"/>
  <c r="AW57" i="10"/>
  <c r="AV57" i="10"/>
  <c r="AU57" i="10"/>
  <c r="AT57" i="10"/>
  <c r="BM56" i="10"/>
  <c r="BL56" i="10"/>
  <c r="BK56" i="10"/>
  <c r="BJ56" i="10"/>
  <c r="BI56" i="10"/>
  <c r="BH56" i="10"/>
  <c r="BG56" i="10"/>
  <c r="BF56" i="10"/>
  <c r="BE56" i="10"/>
  <c r="BD56" i="10"/>
  <c r="BC56" i="10"/>
  <c r="BB56" i="10"/>
  <c r="BA56" i="10"/>
  <c r="AZ56" i="10"/>
  <c r="AY56" i="10"/>
  <c r="AX56" i="10"/>
  <c r="AW56" i="10"/>
  <c r="AV56" i="10"/>
  <c r="AU56" i="10"/>
  <c r="AT56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BM54" i="10"/>
  <c r="BL54" i="10"/>
  <c r="BK54" i="10"/>
  <c r="BJ54" i="10"/>
  <c r="BI54" i="10"/>
  <c r="BH54" i="10"/>
  <c r="BG54" i="10"/>
  <c r="BF54" i="10"/>
  <c r="BE54" i="10"/>
  <c r="BD54" i="10"/>
  <c r="BC54" i="10"/>
  <c r="BB54" i="10"/>
  <c r="BA54" i="10"/>
  <c r="AZ54" i="10"/>
  <c r="AY54" i="10"/>
  <c r="AX54" i="10"/>
  <c r="AW54" i="10"/>
  <c r="AV54" i="10"/>
  <c r="AU54" i="10"/>
  <c r="AT54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A53" i="10"/>
  <c r="AZ53" i="10"/>
  <c r="AY53" i="10"/>
  <c r="AX53" i="10"/>
  <c r="AW53" i="10"/>
  <c r="AV53" i="10"/>
  <c r="AU53" i="10"/>
  <c r="AT53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AZ52" i="10"/>
  <c r="AY52" i="10"/>
  <c r="AX52" i="10"/>
  <c r="AW52" i="10"/>
  <c r="AV52" i="10"/>
  <c r="AU52" i="10"/>
  <c r="AT52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AY51" i="10"/>
  <c r="AX51" i="10"/>
  <c r="AW51" i="10"/>
  <c r="AV51" i="10"/>
  <c r="AU51" i="10"/>
  <c r="AT51" i="10"/>
  <c r="AT49" i="10" s="1"/>
  <c r="BM50" i="10"/>
  <c r="BM49" i="10" s="1"/>
  <c r="BL50" i="10"/>
  <c r="BL49" i="10" s="1"/>
  <c r="BK50" i="10"/>
  <c r="BK49" i="10" s="1"/>
  <c r="BJ50" i="10"/>
  <c r="BJ49" i="10" s="1"/>
  <c r="BI50" i="10"/>
  <c r="BI49" i="10" s="1"/>
  <c r="BH50" i="10"/>
  <c r="BH49" i="10" s="1"/>
  <c r="BG50" i="10"/>
  <c r="BG49" i="10" s="1"/>
  <c r="BF50" i="10"/>
  <c r="BF49" i="10" s="1"/>
  <c r="BE50" i="10"/>
  <c r="BE49" i="10" s="1"/>
  <c r="BD50" i="10"/>
  <c r="BD49" i="10" s="1"/>
  <c r="BC50" i="10"/>
  <c r="BC49" i="10" s="1"/>
  <c r="BB50" i="10"/>
  <c r="BB49" i="10" s="1"/>
  <c r="BA50" i="10"/>
  <c r="BA49" i="10" s="1"/>
  <c r="AZ50" i="10"/>
  <c r="AZ49" i="10" s="1"/>
  <c r="AY50" i="10"/>
  <c r="AY49" i="10" s="1"/>
  <c r="AX50" i="10"/>
  <c r="AX49" i="10" s="1"/>
  <c r="AW50" i="10"/>
  <c r="AW49" i="10" s="1"/>
  <c r="AV50" i="10"/>
  <c r="AV49" i="10" s="1"/>
  <c r="AU50" i="10"/>
  <c r="AU49" i="10" s="1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AV48" i="10"/>
  <c r="AU48" i="10"/>
  <c r="AT48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AX47" i="10"/>
  <c r="AW47" i="10"/>
  <c r="AV47" i="10"/>
  <c r="AU47" i="10"/>
  <c r="AT47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AT46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BM43" i="10"/>
  <c r="BL43" i="10"/>
  <c r="BK43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BM42" i="10"/>
  <c r="BL42" i="10"/>
  <c r="BK42" i="10"/>
  <c r="BK41" i="10" s="1"/>
  <c r="BJ42" i="10"/>
  <c r="BJ41" i="10" s="1"/>
  <c r="BI42" i="10"/>
  <c r="BI41" i="10" s="1"/>
  <c r="BH42" i="10"/>
  <c r="BH41" i="10" s="1"/>
  <c r="BG42" i="10"/>
  <c r="BF42" i="10"/>
  <c r="BE42" i="10"/>
  <c r="BD42" i="10"/>
  <c r="BC42" i="10"/>
  <c r="BC41" i="10" s="1"/>
  <c r="BB42" i="10"/>
  <c r="BA42" i="10"/>
  <c r="BA41" i="10" s="1"/>
  <c r="AZ42" i="10"/>
  <c r="AY42" i="10"/>
  <c r="AX42" i="10"/>
  <c r="AW42" i="10"/>
  <c r="AV42" i="10"/>
  <c r="AU42" i="10"/>
  <c r="AU41" i="10" s="1"/>
  <c r="AT42" i="10"/>
  <c r="AT41" i="10" s="1"/>
  <c r="BB41" i="10"/>
  <c r="AZ41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BD41" i="10" s="1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AX38" i="10"/>
  <c r="AW38" i="10"/>
  <c r="AV38" i="10"/>
  <c r="AU38" i="10"/>
  <c r="AT38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AX34" i="10"/>
  <c r="AW34" i="10"/>
  <c r="AV34" i="10"/>
  <c r="AU34" i="10"/>
  <c r="AT34" i="10"/>
  <c r="BM33" i="10"/>
  <c r="BL33" i="10"/>
  <c r="BK33" i="10"/>
  <c r="BJ33" i="10"/>
  <c r="BI33" i="10"/>
  <c r="BH33" i="10"/>
  <c r="BG33" i="10"/>
  <c r="BF33" i="10"/>
  <c r="BE33" i="10"/>
  <c r="BD33" i="10"/>
  <c r="BC33" i="10"/>
  <c r="BB33" i="10"/>
  <c r="BA33" i="10"/>
  <c r="AZ33" i="10"/>
  <c r="AY33" i="10"/>
  <c r="AX33" i="10"/>
  <c r="AW33" i="10"/>
  <c r="AV33" i="10"/>
  <c r="AU33" i="10"/>
  <c r="AT33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BA32" i="10"/>
  <c r="AZ32" i="10"/>
  <c r="AY32" i="10"/>
  <c r="AX32" i="10"/>
  <c r="AW32" i="10"/>
  <c r="AV32" i="10"/>
  <c r="AU32" i="10"/>
  <c r="AT32" i="10"/>
  <c r="BM31" i="10"/>
  <c r="BL31" i="10"/>
  <c r="BK31" i="10"/>
  <c r="BJ31" i="10"/>
  <c r="BI31" i="10"/>
  <c r="BH31" i="10"/>
  <c r="BG31" i="10"/>
  <c r="BF31" i="10"/>
  <c r="BE31" i="10"/>
  <c r="BD31" i="10"/>
  <c r="BC31" i="10"/>
  <c r="BB31" i="10"/>
  <c r="BA31" i="10"/>
  <c r="AZ31" i="10"/>
  <c r="AY31" i="10"/>
  <c r="AX31" i="10"/>
  <c r="AW31" i="10"/>
  <c r="AV31" i="10"/>
  <c r="AU31" i="10"/>
  <c r="AT31" i="10"/>
  <c r="BM30" i="10"/>
  <c r="BL30" i="10"/>
  <c r="BL29" i="10" s="1"/>
  <c r="BK30" i="10"/>
  <c r="BK29" i="10" s="1"/>
  <c r="BJ30" i="10"/>
  <c r="BJ29" i="10" s="1"/>
  <c r="BI30" i="10"/>
  <c r="BI29" i="10" s="1"/>
  <c r="BH30" i="10"/>
  <c r="BH29" i="10" s="1"/>
  <c r="BG30" i="10"/>
  <c r="BF30" i="10"/>
  <c r="BE30" i="10"/>
  <c r="BD30" i="10"/>
  <c r="BC30" i="10"/>
  <c r="BC29" i="10" s="1"/>
  <c r="BB30" i="10"/>
  <c r="BA30" i="10"/>
  <c r="AZ30" i="10"/>
  <c r="AZ29" i="10" s="1"/>
  <c r="AY30" i="10"/>
  <c r="AX30" i="10"/>
  <c r="AW30" i="10"/>
  <c r="AV30" i="10"/>
  <c r="AU30" i="10"/>
  <c r="AU29" i="10" s="1"/>
  <c r="AT30" i="10"/>
  <c r="AT29" i="10" s="1"/>
  <c r="BB29" i="10"/>
  <c r="BA29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BD29" i="10" s="1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AX28" i="10"/>
  <c r="AW28" i="10"/>
  <c r="AV28" i="10"/>
  <c r="AU28" i="10"/>
  <c r="AT28" i="10"/>
  <c r="BM27" i="10"/>
  <c r="BL27" i="10"/>
  <c r="BK27" i="10"/>
  <c r="BJ27" i="10"/>
  <c r="BI27" i="10"/>
  <c r="BH27" i="10"/>
  <c r="BG27" i="10"/>
  <c r="BF27" i="10"/>
  <c r="BE27" i="10"/>
  <c r="BD27" i="10"/>
  <c r="BC27" i="10"/>
  <c r="BB27" i="10"/>
  <c r="BA27" i="10"/>
  <c r="AZ27" i="10"/>
  <c r="AY27" i="10"/>
  <c r="AX27" i="10"/>
  <c r="AW27" i="10"/>
  <c r="AV27" i="10"/>
  <c r="AU27" i="10"/>
  <c r="AT27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AX26" i="10"/>
  <c r="AW26" i="10"/>
  <c r="AV26" i="10"/>
  <c r="AU26" i="10"/>
  <c r="AT26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AX24" i="10"/>
  <c r="AW24" i="10"/>
  <c r="AV24" i="10"/>
  <c r="AU24" i="10"/>
  <c r="AT24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V23" i="10"/>
  <c r="AU23" i="10"/>
  <c r="AT23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AX20" i="10"/>
  <c r="AW20" i="10"/>
  <c r="AV20" i="10"/>
  <c r="AU20" i="10"/>
  <c r="AT20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AX19" i="10"/>
  <c r="AW19" i="10"/>
  <c r="AV19" i="10"/>
  <c r="AU19" i="10"/>
  <c r="AT19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BM10" i="10"/>
  <c r="BL10" i="10"/>
  <c r="BK10" i="10"/>
  <c r="BJ10" i="10"/>
  <c r="BJ9" i="10" s="1"/>
  <c r="BI10" i="10"/>
  <c r="BI9" i="10" s="1"/>
  <c r="BH10" i="10"/>
  <c r="BH9" i="10" s="1"/>
  <c r="BG10" i="10"/>
  <c r="BG9" i="10" s="1"/>
  <c r="BF10" i="10"/>
  <c r="BE10" i="10"/>
  <c r="BD10" i="10"/>
  <c r="BC10" i="10"/>
  <c r="BB10" i="10"/>
  <c r="BB9" i="10" s="1"/>
  <c r="BA10" i="10"/>
  <c r="BA9" i="10" s="1"/>
  <c r="AZ10" i="10"/>
  <c r="AZ9" i="10" s="1"/>
  <c r="AY10" i="10"/>
  <c r="AY9" i="10" s="1"/>
  <c r="AX10" i="10"/>
  <c r="AW10" i="10"/>
  <c r="AW9" i="10" s="1"/>
  <c r="AV10" i="10"/>
  <c r="AV9" i="10" s="1"/>
  <c r="AU10" i="10"/>
  <c r="AU9" i="10" s="1"/>
  <c r="AT10" i="10"/>
  <c r="AT9" i="10" s="1"/>
  <c r="BM9" i="10"/>
  <c r="BL9" i="10"/>
  <c r="BK9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BD9" i="10" s="1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I120" i="9" s="1"/>
  <c r="BH121" i="9"/>
  <c r="BH120" i="9" s="1"/>
  <c r="BG121" i="9"/>
  <c r="BG120" i="9" s="1"/>
  <c r="BF121" i="9"/>
  <c r="BE121" i="9"/>
  <c r="BD121" i="9"/>
  <c r="BC121" i="9"/>
  <c r="BC120" i="9" s="1"/>
  <c r="BB121" i="9"/>
  <c r="BA121" i="9"/>
  <c r="BA120" i="9" s="1"/>
  <c r="AZ121" i="9"/>
  <c r="AZ120" i="9" s="1"/>
  <c r="AY121" i="9"/>
  <c r="AY120" i="9" s="1"/>
  <c r="AX121" i="9"/>
  <c r="AX120" i="9" s="1"/>
  <c r="AW121" i="9"/>
  <c r="AV121" i="9"/>
  <c r="AV120" i="9" s="1"/>
  <c r="AU121" i="9"/>
  <c r="AT121" i="9"/>
  <c r="BM120" i="9"/>
  <c r="BL120" i="9"/>
  <c r="BK120" i="9"/>
  <c r="BF120" i="9"/>
  <c r="AU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L115" i="9" s="1"/>
  <c r="BK116" i="9"/>
  <c r="BK115" i="9" s="1"/>
  <c r="BJ116" i="9"/>
  <c r="BJ115" i="9" s="1"/>
  <c r="BI116" i="9"/>
  <c r="BI115" i="9" s="1"/>
  <c r="BH116" i="9"/>
  <c r="BG116" i="9"/>
  <c r="BF116" i="9"/>
  <c r="BE116" i="9"/>
  <c r="BD116" i="9"/>
  <c r="BC116" i="9"/>
  <c r="BC115" i="9" s="1"/>
  <c r="BB116" i="9"/>
  <c r="BB115" i="9" s="1"/>
  <c r="BA116" i="9"/>
  <c r="AZ116" i="9"/>
  <c r="AY116" i="9"/>
  <c r="AX116" i="9"/>
  <c r="AW116" i="9"/>
  <c r="AV116" i="9"/>
  <c r="AV115" i="9" s="1"/>
  <c r="AU116" i="9"/>
  <c r="AU115" i="9" s="1"/>
  <c r="AT116" i="9"/>
  <c r="AT115" i="9" s="1"/>
  <c r="BA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M106" i="9" s="1"/>
  <c r="BL107" i="9"/>
  <c r="BK107" i="9"/>
  <c r="BJ107" i="9"/>
  <c r="BI107" i="9"/>
  <c r="BH107" i="9"/>
  <c r="BG107" i="9"/>
  <c r="BG106" i="9" s="1"/>
  <c r="BF107" i="9"/>
  <c r="BF106" i="9" s="1"/>
  <c r="BE107" i="9"/>
  <c r="BD107" i="9"/>
  <c r="BC107" i="9"/>
  <c r="BB107" i="9"/>
  <c r="BA107" i="9"/>
  <c r="AZ107" i="9"/>
  <c r="AZ106" i="9" s="1"/>
  <c r="AY107" i="9"/>
  <c r="AY106" i="9" s="1"/>
  <c r="AX107" i="9"/>
  <c r="AX106" i="9" s="1"/>
  <c r="AW107" i="9"/>
  <c r="AW106" i="9" s="1"/>
  <c r="AV107" i="9"/>
  <c r="AU107" i="9"/>
  <c r="AT107" i="9"/>
  <c r="BH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K102" i="9" s="1"/>
  <c r="BJ103" i="9"/>
  <c r="BJ102" i="9" s="1"/>
  <c r="BI103" i="9"/>
  <c r="BH103" i="9"/>
  <c r="BG103" i="9"/>
  <c r="BF103" i="9"/>
  <c r="BE103" i="9"/>
  <c r="BD103" i="9"/>
  <c r="BC103" i="9"/>
  <c r="BC102" i="9" s="1"/>
  <c r="BB103" i="9"/>
  <c r="BB102" i="9" s="1"/>
  <c r="BA103" i="9"/>
  <c r="BA102" i="9" s="1"/>
  <c r="AZ103" i="9"/>
  <c r="AZ102" i="9" s="1"/>
  <c r="AY103" i="9"/>
  <c r="AX103" i="9"/>
  <c r="AW103" i="9"/>
  <c r="AV103" i="9"/>
  <c r="AU103" i="9"/>
  <c r="AU102" i="9" s="1"/>
  <c r="AT103" i="9"/>
  <c r="AT102" i="9" s="1"/>
  <c r="BI102" i="9"/>
  <c r="BH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J81" i="9"/>
  <c r="BJ80" i="9" s="1"/>
  <c r="BI81" i="9"/>
  <c r="BI80" i="9" s="1"/>
  <c r="BH81" i="9"/>
  <c r="BH80" i="9" s="1"/>
  <c r="BG81" i="9"/>
  <c r="BG80" i="9" s="1"/>
  <c r="BF81" i="9"/>
  <c r="BF80" i="9" s="1"/>
  <c r="BE81" i="9"/>
  <c r="BD81" i="9"/>
  <c r="BC81" i="9"/>
  <c r="BB81" i="9"/>
  <c r="BA81" i="9"/>
  <c r="BA80" i="9" s="1"/>
  <c r="AZ81" i="9"/>
  <c r="AZ80" i="9" s="1"/>
  <c r="AY81" i="9"/>
  <c r="AX81" i="9"/>
  <c r="AX80" i="9" s="1"/>
  <c r="AW81" i="9"/>
  <c r="AV81" i="9"/>
  <c r="AU81" i="9"/>
  <c r="AT81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J78" i="9"/>
  <c r="BJ77" i="9" s="1"/>
  <c r="BI78" i="9"/>
  <c r="BI77" i="9" s="1"/>
  <c r="BH78" i="9"/>
  <c r="BH77" i="9" s="1"/>
  <c r="BG78" i="9"/>
  <c r="BF78" i="9"/>
  <c r="BE78" i="9"/>
  <c r="BD78" i="9"/>
  <c r="BC78" i="9"/>
  <c r="BB78" i="9"/>
  <c r="BB77" i="9" s="1"/>
  <c r="BA78" i="9"/>
  <c r="BA77" i="9" s="1"/>
  <c r="AZ78" i="9"/>
  <c r="AZ77" i="9" s="1"/>
  <c r="AY78" i="9"/>
  <c r="AY77" i="9" s="1"/>
  <c r="AX78" i="9"/>
  <c r="AX77" i="9" s="1"/>
  <c r="AW78" i="9"/>
  <c r="AV78" i="9"/>
  <c r="AV77" i="9" s="1"/>
  <c r="AU78" i="9"/>
  <c r="AT78" i="9"/>
  <c r="AT77" i="9" s="1"/>
  <c r="BM77" i="9"/>
  <c r="BL77" i="9"/>
  <c r="BG77" i="9"/>
  <c r="AW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BE77" i="9" s="1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L70" i="9" s="1"/>
  <c r="BK71" i="9"/>
  <c r="BK70" i="9" s="1"/>
  <c r="BJ71" i="9"/>
  <c r="BJ70" i="9" s="1"/>
  <c r="BI71" i="9"/>
  <c r="BI70" i="9" s="1"/>
  <c r="BH71" i="9"/>
  <c r="BG71" i="9"/>
  <c r="BF71" i="9"/>
  <c r="BE71" i="9"/>
  <c r="BD71" i="9"/>
  <c r="BC71" i="9"/>
  <c r="BC70" i="9" s="1"/>
  <c r="BB71" i="9"/>
  <c r="BA71" i="9"/>
  <c r="AZ71" i="9"/>
  <c r="AY71" i="9"/>
  <c r="AX71" i="9"/>
  <c r="AW71" i="9"/>
  <c r="AV71" i="9"/>
  <c r="AV70" i="9" s="1"/>
  <c r="AU71" i="9"/>
  <c r="AU70" i="9" s="1"/>
  <c r="AT71" i="9"/>
  <c r="AT70" i="9" s="1"/>
  <c r="BB70" i="9"/>
  <c r="BA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M63" i="9" s="1"/>
  <c r="BL64" i="9"/>
  <c r="BK64" i="9"/>
  <c r="BJ64" i="9"/>
  <c r="BI64" i="9"/>
  <c r="BH64" i="9"/>
  <c r="BH63" i="9" s="1"/>
  <c r="BG64" i="9"/>
  <c r="BG63" i="9" s="1"/>
  <c r="BF64" i="9"/>
  <c r="BF63" i="9" s="1"/>
  <c r="BE64" i="9"/>
  <c r="BD64" i="9"/>
  <c r="BC64" i="9"/>
  <c r="BB64" i="9"/>
  <c r="BA64" i="9"/>
  <c r="AZ64" i="9"/>
  <c r="AZ63" i="9" s="1"/>
  <c r="AY64" i="9"/>
  <c r="AY63" i="9" s="1"/>
  <c r="AX64" i="9"/>
  <c r="AX63" i="9" s="1"/>
  <c r="AW64" i="9"/>
  <c r="AW63" i="9" s="1"/>
  <c r="AV64" i="9"/>
  <c r="AU64" i="9"/>
  <c r="AT64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J50" i="9"/>
  <c r="BI50" i="9"/>
  <c r="BH50" i="9"/>
  <c r="BG50" i="9"/>
  <c r="BF50" i="9"/>
  <c r="BF49" i="9" s="1"/>
  <c r="BE50" i="9"/>
  <c r="BE49" i="9" s="1"/>
  <c r="BD50" i="9"/>
  <c r="BD49" i="9" s="1"/>
  <c r="BC50" i="9"/>
  <c r="BC49" i="9" s="1"/>
  <c r="BB50" i="9"/>
  <c r="BA50" i="9"/>
  <c r="AZ50" i="9"/>
  <c r="AY50" i="9"/>
  <c r="AX50" i="9"/>
  <c r="AX49" i="9" s="1"/>
  <c r="AW50" i="9"/>
  <c r="AW49" i="9" s="1"/>
  <c r="AV50" i="9"/>
  <c r="AV49" i="9" s="1"/>
  <c r="AU50" i="9"/>
  <c r="AU49" i="9" s="1"/>
  <c r="AT50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K41" i="9" s="1"/>
  <c r="BJ42" i="9"/>
  <c r="BJ41" i="9" s="1"/>
  <c r="BI42" i="9"/>
  <c r="BI41" i="9" s="1"/>
  <c r="BH42" i="9"/>
  <c r="BH41" i="9" s="1"/>
  <c r="BG42" i="9"/>
  <c r="BF42" i="9"/>
  <c r="BE42" i="9"/>
  <c r="BD42" i="9"/>
  <c r="BC42" i="9"/>
  <c r="BC41" i="9" s="1"/>
  <c r="BB42" i="9"/>
  <c r="BB41" i="9" s="1"/>
  <c r="BA42" i="9"/>
  <c r="AZ42" i="9"/>
  <c r="AZ41" i="9" s="1"/>
  <c r="AY42" i="9"/>
  <c r="AX42" i="9"/>
  <c r="AW42" i="9"/>
  <c r="AV42" i="9"/>
  <c r="AU42" i="9"/>
  <c r="AU41" i="9" s="1"/>
  <c r="AT42" i="9"/>
  <c r="AT41" i="9" s="1"/>
  <c r="BA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L30" i="9"/>
  <c r="BK30" i="9"/>
  <c r="BK29" i="9" s="1"/>
  <c r="BJ30" i="9"/>
  <c r="BJ29" i="9" s="1"/>
  <c r="BI30" i="9"/>
  <c r="BI29" i="9" s="1"/>
  <c r="BH30" i="9"/>
  <c r="BH29" i="9" s="1"/>
  <c r="BG30" i="9"/>
  <c r="BF30" i="9"/>
  <c r="BE30" i="9"/>
  <c r="BD30" i="9"/>
  <c r="BC30" i="9"/>
  <c r="BC29" i="9" s="1"/>
  <c r="BB30" i="9"/>
  <c r="BB29" i="9" s="1"/>
  <c r="BA30" i="9"/>
  <c r="BA29" i="9" s="1"/>
  <c r="AZ30" i="9"/>
  <c r="AZ29" i="9" s="1"/>
  <c r="AY30" i="9"/>
  <c r="AX30" i="9"/>
  <c r="AW30" i="9"/>
  <c r="AV30" i="9"/>
  <c r="AU30" i="9"/>
  <c r="AU29" i="9" s="1"/>
  <c r="AT30" i="9"/>
  <c r="AT29" i="9" s="1"/>
  <c r="BL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BE29" i="9" s="1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M9" i="9" s="1"/>
  <c r="BL10" i="9"/>
  <c r="BL9" i="9" s="1"/>
  <c r="BK10" i="9"/>
  <c r="BK9" i="9" s="1"/>
  <c r="BJ10" i="9"/>
  <c r="BI10" i="9"/>
  <c r="BH10" i="9"/>
  <c r="BH9" i="9" s="1"/>
  <c r="BG10" i="9"/>
  <c r="BG9" i="9" s="1"/>
  <c r="BF10" i="9"/>
  <c r="BF9" i="9" s="1"/>
  <c r="BE10" i="9"/>
  <c r="BD10" i="9"/>
  <c r="BC10" i="9"/>
  <c r="BB10" i="9"/>
  <c r="BA10" i="9"/>
  <c r="AZ10" i="9"/>
  <c r="AZ9" i="9" s="1"/>
  <c r="AY10" i="9"/>
  <c r="AY9" i="9" s="1"/>
  <c r="AX10" i="9"/>
  <c r="AX9" i="9" s="1"/>
  <c r="AW10" i="9"/>
  <c r="AW9" i="9" s="1"/>
  <c r="AV10" i="9"/>
  <c r="AU10" i="9"/>
  <c r="AT10" i="9"/>
  <c r="BJ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Y10" i="1"/>
  <c r="E9" i="7"/>
  <c r="AT10" i="1"/>
  <c r="H122" i="8"/>
  <c r="AA124" i="9" l="1"/>
  <c r="AQ124" i="9"/>
  <c r="S124" i="9"/>
  <c r="BE80" i="9"/>
  <c r="K124" i="9"/>
  <c r="AI124" i="9"/>
  <c r="BE120" i="10"/>
  <c r="BB9" i="9"/>
  <c r="BE63" i="9"/>
  <c r="BA63" i="9"/>
  <c r="BI63" i="9"/>
  <c r="AX102" i="9"/>
  <c r="BF102" i="9"/>
  <c r="AZ115" i="9"/>
  <c r="BH115" i="9"/>
  <c r="BE120" i="9"/>
  <c r="AW120" i="9"/>
  <c r="H124" i="10"/>
  <c r="P124" i="10"/>
  <c r="X124" i="10"/>
  <c r="AF124" i="10"/>
  <c r="AN124" i="10"/>
  <c r="BE70" i="10"/>
  <c r="BE77" i="10"/>
  <c r="BF77" i="10"/>
  <c r="BG106" i="10"/>
  <c r="BA115" i="10"/>
  <c r="AU9" i="9"/>
  <c r="AV29" i="9"/>
  <c r="BF77" i="9"/>
  <c r="AT80" i="9"/>
  <c r="BB80" i="9"/>
  <c r="AY102" i="9"/>
  <c r="BG102" i="9"/>
  <c r="BC9" i="10"/>
  <c r="BA70" i="10"/>
  <c r="BI70" i="10"/>
  <c r="AY77" i="10"/>
  <c r="BG77" i="10"/>
  <c r="BA80" i="10"/>
  <c r="AX102" i="10"/>
  <c r="BF102" i="10"/>
  <c r="BE106" i="10"/>
  <c r="BF106" i="10"/>
  <c r="BH106" i="10"/>
  <c r="BE115" i="10"/>
  <c r="BF120" i="10"/>
  <c r="J124" i="9"/>
  <c r="BE102" i="9"/>
  <c r="O124" i="10"/>
  <c r="BE124" i="10" s="1"/>
  <c r="Q124" i="9"/>
  <c r="AO124" i="9"/>
  <c r="AD124" i="10"/>
  <c r="BE29" i="10"/>
  <c r="P124" i="9"/>
  <c r="E124" i="10"/>
  <c r="AK124" i="10"/>
  <c r="G124" i="9"/>
  <c r="O124" i="9"/>
  <c r="W124" i="9"/>
  <c r="AE124" i="9"/>
  <c r="AM124" i="9"/>
  <c r="AY29" i="9"/>
  <c r="BG29" i="9"/>
  <c r="AY41" i="9"/>
  <c r="BG41" i="9"/>
  <c r="AT49" i="9"/>
  <c r="BB49" i="9"/>
  <c r="AV63" i="9"/>
  <c r="BL63" i="9"/>
  <c r="BE70" i="9"/>
  <c r="AZ70" i="9"/>
  <c r="BH70" i="9"/>
  <c r="AW80" i="9"/>
  <c r="BM80" i="9"/>
  <c r="AV106" i="9"/>
  <c r="BL106" i="9"/>
  <c r="BE115" i="9"/>
  <c r="L124" i="10"/>
  <c r="T124" i="10"/>
  <c r="AB124" i="10"/>
  <c r="AJ124" i="10"/>
  <c r="AR124" i="10"/>
  <c r="AX9" i="10"/>
  <c r="BF9" i="10"/>
  <c r="AY29" i="10"/>
  <c r="BG29" i="10"/>
  <c r="AY41" i="10"/>
  <c r="BG41" i="10"/>
  <c r="AW63" i="10"/>
  <c r="BM63" i="10"/>
  <c r="AV80" i="10"/>
  <c r="BL80" i="10"/>
  <c r="AV115" i="10"/>
  <c r="BL115" i="10"/>
  <c r="BA120" i="10"/>
  <c r="BI120" i="10"/>
  <c r="BJ49" i="9"/>
  <c r="Z124" i="9"/>
  <c r="W124" i="10"/>
  <c r="I124" i="9"/>
  <c r="V124" i="10"/>
  <c r="X124" i="9"/>
  <c r="BE41" i="9"/>
  <c r="U124" i="10"/>
  <c r="AS124" i="10"/>
  <c r="F124" i="9"/>
  <c r="AD124" i="9"/>
  <c r="BC9" i="9"/>
  <c r="AX29" i="9"/>
  <c r="BF29" i="9"/>
  <c r="AX41" i="9"/>
  <c r="BF41" i="9"/>
  <c r="BA49" i="9"/>
  <c r="BI49" i="9"/>
  <c r="BM49" i="9"/>
  <c r="AU63" i="9"/>
  <c r="BC63" i="9"/>
  <c r="BK63" i="9"/>
  <c r="AY70" i="9"/>
  <c r="BG70" i="9"/>
  <c r="AV80" i="9"/>
  <c r="BL80" i="9"/>
  <c r="AU106" i="9"/>
  <c r="BC106" i="9"/>
  <c r="BK106" i="9"/>
  <c r="AY115" i="9"/>
  <c r="BG115" i="9"/>
  <c r="K124" i="10"/>
  <c r="S124" i="10"/>
  <c r="AA124" i="10"/>
  <c r="AI124" i="10"/>
  <c r="AQ124" i="10"/>
  <c r="BE9" i="10"/>
  <c r="AX29" i="10"/>
  <c r="BF29" i="10"/>
  <c r="AX41" i="10"/>
  <c r="BF41" i="10"/>
  <c r="AV63" i="10"/>
  <c r="BL63" i="10"/>
  <c r="AZ70" i="10"/>
  <c r="BH70" i="10"/>
  <c r="AU80" i="10"/>
  <c r="BC80" i="10"/>
  <c r="BK80" i="10"/>
  <c r="AW102" i="10"/>
  <c r="BM102" i="10"/>
  <c r="AZ120" i="10"/>
  <c r="BH120" i="10"/>
  <c r="BH124" i="10" s="1"/>
  <c r="R124" i="9"/>
  <c r="AP124" i="9"/>
  <c r="G124" i="10"/>
  <c r="AM124" i="10"/>
  <c r="N124" i="10"/>
  <c r="AF124" i="9"/>
  <c r="BE106" i="9"/>
  <c r="AC124" i="10"/>
  <c r="N124" i="9"/>
  <c r="E124" i="9"/>
  <c r="U124" i="9"/>
  <c r="AK124" i="9"/>
  <c r="AT9" i="9"/>
  <c r="AW29" i="9"/>
  <c r="BM29" i="9"/>
  <c r="AW41" i="9"/>
  <c r="BM41" i="9"/>
  <c r="AZ49" i="9"/>
  <c r="AZ124" i="9" s="1"/>
  <c r="BH49" i="9"/>
  <c r="BH124" i="9" s="1"/>
  <c r="BL49" i="9"/>
  <c r="AT63" i="9"/>
  <c r="BB63" i="9"/>
  <c r="BJ63" i="9"/>
  <c r="AX70" i="9"/>
  <c r="BF70" i="9"/>
  <c r="AU80" i="9"/>
  <c r="BC80" i="9"/>
  <c r="BK80" i="9"/>
  <c r="AY80" i="9"/>
  <c r="AW102" i="9"/>
  <c r="BM102" i="9"/>
  <c r="AT106" i="9"/>
  <c r="BB106" i="9"/>
  <c r="BJ106" i="9"/>
  <c r="AX115" i="9"/>
  <c r="BF115" i="9"/>
  <c r="J124" i="10"/>
  <c r="R124" i="10"/>
  <c r="Z124" i="10"/>
  <c r="AH124" i="10"/>
  <c r="AP124" i="10"/>
  <c r="AW29" i="10"/>
  <c r="BM29" i="10"/>
  <c r="AW41" i="10"/>
  <c r="BM41" i="10"/>
  <c r="AU63" i="10"/>
  <c r="BC63" i="10"/>
  <c r="BK63" i="10"/>
  <c r="AY70" i="10"/>
  <c r="BG70" i="10"/>
  <c r="AV102" i="10"/>
  <c r="BL102" i="10"/>
  <c r="AY120" i="10"/>
  <c r="BG120" i="10"/>
  <c r="AH124" i="9"/>
  <c r="AE124" i="10"/>
  <c r="AG124" i="9"/>
  <c r="F124" i="10"/>
  <c r="AL124" i="10"/>
  <c r="H124" i="9"/>
  <c r="AN124" i="9"/>
  <c r="M124" i="10"/>
  <c r="AV29" i="10"/>
  <c r="BE41" i="10"/>
  <c r="AL124" i="9"/>
  <c r="M124" i="9"/>
  <c r="AS124" i="9"/>
  <c r="L124" i="9"/>
  <c r="T124" i="9"/>
  <c r="AB124" i="9"/>
  <c r="AJ124" i="9"/>
  <c r="AR124" i="9"/>
  <c r="BA9" i="9"/>
  <c r="BI9" i="9"/>
  <c r="AV41" i="9"/>
  <c r="BL41" i="9"/>
  <c r="AY49" i="9"/>
  <c r="BG49" i="9"/>
  <c r="BK49" i="9"/>
  <c r="AW70" i="9"/>
  <c r="BM70" i="9"/>
  <c r="AU77" i="9"/>
  <c r="BC77" i="9"/>
  <c r="BK77" i="9"/>
  <c r="AV102" i="9"/>
  <c r="BL102" i="9"/>
  <c r="BA106" i="9"/>
  <c r="BI106" i="9"/>
  <c r="AW115" i="9"/>
  <c r="BM115" i="9"/>
  <c r="AT120" i="9"/>
  <c r="BB120" i="9"/>
  <c r="BJ120" i="9"/>
  <c r="I124" i="10"/>
  <c r="Q124" i="10"/>
  <c r="AG124" i="10"/>
  <c r="AO124" i="10"/>
  <c r="AV41" i="10"/>
  <c r="AV124" i="10" s="1"/>
  <c r="BL41" i="10"/>
  <c r="BL124" i="10" s="1"/>
  <c r="BE63" i="10"/>
  <c r="AT63" i="10"/>
  <c r="BB63" i="10"/>
  <c r="BJ63" i="10"/>
  <c r="AX70" i="10"/>
  <c r="BF70" i="10"/>
  <c r="AU102" i="10"/>
  <c r="BC102" i="10"/>
  <c r="BK102" i="10"/>
  <c r="AC124" i="9"/>
  <c r="AV9" i="9"/>
  <c r="BE9" i="9"/>
  <c r="AU124" i="9"/>
  <c r="BC124" i="9"/>
  <c r="BB124" i="10"/>
  <c r="BA124" i="10"/>
  <c r="BI124" i="10"/>
  <c r="AT124" i="10"/>
  <c r="BJ124" i="10"/>
  <c r="Y124" i="10"/>
  <c r="BD124" i="10" s="1"/>
  <c r="BI124" i="9"/>
  <c r="BL124" i="9"/>
  <c r="AT124" i="9"/>
  <c r="BF124" i="9"/>
  <c r="Y124" i="9"/>
  <c r="BD124" i="9" s="1"/>
  <c r="E122" i="8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23" i="8" l="1"/>
  <c r="BE15" i="8"/>
  <c r="BE39" i="8"/>
  <c r="BE31" i="8"/>
  <c r="BE60" i="8"/>
  <c r="BE66" i="8"/>
  <c r="BE97" i="8"/>
  <c r="BE89" i="8"/>
  <c r="BE103" i="8"/>
  <c r="BE105" i="8"/>
  <c r="BE111" i="8"/>
  <c r="BE122" i="8"/>
  <c r="BK124" i="10"/>
  <c r="AW124" i="10"/>
  <c r="AW124" i="9"/>
  <c r="AU124" i="10"/>
  <c r="AZ124" i="10"/>
  <c r="AX124" i="10"/>
  <c r="BK124" i="9"/>
  <c r="BG124" i="10"/>
  <c r="AY124" i="9"/>
  <c r="BE24" i="8"/>
  <c r="BE61" i="8"/>
  <c r="BE67" i="8"/>
  <c r="BE98" i="8"/>
  <c r="BE112" i="8"/>
  <c r="BE121" i="8"/>
  <c r="BE123" i="8"/>
  <c r="BA124" i="9"/>
  <c r="BM124" i="10"/>
  <c r="BB124" i="9"/>
  <c r="BM124" i="9"/>
  <c r="BC124" i="10"/>
  <c r="BF124" i="10"/>
  <c r="AX124" i="9"/>
  <c r="BJ124" i="9"/>
  <c r="AY124" i="10"/>
  <c r="BG124" i="9"/>
  <c r="BE16" i="8"/>
  <c r="BE30" i="8"/>
  <c r="BE40" i="8"/>
  <c r="BE32" i="8"/>
  <c r="BE90" i="8"/>
  <c r="BE124" i="9"/>
  <c r="BE49" i="5"/>
  <c r="BD49" i="5"/>
  <c r="AV124" i="9"/>
  <c r="BD49" i="6"/>
  <c r="BE49" i="6"/>
  <c r="BD49" i="7"/>
  <c r="BE49" i="7"/>
  <c r="BD49" i="1"/>
  <c r="BE49" i="1"/>
  <c r="BE50" i="8"/>
  <c r="BE56" i="8"/>
  <c r="BE74" i="8"/>
  <c r="BE46" i="8"/>
  <c r="BE86" i="8"/>
  <c r="BE116" i="8"/>
  <c r="BE119" i="8"/>
  <c r="BE93" i="8"/>
  <c r="BE85" i="8"/>
  <c r="BE75" i="8"/>
  <c r="BE22" i="8"/>
  <c r="BE14" i="8"/>
  <c r="BE38" i="8"/>
  <c r="BE42" i="8"/>
  <c r="BE48" i="8"/>
  <c r="BE59" i="8"/>
  <c r="BE65" i="8"/>
  <c r="BE78" i="8"/>
  <c r="BE79" i="8"/>
  <c r="BE96" i="8"/>
  <c r="BE88" i="8"/>
  <c r="BE104" i="8"/>
  <c r="BE110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54" i="8"/>
  <c r="BE72" i="8"/>
  <c r="BE82" i="8"/>
  <c r="BE108" i="8"/>
  <c r="BE25" i="8"/>
  <c r="BE17" i="8"/>
  <c r="BE33" i="8"/>
  <c r="BE43" i="8"/>
  <c r="BE53" i="8"/>
  <c r="BE62" i="8"/>
  <c r="BE68" i="8"/>
  <c r="BE71" i="8"/>
  <c r="BE81" i="8"/>
  <c r="BE99" i="8"/>
  <c r="BE91" i="8"/>
  <c r="BE83" i="8"/>
  <c r="BE107" i="8"/>
  <c r="BE113" i="8"/>
  <c r="BE55" i="8"/>
  <c r="BE109" i="8"/>
  <c r="BE27" i="8"/>
  <c r="BE19" i="8"/>
  <c r="BE11" i="8"/>
  <c r="BE35" i="8"/>
  <c r="BE45" i="8"/>
  <c r="BE51" i="8"/>
  <c r="BE101" i="8"/>
  <c r="BE118" i="8"/>
  <c r="BE73" i="8"/>
  <c r="BE28" i="8"/>
  <c r="BE20" i="8"/>
  <c r="BE12" i="8"/>
  <c r="BE36" i="8"/>
  <c r="BE57" i="8"/>
  <c r="BE76" i="8"/>
  <c r="BE94" i="8"/>
  <c r="BE21" i="8"/>
  <c r="BE13" i="8"/>
  <c r="BE37" i="8"/>
  <c r="BE47" i="8"/>
  <c r="BE58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E49" i="8" l="1"/>
  <c r="AX43" i="8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K77" i="8" s="1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M120" i="1" s="1"/>
  <c r="BL121" i="1"/>
  <c r="BK121" i="1"/>
  <c r="BJ121" i="1"/>
  <c r="BI121" i="1"/>
  <c r="BH121" i="1"/>
  <c r="BG121" i="1"/>
  <c r="BF121" i="1"/>
  <c r="BC121" i="1"/>
  <c r="BB121" i="1"/>
  <c r="BA121" i="1"/>
  <c r="AZ121" i="1"/>
  <c r="AZ120" i="1" s="1"/>
  <c r="AY121" i="1"/>
  <c r="AX121" i="1"/>
  <c r="AW121" i="1"/>
  <c r="AV121" i="1"/>
  <c r="AU121" i="1"/>
  <c r="AT121" i="1"/>
  <c r="BH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G102" i="1" s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K80" i="1" s="1"/>
  <c r="BJ81" i="1"/>
  <c r="BI81" i="1"/>
  <c r="BH81" i="1"/>
  <c r="BG81" i="1"/>
  <c r="BF81" i="1"/>
  <c r="BC81" i="1"/>
  <c r="BB81" i="1"/>
  <c r="BA81" i="1"/>
  <c r="BA80" i="1" s="1"/>
  <c r="AZ81" i="1"/>
  <c r="AY81" i="1"/>
  <c r="AX81" i="1"/>
  <c r="AW81" i="1"/>
  <c r="AV81" i="1"/>
  <c r="AU81" i="1"/>
  <c r="AT81" i="1"/>
  <c r="BM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L77" i="1" s="1"/>
  <c r="BK78" i="1"/>
  <c r="BJ78" i="1"/>
  <c r="BI78" i="1"/>
  <c r="BI77" i="1" s="1"/>
  <c r="BH78" i="1"/>
  <c r="BG78" i="1"/>
  <c r="BF78" i="1"/>
  <c r="BC78" i="1"/>
  <c r="BB78" i="1"/>
  <c r="BB77" i="1" s="1"/>
  <c r="BA78" i="1"/>
  <c r="AZ78" i="1"/>
  <c r="AY78" i="1"/>
  <c r="AY77" i="1" s="1"/>
  <c r="AX78" i="1"/>
  <c r="AW78" i="1"/>
  <c r="AV78" i="1"/>
  <c r="AU78" i="1"/>
  <c r="AT78" i="1"/>
  <c r="AT77" i="1" s="1"/>
  <c r="BH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L70" i="1" s="1"/>
  <c r="BK71" i="1"/>
  <c r="BJ71" i="1"/>
  <c r="BI71" i="1"/>
  <c r="BH71" i="1"/>
  <c r="BG71" i="1"/>
  <c r="BF71" i="1"/>
  <c r="BC71" i="1"/>
  <c r="BB71" i="1"/>
  <c r="BB70" i="1" s="1"/>
  <c r="BA71" i="1"/>
  <c r="AZ71" i="1"/>
  <c r="AY71" i="1"/>
  <c r="AX71" i="1"/>
  <c r="AW71" i="1"/>
  <c r="AV71" i="1"/>
  <c r="AU71" i="1"/>
  <c r="AT71" i="1"/>
  <c r="AT70" i="1" s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I63" i="1" s="1"/>
  <c r="BH64" i="1"/>
  <c r="BH63" i="1" s="1"/>
  <c r="BG64" i="1"/>
  <c r="BF64" i="1"/>
  <c r="BC64" i="1"/>
  <c r="BB64" i="1"/>
  <c r="BB63" i="1" s="1"/>
  <c r="BA64" i="1"/>
  <c r="AZ64" i="1"/>
  <c r="AY64" i="1"/>
  <c r="AY63" i="1" s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G49" i="1" s="1"/>
  <c r="BF50" i="1"/>
  <c r="BC50" i="1"/>
  <c r="BB50" i="1"/>
  <c r="BA50" i="1"/>
  <c r="AZ50" i="1"/>
  <c r="AY50" i="1"/>
  <c r="AX50" i="1"/>
  <c r="AW50" i="1"/>
  <c r="AW49" i="1" s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Y9" i="1" s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C10" i="1"/>
  <c r="BB10" i="1"/>
  <c r="BA10" i="1"/>
  <c r="AZ10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U120" i="5" s="1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I115" i="5" s="1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G102" i="5" s="1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K77" i="5" s="1"/>
  <c r="BJ78" i="5"/>
  <c r="BI78" i="5"/>
  <c r="BH78" i="5"/>
  <c r="BG78" i="5"/>
  <c r="BF78" i="5"/>
  <c r="BF77" i="5" s="1"/>
  <c r="BC78" i="5"/>
  <c r="BB78" i="5"/>
  <c r="BA78" i="5"/>
  <c r="BA77" i="5" s="1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K49" i="5" s="1"/>
  <c r="BJ50" i="5"/>
  <c r="BI50" i="5"/>
  <c r="BH50" i="5"/>
  <c r="BG50" i="5"/>
  <c r="BF50" i="5"/>
  <c r="BC50" i="5"/>
  <c r="BB50" i="5"/>
  <c r="BA50" i="5"/>
  <c r="BA49" i="5" s="1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J115" i="6" s="1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L80" i="6" s="1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F77" i="6" s="1"/>
  <c r="BC78" i="6"/>
  <c r="BB78" i="6"/>
  <c r="BA78" i="6"/>
  <c r="AZ78" i="6"/>
  <c r="AZ77" i="6" s="1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G63" i="6" s="1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C29" i="6" s="1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B9" i="6" s="1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C120" i="7" s="1"/>
  <c r="BB121" i="7"/>
  <c r="BA121" i="7"/>
  <c r="AZ121" i="7"/>
  <c r="AY121" i="7"/>
  <c r="AX121" i="7"/>
  <c r="AW121" i="7"/>
  <c r="AV121" i="7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C115" i="7" s="1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F102" i="7" s="1"/>
  <c r="BC103" i="7"/>
  <c r="BB103" i="7"/>
  <c r="BA103" i="7"/>
  <c r="AZ103" i="7"/>
  <c r="AY103" i="7"/>
  <c r="AX103" i="7"/>
  <c r="AW103" i="7"/>
  <c r="AV103" i="7"/>
  <c r="AV102" i="7" s="1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A78" i="7"/>
  <c r="AZ78" i="7"/>
  <c r="AY78" i="7"/>
  <c r="AX78" i="7"/>
  <c r="AW78" i="7"/>
  <c r="AW77" i="7" s="1"/>
  <c r="AV78" i="7"/>
  <c r="AV77" i="7" s="1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V63" i="7" s="1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I49" i="7" s="1"/>
  <c r="BH50" i="7"/>
  <c r="BG50" i="7"/>
  <c r="BF50" i="7"/>
  <c r="BC50" i="7"/>
  <c r="BB50" i="7"/>
  <c r="BA50" i="7"/>
  <c r="AZ50" i="7"/>
  <c r="AY50" i="7"/>
  <c r="AY49" i="7" s="1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AZ49" i="7" l="1"/>
  <c r="BJ49" i="7"/>
  <c r="AV49" i="6"/>
  <c r="BF49" i="6"/>
  <c r="AZ63" i="6"/>
  <c r="BJ63" i="6"/>
  <c r="BC70" i="6"/>
  <c r="BA77" i="6"/>
  <c r="AT106" i="6"/>
  <c r="AZ115" i="6"/>
  <c r="AW120" i="6"/>
  <c r="BM29" i="5"/>
  <c r="AX77" i="5"/>
  <c r="AX102" i="5"/>
  <c r="BH102" i="5"/>
  <c r="BM106" i="5"/>
  <c r="AV120" i="5"/>
  <c r="AV63" i="1"/>
  <c r="AZ77" i="1"/>
  <c r="BM102" i="1"/>
  <c r="BM115" i="1"/>
  <c r="AY77" i="7"/>
  <c r="BI77" i="7"/>
  <c r="AY102" i="7"/>
  <c r="BF106" i="7"/>
  <c r="BE115" i="7"/>
  <c r="AW49" i="6"/>
  <c r="BG49" i="6"/>
  <c r="BK63" i="6"/>
  <c r="AT77" i="6"/>
  <c r="BB77" i="6"/>
  <c r="BH77" i="6"/>
  <c r="BL102" i="6"/>
  <c r="BA115" i="6"/>
  <c r="AZ49" i="5"/>
  <c r="BJ49" i="5"/>
  <c r="BI77" i="5"/>
  <c r="BI9" i="1"/>
  <c r="AV49" i="1"/>
  <c r="BF49" i="1"/>
  <c r="BA77" i="1"/>
  <c r="BA102" i="7"/>
  <c r="BB102" i="6"/>
  <c r="BK106" i="6"/>
  <c r="BI115" i="6"/>
  <c r="AY9" i="5"/>
  <c r="BJ29" i="5"/>
  <c r="AV77" i="5"/>
  <c r="AV102" i="5"/>
  <c r="BF102" i="5"/>
  <c r="AW63" i="1"/>
  <c r="BC63" i="1"/>
  <c r="BK63" i="1"/>
  <c r="AZ70" i="1"/>
  <c r="BJ70" i="1"/>
  <c r="BH70" i="1"/>
  <c r="BF77" i="1"/>
  <c r="AZ80" i="1"/>
  <c r="AU102" i="1"/>
  <c r="BC102" i="1"/>
  <c r="BI115" i="1"/>
  <c r="BI120" i="1"/>
  <c r="AV70" i="7"/>
  <c r="BE77" i="7"/>
  <c r="BJ77" i="7"/>
  <c r="BL102" i="7"/>
  <c r="AX102" i="7"/>
  <c r="BE29" i="6"/>
  <c r="BE63" i="6"/>
  <c r="BI77" i="6"/>
  <c r="BC102" i="6"/>
  <c r="AY102" i="6"/>
  <c r="BF115" i="6"/>
  <c r="AY120" i="6"/>
  <c r="AW77" i="5"/>
  <c r="BM77" i="5"/>
  <c r="BA102" i="5"/>
  <c r="BH106" i="5"/>
  <c r="BH115" i="5"/>
  <c r="BI120" i="5"/>
  <c r="BK77" i="1"/>
  <c r="AU80" i="1"/>
  <c r="BJ102" i="1"/>
  <c r="AZ49" i="8"/>
  <c r="BE115" i="5"/>
  <c r="AX49" i="7"/>
  <c r="AY29" i="6"/>
  <c r="BC49" i="6"/>
  <c r="BG115" i="6"/>
  <c r="BI49" i="5"/>
  <c r="BJ115" i="5"/>
  <c r="AU49" i="1"/>
  <c r="AW80" i="7"/>
  <c r="BI102" i="7"/>
  <c r="AX120" i="7"/>
  <c r="BH80" i="6"/>
  <c r="AX115" i="6"/>
  <c r="BL115" i="6"/>
  <c r="BM120" i="6"/>
  <c r="AX49" i="5"/>
  <c r="AY115" i="5"/>
  <c r="AT49" i="1"/>
  <c r="AW77" i="1"/>
  <c r="BM106" i="1"/>
  <c r="AV49" i="7"/>
  <c r="BF49" i="7"/>
  <c r="AU77" i="7"/>
  <c r="BC77" i="7"/>
  <c r="BM77" i="7"/>
  <c r="AZ106" i="7"/>
  <c r="BJ106" i="7"/>
  <c r="AX115" i="7"/>
  <c r="BH115" i="7"/>
  <c r="BA49" i="6"/>
  <c r="BK49" i="6"/>
  <c r="BC63" i="6"/>
  <c r="AW77" i="6"/>
  <c r="BG77" i="6"/>
  <c r="AU77" i="6"/>
  <c r="BC77" i="6"/>
  <c r="BM77" i="6"/>
  <c r="BC80" i="6"/>
  <c r="BA102" i="6"/>
  <c r="BK102" i="6"/>
  <c r="AT120" i="6"/>
  <c r="BB120" i="6"/>
  <c r="BL120" i="6"/>
  <c r="BJ120" i="6"/>
  <c r="AT9" i="5"/>
  <c r="BB9" i="5"/>
  <c r="BL9" i="5"/>
  <c r="AZ9" i="5"/>
  <c r="BA29" i="5"/>
  <c r="BK29" i="5"/>
  <c r="AW29" i="5"/>
  <c r="AV41" i="5"/>
  <c r="AW49" i="5"/>
  <c r="BG49" i="5"/>
  <c r="BH63" i="5"/>
  <c r="BF63" i="5"/>
  <c r="AU77" i="5"/>
  <c r="BL102" i="5"/>
  <c r="BE106" i="5"/>
  <c r="BA106" i="5"/>
  <c r="BK106" i="5"/>
  <c r="AT120" i="5"/>
  <c r="BB120" i="5"/>
  <c r="BL120" i="5"/>
  <c r="BL9" i="1"/>
  <c r="AV41" i="1"/>
  <c r="BA49" i="1"/>
  <c r="BK49" i="1"/>
  <c r="AU63" i="1"/>
  <c r="BM63" i="1"/>
  <c r="BE102" i="1"/>
  <c r="BA102" i="1"/>
  <c r="BK102" i="1"/>
  <c r="AY102" i="1"/>
  <c r="AW102" i="1"/>
  <c r="AW120" i="1"/>
  <c r="BG120" i="1"/>
  <c r="AT49" i="8"/>
  <c r="BH49" i="8"/>
  <c r="AU49" i="6"/>
  <c r="AZ115" i="5"/>
  <c r="BB115" i="5"/>
  <c r="BF106" i="1"/>
  <c r="BA115" i="1"/>
  <c r="BA63" i="7"/>
  <c r="AY80" i="7"/>
  <c r="BB49" i="6"/>
  <c r="AX77" i="6"/>
  <c r="BA106" i="6"/>
  <c r="BB115" i="6"/>
  <c r="BC120" i="6"/>
  <c r="BL102" i="1"/>
  <c r="AU49" i="7"/>
  <c r="BC49" i="7"/>
  <c r="BM49" i="7"/>
  <c r="AT77" i="7"/>
  <c r="BB77" i="7"/>
  <c r="BL77" i="7"/>
  <c r="AW115" i="7"/>
  <c r="BG115" i="7"/>
  <c r="BK115" i="7"/>
  <c r="AV120" i="7"/>
  <c r="BF120" i="7"/>
  <c r="AZ49" i="6"/>
  <c r="BJ49" i="6"/>
  <c r="AV63" i="6"/>
  <c r="BF63" i="6"/>
  <c r="AT63" i="6"/>
  <c r="BB63" i="6"/>
  <c r="BL63" i="6"/>
  <c r="BH63" i="6"/>
  <c r="AZ102" i="6"/>
  <c r="BJ102" i="6"/>
  <c r="AV102" i="6"/>
  <c r="AV115" i="6"/>
  <c r="BA120" i="6"/>
  <c r="BA9" i="5"/>
  <c r="BI9" i="5"/>
  <c r="BG9" i="5"/>
  <c r="AZ29" i="5"/>
  <c r="AX29" i="5"/>
  <c r="BH29" i="5"/>
  <c r="AT29" i="5"/>
  <c r="BB29" i="5"/>
  <c r="AV49" i="5"/>
  <c r="BF49" i="5"/>
  <c r="AT77" i="5"/>
  <c r="BB77" i="5"/>
  <c r="BL77" i="5"/>
  <c r="AW80" i="5"/>
  <c r="AZ106" i="5"/>
  <c r="BJ106" i="5"/>
  <c r="AX106" i="5"/>
  <c r="BF106" i="5"/>
  <c r="BA120" i="5"/>
  <c r="BK120" i="5"/>
  <c r="AU9" i="1"/>
  <c r="AZ49" i="1"/>
  <c r="BJ49" i="1"/>
  <c r="AT63" i="1"/>
  <c r="BL63" i="1"/>
  <c r="AZ63" i="1"/>
  <c r="BJ63" i="1"/>
  <c r="BM77" i="1"/>
  <c r="J124" i="1"/>
  <c r="BK106" i="1"/>
  <c r="AX115" i="1"/>
  <c r="BH115" i="1"/>
  <c r="BF115" i="1"/>
  <c r="AT115" i="1"/>
  <c r="AV120" i="1"/>
  <c r="BF120" i="1"/>
  <c r="BE70" i="6"/>
  <c r="BJ80" i="7"/>
  <c r="BM49" i="6"/>
  <c r="AX115" i="5"/>
  <c r="BM49" i="1"/>
  <c r="BE77" i="1"/>
  <c r="BK115" i="1"/>
  <c r="AW49" i="7"/>
  <c r="BI80" i="7"/>
  <c r="BF29" i="6"/>
  <c r="AT49" i="6"/>
  <c r="BE77" i="6"/>
  <c r="AZ80" i="6"/>
  <c r="AU120" i="6"/>
  <c r="BK9" i="1"/>
  <c r="BL49" i="1"/>
  <c r="AZ102" i="1"/>
  <c r="AW9" i="7"/>
  <c r="BG9" i="7"/>
  <c r="AT49" i="7"/>
  <c r="BB49" i="7"/>
  <c r="BL49" i="7"/>
  <c r="AX63" i="7"/>
  <c r="BH63" i="7"/>
  <c r="BL63" i="7"/>
  <c r="BB80" i="7"/>
  <c r="BH106" i="7"/>
  <c r="BF115" i="7"/>
  <c r="BA120" i="7"/>
  <c r="AY49" i="6"/>
  <c r="BI49" i="6"/>
  <c r="AU63" i="6"/>
  <c r="BM63" i="6"/>
  <c r="AY63" i="6"/>
  <c r="BM80" i="6"/>
  <c r="BG102" i="6"/>
  <c r="AU102" i="6"/>
  <c r="AU49" i="5"/>
  <c r="BC49" i="5"/>
  <c r="BM49" i="5"/>
  <c r="BE70" i="5"/>
  <c r="BK70" i="5"/>
  <c r="AY77" i="5"/>
  <c r="AZ80" i="5"/>
  <c r="AZ102" i="5"/>
  <c r="BJ102" i="5"/>
  <c r="BI29" i="1"/>
  <c r="AY49" i="1"/>
  <c r="BI49" i="1"/>
  <c r="BJ77" i="1"/>
  <c r="AW115" i="1"/>
  <c r="BH49" i="7"/>
  <c r="BE63" i="7"/>
  <c r="BG77" i="7"/>
  <c r="AZ80" i="7"/>
  <c r="AY49" i="5"/>
  <c r="AT115" i="5"/>
  <c r="BC49" i="1"/>
  <c r="BG63" i="1"/>
  <c r="AX77" i="1"/>
  <c r="BE115" i="1"/>
  <c r="BG49" i="7"/>
  <c r="AY63" i="7"/>
  <c r="BF77" i="7"/>
  <c r="BL49" i="6"/>
  <c r="BJ80" i="6"/>
  <c r="AT102" i="6"/>
  <c r="BE106" i="6"/>
  <c r="AT115" i="6"/>
  <c r="BE41" i="5"/>
  <c r="BH49" i="5"/>
  <c r="BB49" i="1"/>
  <c r="AW29" i="7"/>
  <c r="BM29" i="7"/>
  <c r="BA49" i="7"/>
  <c r="BK49" i="7"/>
  <c r="AW63" i="7"/>
  <c r="BG63" i="7"/>
  <c r="AW102" i="7"/>
  <c r="BG102" i="7"/>
  <c r="AX49" i="6"/>
  <c r="BH49" i="6"/>
  <c r="BJ77" i="6"/>
  <c r="BH102" i="6"/>
  <c r="AT49" i="5"/>
  <c r="BB49" i="5"/>
  <c r="BL49" i="5"/>
  <c r="AT70" i="5"/>
  <c r="AX70" i="5"/>
  <c r="BJ77" i="5"/>
  <c r="AY102" i="5"/>
  <c r="BI102" i="5"/>
  <c r="AU115" i="5"/>
  <c r="BC115" i="5"/>
  <c r="BM115" i="5"/>
  <c r="BA115" i="5"/>
  <c r="BK115" i="5"/>
  <c r="AX49" i="1"/>
  <c r="BH49" i="1"/>
  <c r="BM70" i="1"/>
  <c r="AX102" i="1"/>
  <c r="BH102" i="1"/>
  <c r="AV102" i="1"/>
  <c r="BF102" i="1"/>
  <c r="AT102" i="1"/>
  <c r="BB102" i="1"/>
  <c r="AV115" i="1"/>
  <c r="BB49" i="8"/>
  <c r="BF106" i="6"/>
  <c r="BG106" i="6"/>
  <c r="AY106" i="6"/>
  <c r="BL106" i="1"/>
  <c r="BB106" i="1"/>
  <c r="BL49" i="8"/>
  <c r="BE41" i="6"/>
  <c r="BA115" i="7"/>
  <c r="AZ115" i="7"/>
  <c r="BD49" i="8"/>
  <c r="BH29" i="7"/>
  <c r="AX29" i="7"/>
  <c r="AT106" i="1"/>
  <c r="AY115" i="1"/>
  <c r="AZ115" i="1"/>
  <c r="AY29" i="1"/>
  <c r="AW9" i="1"/>
  <c r="BH115" i="8"/>
  <c r="BB77" i="8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L124" i="7"/>
  <c r="T124" i="7"/>
  <c r="AB124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F124" i="6"/>
  <c r="N124" i="6"/>
  <c r="V124" i="6"/>
  <c r="AD124" i="6"/>
  <c r="AL124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I9" i="7"/>
  <c r="AZ9" i="7"/>
  <c r="BJ9" i="7"/>
  <c r="AU29" i="7"/>
  <c r="BC2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BH9" i="8" s="1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K63" i="5"/>
  <c r="AU70" i="5"/>
  <c r="BM70" i="5"/>
  <c r="BC77" i="5"/>
  <c r="AT106" i="5"/>
  <c r="AV29" i="7"/>
  <c r="AW41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L70" i="6"/>
  <c r="BF102" i="6"/>
  <c r="AW106" i="6"/>
  <c r="AU115" i="6"/>
  <c r="BC115" i="6"/>
  <c r="BM115" i="6"/>
  <c r="AV29" i="5"/>
  <c r="AU63" i="5"/>
  <c r="BM63" i="5"/>
  <c r="AW70" i="5"/>
  <c r="BG70" i="5"/>
  <c r="AY80" i="5"/>
  <c r="AT102" i="5"/>
  <c r="BB102" i="5"/>
  <c r="AV106" i="5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63" i="6"/>
  <c r="AU70" i="6"/>
  <c r="BL77" i="6"/>
  <c r="AW80" i="6"/>
  <c r="BG80" i="6"/>
  <c r="BH106" i="6"/>
  <c r="BE120" i="6"/>
  <c r="AZ120" i="6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BK115" i="8" s="1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B124" i="6" s="1"/>
  <c r="BJ41" i="6"/>
  <c r="BF41" i="6"/>
  <c r="BF124" i="6" s="1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W51" i="8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1" i="8"/>
  <c r="AV52" i="8"/>
  <c r="AV41" i="8" s="1"/>
  <c r="I49" i="8"/>
  <c r="BA51" i="8"/>
  <c r="BM54" i="8"/>
  <c r="BM49" i="8" s="1"/>
  <c r="AW58" i="8"/>
  <c r="AB49" i="8"/>
  <c r="AK49" i="8"/>
  <c r="BF54" i="8"/>
  <c r="BJ55" i="8"/>
  <c r="BJ49" i="8" s="1"/>
  <c r="BF62" i="8"/>
  <c r="AM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BG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G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C49" i="8" s="1"/>
  <c r="BK50" i="8"/>
  <c r="BK49" i="8" s="1"/>
  <c r="AX50" i="8"/>
  <c r="AX49" i="8" s="1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BE124" i="7" s="1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BM124" i="5" s="1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BM124" i="6" s="1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J124" i="6" l="1"/>
  <c r="BB124" i="1"/>
  <c r="BH124" i="5"/>
  <c r="BJ124" i="1"/>
  <c r="BF124" i="7"/>
  <c r="AX124" i="5"/>
  <c r="AU49" i="8"/>
  <c r="BF49" i="8"/>
  <c r="AZ124" i="1"/>
  <c r="AW124" i="5"/>
  <c r="BI49" i="8"/>
  <c r="BA49" i="8"/>
  <c r="AW49" i="8"/>
  <c r="AY49" i="8"/>
  <c r="AV49" i="8"/>
  <c r="AX102" i="8"/>
  <c r="BC120" i="8"/>
  <c r="BC77" i="8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1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1" i="8"/>
  <c r="AU63" i="8"/>
  <c r="P124" i="8"/>
  <c r="BJ63" i="8"/>
  <c r="J124" i="8"/>
  <c r="R124" i="8"/>
  <c r="Z124" i="8"/>
  <c r="W124" i="8"/>
  <c r="AX106" i="8"/>
  <c r="AV124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<sst xmlns="http://schemas.openxmlformats.org/spreadsheetml/2006/main" count="2072" uniqueCount="285">
  <si>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</si>
  <si>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</si>
  <si>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</si>
  <si>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</si>
  <si>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</si>
  <si>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</si>
  <si>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</si>
  <si>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</si>
  <si>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</si>
  <si>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</si>
  <si>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</si>
  <si>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</si>
  <si>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</si>
  <si>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</si>
  <si>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</si>
  <si>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</si>
  <si>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</si>
  <si>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</si>
  <si>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</si>
  <si>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</si>
  <si>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</si>
  <si>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</si>
  <si>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</si>
  <si>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</si>
  <si>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</si>
  <si>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</si>
  <si>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</si>
  <si>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</si>
  <si>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</si>
  <si>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</si>
  <si>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</si>
  <si>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</si>
  <si>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</si>
  <si>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</si>
  <si>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</si>
  <si>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</si>
  <si>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</si>
  <si>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</si>
  <si>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</si>
  <si>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</si>
  <si>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</si>
  <si>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</si>
  <si>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</si>
  <si>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</si>
  <si>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</si>
  <si>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</si>
  <si>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</si>
  <si>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</si>
  <si>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</si>
  <si>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</si>
  <si>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</si>
  <si>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</si>
  <si>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</si>
  <si>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</si>
  <si>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</si>
  <si>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</si>
  <si>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</si>
  <si>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</si>
  <si>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</si>
  <si>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</si>
  <si>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</si>
  <si>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</si>
  <si>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</si>
  <si>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</si>
  <si>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</si>
  <si>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</si>
  <si>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</si>
  <si>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</si>
  <si>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</si>
  <si>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</si>
  <si>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</si>
  <si>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</si>
  <si>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</si>
  <si>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</si>
  <si>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</si>
  <si>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</si>
  <si>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</si>
  <si>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</si>
  <si>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</si>
  <si>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</si>
  <si>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</si>
  <si>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</si>
  <si>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</si>
  <si>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</si>
  <si>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</si>
  <si>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</si>
  <si>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</si>
  <si>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</si>
  <si>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</si>
  <si>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</si>
  <si>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</si>
  <si>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</si>
  <si>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</si>
  <si>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</si>
  <si>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</si>
  <si>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</si>
  <si>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</si>
  <si>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</si>
  <si>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</si>
  <si>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</si>
  <si>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</si>
  <si>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</si>
  <si>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</si>
  <si>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</si>
  <si>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</si>
  <si>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</si>
  <si>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</si>
  <si>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</si>
  <si>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</si>
  <si>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</si>
  <si>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</si>
  <si>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</si>
  <si>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</si>
  <si>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</si>
  <si>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</si>
  <si>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</si>
  <si>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</si>
  <si>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</si>
  <si>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</si>
  <si>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</si>
  <si>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</si>
  <si>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</si>
  <si>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</si>
  <si>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</si>
  <si>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</si>
  <si>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</si>
  <si>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</si>
  <si>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</si>
  <si>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</si>
  <si>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</si>
  <si>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</si>
  <si>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</si>
  <si>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</si>
  <si>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</si>
  <si>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</si>
  <si>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</si>
  <si>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</si>
  <si>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</si>
  <si>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</si>
  <si>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</si>
  <si>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</si>
  <si>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</si>
  <si>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</si>
  <si>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</si>
  <si>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</si>
  <si>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</si>
  <si>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</si>
  <si>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</si>
  <si>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</si>
  <si>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</si>
  <si>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</si>
  <si>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</si>
  <si>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</si>
  <si>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</si>
  <si>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</si>
  <si>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</si>
  <si>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</si>
  <si>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</si>
  <si>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</si>
  <si>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</si>
  <si>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</si>
  <si>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</si>
  <si>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</si>
  <si>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</si>
  <si>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</si>
  <si>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</si>
  <si>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</si>
  <si>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</si>
  <si>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</si>
  <si>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</si>
  <si>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</si>
  <si>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</si>
  <si>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</si>
  <si>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</si>
  <si>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</si>
  <si>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</si>
  <si>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</si>
  <si>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</si>
  <si>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</si>
  <si>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</si>
  <si>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</si>
  <si>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</si>
  <si>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</si>
  <si>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</si>
  <si>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</si>
  <si>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</si>
  <si>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</si>
  <si>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</si>
  <si>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</si>
  <si>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</si>
  <si>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</si>
  <si>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</si>
  <si>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</si>
  <si>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</si>
  <si>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</si>
  <si>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</si>
  <si>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</si>
  <si>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</si>
  <si>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</si>
  <si>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</si>
  <si>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</si>
  <si>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</si>
  <si>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</si>
  <si>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</si>
  <si>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</si>
  <si>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</si>
  <si>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</si>
  <si>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</si>
  <si>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</si>
  <si>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</si>
  <si>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</si>
  <si>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</si>
  <si>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</si>
  <si>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</si>
  <si>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</si>
  <si>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</si>
  <si>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</si>
  <si>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</si>
  <si>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</si>
  <si>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</si>
  <si>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</si>
  <si>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</si>
  <si>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</si>
  <si>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</si>
  <si>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</si>
  <si>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</si>
  <si>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</si>
  <si>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</si>
  <si>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</si>
  <si>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</si>
  <si>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</si>
  <si>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</si>
  <si>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</si>
  <si>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</si>
  <si>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</si>
  <si>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</si>
  <si>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</si>
  <si>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</si>
  <si>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</si>
  <si>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</si>
  <si>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</si>
  <si>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</si>
  <si>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</si>
  <si>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</si>
  <si>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</si>
  <si>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</si>
  <si>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</si>
  <si>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</si>
  <si>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</si>
  <si>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</si>
  <si>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</si>
  <si>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</si>
  <si>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</si>
  <si>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</si>
  <si>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</si>
  <si>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</si>
  <si>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</si>
  <si>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</si>
  <si>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</si>
  <si>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</si>
  <si>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</si>
  <si>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</si>
  <si>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</si>
  <si>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</si>
  <si>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</si>
  <si>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</si>
  <si>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</si>
  <si>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</si>
  <si>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</si>
  <si>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</si>
  <si>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</si>
  <si>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</si>
  <si>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>êïáõ·Çã Ñ³í³ë³ñáõÙÝ»ñª 1=2+3+4+5, 6=7+8+9, 2+3+7=10+21+22+24, 11=12+13+14+15+16, 16=17+18+19, 21=11+20, 28=26+27, 28=29+30, 35=33+34, 35=36+37</t>
  </si>
  <si>
    <t>2+3+7=10+21+22+24</t>
  </si>
  <si>
    <t>ºðºì²ÜÆ ¾ðº´àôÜÆ ºì Üàô´²ð²ÞºÜ ì²ðâ²Î²Ü Þðæ²ÜÜºðÆ ÀÜ¸Ð²Üàôð Æð²ì²êàôÂÚ²Ü ²è²æÆÜ ²îÚ²ÜÆ ¸²î²ð²ÜÆ ¸²î²ìàð</t>
  </si>
  <si>
    <t>¶. Ê²â²îðÚ²ÜÆ</t>
  </si>
  <si>
    <t>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</si>
  <si>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È. ¶ðÆ¶àðÚ²ÜÆ</t>
  </si>
  <si>
    <t xml:space="preserve"> 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</si>
  <si>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º. ºêàÚ²ÜÆ</t>
  </si>
  <si>
    <t>î. êîºö²ÜÚ²ÜÆ</t>
  </si>
  <si>
    <t>ì.²êÈ²ÜÚ²Ü</t>
  </si>
  <si>
    <t>². Øºð²Ü¶àôÈÚ²Ü</t>
  </si>
  <si>
    <t>3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</si>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</sst>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49" fontId="7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164" fontId="5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Protection="1">
      <protection locked="0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Protection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protection locked="0"/>
    </xf>
    <xf numFmtId="0" fontId="12" fillId="2" borderId="10" xfId="0" applyFont="1" applyFill="1" applyBorder="1" applyAlignment="1" applyProtection="1">
      <protection locked="0"/>
    </xf>
    <xf numFmtId="0" fontId="4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0" xfId="0" applyFont="1" applyFill="1" applyProtection="1"/>
    <xf numFmtId="0" fontId="15" fillId="2" borderId="1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/>
    <xf numFmtId="0" fontId="4" fillId="2" borderId="11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/>
      <protection locked="0"/>
    </xf>
    <xf numFmtId="0" fontId="13" fillId="2" borderId="10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/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/>
      <protection locked="0"/>
    </xf>
    <xf numFmtId="0" fontId="13" fillId="2" borderId="4" xfId="0" applyFont="1" applyFill="1" applyBorder="1" applyAlignment="1" applyProtection="1">
      <alignment horizontal="center"/>
      <protection locked="0"/>
    </xf>
    <xf numFmtId="0" fontId="13" fillId="2" borderId="3" xfId="0" applyFont="1" applyFill="1" applyBorder="1" applyAlignment="1" applyProtection="1">
      <protection locked="0"/>
    </xf>
    <xf numFmtId="0" fontId="13" fillId="2" borderId="4" xfId="0" applyFont="1" applyFill="1" applyBorder="1" applyAlignme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5" zoomScale="80" zoomScaleNormal="80" workbookViewId="0">
      <pane xSplit="4" ySplit="4" topLeftCell="E121" activePane="bottomRight" state="frozen"/>
      <selection activeCell="A5" sqref="A1:XFD1048576"/>
      <selection pane="topRight" activeCell="A5" sqref="A1:XFD1048576"/>
      <selection pane="bottomLeft" activeCell="A5" sqref="A1:XFD1048576"/>
      <selection pane="bottomRight" activeCell="A5" sqref="A1:XFD1048576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12.85546875" style="32" customWidth="1"/>
    <col min="6" max="6" width="8.7109375" style="32" customWidth="1"/>
    <col min="7" max="7" width="11" style="32" customWidth="1"/>
    <col min="8" max="8" width="7.42578125" style="32" customWidth="1"/>
    <col min="9" max="9" width="8" style="32" customWidth="1"/>
    <col min="10" max="10" width="17" style="32" customWidth="1"/>
    <col min="11" max="11" width="12.85546875" style="32" customWidth="1"/>
    <col min="12" max="12" width="14.7109375" style="32" customWidth="1"/>
    <col min="13" max="13" width="9.7109375" style="32" customWidth="1"/>
    <col min="14" max="14" width="8.140625" style="32" customWidth="1"/>
    <col min="15" max="15" width="12.28515625" style="32" customWidth="1"/>
    <col min="16" max="16" width="12.7109375" style="32" customWidth="1"/>
    <col min="17" max="17" width="9.42578125" style="32" customWidth="1"/>
    <col min="18" max="18" width="8.85546875" style="32" customWidth="1"/>
    <col min="19" max="19" width="6.85546875" style="32" customWidth="1"/>
    <col min="20" max="20" width="9.7109375" style="32" customWidth="1"/>
    <col min="21" max="21" width="9.28515625" style="32" customWidth="1"/>
    <col min="22" max="22" width="10.28515625" style="32" customWidth="1"/>
    <col min="23" max="23" width="7" style="32" customWidth="1"/>
    <col min="24" max="24" width="7.42578125" style="32" customWidth="1"/>
    <col min="25" max="25" width="12" style="32" customWidth="1"/>
    <col min="26" max="26" width="7" style="32" customWidth="1"/>
    <col min="27" max="27" width="8.7109375" style="32" customWidth="1"/>
    <col min="28" max="28" width="11.5703125" style="32" customWidth="1"/>
    <col min="29" max="29" width="10.85546875" style="32" customWidth="1"/>
    <col min="30" max="30" width="11" style="32" customWidth="1"/>
    <col min="31" max="31" width="6.85546875" style="32" customWidth="1"/>
    <col min="32" max="32" width="10.710937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9.140625" style="32"/>
    <col min="48" max="48" width="11" style="32" customWidth="1"/>
    <col min="49" max="49" width="10.85546875" style="32" customWidth="1"/>
    <col min="50" max="51" width="15.85546875" style="32" customWidth="1"/>
    <col min="52" max="53" width="15.42578125" style="32" customWidth="1"/>
    <col min="54" max="55" width="11.7109375" style="32" customWidth="1"/>
    <col min="56" max="56" width="14" style="32" customWidth="1"/>
    <col min="57" max="65" width="8.7109375" style="32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250</v>
      </c>
      <c r="AN1" s="55"/>
      <c r="AO1" s="55"/>
      <c r="AP1" s="55"/>
      <c r="AQ1" s="55"/>
      <c r="AR1" s="55"/>
      <c r="AS1" s="57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2" t="s">
        <v>251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3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65" ht="27" customHeight="1" x14ac:dyDescent="0.2">
      <c r="A4" s="65" t="s">
        <v>276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</row>
    <row r="8" spans="1:65" ht="19.5" x14ac:dyDescent="0.25">
      <c r="A8" s="34"/>
      <c r="B8" s="90"/>
      <c r="C8" s="91"/>
      <c r="D8" s="92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87" t="s">
        <v>261</v>
      </c>
      <c r="AU8" s="87"/>
      <c r="AV8" s="87" t="s">
        <v>262</v>
      </c>
      <c r="AW8" s="87"/>
      <c r="AX8" s="87" t="s">
        <v>273</v>
      </c>
      <c r="AY8" s="87"/>
      <c r="AZ8" s="89" t="s">
        <v>263</v>
      </c>
      <c r="BA8" s="89"/>
      <c r="BB8" s="87" t="s">
        <v>264</v>
      </c>
      <c r="BC8" s="87"/>
      <c r="BD8" s="87" t="s">
        <v>269</v>
      </c>
      <c r="BE8" s="87"/>
      <c r="BF8" s="87" t="s">
        <v>265</v>
      </c>
      <c r="BG8" s="87"/>
      <c r="BH8" s="87" t="s">
        <v>266</v>
      </c>
      <c r="BI8" s="87"/>
      <c r="BJ8" s="87" t="s">
        <v>267</v>
      </c>
      <c r="BK8" s="87"/>
      <c r="BL8" s="87" t="s">
        <v>268</v>
      </c>
      <c r="BM8" s="87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179</v>
      </c>
      <c r="F9" s="31">
        <f t="shared" ref="F9:BM9" si="0">SUM(F10:F28)</f>
        <v>68</v>
      </c>
      <c r="G9" s="31">
        <f t="shared" si="0"/>
        <v>111</v>
      </c>
      <c r="H9" s="31">
        <f t="shared" si="0"/>
        <v>0</v>
      </c>
      <c r="I9" s="31">
        <f t="shared" si="0"/>
        <v>0</v>
      </c>
      <c r="J9" s="31">
        <f t="shared" si="0"/>
        <v>197</v>
      </c>
      <c r="K9" s="31">
        <f t="shared" si="0"/>
        <v>132</v>
      </c>
      <c r="L9" s="31">
        <f t="shared" si="0"/>
        <v>60</v>
      </c>
      <c r="M9" s="31">
        <f t="shared" si="0"/>
        <v>5</v>
      </c>
      <c r="N9" s="31">
        <f t="shared" si="0"/>
        <v>6</v>
      </c>
      <c r="O9" s="31">
        <f t="shared" si="0"/>
        <v>128</v>
      </c>
      <c r="P9" s="31">
        <f t="shared" si="0"/>
        <v>40</v>
      </c>
      <c r="Q9" s="31">
        <f t="shared" si="0"/>
        <v>15</v>
      </c>
      <c r="R9" s="31">
        <f t="shared" si="0"/>
        <v>17</v>
      </c>
      <c r="S9" s="31">
        <f t="shared" si="0"/>
        <v>0</v>
      </c>
      <c r="T9" s="31">
        <f t="shared" si="0"/>
        <v>56</v>
      </c>
      <c r="U9" s="31">
        <f t="shared" si="0"/>
        <v>14</v>
      </c>
      <c r="V9" s="31">
        <f t="shared" si="0"/>
        <v>41</v>
      </c>
      <c r="W9" s="31">
        <f t="shared" si="0"/>
        <v>1</v>
      </c>
      <c r="X9" s="31">
        <f t="shared" si="0"/>
        <v>0</v>
      </c>
      <c r="Y9" s="31">
        <f t="shared" si="0"/>
        <v>128</v>
      </c>
      <c r="Z9" s="31">
        <f t="shared" si="0"/>
        <v>0</v>
      </c>
      <c r="AA9" s="31">
        <f t="shared" si="0"/>
        <v>41</v>
      </c>
      <c r="AB9" s="31">
        <f t="shared" si="0"/>
        <v>177</v>
      </c>
      <c r="AC9" s="31">
        <f t="shared" si="0"/>
        <v>78</v>
      </c>
      <c r="AD9" s="31">
        <f t="shared" si="0"/>
        <v>36</v>
      </c>
      <c r="AE9" s="31">
        <f t="shared" si="0"/>
        <v>10</v>
      </c>
      <c r="AF9" s="31">
        <f t="shared" si="0"/>
        <v>46</v>
      </c>
      <c r="AG9" s="31">
        <f t="shared" si="0"/>
        <v>2</v>
      </c>
      <c r="AH9" s="31">
        <f t="shared" si="0"/>
        <v>44</v>
      </c>
      <c r="AI9" s="31">
        <f t="shared" si="0"/>
        <v>0</v>
      </c>
      <c r="AJ9" s="31">
        <f t="shared" si="0"/>
        <v>25</v>
      </c>
      <c r="AK9" s="31">
        <f t="shared" si="0"/>
        <v>14</v>
      </c>
      <c r="AL9" s="31">
        <f t="shared" si="0"/>
        <v>2</v>
      </c>
      <c r="AM9" s="31">
        <f t="shared" si="0"/>
        <v>16</v>
      </c>
      <c r="AN9" s="31">
        <f t="shared" si="0"/>
        <v>7</v>
      </c>
      <c r="AO9" s="31">
        <f t="shared" si="0"/>
        <v>9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179</v>
      </c>
      <c r="AU9" s="31">
        <f t="shared" si="0"/>
        <v>179</v>
      </c>
      <c r="AV9" s="31">
        <f t="shared" si="0"/>
        <v>197</v>
      </c>
      <c r="AW9" s="31">
        <f t="shared" si="0"/>
        <v>197</v>
      </c>
      <c r="AX9" s="31">
        <f t="shared" si="0"/>
        <v>311</v>
      </c>
      <c r="AY9" s="31">
        <f t="shared" si="0"/>
        <v>311</v>
      </c>
      <c r="AZ9" s="31">
        <f t="shared" si="0"/>
        <v>128</v>
      </c>
      <c r="BA9" s="31">
        <f t="shared" si="0"/>
        <v>128</v>
      </c>
      <c r="BB9" s="31">
        <f t="shared" si="0"/>
        <v>56</v>
      </c>
      <c r="BC9" s="31">
        <f t="shared" si="0"/>
        <v>56</v>
      </c>
      <c r="BD9" s="31">
        <f t="shared" si="0"/>
        <v>128</v>
      </c>
      <c r="BE9" s="31">
        <f t="shared" si="0"/>
        <v>128</v>
      </c>
      <c r="BF9" s="31">
        <f t="shared" si="0"/>
        <v>46</v>
      </c>
      <c r="BG9" s="31">
        <f t="shared" si="0"/>
        <v>46</v>
      </c>
      <c r="BH9" s="31">
        <f t="shared" si="0"/>
        <v>46</v>
      </c>
      <c r="BI9" s="31">
        <f t="shared" si="0"/>
        <v>46</v>
      </c>
      <c r="BJ9" s="31">
        <f t="shared" si="0"/>
        <v>16</v>
      </c>
      <c r="BK9" s="31">
        <f t="shared" si="0"/>
        <v>16</v>
      </c>
      <c r="BL9" s="31">
        <f t="shared" si="0"/>
        <v>16</v>
      </c>
      <c r="BM9" s="30">
        <f t="shared" si="0"/>
        <v>16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1">
        <f>SUM(Գ.Խաչատրյան:Տ.Ստեփանյան!E10)</f>
        <v>13</v>
      </c>
      <c r="F10" s="31">
        <f>SUM(Գ.Խաչատրյան:Տ.Ստեփանյան!F10)</f>
        <v>1</v>
      </c>
      <c r="G10" s="31">
        <f>SUM(Գ.Խաչատրյան:Տ.Ստեփանյան!G10)</f>
        <v>12</v>
      </c>
      <c r="H10" s="31">
        <f>SUM(Գ.Խաչատրյան:Տ.Ստեփանյան!H10)</f>
        <v>0</v>
      </c>
      <c r="I10" s="31">
        <f>SUM(Գ.Խաչատրյան:Տ.Ստեփանյան!I10)</f>
        <v>0</v>
      </c>
      <c r="J10" s="31">
        <f>SUM(Գ.Խաչատրյան:Տ.Ստեփանյան!J10)</f>
        <v>30</v>
      </c>
      <c r="K10" s="31">
        <f>SUM(Գ.Խաչատրյան:Տ.Ստեփանյան!K10)</f>
        <v>17</v>
      </c>
      <c r="L10" s="31">
        <f>SUM(Գ.Խաչատրյան:Տ.Ստեփանյան!L10)</f>
        <v>11</v>
      </c>
      <c r="M10" s="31">
        <f>SUM(Գ.Խաչատրյան:Տ.Ստեփանյան!M10)</f>
        <v>2</v>
      </c>
      <c r="N10" s="31">
        <f>SUM(Գ.Խաչատրյան:Տ.Ստեփանյան!N10)</f>
        <v>2</v>
      </c>
      <c r="O10" s="31">
        <f>SUM(Գ.Խաչատրյան:Տ.Ստեփանյան!O10)</f>
        <v>17</v>
      </c>
      <c r="P10" s="31">
        <f>SUM(Գ.Խաչատրյան:Տ.Ստեփանյան!P10)</f>
        <v>7</v>
      </c>
      <c r="Q10" s="31">
        <f>SUM(Գ.Խաչատրյան:Տ.Ստեփանյան!Q10)</f>
        <v>1</v>
      </c>
      <c r="R10" s="31">
        <f>SUM(Գ.Խաչատրյան:Տ.Ստեփանյան!R10)</f>
        <v>2</v>
      </c>
      <c r="S10" s="31">
        <f>SUM(Գ.Խաչատրյան:Տ.Ստեփանյան!S10)</f>
        <v>0</v>
      </c>
      <c r="T10" s="31">
        <f>SUM(Գ.Խաչատրյան:Տ.Ստեփանյան!T10)</f>
        <v>7</v>
      </c>
      <c r="U10" s="31">
        <f>SUM(Գ.Խաչատրյան:Տ.Ստեփանյան!U10)</f>
        <v>2</v>
      </c>
      <c r="V10" s="31">
        <f>SUM(Գ.Խաչատրյան:Տ.Ստեփանյան!V10)</f>
        <v>5</v>
      </c>
      <c r="W10" s="31">
        <f>SUM(Գ.Խաչատրյան:Տ.Ստեփանյան!W10)</f>
        <v>0</v>
      </c>
      <c r="X10" s="31">
        <f>SUM(Գ.Խաչատրյան:Տ.Ստեփանյան!X10)</f>
        <v>0</v>
      </c>
      <c r="Y10" s="31">
        <f>SUM(Գ.Խաչատրյան:Տ.Ստեփանյան!Y10)</f>
        <v>17</v>
      </c>
      <c r="Z10" s="31">
        <f>SUM(Գ.Խաչատրյան:Տ.Ստեփանյան!Z10)</f>
        <v>0</v>
      </c>
      <c r="AA10" s="31">
        <f>SUM(Գ.Խաչատրյան:Տ.Ստեփանյան!AA10)</f>
        <v>2</v>
      </c>
      <c r="AB10" s="31">
        <f>SUM(Գ.Խաչատրյան:Տ.Ստեփանյան!AB10)</f>
        <v>11</v>
      </c>
      <c r="AC10" s="31">
        <f>SUM(Գ.Խաչատրյան:Տ.Ստեփանյան!AC10)</f>
        <v>3</v>
      </c>
      <c r="AD10" s="31">
        <f>SUM(Գ.Խաչատրյան:Տ.Ստեփանյան!AD10)</f>
        <v>6</v>
      </c>
      <c r="AE10" s="31">
        <f>SUM(Գ.Խաչատրյան:Տ.Ստեփանյան!AE10)</f>
        <v>2</v>
      </c>
      <c r="AF10" s="31">
        <f>SUM(Գ.Խաչատրյան:Տ.Ստեփանյան!AF10)</f>
        <v>8</v>
      </c>
      <c r="AG10" s="31">
        <f>SUM(Գ.Խաչատրյան:Տ.Ստեփանյան!AG10)</f>
        <v>1</v>
      </c>
      <c r="AH10" s="31">
        <f>SUM(Գ.Խաչատրյան:Տ.Ստեփանյան!AH10)</f>
        <v>7</v>
      </c>
      <c r="AI10" s="31">
        <f>SUM(Գ.Խաչատրյան:Տ.Ստեփանյան!AI10)</f>
        <v>0</v>
      </c>
      <c r="AJ10" s="31">
        <f>SUM(Գ.Խաչատրյան:Տ.Ստեփանյան!AJ10)</f>
        <v>4</v>
      </c>
      <c r="AK10" s="31">
        <f>SUM(Գ.Խաչատրյան:Տ.Ստեփանյան!AK10)</f>
        <v>3</v>
      </c>
      <c r="AL10" s="31">
        <f>SUM(Գ.Խաչատրյան:Տ.Ստեփանյան!AL10)</f>
        <v>0</v>
      </c>
      <c r="AM10" s="31">
        <f>SUM(Գ.Խաչատրյան:Տ.Ստեփանյան!AM10)</f>
        <v>3</v>
      </c>
      <c r="AN10" s="31">
        <f>SUM(Գ.Խաչատրյան:Տ.Ստեփանյան!AN10)</f>
        <v>1</v>
      </c>
      <c r="AO10" s="31">
        <f>SUM(Գ.Խաչատրյան:Տ.Ստեփանյան!AO10)</f>
        <v>2</v>
      </c>
      <c r="AP10" s="31">
        <f>SUM(Գ.Խաչատրյան:Տ.Ստեփանյան!AP10)</f>
        <v>0</v>
      </c>
      <c r="AQ10" s="31">
        <f>SUM(Գ.Խաչատրյան:Տ.Ստեփանյան!AQ10)</f>
        <v>0</v>
      </c>
      <c r="AR10" s="31">
        <f>SUM(Գ.Խաչատրյան:Տ.Ստեփանյան!AR10)</f>
        <v>0</v>
      </c>
      <c r="AS10" s="31">
        <f>SUM(Գ.Խաչատրյան:Տ.Ստեփանյան!AS10)</f>
        <v>0</v>
      </c>
      <c r="AT10" s="36">
        <f>E10</f>
        <v>13</v>
      </c>
      <c r="AU10" s="36">
        <f>F10+G10+H10+I10</f>
        <v>13</v>
      </c>
      <c r="AV10" s="36">
        <f>J10</f>
        <v>30</v>
      </c>
      <c r="AW10" s="36">
        <f>K10+L10+M10</f>
        <v>30</v>
      </c>
      <c r="AX10" s="36">
        <f>F10+G10+K10</f>
        <v>30</v>
      </c>
      <c r="AY10" s="36">
        <f>N10+Y10+Z10+AB10</f>
        <v>30</v>
      </c>
      <c r="AZ10" s="36">
        <f>O10</f>
        <v>17</v>
      </c>
      <c r="BA10" s="36">
        <f>P10+Q10+R10+S10+T10</f>
        <v>17</v>
      </c>
      <c r="BB10" s="36">
        <f>T10</f>
        <v>7</v>
      </c>
      <c r="BC10" s="36">
        <f>+U10+V10+W10</f>
        <v>7</v>
      </c>
      <c r="BD10" s="36">
        <f>Y10</f>
        <v>17</v>
      </c>
      <c r="BE10" s="36">
        <f>+O10+X10</f>
        <v>17</v>
      </c>
      <c r="BF10" s="36">
        <f>AF10</f>
        <v>8</v>
      </c>
      <c r="BG10" s="36">
        <f>AD10+AE10</f>
        <v>8</v>
      </c>
      <c r="BH10" s="36">
        <f>AF10</f>
        <v>8</v>
      </c>
      <c r="BI10" s="36">
        <f>AG10+AH10</f>
        <v>8</v>
      </c>
      <c r="BJ10" s="36">
        <f>AM10</f>
        <v>3</v>
      </c>
      <c r="BK10" s="36">
        <f>AK10+AL10</f>
        <v>3</v>
      </c>
      <c r="BL10" s="36">
        <f>AM10</f>
        <v>3</v>
      </c>
      <c r="BM10" s="36">
        <f>AN10+AO10</f>
        <v>3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31">
        <f>SUM(Գ.Խաչատրյան:Տ.Ստեփանյան!E11)</f>
        <v>13</v>
      </c>
      <c r="F11" s="31">
        <f>SUM(Գ.Խաչատրյան:Տ.Ստեփանյան!F11)</f>
        <v>2</v>
      </c>
      <c r="G11" s="31">
        <f>SUM(Գ.Խաչատրյան:Տ.Ստեփանյան!G11)</f>
        <v>11</v>
      </c>
      <c r="H11" s="31">
        <f>SUM(Գ.Խաչատրյան:Տ.Ստեփանյան!H11)</f>
        <v>0</v>
      </c>
      <c r="I11" s="31">
        <f>SUM(Գ.Խաչատրյան:Տ.Ստեփանյան!I11)</f>
        <v>0</v>
      </c>
      <c r="J11" s="31">
        <f>SUM(Գ.Խաչատրյան:Տ.Ստեփանյան!J11)</f>
        <v>26</v>
      </c>
      <c r="K11" s="31">
        <f>SUM(Գ.Խաչատրյան:Տ.Ստեփանյան!K11)</f>
        <v>18</v>
      </c>
      <c r="L11" s="31">
        <f>SUM(Գ.Խաչատրյան:Տ.Ստեփանյան!L11)</f>
        <v>7</v>
      </c>
      <c r="M11" s="31">
        <f>SUM(Գ.Խաչատրյան:Տ.Ստեփանյան!M11)</f>
        <v>1</v>
      </c>
      <c r="N11" s="31">
        <f>SUM(Գ.Խաչատրյան:Տ.Ստեփանյան!N11)</f>
        <v>0</v>
      </c>
      <c r="O11" s="31">
        <f>SUM(Գ.Խաչատրյան:Տ.Ստեփանյան!O11)</f>
        <v>18</v>
      </c>
      <c r="P11" s="31">
        <f>SUM(Գ.Խաչատրյան:Տ.Ստեփանյան!P11)</f>
        <v>5</v>
      </c>
      <c r="Q11" s="31">
        <f>SUM(Գ.Խաչատրյան:Տ.Ստեփանյան!Q11)</f>
        <v>4</v>
      </c>
      <c r="R11" s="31">
        <f>SUM(Գ.Խաչատրյան:Տ.Ստեփանյան!R11)</f>
        <v>4</v>
      </c>
      <c r="S11" s="31">
        <f>SUM(Գ.Խաչատրյան:Տ.Ստեփանյան!S11)</f>
        <v>0</v>
      </c>
      <c r="T11" s="31">
        <f>SUM(Գ.Խաչատրյան:Տ.Ստեփանյան!T11)</f>
        <v>5</v>
      </c>
      <c r="U11" s="31">
        <f>SUM(Գ.Խաչատրյան:Տ.Ստեփանյան!U11)</f>
        <v>2</v>
      </c>
      <c r="V11" s="31">
        <f>SUM(Գ.Խաչատրյան:Տ.Ստեփանյան!V11)</f>
        <v>3</v>
      </c>
      <c r="W11" s="31">
        <f>SUM(Գ.Խաչատրյան:Տ.Ստեփանյան!W11)</f>
        <v>0</v>
      </c>
      <c r="X11" s="31">
        <f>SUM(Գ.Խաչատրյան:Տ.Ստեփանյան!X11)</f>
        <v>0</v>
      </c>
      <c r="Y11" s="31">
        <f>SUM(Գ.Խաչատրյան:Տ.Ստեփանյան!Y11)</f>
        <v>18</v>
      </c>
      <c r="Z11" s="31">
        <f>SUM(Գ.Խաչատրյան:Տ.Ստեփանյան!Z11)</f>
        <v>0</v>
      </c>
      <c r="AA11" s="31">
        <f>SUM(Գ.Խաչատրյան:Տ.Ստեփանյան!AA11)</f>
        <v>1</v>
      </c>
      <c r="AB11" s="31">
        <f>SUM(Գ.Խաչատրյան:Տ.Ստեփանյան!AB11)</f>
        <v>13</v>
      </c>
      <c r="AC11" s="31">
        <f>SUM(Գ.Խաչատրյան:Տ.Ստեփանյան!AC11)</f>
        <v>2</v>
      </c>
      <c r="AD11" s="31">
        <f>SUM(Գ.Խաչատրյան:Տ.Ստեփանյան!AD11)</f>
        <v>4</v>
      </c>
      <c r="AE11" s="31">
        <f>SUM(Գ.Խաչատրյան:Տ.Ստեփանյան!AE11)</f>
        <v>3</v>
      </c>
      <c r="AF11" s="31">
        <f>SUM(Գ.Խաչատրյան:Տ.Ստեփանյան!AF11)</f>
        <v>7</v>
      </c>
      <c r="AG11" s="31">
        <f>SUM(Գ.Խաչատրյան:Տ.Ստեփանյան!AG11)</f>
        <v>0</v>
      </c>
      <c r="AH11" s="31">
        <f>SUM(Գ.Խաչատրյան:Տ.Ստեփանյան!AH11)</f>
        <v>7</v>
      </c>
      <c r="AI11" s="31">
        <f>SUM(Գ.Խաչատրյան:Տ.Ստեփանյան!AI11)</f>
        <v>0</v>
      </c>
      <c r="AJ11" s="31">
        <f>SUM(Գ.Խաչատրյան:Տ.Ստեփանյան!AJ11)</f>
        <v>5</v>
      </c>
      <c r="AK11" s="31">
        <f>SUM(Գ.Խաչատրյան:Տ.Ստեփանյան!AK11)</f>
        <v>1</v>
      </c>
      <c r="AL11" s="31">
        <f>SUM(Գ.Խաչատրյան:Տ.Ստեփանյան!AL11)</f>
        <v>1</v>
      </c>
      <c r="AM11" s="31">
        <f>SUM(Գ.Խաչատրյան:Տ.Ստեփանյան!AM11)</f>
        <v>2</v>
      </c>
      <c r="AN11" s="31">
        <f>SUM(Գ.Խաչատրյան:Տ.Ստեփանյան!AN11)</f>
        <v>1</v>
      </c>
      <c r="AO11" s="31">
        <f>SUM(Գ.Խաչատրյան:Տ.Ստեփանյան!AO11)</f>
        <v>1</v>
      </c>
      <c r="AP11" s="31">
        <f>SUM(Գ.Խաչատրյան:Տ.Ստեփանյան!AP11)</f>
        <v>0</v>
      </c>
      <c r="AQ11" s="31">
        <f>SUM(Գ.Խաչատրյան:Տ.Ստեփանյան!AQ11)</f>
        <v>0</v>
      </c>
      <c r="AR11" s="31">
        <f>SUM(Գ.Խաչատրյան:Տ.Ստեփանյան!AR11)</f>
        <v>0</v>
      </c>
      <c r="AS11" s="31">
        <f>SUM(Գ.Խաչատրյան:Տ.Ստեփանյան!AS11)</f>
        <v>0</v>
      </c>
      <c r="AT11" s="36">
        <f t="shared" ref="AT11:AT28" si="1">E11</f>
        <v>13</v>
      </c>
      <c r="AU11" s="36">
        <f t="shared" ref="AU11:AU28" si="2">F11+G11+H11+I11</f>
        <v>13</v>
      </c>
      <c r="AV11" s="36">
        <f t="shared" ref="AV11:AV28" si="3">J11</f>
        <v>26</v>
      </c>
      <c r="AW11" s="36">
        <f t="shared" ref="AW11:AW28" si="4">K11+L11+M11</f>
        <v>26</v>
      </c>
      <c r="AX11" s="36">
        <f t="shared" ref="AX11:AX28" si="5">F11+G11+K11</f>
        <v>31</v>
      </c>
      <c r="AY11" s="36">
        <f t="shared" ref="AY11:AY28" si="6">N11+Y11+Z11+AB11</f>
        <v>31</v>
      </c>
      <c r="AZ11" s="36">
        <f t="shared" ref="AZ11:AZ28" si="7">O11</f>
        <v>18</v>
      </c>
      <c r="BA11" s="36">
        <f t="shared" ref="BA11:BA28" si="8">P11+Q11+R11+S11+T11</f>
        <v>18</v>
      </c>
      <c r="BB11" s="36">
        <f t="shared" ref="BB11:BB28" si="9">T11</f>
        <v>5</v>
      </c>
      <c r="BC11" s="36">
        <f t="shared" ref="BC11:BC28" si="10">+U11+V11+W11</f>
        <v>5</v>
      </c>
      <c r="BD11" s="36">
        <f t="shared" ref="BD11:BD28" si="11">Y11</f>
        <v>18</v>
      </c>
      <c r="BE11" s="36">
        <f t="shared" ref="BE11:BE28" si="12">+O11+X11</f>
        <v>18</v>
      </c>
      <c r="BF11" s="36">
        <f t="shared" ref="BF11:BF28" si="13">AF11</f>
        <v>7</v>
      </c>
      <c r="BG11" s="36">
        <f t="shared" ref="BG11:BG28" si="14">AD11+AE11</f>
        <v>7</v>
      </c>
      <c r="BH11" s="36">
        <f t="shared" ref="BH11:BH28" si="15">AF11</f>
        <v>7</v>
      </c>
      <c r="BI11" s="36">
        <f t="shared" ref="BI11:BI28" si="16">AG11+AH11</f>
        <v>7</v>
      </c>
      <c r="BJ11" s="36">
        <f t="shared" ref="BJ11:BJ28" si="17">AM11</f>
        <v>2</v>
      </c>
      <c r="BK11" s="36">
        <f t="shared" ref="BK11:BK28" si="18">AK11+AL11</f>
        <v>2</v>
      </c>
      <c r="BL11" s="36">
        <f t="shared" ref="BL11:BL28" si="19">AM11</f>
        <v>2</v>
      </c>
      <c r="BM11" s="36">
        <f t="shared" ref="BM11:BM28" si="20">AN11+AO11</f>
        <v>2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31">
        <f>SUM(Գ.Խաչատրյան:Տ.Ստեփանյան!E12)</f>
        <v>0</v>
      </c>
      <c r="F12" s="31">
        <f>SUM(Գ.Խաչատրյան:Տ.Ստեփանյան!F12)</f>
        <v>0</v>
      </c>
      <c r="G12" s="31">
        <f>SUM(Գ.Խաչատրյան:Տ.Ստեփանյան!G12)</f>
        <v>0</v>
      </c>
      <c r="H12" s="31">
        <f>SUM(Գ.Խաչատրյան:Տ.Ստեփանյան!H12)</f>
        <v>0</v>
      </c>
      <c r="I12" s="31">
        <f>SUM(Գ.Խաչատրյան:Տ.Ստեփանյան!I12)</f>
        <v>0</v>
      </c>
      <c r="J12" s="31">
        <f>SUM(Գ.Խաչատրյան:Տ.Ստեփանյան!J12)</f>
        <v>0</v>
      </c>
      <c r="K12" s="31">
        <f>SUM(Գ.Խաչատրյան:Տ.Ստեփանյան!K12)</f>
        <v>0</v>
      </c>
      <c r="L12" s="31">
        <f>SUM(Գ.Խաչատրյան:Տ.Ստեփանյան!L12)</f>
        <v>0</v>
      </c>
      <c r="M12" s="31">
        <f>SUM(Գ.Խաչատրյան:Տ.Ստեփանյան!M12)</f>
        <v>0</v>
      </c>
      <c r="N12" s="31">
        <f>SUM(Գ.Խաչատրյան:Տ.Ստեփանյան!N12)</f>
        <v>0</v>
      </c>
      <c r="O12" s="31">
        <f>SUM(Գ.Խաչատրյան:Տ.Ստեփանյան!O12)</f>
        <v>0</v>
      </c>
      <c r="P12" s="31">
        <f>SUM(Գ.Խաչատրյան:Տ.Ստեփանյան!P12)</f>
        <v>0</v>
      </c>
      <c r="Q12" s="31">
        <f>SUM(Գ.Խաչատրյան:Տ.Ստեփանյան!Q12)</f>
        <v>0</v>
      </c>
      <c r="R12" s="31">
        <f>SUM(Գ.Խաչատրյան:Տ.Ստեփանյան!R12)</f>
        <v>0</v>
      </c>
      <c r="S12" s="31">
        <f>SUM(Գ.Խաչատրյան:Տ.Ստեփանյան!S12)</f>
        <v>0</v>
      </c>
      <c r="T12" s="31">
        <f>SUM(Գ.Խաչատրյան:Տ.Ստեփանյան!T12)</f>
        <v>0</v>
      </c>
      <c r="U12" s="31">
        <f>SUM(Գ.Խաչատրյան:Տ.Ստեփանյան!U12)</f>
        <v>0</v>
      </c>
      <c r="V12" s="31">
        <f>SUM(Գ.Խաչատրյան:Տ.Ստեփանյան!V12)</f>
        <v>0</v>
      </c>
      <c r="W12" s="31">
        <f>SUM(Գ.Խաչատրյան:Տ.Ստեփանյան!W12)</f>
        <v>0</v>
      </c>
      <c r="X12" s="31">
        <f>SUM(Գ.Խաչատրյան:Տ.Ստեփանյան!X12)</f>
        <v>0</v>
      </c>
      <c r="Y12" s="31">
        <f>SUM(Գ.Խաչատրյան:Տ.Ստեփանյան!Y12)</f>
        <v>0</v>
      </c>
      <c r="Z12" s="31">
        <f>SUM(Գ.Խաչատրյան:Տ.Ստեփանյան!Z12)</f>
        <v>0</v>
      </c>
      <c r="AA12" s="31">
        <f>SUM(Գ.Խաչատրյան:Տ.Ստեփանյան!AA12)</f>
        <v>0</v>
      </c>
      <c r="AB12" s="31">
        <f>SUM(Գ.Խաչատրյան:Տ.Ստեփանյան!AB12)</f>
        <v>0</v>
      </c>
      <c r="AC12" s="31">
        <f>SUM(Գ.Խաչատրյան:Տ.Ստեփանյան!AC12)</f>
        <v>0</v>
      </c>
      <c r="AD12" s="31">
        <f>SUM(Գ.Խաչատրյան:Տ.Ստեփանյան!AD12)</f>
        <v>0</v>
      </c>
      <c r="AE12" s="31">
        <f>SUM(Գ.Խաչատրյան:Տ.Ստեփանյան!AE12)</f>
        <v>0</v>
      </c>
      <c r="AF12" s="31">
        <f>SUM(Գ.Խաչատրյան:Տ.Ստեփանյան!AF12)</f>
        <v>0</v>
      </c>
      <c r="AG12" s="31">
        <f>SUM(Գ.Խաչատրյան:Տ.Ստեփանյան!AG12)</f>
        <v>0</v>
      </c>
      <c r="AH12" s="31">
        <f>SUM(Գ.Խաչատրյան:Տ.Ստեփանյան!AH12)</f>
        <v>0</v>
      </c>
      <c r="AI12" s="31">
        <f>SUM(Գ.Խաչատրյան:Տ.Ստեփանյան!AI12)</f>
        <v>0</v>
      </c>
      <c r="AJ12" s="31">
        <f>SUM(Գ.Խաչատրյան:Տ.Ստեփանյան!AJ12)</f>
        <v>0</v>
      </c>
      <c r="AK12" s="31">
        <f>SUM(Գ.Խաչատրյան:Տ.Ստեփանյան!AK12)</f>
        <v>0</v>
      </c>
      <c r="AL12" s="31">
        <f>SUM(Գ.Խաչատրյան:Տ.Ստեփանյան!AL12)</f>
        <v>0</v>
      </c>
      <c r="AM12" s="31">
        <f>SUM(Գ.Խաչատրյան:Տ.Ստեփանյան!AM12)</f>
        <v>0</v>
      </c>
      <c r="AN12" s="31">
        <f>SUM(Գ.Խաչատրյան:Տ.Ստեփանյան!AN12)</f>
        <v>0</v>
      </c>
      <c r="AO12" s="31">
        <f>SUM(Գ.Խաչատրյան:Տ.Ստեփանյան!AO12)</f>
        <v>0</v>
      </c>
      <c r="AP12" s="31">
        <f>SUM(Գ.Խաչատրյան:Տ.Ստեփանյան!AP12)</f>
        <v>0</v>
      </c>
      <c r="AQ12" s="31">
        <f>SUM(Գ.Խաչատրյան:Տ.Ստեփանյան!AQ12)</f>
        <v>0</v>
      </c>
      <c r="AR12" s="31">
        <f>SUM(Գ.Խաչատրյան:Տ.Ստեփանյան!AR12)</f>
        <v>0</v>
      </c>
      <c r="AS12" s="31">
        <f>SUM(Գ.Խաչատրյան:Տ.Ստեփանյան!AS12)</f>
        <v>0</v>
      </c>
      <c r="AT12" s="36">
        <f t="shared" si="1"/>
        <v>0</v>
      </c>
      <c r="AU12" s="36">
        <f t="shared" si="2"/>
        <v>0</v>
      </c>
      <c r="AV12" s="36">
        <f t="shared" si="3"/>
        <v>0</v>
      </c>
      <c r="AW12" s="36">
        <f t="shared" si="4"/>
        <v>0</v>
      </c>
      <c r="AX12" s="36">
        <f t="shared" si="5"/>
        <v>0</v>
      </c>
      <c r="AY12" s="36">
        <f t="shared" si="6"/>
        <v>0</v>
      </c>
      <c r="AZ12" s="36">
        <f t="shared" si="7"/>
        <v>0</v>
      </c>
      <c r="BA12" s="36">
        <f t="shared" si="8"/>
        <v>0</v>
      </c>
      <c r="BB12" s="36">
        <f t="shared" si="9"/>
        <v>0</v>
      </c>
      <c r="BC12" s="36">
        <f t="shared" si="10"/>
        <v>0</v>
      </c>
      <c r="BD12" s="36">
        <f t="shared" si="11"/>
        <v>0</v>
      </c>
      <c r="BE12" s="36">
        <f t="shared" si="1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31">
        <f>SUM(Գ.Խաչատրյան:Տ.Ստեփանյան!E13)</f>
        <v>0</v>
      </c>
      <c r="F13" s="31">
        <f>SUM(Գ.Խաչատրյան:Տ.Ստեփանյան!F13)</f>
        <v>0</v>
      </c>
      <c r="G13" s="31">
        <f>SUM(Գ.Խաչատրյան:Տ.Ստեփանյան!G13)</f>
        <v>0</v>
      </c>
      <c r="H13" s="31">
        <f>SUM(Գ.Խաչատրյան:Տ.Ստեփանյան!H13)</f>
        <v>0</v>
      </c>
      <c r="I13" s="31">
        <f>SUM(Գ.Խաչատրյան:Տ.Ստեփանյան!I13)</f>
        <v>0</v>
      </c>
      <c r="J13" s="31">
        <f>SUM(Գ.Խաչատրյան:Տ.Ստեփանյան!J13)</f>
        <v>0</v>
      </c>
      <c r="K13" s="31">
        <f>SUM(Գ.Խաչատրյան:Տ.Ստեփանյան!K13)</f>
        <v>0</v>
      </c>
      <c r="L13" s="31">
        <f>SUM(Գ.Խաչատրյան:Տ.Ստեփանյան!L13)</f>
        <v>0</v>
      </c>
      <c r="M13" s="31">
        <f>SUM(Գ.Խաչատրյան:Տ.Ստեփանյան!M13)</f>
        <v>0</v>
      </c>
      <c r="N13" s="31">
        <f>SUM(Գ.Խաչատրյան:Տ.Ստեփանյան!N13)</f>
        <v>0</v>
      </c>
      <c r="O13" s="31">
        <f>SUM(Գ.Խաչատրյան:Տ.Ստեփանյան!O13)</f>
        <v>0</v>
      </c>
      <c r="P13" s="31">
        <f>SUM(Գ.Խաչատրյան:Տ.Ստեփանյան!P13)</f>
        <v>0</v>
      </c>
      <c r="Q13" s="31">
        <f>SUM(Գ.Խաչատրյան:Տ.Ստեփանյան!Q13)</f>
        <v>0</v>
      </c>
      <c r="R13" s="31">
        <f>SUM(Գ.Խաչատրյան:Տ.Ստեփանյան!R13)</f>
        <v>0</v>
      </c>
      <c r="S13" s="31">
        <f>SUM(Գ.Խաչատրյան:Տ.Ստեփանյան!S13)</f>
        <v>0</v>
      </c>
      <c r="T13" s="31">
        <f>SUM(Գ.Խաչատրյան:Տ.Ստեփանյան!T13)</f>
        <v>0</v>
      </c>
      <c r="U13" s="31">
        <f>SUM(Գ.Խաչատրյան:Տ.Ստեփանյան!U13)</f>
        <v>0</v>
      </c>
      <c r="V13" s="31">
        <f>SUM(Գ.Խաչատրյան:Տ.Ստեփանյան!V13)</f>
        <v>0</v>
      </c>
      <c r="W13" s="31">
        <f>SUM(Գ.Խաչատրյան:Տ.Ստեփանյան!W13)</f>
        <v>0</v>
      </c>
      <c r="X13" s="31">
        <f>SUM(Գ.Խաչատրյան:Տ.Ստեփանյան!X13)</f>
        <v>0</v>
      </c>
      <c r="Y13" s="31">
        <f>SUM(Գ.Խաչատրյան:Տ.Ստեփանյան!Y13)</f>
        <v>0</v>
      </c>
      <c r="Z13" s="31">
        <f>SUM(Գ.Խաչատրյան:Տ.Ստեփանյան!Z13)</f>
        <v>0</v>
      </c>
      <c r="AA13" s="31">
        <f>SUM(Գ.Խաչատրյան:Տ.Ստեփանյան!AA13)</f>
        <v>0</v>
      </c>
      <c r="AB13" s="31">
        <f>SUM(Գ.Խաչատրյան:Տ.Ստեփանյան!AB13)</f>
        <v>0</v>
      </c>
      <c r="AC13" s="31">
        <f>SUM(Գ.Խաչատրյան:Տ.Ստեփանյան!AC13)</f>
        <v>0</v>
      </c>
      <c r="AD13" s="31">
        <f>SUM(Գ.Խաչատրյան:Տ.Ստեփանյան!AD13)</f>
        <v>0</v>
      </c>
      <c r="AE13" s="31">
        <f>SUM(Գ.Խաչատրյան:Տ.Ստեփանյան!AE13)</f>
        <v>0</v>
      </c>
      <c r="AF13" s="31">
        <f>SUM(Գ.Խաչատրյան:Տ.Ստեփանյան!AF13)</f>
        <v>0</v>
      </c>
      <c r="AG13" s="31">
        <f>SUM(Գ.Խաչատրյան:Տ.Ստեփանյան!AG13)</f>
        <v>0</v>
      </c>
      <c r="AH13" s="31">
        <f>SUM(Գ.Խաչատրյան:Տ.Ստեփանյան!AH13)</f>
        <v>0</v>
      </c>
      <c r="AI13" s="31">
        <f>SUM(Գ.Խաչատրյան:Տ.Ստեփանյան!AI13)</f>
        <v>0</v>
      </c>
      <c r="AJ13" s="31">
        <f>SUM(Գ.Խաչատրյան:Տ.Ստեփանյան!AJ13)</f>
        <v>0</v>
      </c>
      <c r="AK13" s="31">
        <f>SUM(Գ.Խաչատրյան:Տ.Ստեփանյան!AK13)</f>
        <v>0</v>
      </c>
      <c r="AL13" s="31">
        <f>SUM(Գ.Խաչատրյան:Տ.Ստեփանյան!AL13)</f>
        <v>0</v>
      </c>
      <c r="AM13" s="31">
        <f>SUM(Գ.Խաչատրյան:Տ.Ստեփանյան!AM13)</f>
        <v>0</v>
      </c>
      <c r="AN13" s="31">
        <f>SUM(Գ.Խաչատրյան:Տ.Ստեփանյան!AN13)</f>
        <v>0</v>
      </c>
      <c r="AO13" s="31">
        <f>SUM(Գ.Խաչատրյան:Տ.Ստեփանյան!AO13)</f>
        <v>0</v>
      </c>
      <c r="AP13" s="31">
        <f>SUM(Գ.Խաչատրյան:Տ.Ստեփանյան!AP13)</f>
        <v>0</v>
      </c>
      <c r="AQ13" s="31">
        <f>SUM(Գ.Խաչատրյան:Տ.Ստեփանյան!AQ13)</f>
        <v>0</v>
      </c>
      <c r="AR13" s="31">
        <f>SUM(Գ.Խաչատրյան:Տ.Ստեփանյան!AR13)</f>
        <v>0</v>
      </c>
      <c r="AS13" s="31">
        <f>SUM(Գ.Խաչատրյան:Տ.Ստեփանյան!AS13)</f>
        <v>0</v>
      </c>
      <c r="AT13" s="36">
        <f t="shared" si="1"/>
        <v>0</v>
      </c>
      <c r="AU13" s="36">
        <f t="shared" si="2"/>
        <v>0</v>
      </c>
      <c r="AV13" s="36">
        <f t="shared" si="3"/>
        <v>0</v>
      </c>
      <c r="AW13" s="36">
        <f t="shared" si="4"/>
        <v>0</v>
      </c>
      <c r="AX13" s="36">
        <f t="shared" si="5"/>
        <v>0</v>
      </c>
      <c r="AY13" s="36">
        <f t="shared" si="6"/>
        <v>0</v>
      </c>
      <c r="AZ13" s="36">
        <f t="shared" si="7"/>
        <v>0</v>
      </c>
      <c r="BA13" s="36">
        <f t="shared" si="8"/>
        <v>0</v>
      </c>
      <c r="BB13" s="36">
        <f t="shared" si="9"/>
        <v>0</v>
      </c>
      <c r="BC13" s="36">
        <f t="shared" si="10"/>
        <v>0</v>
      </c>
      <c r="BD13" s="36">
        <f t="shared" si="11"/>
        <v>0</v>
      </c>
      <c r="BE13" s="36">
        <f t="shared" si="1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1">
        <f>SUM(Գ.Խաչատրյան:Տ.Ստեփանյան!E14)</f>
        <v>2</v>
      </c>
      <c r="F14" s="31">
        <f>SUM(Գ.Խաչատրյան:Տ.Ստեփանյան!F14)</f>
        <v>2</v>
      </c>
      <c r="G14" s="31">
        <f>SUM(Գ.Խաչատրյան:Տ.Ստեփանյան!G14)</f>
        <v>0</v>
      </c>
      <c r="H14" s="31">
        <f>SUM(Գ.Խաչատրյան:Տ.Ստեփանյան!H14)</f>
        <v>0</v>
      </c>
      <c r="I14" s="31">
        <f>SUM(Գ.Խաչատրյան:Տ.Ստեփանյան!I14)</f>
        <v>0</v>
      </c>
      <c r="J14" s="31">
        <f>SUM(Գ.Խաչատրյան:Տ.Ստեփանյան!J14)</f>
        <v>1</v>
      </c>
      <c r="K14" s="31">
        <f>SUM(Գ.Խաչատրյան:Տ.Ստեփանյան!K14)</f>
        <v>1</v>
      </c>
      <c r="L14" s="31">
        <f>SUM(Գ.Խաչատրյան:Տ.Ստեփանյան!L14)</f>
        <v>0</v>
      </c>
      <c r="M14" s="31">
        <f>SUM(Գ.Խաչատրյան:Տ.Ստեփանյան!M14)</f>
        <v>0</v>
      </c>
      <c r="N14" s="31">
        <f>SUM(Գ.Խաչատրյան:Տ.Ստեփանյան!N14)</f>
        <v>0</v>
      </c>
      <c r="O14" s="31">
        <f>SUM(Գ.Խաչատրյան:Տ.Ստեփանյան!O14)</f>
        <v>0</v>
      </c>
      <c r="P14" s="31">
        <f>SUM(Գ.Խաչատրյան:Տ.Ստեփանյան!P14)</f>
        <v>0</v>
      </c>
      <c r="Q14" s="31">
        <f>SUM(Գ.Խաչատրյան:Տ.Ստեփանյան!Q14)</f>
        <v>0</v>
      </c>
      <c r="R14" s="31">
        <f>SUM(Գ.Խաչատրյան:Տ.Ստեփանյան!R14)</f>
        <v>0</v>
      </c>
      <c r="S14" s="31">
        <f>SUM(Գ.Խաչատրյան:Տ.Ստեփանյան!S14)</f>
        <v>0</v>
      </c>
      <c r="T14" s="31">
        <f>SUM(Գ.Խաչատրյան:Տ.Ստեփանյան!T14)</f>
        <v>0</v>
      </c>
      <c r="U14" s="31">
        <f>SUM(Գ.Խաչատրյան:Տ.Ստեփանյան!U14)</f>
        <v>0</v>
      </c>
      <c r="V14" s="31">
        <f>SUM(Գ.Խաչատրյան:Տ.Ստեփանյան!V14)</f>
        <v>0</v>
      </c>
      <c r="W14" s="31">
        <f>SUM(Գ.Խաչատրյան:Տ.Ստեփանյան!W14)</f>
        <v>0</v>
      </c>
      <c r="X14" s="31">
        <f>SUM(Գ.Խաչատրյան:Տ.Ստեփանյան!X14)</f>
        <v>0</v>
      </c>
      <c r="Y14" s="31">
        <f>SUM(Գ.Խաչատրյան:Տ.Ստեփանյան!Y14)</f>
        <v>0</v>
      </c>
      <c r="Z14" s="31">
        <f>SUM(Գ.Խաչատրյան:Տ.Ստեփանյան!Z14)</f>
        <v>0</v>
      </c>
      <c r="AA14" s="31">
        <f>SUM(Գ.Խաչատրյան:Տ.Ստեփանյան!AA14)</f>
        <v>0</v>
      </c>
      <c r="AB14" s="31">
        <f>SUM(Գ.Խաչատրյան:Տ.Ստեփանյան!AB14)</f>
        <v>3</v>
      </c>
      <c r="AC14" s="31">
        <f>SUM(Գ.Խաչատրյան:Տ.Ստեփանյան!AC14)</f>
        <v>1</v>
      </c>
      <c r="AD14" s="31">
        <f>SUM(Գ.Խաչատրյան:Տ.Ստեփանյան!AD14)</f>
        <v>0</v>
      </c>
      <c r="AE14" s="31">
        <f>SUM(Գ.Խաչատրյան:Տ.Ստեփանյան!AE14)</f>
        <v>0</v>
      </c>
      <c r="AF14" s="31">
        <f>SUM(Գ.Խաչատրյան:Տ.Ստեփանյան!AF14)</f>
        <v>0</v>
      </c>
      <c r="AG14" s="31">
        <f>SUM(Գ.Խաչատրյան:Տ.Ստեփանյան!AG14)</f>
        <v>0</v>
      </c>
      <c r="AH14" s="31">
        <f>SUM(Գ.Խաչատրյան:Տ.Ստեփանյան!AH14)</f>
        <v>0</v>
      </c>
      <c r="AI14" s="31">
        <f>SUM(Գ.Խաչատրյան:Տ.Ստեփանյան!AI14)</f>
        <v>0</v>
      </c>
      <c r="AJ14" s="31">
        <f>SUM(Գ.Խաչատրյան:Տ.Ստեփանյան!AJ14)</f>
        <v>0</v>
      </c>
      <c r="AK14" s="31">
        <f>SUM(Գ.Խաչատրյան:Տ.Ստեփանյան!AK14)</f>
        <v>0</v>
      </c>
      <c r="AL14" s="31">
        <f>SUM(Գ.Խաչատրյան:Տ.Ստեփանյան!AL14)</f>
        <v>0</v>
      </c>
      <c r="AM14" s="31">
        <f>SUM(Գ.Խաչատրյան:Տ.Ստեփանյան!AM14)</f>
        <v>0</v>
      </c>
      <c r="AN14" s="31">
        <f>SUM(Գ.Խաչատրյան:Տ.Ստեփանյան!AN14)</f>
        <v>0</v>
      </c>
      <c r="AO14" s="31">
        <f>SUM(Գ.Խաչատրյան:Տ.Ստեփանյան!AO14)</f>
        <v>0</v>
      </c>
      <c r="AP14" s="31">
        <f>SUM(Գ.Խաչատրյան:Տ.Ստեփանյան!AP14)</f>
        <v>0</v>
      </c>
      <c r="AQ14" s="31">
        <f>SUM(Գ.Խաչատրյան:Տ.Ստեփանյան!AQ14)</f>
        <v>0</v>
      </c>
      <c r="AR14" s="31">
        <f>SUM(Գ.Խաչատրյան:Տ.Ստեփանյան!AR14)</f>
        <v>0</v>
      </c>
      <c r="AS14" s="31">
        <f>SUM(Գ.Խաչատրյան:Տ.Ստեփանյան!AS14)</f>
        <v>0</v>
      </c>
      <c r="AT14" s="36">
        <f t="shared" si="1"/>
        <v>2</v>
      </c>
      <c r="AU14" s="36">
        <f t="shared" si="2"/>
        <v>2</v>
      </c>
      <c r="AV14" s="36">
        <f t="shared" si="3"/>
        <v>1</v>
      </c>
      <c r="AW14" s="36">
        <f t="shared" si="4"/>
        <v>1</v>
      </c>
      <c r="AX14" s="36">
        <f t="shared" si="5"/>
        <v>3</v>
      </c>
      <c r="AY14" s="36">
        <f t="shared" si="6"/>
        <v>3</v>
      </c>
      <c r="AZ14" s="36">
        <f t="shared" si="7"/>
        <v>0</v>
      </c>
      <c r="BA14" s="36">
        <f t="shared" si="8"/>
        <v>0</v>
      </c>
      <c r="BB14" s="36">
        <f t="shared" si="9"/>
        <v>0</v>
      </c>
      <c r="BC14" s="36">
        <f t="shared" si="10"/>
        <v>0</v>
      </c>
      <c r="BD14" s="36">
        <f t="shared" si="11"/>
        <v>0</v>
      </c>
      <c r="BE14" s="36">
        <f t="shared" si="1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2">
      <c r="A15" s="2" t="s">
        <v>18</v>
      </c>
      <c r="B15" s="86" t="s">
        <v>19</v>
      </c>
      <c r="C15" s="86"/>
      <c r="D15" s="86"/>
      <c r="E15" s="31">
        <f>SUM(Գ.Խաչատրյան:Տ.Ստեփանյան!E15)</f>
        <v>1</v>
      </c>
      <c r="F15" s="31">
        <f>SUM(Գ.Խաչատրյան:Տ.Ստեփանյան!F15)</f>
        <v>1</v>
      </c>
      <c r="G15" s="31">
        <f>SUM(Գ.Խաչատրյան:Տ.Ստեփանյան!G15)</f>
        <v>0</v>
      </c>
      <c r="H15" s="31">
        <f>SUM(Գ.Խաչատրյան:Տ.Ստեփանյան!H15)</f>
        <v>0</v>
      </c>
      <c r="I15" s="31">
        <f>SUM(Գ.Խաչատրյան:Տ.Ստեփանյան!I15)</f>
        <v>0</v>
      </c>
      <c r="J15" s="31">
        <f>SUM(Գ.Խաչատրյան:Տ.Ստեփանյան!J15)</f>
        <v>0</v>
      </c>
      <c r="K15" s="31">
        <f>SUM(Գ.Խաչատրյան:Տ.Ստեփանյան!K15)</f>
        <v>0</v>
      </c>
      <c r="L15" s="31">
        <f>SUM(Գ.Խաչատրյան:Տ.Ստեփանյան!L15)</f>
        <v>0</v>
      </c>
      <c r="M15" s="31">
        <f>SUM(Գ.Խաչատրյան:Տ.Ստեփանյան!M15)</f>
        <v>0</v>
      </c>
      <c r="N15" s="31">
        <f>SUM(Գ.Խաչատրյան:Տ.Ստեփանյան!N15)</f>
        <v>0</v>
      </c>
      <c r="O15" s="31">
        <f>SUM(Գ.Խաչատրյան:Տ.Ստեփանյան!O15)</f>
        <v>0</v>
      </c>
      <c r="P15" s="31">
        <f>SUM(Գ.Խաչատրյան:Տ.Ստեփանյան!P15)</f>
        <v>0</v>
      </c>
      <c r="Q15" s="31">
        <f>SUM(Գ.Խաչատրյան:Տ.Ստեփանյան!Q15)</f>
        <v>0</v>
      </c>
      <c r="R15" s="31">
        <f>SUM(Գ.Խաչատրյան:Տ.Ստեփանյան!R15)</f>
        <v>0</v>
      </c>
      <c r="S15" s="31">
        <f>SUM(Գ.Խաչատրյան:Տ.Ստեփանյան!S15)</f>
        <v>0</v>
      </c>
      <c r="T15" s="31">
        <f>SUM(Գ.Խաչատրյան:Տ.Ստեփանյան!T15)</f>
        <v>0</v>
      </c>
      <c r="U15" s="31">
        <f>SUM(Գ.Խաչատրյան:Տ.Ստեփանյան!U15)</f>
        <v>0</v>
      </c>
      <c r="V15" s="31">
        <f>SUM(Գ.Խաչատրյան:Տ.Ստեփանյան!V15)</f>
        <v>0</v>
      </c>
      <c r="W15" s="31">
        <f>SUM(Գ.Խաչատրյան:Տ.Ստեփանյան!W15)</f>
        <v>0</v>
      </c>
      <c r="X15" s="31">
        <f>SUM(Գ.Խաչատրյան:Տ.Ստեփանյան!X15)</f>
        <v>0</v>
      </c>
      <c r="Y15" s="31">
        <f>SUM(Գ.Խաչատրյան:Տ.Ստեփանյան!Y15)</f>
        <v>0</v>
      </c>
      <c r="Z15" s="31">
        <f>SUM(Գ.Խաչատրյան:Տ.Ստեփանյան!Z15)</f>
        <v>0</v>
      </c>
      <c r="AA15" s="31">
        <f>SUM(Գ.Խաչատրյան:Տ.Ստեփանյան!AA15)</f>
        <v>0</v>
      </c>
      <c r="AB15" s="31">
        <f>SUM(Գ.Խաչատրյան:Տ.Ստեփանյան!AB15)</f>
        <v>1</v>
      </c>
      <c r="AC15" s="31">
        <f>SUM(Գ.Խաչատրյան:Տ.Ստեփանյան!AC15)</f>
        <v>1</v>
      </c>
      <c r="AD15" s="31">
        <f>SUM(Գ.Խաչատրյան:Տ.Ստեփանյան!AD15)</f>
        <v>0</v>
      </c>
      <c r="AE15" s="31">
        <f>SUM(Գ.Խաչատրյան:Տ.Ստեփանյան!AE15)</f>
        <v>0</v>
      </c>
      <c r="AF15" s="31">
        <f>SUM(Գ.Խաչատրյան:Տ.Ստեփանյան!AF15)</f>
        <v>0</v>
      </c>
      <c r="AG15" s="31">
        <f>SUM(Գ.Խաչատրյան:Տ.Ստեփանյան!AG15)</f>
        <v>0</v>
      </c>
      <c r="AH15" s="31">
        <f>SUM(Գ.Խաչատրյան:Տ.Ստեփանյան!AH15)</f>
        <v>0</v>
      </c>
      <c r="AI15" s="31">
        <f>SUM(Գ.Խաչատրյան:Տ.Ստեփանյան!AI15)</f>
        <v>0</v>
      </c>
      <c r="AJ15" s="31">
        <f>SUM(Գ.Խաչատրյան:Տ.Ստեփանյան!AJ15)</f>
        <v>0</v>
      </c>
      <c r="AK15" s="31">
        <f>SUM(Գ.Խաչատրյան:Տ.Ստեփանյան!AK15)</f>
        <v>0</v>
      </c>
      <c r="AL15" s="31">
        <f>SUM(Գ.Խաչատրյան:Տ.Ստեփանյան!AL15)</f>
        <v>0</v>
      </c>
      <c r="AM15" s="31">
        <f>SUM(Գ.Խաչատրյան:Տ.Ստեփանյան!AM15)</f>
        <v>0</v>
      </c>
      <c r="AN15" s="31">
        <f>SUM(Գ.Խաչատրյան:Տ.Ստեփանյան!AN15)</f>
        <v>0</v>
      </c>
      <c r="AO15" s="31">
        <f>SUM(Գ.Խաչատրյան:Տ.Ստեփանյան!AO15)</f>
        <v>0</v>
      </c>
      <c r="AP15" s="31">
        <f>SUM(Գ.Խաչատրյան:Տ.Ստեփանյան!AP15)</f>
        <v>0</v>
      </c>
      <c r="AQ15" s="31">
        <f>SUM(Գ.Խաչատրյան:Տ.Ստեփանյան!AQ15)</f>
        <v>0</v>
      </c>
      <c r="AR15" s="31">
        <f>SUM(Գ.Խաչատրյան:Տ.Ստեփանյան!AR15)</f>
        <v>0</v>
      </c>
      <c r="AS15" s="31">
        <f>SUM(Գ.Խաչատրյան:Տ.Ստեփանյան!AS15)</f>
        <v>0</v>
      </c>
      <c r="AT15" s="36">
        <f t="shared" si="1"/>
        <v>1</v>
      </c>
      <c r="AU15" s="36">
        <f t="shared" si="2"/>
        <v>1</v>
      </c>
      <c r="AV15" s="36">
        <f t="shared" si="3"/>
        <v>0</v>
      </c>
      <c r="AW15" s="36">
        <f t="shared" si="4"/>
        <v>0</v>
      </c>
      <c r="AX15" s="36">
        <f t="shared" si="5"/>
        <v>1</v>
      </c>
      <c r="AY15" s="36">
        <f t="shared" si="6"/>
        <v>1</v>
      </c>
      <c r="AZ15" s="36">
        <f t="shared" si="7"/>
        <v>0</v>
      </c>
      <c r="BA15" s="36">
        <f t="shared" si="8"/>
        <v>0</v>
      </c>
      <c r="BB15" s="36">
        <f t="shared" si="9"/>
        <v>0</v>
      </c>
      <c r="BC15" s="36">
        <f t="shared" si="10"/>
        <v>0</v>
      </c>
      <c r="BD15" s="36">
        <f t="shared" si="11"/>
        <v>0</v>
      </c>
      <c r="BE15" s="36">
        <f t="shared" si="1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31">
        <f>SUM(Գ.Խաչատրյան:Տ.Ստեփանյան!E16)</f>
        <v>0</v>
      </c>
      <c r="F16" s="31">
        <f>SUM(Գ.Խաչատրյան:Տ.Ստեփանյան!F16)</f>
        <v>0</v>
      </c>
      <c r="G16" s="31">
        <f>SUM(Գ.Խաչատրյան:Տ.Ստեփանյան!G16)</f>
        <v>0</v>
      </c>
      <c r="H16" s="31">
        <f>SUM(Գ.Խաչատրյան:Տ.Ստեփանյան!H16)</f>
        <v>0</v>
      </c>
      <c r="I16" s="31">
        <f>SUM(Գ.Խաչատրյան:Տ.Ստեփանյան!I16)</f>
        <v>0</v>
      </c>
      <c r="J16" s="31">
        <f>SUM(Գ.Խաչատրյան:Տ.Ստեփանյան!J16)</f>
        <v>0</v>
      </c>
      <c r="K16" s="31">
        <f>SUM(Գ.Խաչատրյան:Տ.Ստեփանյան!K16)</f>
        <v>0</v>
      </c>
      <c r="L16" s="31">
        <f>SUM(Գ.Խաչատրյան:Տ.Ստեփանյան!L16)</f>
        <v>0</v>
      </c>
      <c r="M16" s="31">
        <f>SUM(Գ.Խաչատրյան:Տ.Ստեփանյան!M16)</f>
        <v>0</v>
      </c>
      <c r="N16" s="31">
        <f>SUM(Գ.Խաչատրյան:Տ.Ստեփանյան!N16)</f>
        <v>0</v>
      </c>
      <c r="O16" s="31">
        <f>SUM(Գ.Խաչատրյան:Տ.Ստեփանյան!O16)</f>
        <v>0</v>
      </c>
      <c r="P16" s="31">
        <f>SUM(Գ.Խաչատրյան:Տ.Ստեփանյան!P16)</f>
        <v>0</v>
      </c>
      <c r="Q16" s="31">
        <f>SUM(Գ.Խաչատրյան:Տ.Ստեփանյան!Q16)</f>
        <v>0</v>
      </c>
      <c r="R16" s="31">
        <f>SUM(Գ.Խաչատրյան:Տ.Ստեփանյան!R16)</f>
        <v>0</v>
      </c>
      <c r="S16" s="31">
        <f>SUM(Գ.Խաչատրյան:Տ.Ստեփանյան!S16)</f>
        <v>0</v>
      </c>
      <c r="T16" s="31">
        <f>SUM(Գ.Խաչատրյան:Տ.Ստեփանյան!T16)</f>
        <v>0</v>
      </c>
      <c r="U16" s="31">
        <f>SUM(Գ.Խաչատրյան:Տ.Ստեփանյան!U16)</f>
        <v>0</v>
      </c>
      <c r="V16" s="31">
        <f>SUM(Գ.Խաչատրյան:Տ.Ստեփանյան!V16)</f>
        <v>0</v>
      </c>
      <c r="W16" s="31">
        <f>SUM(Գ.Խաչատրյան:Տ.Ստեփանյան!W16)</f>
        <v>0</v>
      </c>
      <c r="X16" s="31">
        <f>SUM(Գ.Խաչատրյան:Տ.Ստեփանյան!X16)</f>
        <v>0</v>
      </c>
      <c r="Y16" s="31">
        <f>SUM(Գ.Խաչատրյան:Տ.Ստեփանյան!Y16)</f>
        <v>0</v>
      </c>
      <c r="Z16" s="31">
        <f>SUM(Գ.Խաչատրյան:Տ.Ստեփանյան!Z16)</f>
        <v>0</v>
      </c>
      <c r="AA16" s="31">
        <f>SUM(Գ.Խաչատրյան:Տ.Ստեփանյան!AA16)</f>
        <v>0</v>
      </c>
      <c r="AB16" s="31">
        <f>SUM(Գ.Խաչատրյան:Տ.Ստեփանյան!AB16)</f>
        <v>0</v>
      </c>
      <c r="AC16" s="31">
        <f>SUM(Գ.Խաչատրյան:Տ.Ստեփանյան!AC16)</f>
        <v>0</v>
      </c>
      <c r="AD16" s="31">
        <f>SUM(Գ.Խաչատրյան:Տ.Ստեփանյան!AD16)</f>
        <v>0</v>
      </c>
      <c r="AE16" s="31">
        <f>SUM(Գ.Խաչատրյան:Տ.Ստեփանյան!AE16)</f>
        <v>0</v>
      </c>
      <c r="AF16" s="31">
        <f>SUM(Գ.Խաչատրյան:Տ.Ստեփանյան!AF16)</f>
        <v>0</v>
      </c>
      <c r="AG16" s="31">
        <f>SUM(Գ.Խաչատրյան:Տ.Ստեփանյան!AG16)</f>
        <v>0</v>
      </c>
      <c r="AH16" s="31">
        <f>SUM(Գ.Խաչատրյան:Տ.Ստեփանյան!AH16)</f>
        <v>0</v>
      </c>
      <c r="AI16" s="31">
        <f>SUM(Գ.Խաչատրյան:Տ.Ստեփանյան!AI16)</f>
        <v>0</v>
      </c>
      <c r="AJ16" s="31">
        <f>SUM(Գ.Խաչատրյան:Տ.Ստեփանյան!AJ16)</f>
        <v>0</v>
      </c>
      <c r="AK16" s="31">
        <f>SUM(Գ.Խաչատրյան:Տ.Ստեփանյան!AK16)</f>
        <v>0</v>
      </c>
      <c r="AL16" s="31">
        <f>SUM(Գ.Խաչատրյան:Տ.Ստեփանյան!AL16)</f>
        <v>0</v>
      </c>
      <c r="AM16" s="31">
        <f>SUM(Գ.Խաչատրյան:Տ.Ստեփանյան!AM16)</f>
        <v>0</v>
      </c>
      <c r="AN16" s="31">
        <f>SUM(Գ.Խաչատրյան:Տ.Ստեփանյան!AN16)</f>
        <v>0</v>
      </c>
      <c r="AO16" s="31">
        <f>SUM(Գ.Խաչատրյան:Տ.Ստեփանյան!AO16)</f>
        <v>0</v>
      </c>
      <c r="AP16" s="31">
        <f>SUM(Գ.Խաչատրյան:Տ.Ստեփանյան!AP16)</f>
        <v>0</v>
      </c>
      <c r="AQ16" s="31">
        <f>SUM(Գ.Խաչատրյան:Տ.Ստեփանյան!AQ16)</f>
        <v>0</v>
      </c>
      <c r="AR16" s="31">
        <f>SUM(Գ.Խաչատրյան:Տ.Ստեփանյան!AR16)</f>
        <v>0</v>
      </c>
      <c r="AS16" s="31">
        <f>SUM(Գ.Խաչատրյան:Տ.Ստեփանյան!AS16)</f>
        <v>0</v>
      </c>
      <c r="AT16" s="36">
        <f t="shared" si="1"/>
        <v>0</v>
      </c>
      <c r="AU16" s="36">
        <f t="shared" si="2"/>
        <v>0</v>
      </c>
      <c r="AV16" s="36">
        <f t="shared" si="3"/>
        <v>0</v>
      </c>
      <c r="AW16" s="36">
        <f t="shared" si="4"/>
        <v>0</v>
      </c>
      <c r="AX16" s="36">
        <f t="shared" si="5"/>
        <v>0</v>
      </c>
      <c r="AY16" s="36">
        <f t="shared" si="6"/>
        <v>0</v>
      </c>
      <c r="AZ16" s="36">
        <f t="shared" si="7"/>
        <v>0</v>
      </c>
      <c r="BA16" s="36">
        <f t="shared" si="8"/>
        <v>0</v>
      </c>
      <c r="BB16" s="36">
        <f t="shared" si="9"/>
        <v>0</v>
      </c>
      <c r="BC16" s="36">
        <f t="shared" si="10"/>
        <v>0</v>
      </c>
      <c r="BD16" s="36">
        <f t="shared" si="11"/>
        <v>0</v>
      </c>
      <c r="BE16" s="36">
        <f t="shared" si="1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31">
        <f>SUM(Գ.Խաչատրյան:Տ.Ստեփանյան!E17)</f>
        <v>1</v>
      </c>
      <c r="F17" s="31">
        <f>SUM(Գ.Խաչատրյան:Տ.Ստեփանյան!F17)</f>
        <v>0</v>
      </c>
      <c r="G17" s="31">
        <f>SUM(Գ.Խաչատրյան:Տ.Ստեփանյան!G17)</f>
        <v>1</v>
      </c>
      <c r="H17" s="31">
        <f>SUM(Գ.Խաչատրյան:Տ.Ստեփանյան!H17)</f>
        <v>0</v>
      </c>
      <c r="I17" s="31">
        <f>SUM(Գ.Խաչատրյան:Տ.Ստեփանյան!I17)</f>
        <v>0</v>
      </c>
      <c r="J17" s="31">
        <f>SUM(Գ.Խաչատրյան:Տ.Ստեփանյան!J17)</f>
        <v>3</v>
      </c>
      <c r="K17" s="31">
        <f>SUM(Գ.Խաչատրյան:Տ.Ստեփանյան!K17)</f>
        <v>1</v>
      </c>
      <c r="L17" s="31">
        <f>SUM(Գ.Խաչատրյան:Տ.Ստեփանյան!L17)</f>
        <v>2</v>
      </c>
      <c r="M17" s="31">
        <f>SUM(Գ.Խաչատրյան:Տ.Ստեփանյան!M17)</f>
        <v>0</v>
      </c>
      <c r="N17" s="31">
        <f>SUM(Գ.Խաչատրյան:Տ.Ստեփանյան!N17)</f>
        <v>0</v>
      </c>
      <c r="O17" s="31">
        <f>SUM(Գ.Խաչատրյան:Տ.Ստեփանյան!O17)</f>
        <v>1</v>
      </c>
      <c r="P17" s="31">
        <f>SUM(Գ.Խաչատրյան:Տ.Ստեփանյան!P17)</f>
        <v>0</v>
      </c>
      <c r="Q17" s="31">
        <f>SUM(Գ.Խաչատրյան:Տ.Ստեփանյան!Q17)</f>
        <v>0</v>
      </c>
      <c r="R17" s="31">
        <f>SUM(Գ.Խաչատրյան:Տ.Ստեփանյան!R17)</f>
        <v>0</v>
      </c>
      <c r="S17" s="31">
        <f>SUM(Գ.Խաչատրյան:Տ.Ստեփանյան!S17)</f>
        <v>0</v>
      </c>
      <c r="T17" s="31">
        <f>SUM(Գ.Խաչատրյան:Տ.Ստեփանյան!T17)</f>
        <v>1</v>
      </c>
      <c r="U17" s="31">
        <f>SUM(Գ.Խաչատրյան:Տ.Ստեփանյան!U17)</f>
        <v>0</v>
      </c>
      <c r="V17" s="31">
        <f>SUM(Գ.Խաչատրյան:Տ.Ստեփանյան!V17)</f>
        <v>1</v>
      </c>
      <c r="W17" s="31">
        <f>SUM(Գ.Խաչատրյան:Տ.Ստեփանյան!W17)</f>
        <v>0</v>
      </c>
      <c r="X17" s="31">
        <f>SUM(Գ.Խաչատրյան:Տ.Ստեփանյան!X17)</f>
        <v>0</v>
      </c>
      <c r="Y17" s="31">
        <f>SUM(Գ.Խաչատրյան:Տ.Ստեփանյան!Y17)</f>
        <v>1</v>
      </c>
      <c r="Z17" s="31">
        <f>SUM(Գ.Խաչատրյան:Տ.Ստեփանյան!Z17)</f>
        <v>0</v>
      </c>
      <c r="AA17" s="31">
        <f>SUM(Գ.Խաչատրյան:Տ.Ստեփանյան!AA17)</f>
        <v>0</v>
      </c>
      <c r="AB17" s="31">
        <f>SUM(Գ.Խաչատրյան:Տ.Ստեփանյան!AB17)</f>
        <v>1</v>
      </c>
      <c r="AC17" s="31">
        <f>SUM(Գ.Խաչատրյան:Տ.Ստեփանյան!AC17)</f>
        <v>0</v>
      </c>
      <c r="AD17" s="31">
        <f>SUM(Գ.Խաչատրյան:Տ.Ստեփանյան!AD17)</f>
        <v>0</v>
      </c>
      <c r="AE17" s="31">
        <f>SUM(Գ.Խաչատրյան:Տ.Ստեփանյան!AE17)</f>
        <v>0</v>
      </c>
      <c r="AF17" s="31">
        <f>SUM(Գ.Խաչատրյան:Տ.Ստեփանյան!AF17)</f>
        <v>0</v>
      </c>
      <c r="AG17" s="31">
        <f>SUM(Գ.Խաչատրյան:Տ.Ստեփանյան!AG17)</f>
        <v>0</v>
      </c>
      <c r="AH17" s="31">
        <f>SUM(Գ.Խաչատրյան:Տ.Ստեփանյան!AH17)</f>
        <v>0</v>
      </c>
      <c r="AI17" s="31">
        <f>SUM(Գ.Խաչատրյան:Տ.Ստեփանյան!AI17)</f>
        <v>0</v>
      </c>
      <c r="AJ17" s="31">
        <f>SUM(Գ.Խաչատրյան:Տ.Ստեփանյան!AJ17)</f>
        <v>0</v>
      </c>
      <c r="AK17" s="31">
        <f>SUM(Գ.Խաչատրյան:Տ.Ստեփանյան!AK17)</f>
        <v>0</v>
      </c>
      <c r="AL17" s="31">
        <f>SUM(Գ.Խաչատրյան:Տ.Ստեփանյան!AL17)</f>
        <v>0</v>
      </c>
      <c r="AM17" s="31">
        <f>SUM(Գ.Խաչատրյան:Տ.Ստեփանյան!AM17)</f>
        <v>0</v>
      </c>
      <c r="AN17" s="31">
        <f>SUM(Գ.Խաչատրյան:Տ.Ստեփանյան!AN17)</f>
        <v>0</v>
      </c>
      <c r="AO17" s="31">
        <f>SUM(Գ.Խաչատրյան:Տ.Ստեփանյան!AO17)</f>
        <v>0</v>
      </c>
      <c r="AP17" s="31">
        <f>SUM(Գ.Խաչատրյան:Տ.Ստեփանյան!AP17)</f>
        <v>0</v>
      </c>
      <c r="AQ17" s="31">
        <f>SUM(Գ.Խաչատրյան:Տ.Ստեփանյան!AQ17)</f>
        <v>0</v>
      </c>
      <c r="AR17" s="31">
        <f>SUM(Գ.Խաչատրյան:Տ.Ստեփանյան!AR17)</f>
        <v>0</v>
      </c>
      <c r="AS17" s="31">
        <f>SUM(Գ.Խաչատրյան:Տ.Ստեփանյան!AS17)</f>
        <v>0</v>
      </c>
      <c r="AT17" s="36">
        <f t="shared" si="1"/>
        <v>1</v>
      </c>
      <c r="AU17" s="36">
        <f t="shared" si="2"/>
        <v>1</v>
      </c>
      <c r="AV17" s="36">
        <f t="shared" si="3"/>
        <v>3</v>
      </c>
      <c r="AW17" s="36">
        <f t="shared" si="4"/>
        <v>3</v>
      </c>
      <c r="AX17" s="36">
        <f t="shared" si="5"/>
        <v>2</v>
      </c>
      <c r="AY17" s="36">
        <f t="shared" si="6"/>
        <v>2</v>
      </c>
      <c r="AZ17" s="36">
        <f t="shared" si="7"/>
        <v>1</v>
      </c>
      <c r="BA17" s="36">
        <f t="shared" si="8"/>
        <v>1</v>
      </c>
      <c r="BB17" s="36">
        <f t="shared" si="9"/>
        <v>1</v>
      </c>
      <c r="BC17" s="36">
        <f t="shared" si="10"/>
        <v>1</v>
      </c>
      <c r="BD17" s="36">
        <f t="shared" si="11"/>
        <v>1</v>
      </c>
      <c r="BE17" s="36">
        <f t="shared" si="12"/>
        <v>1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1">
        <f>SUM(Գ.Խաչատրյան:Տ.Ստեփանյան!E18)</f>
        <v>0</v>
      </c>
      <c r="F18" s="31">
        <f>SUM(Գ.Խաչատրյան:Տ.Ստեփանյան!F18)</f>
        <v>0</v>
      </c>
      <c r="G18" s="31">
        <f>SUM(Գ.Խաչատրյան:Տ.Ստեփանյան!G18)</f>
        <v>0</v>
      </c>
      <c r="H18" s="31">
        <f>SUM(Գ.Խաչատրյան:Տ.Ստեփանյան!H18)</f>
        <v>0</v>
      </c>
      <c r="I18" s="31">
        <f>SUM(Գ.Խաչատրյան:Տ.Ստեփանյան!I18)</f>
        <v>0</v>
      </c>
      <c r="J18" s="31">
        <f>SUM(Գ.Խաչատրյան:Տ.Ստեփանյան!J18)</f>
        <v>0</v>
      </c>
      <c r="K18" s="31">
        <f>SUM(Գ.Խաչատրյան:Տ.Ստեփանյան!K18)</f>
        <v>0</v>
      </c>
      <c r="L18" s="31">
        <f>SUM(Գ.Խաչատրյան:Տ.Ստեփանյան!L18)</f>
        <v>0</v>
      </c>
      <c r="M18" s="31">
        <f>SUM(Գ.Խաչատրյան:Տ.Ստեփանյան!M18)</f>
        <v>0</v>
      </c>
      <c r="N18" s="31">
        <f>SUM(Գ.Խաչատրյան:Տ.Ստեփանյան!N18)</f>
        <v>0</v>
      </c>
      <c r="O18" s="31">
        <f>SUM(Գ.Խաչատրյան:Տ.Ստեփանյան!O18)</f>
        <v>0</v>
      </c>
      <c r="P18" s="31">
        <f>SUM(Գ.Խաչատրյան:Տ.Ստեփանյան!P18)</f>
        <v>0</v>
      </c>
      <c r="Q18" s="31">
        <f>SUM(Գ.Խաչատրյան:Տ.Ստեփանյան!Q18)</f>
        <v>0</v>
      </c>
      <c r="R18" s="31">
        <f>SUM(Գ.Խաչատրյան:Տ.Ստեփանյան!R18)</f>
        <v>0</v>
      </c>
      <c r="S18" s="31">
        <f>SUM(Գ.Խաչատրյան:Տ.Ստեփանյան!S18)</f>
        <v>0</v>
      </c>
      <c r="T18" s="31">
        <f>SUM(Գ.Խաչատրյան:Տ.Ստեփանյան!T18)</f>
        <v>0</v>
      </c>
      <c r="U18" s="31">
        <f>SUM(Գ.Խաչատրյան:Տ.Ստեփանյան!U18)</f>
        <v>0</v>
      </c>
      <c r="V18" s="31">
        <f>SUM(Գ.Խաչատրյան:Տ.Ստեփանյան!V18)</f>
        <v>0</v>
      </c>
      <c r="W18" s="31">
        <f>SUM(Գ.Խաչատրյան:Տ.Ստեփանյան!W18)</f>
        <v>0</v>
      </c>
      <c r="X18" s="31">
        <f>SUM(Գ.Խաչատրյան:Տ.Ստեփանյան!X18)</f>
        <v>0</v>
      </c>
      <c r="Y18" s="31">
        <f>SUM(Գ.Խաչատրյան:Տ.Ստեփանյան!Y18)</f>
        <v>0</v>
      </c>
      <c r="Z18" s="31">
        <f>SUM(Գ.Խաչատրյան:Տ.Ստեփանյան!Z18)</f>
        <v>0</v>
      </c>
      <c r="AA18" s="31">
        <f>SUM(Գ.Խաչատրյան:Տ.Ստեփանյան!AA18)</f>
        <v>0</v>
      </c>
      <c r="AB18" s="31">
        <f>SUM(Գ.Խաչատրյան:Տ.Ստեփանյան!AB18)</f>
        <v>0</v>
      </c>
      <c r="AC18" s="31">
        <f>SUM(Գ.Խաչատրյան:Տ.Ստեփանյան!AC18)</f>
        <v>0</v>
      </c>
      <c r="AD18" s="31">
        <f>SUM(Գ.Խաչատրյան:Տ.Ստեփանյան!AD18)</f>
        <v>0</v>
      </c>
      <c r="AE18" s="31">
        <f>SUM(Գ.Խաչատրյան:Տ.Ստեփանյան!AE18)</f>
        <v>0</v>
      </c>
      <c r="AF18" s="31">
        <f>SUM(Գ.Խաչատրյան:Տ.Ստեփանյան!AF18)</f>
        <v>0</v>
      </c>
      <c r="AG18" s="31">
        <f>SUM(Գ.Խաչատրյան:Տ.Ստեփանյան!AG18)</f>
        <v>0</v>
      </c>
      <c r="AH18" s="31">
        <f>SUM(Գ.Խաչատրյան:Տ.Ստեփանյան!AH18)</f>
        <v>0</v>
      </c>
      <c r="AI18" s="31">
        <f>SUM(Գ.Խաչատրյան:Տ.Ստեփանյան!AI18)</f>
        <v>0</v>
      </c>
      <c r="AJ18" s="31">
        <f>SUM(Գ.Խաչատրյան:Տ.Ստեփանյան!AJ18)</f>
        <v>0</v>
      </c>
      <c r="AK18" s="31">
        <f>SUM(Գ.Խաչատրյան:Տ.Ստեփանյան!AK18)</f>
        <v>0</v>
      </c>
      <c r="AL18" s="31">
        <f>SUM(Գ.Խաչատրյան:Տ.Ստեփանյան!AL18)</f>
        <v>0</v>
      </c>
      <c r="AM18" s="31">
        <f>SUM(Գ.Խաչատրյան:Տ.Ստեփանյան!AM18)</f>
        <v>0</v>
      </c>
      <c r="AN18" s="31">
        <f>SUM(Գ.Խաչատրյան:Տ.Ստեփանյան!AN18)</f>
        <v>0</v>
      </c>
      <c r="AO18" s="31">
        <f>SUM(Գ.Խաչատրյան:Տ.Ստեփանյան!AO18)</f>
        <v>0</v>
      </c>
      <c r="AP18" s="31">
        <f>SUM(Գ.Խաչատրյան:Տ.Ստեփանյան!AP18)</f>
        <v>0</v>
      </c>
      <c r="AQ18" s="31">
        <f>SUM(Գ.Խաչատրյան:Տ.Ստեփանյան!AQ18)</f>
        <v>0</v>
      </c>
      <c r="AR18" s="31">
        <f>SUM(Գ.Խաչատրյան:Տ.Ստեփանյան!AR18)</f>
        <v>0</v>
      </c>
      <c r="AS18" s="31">
        <f>SUM(Գ.Խաչատրյան:Տ.Ստեփանյան!AS18)</f>
        <v>0</v>
      </c>
      <c r="AT18" s="36">
        <f t="shared" si="1"/>
        <v>0</v>
      </c>
      <c r="AU18" s="36">
        <f t="shared" si="2"/>
        <v>0</v>
      </c>
      <c r="AV18" s="36">
        <f t="shared" si="3"/>
        <v>0</v>
      </c>
      <c r="AW18" s="36">
        <f t="shared" si="4"/>
        <v>0</v>
      </c>
      <c r="AX18" s="36">
        <f t="shared" si="5"/>
        <v>0</v>
      </c>
      <c r="AY18" s="36">
        <f t="shared" si="6"/>
        <v>0</v>
      </c>
      <c r="AZ18" s="36">
        <f t="shared" si="7"/>
        <v>0</v>
      </c>
      <c r="BA18" s="36">
        <f t="shared" si="8"/>
        <v>0</v>
      </c>
      <c r="BB18" s="36">
        <f t="shared" si="9"/>
        <v>0</v>
      </c>
      <c r="BC18" s="36">
        <f t="shared" si="10"/>
        <v>0</v>
      </c>
      <c r="BD18" s="36">
        <f t="shared" si="11"/>
        <v>0</v>
      </c>
      <c r="BE18" s="36">
        <f t="shared" si="1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31">
        <f>SUM(Գ.Խաչատրյան:Տ.Ստեփանյան!E19)</f>
        <v>0</v>
      </c>
      <c r="F19" s="31">
        <f>SUM(Գ.Խաչատրյան:Տ.Ստեփանյան!F19)</f>
        <v>0</v>
      </c>
      <c r="G19" s="31">
        <f>SUM(Գ.Խաչատրյան:Տ.Ստեփանյան!G19)</f>
        <v>0</v>
      </c>
      <c r="H19" s="31">
        <f>SUM(Գ.Խաչատրյան:Տ.Ստեփանյան!H19)</f>
        <v>0</v>
      </c>
      <c r="I19" s="31">
        <f>SUM(Գ.Խաչատրյան:Տ.Ստեփանյան!I19)</f>
        <v>0</v>
      </c>
      <c r="J19" s="31">
        <f>SUM(Գ.Խաչատրյան:Տ.Ստեփանյան!J19)</f>
        <v>0</v>
      </c>
      <c r="K19" s="31">
        <f>SUM(Գ.Խաչատրյան:Տ.Ստեփանյան!K19)</f>
        <v>0</v>
      </c>
      <c r="L19" s="31">
        <f>SUM(Գ.Խաչատրյան:Տ.Ստեփանյան!L19)</f>
        <v>0</v>
      </c>
      <c r="M19" s="31">
        <f>SUM(Գ.Խաչատրյան:Տ.Ստեփանյան!M19)</f>
        <v>0</v>
      </c>
      <c r="N19" s="31">
        <f>SUM(Գ.Խաչատրյան:Տ.Ստեփանյան!N19)</f>
        <v>0</v>
      </c>
      <c r="O19" s="31">
        <f>SUM(Գ.Խաչատրյան:Տ.Ստեփանյան!O19)</f>
        <v>0</v>
      </c>
      <c r="P19" s="31">
        <f>SUM(Գ.Խաչատրյան:Տ.Ստեփանյան!P19)</f>
        <v>0</v>
      </c>
      <c r="Q19" s="31">
        <f>SUM(Գ.Խաչատրյան:Տ.Ստեփանյան!Q19)</f>
        <v>0</v>
      </c>
      <c r="R19" s="31">
        <f>SUM(Գ.Խաչատրյան:Տ.Ստեփանյան!R19)</f>
        <v>0</v>
      </c>
      <c r="S19" s="31">
        <f>SUM(Գ.Խաչատրյան:Տ.Ստեփանյան!S19)</f>
        <v>0</v>
      </c>
      <c r="T19" s="31">
        <f>SUM(Գ.Խաչատրյան:Տ.Ստեփանյան!T19)</f>
        <v>0</v>
      </c>
      <c r="U19" s="31">
        <f>SUM(Գ.Խաչատրյան:Տ.Ստեփանյան!U19)</f>
        <v>0</v>
      </c>
      <c r="V19" s="31">
        <f>SUM(Գ.Խաչատրյան:Տ.Ստեփանյան!V19)</f>
        <v>0</v>
      </c>
      <c r="W19" s="31">
        <f>SUM(Գ.Խաչատրյան:Տ.Ստեփանյան!W19)</f>
        <v>0</v>
      </c>
      <c r="X19" s="31">
        <f>SUM(Գ.Խաչատրյան:Տ.Ստեփանյան!X19)</f>
        <v>0</v>
      </c>
      <c r="Y19" s="31">
        <f>SUM(Գ.Խաչատրյան:Տ.Ստեփանյան!Y19)</f>
        <v>0</v>
      </c>
      <c r="Z19" s="31">
        <f>SUM(Գ.Խաչատրյան:Տ.Ստեփանյան!Z19)</f>
        <v>0</v>
      </c>
      <c r="AA19" s="31">
        <f>SUM(Գ.Խաչատրյան:Տ.Ստեփանյան!AA19)</f>
        <v>0</v>
      </c>
      <c r="AB19" s="31">
        <f>SUM(Գ.Խաչատրյան:Տ.Ստեփանյան!AB19)</f>
        <v>0</v>
      </c>
      <c r="AC19" s="31">
        <f>SUM(Գ.Խաչատրյան:Տ.Ստեփանյան!AC19)</f>
        <v>0</v>
      </c>
      <c r="AD19" s="31">
        <f>SUM(Գ.Խաչատրյան:Տ.Ստեփանյան!AD19)</f>
        <v>0</v>
      </c>
      <c r="AE19" s="31">
        <f>SUM(Գ.Խաչատրյան:Տ.Ստեփանյան!AE19)</f>
        <v>0</v>
      </c>
      <c r="AF19" s="31">
        <f>SUM(Գ.Խաչատրյան:Տ.Ստեփանյան!AF19)</f>
        <v>0</v>
      </c>
      <c r="AG19" s="31">
        <f>SUM(Գ.Խաչատրյան:Տ.Ստեփանյան!AG19)</f>
        <v>0</v>
      </c>
      <c r="AH19" s="31">
        <f>SUM(Գ.Խաչատրյան:Տ.Ստեփանյան!AH19)</f>
        <v>0</v>
      </c>
      <c r="AI19" s="31">
        <f>SUM(Գ.Խաչատրյան:Տ.Ստեփանյան!AI19)</f>
        <v>0</v>
      </c>
      <c r="AJ19" s="31">
        <f>SUM(Գ.Խաչատրյան:Տ.Ստեփանյան!AJ19)</f>
        <v>0</v>
      </c>
      <c r="AK19" s="31">
        <f>SUM(Գ.Խաչատրյան:Տ.Ստեփանյան!AK19)</f>
        <v>0</v>
      </c>
      <c r="AL19" s="31">
        <f>SUM(Գ.Խաչատրյան:Տ.Ստեփանյան!AL19)</f>
        <v>0</v>
      </c>
      <c r="AM19" s="31">
        <f>SUM(Գ.Խաչատրյան:Տ.Ստեփանյան!AM19)</f>
        <v>0</v>
      </c>
      <c r="AN19" s="31">
        <f>SUM(Գ.Խաչատրյան:Տ.Ստեփանյան!AN19)</f>
        <v>0</v>
      </c>
      <c r="AO19" s="31">
        <f>SUM(Գ.Խաչատրյան:Տ.Ստեփանյան!AO19)</f>
        <v>0</v>
      </c>
      <c r="AP19" s="31">
        <f>SUM(Գ.Խաչատրյան:Տ.Ստեփանյան!AP19)</f>
        <v>0</v>
      </c>
      <c r="AQ19" s="31">
        <f>SUM(Գ.Խաչատրյան:Տ.Ստեփանյան!AQ19)</f>
        <v>0</v>
      </c>
      <c r="AR19" s="31">
        <f>SUM(Գ.Խաչատրյան:Տ.Ստեփանյան!AR19)</f>
        <v>0</v>
      </c>
      <c r="AS19" s="31">
        <f>SUM(Գ.Խաչատրյան:Տ.Ստեփանյան!AS19)</f>
        <v>0</v>
      </c>
      <c r="AT19" s="36">
        <f t="shared" si="1"/>
        <v>0</v>
      </c>
      <c r="AU19" s="36">
        <f t="shared" si="2"/>
        <v>0</v>
      </c>
      <c r="AV19" s="36">
        <f t="shared" si="3"/>
        <v>0</v>
      </c>
      <c r="AW19" s="36">
        <f t="shared" si="4"/>
        <v>0</v>
      </c>
      <c r="AX19" s="36">
        <f t="shared" si="5"/>
        <v>0</v>
      </c>
      <c r="AY19" s="36">
        <f t="shared" si="6"/>
        <v>0</v>
      </c>
      <c r="AZ19" s="36">
        <f t="shared" si="7"/>
        <v>0</v>
      </c>
      <c r="BA19" s="36">
        <f t="shared" si="8"/>
        <v>0</v>
      </c>
      <c r="BB19" s="36">
        <f t="shared" si="9"/>
        <v>0</v>
      </c>
      <c r="BC19" s="36">
        <f t="shared" si="10"/>
        <v>0</v>
      </c>
      <c r="BD19" s="36">
        <f t="shared" si="11"/>
        <v>0</v>
      </c>
      <c r="BE19" s="36">
        <f t="shared" si="1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31">
        <f>SUM(Գ.Խաչատրյան:Տ.Ստեփանյան!E20)</f>
        <v>0</v>
      </c>
      <c r="F20" s="31">
        <f>SUM(Գ.Խաչատրյան:Տ.Ստեփանյան!F20)</f>
        <v>0</v>
      </c>
      <c r="G20" s="31">
        <f>SUM(Գ.Խաչատրյան:Տ.Ստեփանյան!G20)</f>
        <v>0</v>
      </c>
      <c r="H20" s="31">
        <f>SUM(Գ.Խաչատրյան:Տ.Ստեփանյան!H20)</f>
        <v>0</v>
      </c>
      <c r="I20" s="31">
        <f>SUM(Գ.Խաչատրյան:Տ.Ստեփանյան!I20)</f>
        <v>0</v>
      </c>
      <c r="J20" s="31">
        <f>SUM(Գ.Խաչատրյան:Տ.Ստեփանյան!J20)</f>
        <v>0</v>
      </c>
      <c r="K20" s="31">
        <f>SUM(Գ.Խաչատրյան:Տ.Ստեփանյան!K20)</f>
        <v>0</v>
      </c>
      <c r="L20" s="31">
        <f>SUM(Գ.Խաչատրյան:Տ.Ստեփանյան!L20)</f>
        <v>0</v>
      </c>
      <c r="M20" s="31">
        <f>SUM(Գ.Խաչատրյան:Տ.Ստեփանյան!M20)</f>
        <v>0</v>
      </c>
      <c r="N20" s="31">
        <f>SUM(Գ.Խաչատրյան:Տ.Ստեփանյան!N20)</f>
        <v>0</v>
      </c>
      <c r="O20" s="31">
        <f>SUM(Գ.Խաչատրյան:Տ.Ստեփանյան!O20)</f>
        <v>0</v>
      </c>
      <c r="P20" s="31">
        <f>SUM(Գ.Խաչատրյան:Տ.Ստեփանյան!P20)</f>
        <v>0</v>
      </c>
      <c r="Q20" s="31">
        <f>SUM(Գ.Խաչատրյան:Տ.Ստեփանյան!Q20)</f>
        <v>0</v>
      </c>
      <c r="R20" s="31">
        <f>SUM(Գ.Խաչատրյան:Տ.Ստեփանյան!R20)</f>
        <v>0</v>
      </c>
      <c r="S20" s="31">
        <f>SUM(Գ.Խաչատրյան:Տ.Ստեփանյան!S20)</f>
        <v>0</v>
      </c>
      <c r="T20" s="31">
        <f>SUM(Գ.Խաչատրյան:Տ.Ստեփանյան!T20)</f>
        <v>0</v>
      </c>
      <c r="U20" s="31">
        <f>SUM(Գ.Խաչատրյան:Տ.Ստեփանյան!U20)</f>
        <v>0</v>
      </c>
      <c r="V20" s="31">
        <f>SUM(Գ.Խաչատրյան:Տ.Ստեփանյան!V20)</f>
        <v>0</v>
      </c>
      <c r="W20" s="31">
        <f>SUM(Գ.Խաչատրյան:Տ.Ստեփանյան!W20)</f>
        <v>0</v>
      </c>
      <c r="X20" s="31">
        <f>SUM(Գ.Խաչատրյան:Տ.Ստեփանյան!X20)</f>
        <v>0</v>
      </c>
      <c r="Y20" s="31">
        <f>SUM(Գ.Խաչատրյան:Տ.Ստեփանյան!Y20)</f>
        <v>0</v>
      </c>
      <c r="Z20" s="31">
        <f>SUM(Գ.Խաչատրյան:Տ.Ստեփանյան!Z20)</f>
        <v>0</v>
      </c>
      <c r="AA20" s="31">
        <f>SUM(Գ.Խաչատրյան:Տ.Ստեփանյան!AA20)</f>
        <v>0</v>
      </c>
      <c r="AB20" s="31">
        <f>SUM(Գ.Խաչատրյան:Տ.Ստեփանյան!AB20)</f>
        <v>0</v>
      </c>
      <c r="AC20" s="31">
        <f>SUM(Գ.Խաչատրյան:Տ.Ստեփանյան!AC20)</f>
        <v>0</v>
      </c>
      <c r="AD20" s="31">
        <f>SUM(Գ.Խաչատրյան:Տ.Ստեփանյան!AD20)</f>
        <v>0</v>
      </c>
      <c r="AE20" s="31">
        <f>SUM(Գ.Խաչատրյան:Տ.Ստեփանյան!AE20)</f>
        <v>0</v>
      </c>
      <c r="AF20" s="31">
        <f>SUM(Գ.Խաչատրյան:Տ.Ստեփանյան!AF20)</f>
        <v>0</v>
      </c>
      <c r="AG20" s="31">
        <f>SUM(Գ.Խաչատրյան:Տ.Ստեփանյան!AG20)</f>
        <v>0</v>
      </c>
      <c r="AH20" s="31">
        <f>SUM(Գ.Խաչատրյան:Տ.Ստեփանյան!AH20)</f>
        <v>0</v>
      </c>
      <c r="AI20" s="31">
        <f>SUM(Գ.Խաչատրյան:Տ.Ստեփանյան!AI20)</f>
        <v>0</v>
      </c>
      <c r="AJ20" s="31">
        <f>SUM(Գ.Խաչատրյան:Տ.Ստեփանյան!AJ20)</f>
        <v>0</v>
      </c>
      <c r="AK20" s="31">
        <f>SUM(Գ.Խաչատրյան:Տ.Ստեփանյան!AK20)</f>
        <v>0</v>
      </c>
      <c r="AL20" s="31">
        <f>SUM(Գ.Խաչատրյան:Տ.Ստեփանյան!AL20)</f>
        <v>0</v>
      </c>
      <c r="AM20" s="31">
        <f>SUM(Գ.Խաչատրյան:Տ.Ստեփանյան!AM20)</f>
        <v>0</v>
      </c>
      <c r="AN20" s="31">
        <f>SUM(Գ.Խաչատրյան:Տ.Ստեփանյան!AN20)</f>
        <v>0</v>
      </c>
      <c r="AO20" s="31">
        <f>SUM(Գ.Խաչատրյան:Տ.Ստեփանյան!AO20)</f>
        <v>0</v>
      </c>
      <c r="AP20" s="31">
        <f>SUM(Գ.Խաչատրյան:Տ.Ստեփանյան!AP20)</f>
        <v>0</v>
      </c>
      <c r="AQ20" s="31">
        <f>SUM(Գ.Խաչատրյան:Տ.Ստեփանյան!AQ20)</f>
        <v>0</v>
      </c>
      <c r="AR20" s="31">
        <f>SUM(Գ.Խաչատրյան:Տ.Ստեփանյան!AR20)</f>
        <v>0</v>
      </c>
      <c r="AS20" s="31">
        <f>SUM(Գ.Խաչատրյան:Տ.Ստեփանյան!AS20)</f>
        <v>0</v>
      </c>
      <c r="AT20" s="36">
        <f t="shared" si="1"/>
        <v>0</v>
      </c>
      <c r="AU20" s="36">
        <f t="shared" si="2"/>
        <v>0</v>
      </c>
      <c r="AV20" s="36">
        <f t="shared" si="3"/>
        <v>0</v>
      </c>
      <c r="AW20" s="36">
        <f t="shared" si="4"/>
        <v>0</v>
      </c>
      <c r="AX20" s="36">
        <f t="shared" si="5"/>
        <v>0</v>
      </c>
      <c r="AY20" s="36">
        <f t="shared" si="6"/>
        <v>0</v>
      </c>
      <c r="AZ20" s="36">
        <f t="shared" si="7"/>
        <v>0</v>
      </c>
      <c r="BA20" s="36">
        <f t="shared" si="8"/>
        <v>0</v>
      </c>
      <c r="BB20" s="36">
        <f t="shared" si="9"/>
        <v>0</v>
      </c>
      <c r="BC20" s="36">
        <f t="shared" si="10"/>
        <v>0</v>
      </c>
      <c r="BD20" s="36">
        <f t="shared" si="11"/>
        <v>0</v>
      </c>
      <c r="BE20" s="36">
        <f t="shared" si="1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31">
        <f>SUM(Գ.Խաչատրյան:Տ.Ստեփանյան!E21)</f>
        <v>21</v>
      </c>
      <c r="F21" s="31">
        <f>SUM(Գ.Խաչատրյան:Տ.Ստեփանյան!F21)</f>
        <v>8</v>
      </c>
      <c r="G21" s="31">
        <f>SUM(Գ.Խաչատրյան:Տ.Ստեփանյան!G21)</f>
        <v>13</v>
      </c>
      <c r="H21" s="31">
        <f>SUM(Գ.Խաչատրյան:Տ.Ստեփանյան!H21)</f>
        <v>0</v>
      </c>
      <c r="I21" s="31">
        <f>SUM(Գ.Խաչատրյան:Տ.Ստեփանյան!I21)</f>
        <v>0</v>
      </c>
      <c r="J21" s="31">
        <f>SUM(Գ.Խաչատրյան:Տ.Ստեփանյան!J21)</f>
        <v>29</v>
      </c>
      <c r="K21" s="31">
        <f>SUM(Գ.Խաչատրյան:Տ.Ստեփանյան!K21)</f>
        <v>19</v>
      </c>
      <c r="L21" s="31">
        <f>SUM(Գ.Խաչատրյան:Տ.Ստեփանյան!L21)</f>
        <v>10</v>
      </c>
      <c r="M21" s="31">
        <f>SUM(Գ.Խաչատրյան:Տ.Ստեփանյան!M21)</f>
        <v>0</v>
      </c>
      <c r="N21" s="31">
        <f>SUM(Գ.Խաչատրյան:Տ.Ստեփանյան!N21)</f>
        <v>1</v>
      </c>
      <c r="O21" s="31">
        <f>SUM(Գ.Խաչատրյան:Տ.Ստեփանյան!O21)</f>
        <v>15</v>
      </c>
      <c r="P21" s="31">
        <f>SUM(Գ.Խաչատրյան:Տ.Ստեփանյան!P21)</f>
        <v>7</v>
      </c>
      <c r="Q21" s="31">
        <f>SUM(Գ.Խաչատրյան:Տ.Ստեփանյան!Q21)</f>
        <v>1</v>
      </c>
      <c r="R21" s="31">
        <f>SUM(Գ.Խաչատրյան:Տ.Ստեփանյան!R21)</f>
        <v>2</v>
      </c>
      <c r="S21" s="31">
        <f>SUM(Գ.Խաչատրյան:Տ.Ստեփանյան!S21)</f>
        <v>0</v>
      </c>
      <c r="T21" s="31">
        <f>SUM(Գ.Խաչատրյան:Տ.Ստեփանյան!T21)</f>
        <v>5</v>
      </c>
      <c r="U21" s="31">
        <f>SUM(Գ.Խաչատրյան:Տ.Ստեփանյան!U21)</f>
        <v>0</v>
      </c>
      <c r="V21" s="31">
        <f>SUM(Գ.Խաչատրյան:Տ.Ստեփանյան!V21)</f>
        <v>5</v>
      </c>
      <c r="W21" s="31">
        <f>SUM(Գ.Խաչատրյան:Տ.Ստեփանյան!W21)</f>
        <v>0</v>
      </c>
      <c r="X21" s="31">
        <f>SUM(Գ.Խաչատրյան:Տ.Ստեփանյան!X21)</f>
        <v>0</v>
      </c>
      <c r="Y21" s="31">
        <f>SUM(Գ.Խաչատրյան:Տ.Ստեփանյան!Y21)</f>
        <v>15</v>
      </c>
      <c r="Z21" s="31">
        <f>SUM(Գ.Խաչատրյան:Տ.Ստեփանյան!Z21)</f>
        <v>0</v>
      </c>
      <c r="AA21" s="31">
        <f>SUM(Գ.Խաչատրյան:Տ.Ստեփանյան!AA21)</f>
        <v>1</v>
      </c>
      <c r="AB21" s="31">
        <f>SUM(Գ.Խաչատրյան:Տ.Ստեփանյան!AB21)</f>
        <v>24</v>
      </c>
      <c r="AC21" s="31">
        <f>SUM(Գ.Խաչատրյան:Տ.Ստեփանյան!AC21)</f>
        <v>7</v>
      </c>
      <c r="AD21" s="31">
        <f>SUM(Գ.Խաչատրյան:Տ.Ստեփանյան!AD21)</f>
        <v>6</v>
      </c>
      <c r="AE21" s="31">
        <f>SUM(Գ.Խաչատրյան:Տ.Ստեփանյան!AE21)</f>
        <v>0</v>
      </c>
      <c r="AF21" s="31">
        <f>SUM(Գ.Խաչատրյան:Տ.Ստեփանյան!AF21)</f>
        <v>6</v>
      </c>
      <c r="AG21" s="31">
        <f>SUM(Գ.Խաչատրյան:Տ.Ստեփանյան!AG21)</f>
        <v>0</v>
      </c>
      <c r="AH21" s="31">
        <f>SUM(Գ.Խաչատրյան:Տ.Ստեփանյան!AH21)</f>
        <v>6</v>
      </c>
      <c r="AI21" s="31">
        <f>SUM(Գ.Խաչատրյան:Տ.Ստեփանյան!AI21)</f>
        <v>0</v>
      </c>
      <c r="AJ21" s="31">
        <f>SUM(Գ.Խաչատրյան:Տ.Ստեփանյան!AJ21)</f>
        <v>4</v>
      </c>
      <c r="AK21" s="31">
        <f>SUM(Գ.Խաչատրյան:Տ.Ստեփանյան!AK21)</f>
        <v>3</v>
      </c>
      <c r="AL21" s="31">
        <f>SUM(Գ.Խաչատրյան:Տ.Ստեփանյան!AL21)</f>
        <v>0</v>
      </c>
      <c r="AM21" s="31">
        <f>SUM(Գ.Խաչատրյան:Տ.Ստեփանյան!AM21)</f>
        <v>3</v>
      </c>
      <c r="AN21" s="31">
        <f>SUM(Գ.Խաչատրյան:Տ.Ստեփանյան!AN21)</f>
        <v>1</v>
      </c>
      <c r="AO21" s="31">
        <f>SUM(Գ.Խաչատրյան:Տ.Ստեփանյան!AO21)</f>
        <v>2</v>
      </c>
      <c r="AP21" s="31">
        <f>SUM(Գ.Խաչատրյան:Տ.Ստեփանյան!AP21)</f>
        <v>0</v>
      </c>
      <c r="AQ21" s="31">
        <f>SUM(Գ.Խաչատրյան:Տ.Ստեփանյան!AQ21)</f>
        <v>0</v>
      </c>
      <c r="AR21" s="31">
        <f>SUM(Գ.Խաչատրյան:Տ.Ստեփանյան!AR21)</f>
        <v>0</v>
      </c>
      <c r="AS21" s="31">
        <f>SUM(Գ.Խաչատրյան:Տ.Ստեփանյան!AS21)</f>
        <v>0</v>
      </c>
      <c r="AT21" s="36">
        <f t="shared" si="1"/>
        <v>21</v>
      </c>
      <c r="AU21" s="36">
        <f t="shared" si="2"/>
        <v>21</v>
      </c>
      <c r="AV21" s="36">
        <f t="shared" si="3"/>
        <v>29</v>
      </c>
      <c r="AW21" s="36">
        <f t="shared" si="4"/>
        <v>29</v>
      </c>
      <c r="AX21" s="36">
        <f t="shared" si="5"/>
        <v>40</v>
      </c>
      <c r="AY21" s="36">
        <f t="shared" si="6"/>
        <v>40</v>
      </c>
      <c r="AZ21" s="36">
        <f t="shared" si="7"/>
        <v>15</v>
      </c>
      <c r="BA21" s="36">
        <f t="shared" si="8"/>
        <v>15</v>
      </c>
      <c r="BB21" s="36">
        <f t="shared" si="9"/>
        <v>5</v>
      </c>
      <c r="BC21" s="36">
        <f t="shared" si="10"/>
        <v>5</v>
      </c>
      <c r="BD21" s="36">
        <f t="shared" si="11"/>
        <v>15</v>
      </c>
      <c r="BE21" s="36">
        <f t="shared" si="12"/>
        <v>15</v>
      </c>
      <c r="BF21" s="36">
        <f t="shared" si="13"/>
        <v>6</v>
      </c>
      <c r="BG21" s="36">
        <f t="shared" si="14"/>
        <v>6</v>
      </c>
      <c r="BH21" s="36">
        <f t="shared" si="15"/>
        <v>6</v>
      </c>
      <c r="BI21" s="36">
        <f t="shared" si="16"/>
        <v>6</v>
      </c>
      <c r="BJ21" s="36">
        <f t="shared" si="17"/>
        <v>3</v>
      </c>
      <c r="BK21" s="36">
        <f t="shared" si="18"/>
        <v>3</v>
      </c>
      <c r="BL21" s="36">
        <f t="shared" si="19"/>
        <v>3</v>
      </c>
      <c r="BM21" s="36">
        <f t="shared" si="20"/>
        <v>3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31">
        <f>SUM(Գ.Խաչատրյան:Տ.Ստեփանյան!E22)</f>
        <v>10</v>
      </c>
      <c r="F22" s="31">
        <f>SUM(Գ.Խաչատրյան:Տ.Ստեփանյան!F22)</f>
        <v>6</v>
      </c>
      <c r="G22" s="31">
        <f>SUM(Գ.Խաչատրյան:Տ.Ստեփանյան!G22)</f>
        <v>4</v>
      </c>
      <c r="H22" s="31">
        <f>SUM(Գ.Խաչատրյան:Տ.Ստեփանյան!H22)</f>
        <v>0</v>
      </c>
      <c r="I22" s="31">
        <f>SUM(Գ.Խաչատրյան:Տ.Ստեփանյան!I22)</f>
        <v>0</v>
      </c>
      <c r="J22" s="31">
        <f>SUM(Գ.Խաչատրյան:Տ.Ստեփանյան!J22)</f>
        <v>9</v>
      </c>
      <c r="K22" s="31">
        <f>SUM(Գ.Խաչատրյան:Տ.Ստեփանյան!K22)</f>
        <v>5</v>
      </c>
      <c r="L22" s="31">
        <f>SUM(Գ.Խաչատրյան:Տ.Ստեփանյան!L22)</f>
        <v>3</v>
      </c>
      <c r="M22" s="31">
        <f>SUM(Գ.Խաչատրյան:Տ.Ստեփանյան!M22)</f>
        <v>1</v>
      </c>
      <c r="N22" s="31">
        <f>SUM(Գ.Խաչատրյան:Տ.Ստեփանյան!N22)</f>
        <v>1</v>
      </c>
      <c r="O22" s="31">
        <f>SUM(Գ.Խաչատրյան:Տ.Ստեփանյան!O22)</f>
        <v>3</v>
      </c>
      <c r="P22" s="31">
        <f>SUM(Գ.Խաչատրյան:Տ.Ստեփանյան!P22)</f>
        <v>1</v>
      </c>
      <c r="Q22" s="31">
        <f>SUM(Գ.Խաչատրյան:Տ.Ստեփանյան!Q22)</f>
        <v>0</v>
      </c>
      <c r="R22" s="31">
        <f>SUM(Գ.Խաչատրյան:Տ.Ստեփանյան!R22)</f>
        <v>1</v>
      </c>
      <c r="S22" s="31">
        <f>SUM(Գ.Խաչատրյան:Տ.Ստեփանյան!S22)</f>
        <v>0</v>
      </c>
      <c r="T22" s="31">
        <f>SUM(Գ.Խաչատրյան:Տ.Ստեփանյան!T22)</f>
        <v>1</v>
      </c>
      <c r="U22" s="31">
        <f>SUM(Գ.Խաչատրյան:Տ.Ստեփանյան!U22)</f>
        <v>0</v>
      </c>
      <c r="V22" s="31">
        <f>SUM(Գ.Խաչատրյան:Տ.Ստեփանյան!V22)</f>
        <v>1</v>
      </c>
      <c r="W22" s="31">
        <f>SUM(Գ.Խաչատրյան:Տ.Ստեփանյան!W22)</f>
        <v>0</v>
      </c>
      <c r="X22" s="31">
        <f>SUM(Գ.Խաչատրյան:Տ.Ստեփանյան!X22)</f>
        <v>0</v>
      </c>
      <c r="Y22" s="31">
        <f>SUM(Գ.Խաչատրյան:Տ.Ստեփանյան!Y22)</f>
        <v>3</v>
      </c>
      <c r="Z22" s="31">
        <f>SUM(Գ.Խաչատրյան:Տ.Ստեփանյան!Z22)</f>
        <v>0</v>
      </c>
      <c r="AA22" s="31">
        <f>SUM(Գ.Խաչատրյան:Տ.Ստեփանյան!AA22)</f>
        <v>2</v>
      </c>
      <c r="AB22" s="31">
        <f>SUM(Գ.Խաչատրյան:Տ.Ստեփանյան!AB22)</f>
        <v>11</v>
      </c>
      <c r="AC22" s="31">
        <f>SUM(Գ.Խաչատրյան:Տ.Ստեփանյան!AC22)</f>
        <v>4</v>
      </c>
      <c r="AD22" s="31">
        <f>SUM(Գ.Խաչատրյան:Տ.Ստեփանյան!AD22)</f>
        <v>2</v>
      </c>
      <c r="AE22" s="31">
        <f>SUM(Գ.Խաչատրյան:Տ.Ստեփանյան!AE22)</f>
        <v>1</v>
      </c>
      <c r="AF22" s="31">
        <f>SUM(Գ.Խաչատրյան:Տ.Ստեփանյան!AF22)</f>
        <v>3</v>
      </c>
      <c r="AG22" s="31">
        <f>SUM(Գ.Խաչատրյան:Տ.Ստեփանյան!AG22)</f>
        <v>0</v>
      </c>
      <c r="AH22" s="31">
        <f>SUM(Գ.Խաչատրյան:Տ.Ստեփանյան!AH22)</f>
        <v>3</v>
      </c>
      <c r="AI22" s="31">
        <f>SUM(Գ.Խաչատրյան:Տ.Ստեփանյան!AI22)</f>
        <v>0</v>
      </c>
      <c r="AJ22" s="31">
        <f>SUM(Գ.Խաչատրյան:Տ.Ստեփանյան!AJ22)</f>
        <v>3</v>
      </c>
      <c r="AK22" s="31">
        <f>SUM(Գ.Խաչատրյան:Տ.Ստեփանյան!AK22)</f>
        <v>0</v>
      </c>
      <c r="AL22" s="31">
        <f>SUM(Գ.Խաչատրյան:Տ.Ստեփանյան!AL22)</f>
        <v>0</v>
      </c>
      <c r="AM22" s="31">
        <f>SUM(Գ.Խաչատրյան:Տ.Ստեփանյան!AM22)</f>
        <v>0</v>
      </c>
      <c r="AN22" s="31">
        <f>SUM(Գ.Խաչատրյան:Տ.Ստեփանյան!AN22)</f>
        <v>0</v>
      </c>
      <c r="AO22" s="31">
        <f>SUM(Գ.Խաչատրյան:Տ.Ստեփանյան!AO22)</f>
        <v>0</v>
      </c>
      <c r="AP22" s="31">
        <f>SUM(Գ.Խաչատրյան:Տ.Ստեփանյան!AP22)</f>
        <v>0</v>
      </c>
      <c r="AQ22" s="31">
        <f>SUM(Գ.Խաչատրյան:Տ.Ստեփանյան!AQ22)</f>
        <v>0</v>
      </c>
      <c r="AR22" s="31">
        <f>SUM(Գ.Խաչատրյան:Տ.Ստեփանյան!AR22)</f>
        <v>0</v>
      </c>
      <c r="AS22" s="31">
        <f>SUM(Գ.Խաչատրյան:Տ.Ստեփանյան!AS22)</f>
        <v>0</v>
      </c>
      <c r="AT22" s="36">
        <f t="shared" si="1"/>
        <v>10</v>
      </c>
      <c r="AU22" s="36">
        <f t="shared" si="2"/>
        <v>10</v>
      </c>
      <c r="AV22" s="36">
        <f t="shared" si="3"/>
        <v>9</v>
      </c>
      <c r="AW22" s="36">
        <f t="shared" si="4"/>
        <v>9</v>
      </c>
      <c r="AX22" s="36">
        <f t="shared" si="5"/>
        <v>15</v>
      </c>
      <c r="AY22" s="36">
        <f t="shared" si="6"/>
        <v>15</v>
      </c>
      <c r="AZ22" s="36">
        <f t="shared" si="7"/>
        <v>3</v>
      </c>
      <c r="BA22" s="36">
        <f t="shared" si="8"/>
        <v>3</v>
      </c>
      <c r="BB22" s="36">
        <f t="shared" si="9"/>
        <v>1</v>
      </c>
      <c r="BC22" s="36">
        <f t="shared" si="10"/>
        <v>1</v>
      </c>
      <c r="BD22" s="36">
        <f t="shared" si="11"/>
        <v>3</v>
      </c>
      <c r="BE22" s="36">
        <f t="shared" si="12"/>
        <v>3</v>
      </c>
      <c r="BF22" s="36">
        <f t="shared" si="13"/>
        <v>3</v>
      </c>
      <c r="BG22" s="36">
        <f t="shared" si="14"/>
        <v>3</v>
      </c>
      <c r="BH22" s="36">
        <f t="shared" si="15"/>
        <v>3</v>
      </c>
      <c r="BI22" s="36">
        <f t="shared" si="16"/>
        <v>3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31">
        <f>SUM(Գ.Խաչատրյան:Տ.Ստեփանյան!E23)</f>
        <v>0</v>
      </c>
      <c r="F23" s="31">
        <f>SUM(Գ.Խաչատրյան:Տ.Ստեփանյան!F23)</f>
        <v>0</v>
      </c>
      <c r="G23" s="31">
        <f>SUM(Գ.Խաչատրյան:Տ.Ստեփանյան!G23)</f>
        <v>0</v>
      </c>
      <c r="H23" s="31">
        <f>SUM(Գ.Խաչատրյան:Տ.Ստեփանյան!H23)</f>
        <v>0</v>
      </c>
      <c r="I23" s="31">
        <f>SUM(Գ.Խաչատրյան:Տ.Ստեփանյան!I23)</f>
        <v>0</v>
      </c>
      <c r="J23" s="31">
        <f>SUM(Գ.Խաչատրյան:Տ.Ստեփանյան!J23)</f>
        <v>0</v>
      </c>
      <c r="K23" s="31">
        <f>SUM(Գ.Խաչատրյան:Տ.Ստեփանյան!K23)</f>
        <v>0</v>
      </c>
      <c r="L23" s="31">
        <f>SUM(Գ.Խաչատրյան:Տ.Ստեփանյան!L23)</f>
        <v>0</v>
      </c>
      <c r="M23" s="31">
        <f>SUM(Գ.Խաչատրյան:Տ.Ստեփանյան!M23)</f>
        <v>0</v>
      </c>
      <c r="N23" s="31">
        <f>SUM(Գ.Խաչատրյան:Տ.Ստեփանյան!N23)</f>
        <v>0</v>
      </c>
      <c r="O23" s="31">
        <f>SUM(Գ.Խաչատրյան:Տ.Ստեփանյան!O23)</f>
        <v>0</v>
      </c>
      <c r="P23" s="31">
        <f>SUM(Գ.Խաչատրյան:Տ.Ստեփանյան!P23)</f>
        <v>0</v>
      </c>
      <c r="Q23" s="31">
        <f>SUM(Գ.Խաչատրյան:Տ.Ստեփանյան!Q23)</f>
        <v>0</v>
      </c>
      <c r="R23" s="31">
        <f>SUM(Գ.Խաչատրյան:Տ.Ստեփանյան!R23)</f>
        <v>0</v>
      </c>
      <c r="S23" s="31">
        <f>SUM(Գ.Խաչատրյան:Տ.Ստեփանյան!S23)</f>
        <v>0</v>
      </c>
      <c r="T23" s="31">
        <f>SUM(Գ.Խաչատրյան:Տ.Ստեփանյան!T23)</f>
        <v>0</v>
      </c>
      <c r="U23" s="31">
        <f>SUM(Գ.Խաչատրյան:Տ.Ստեփանյան!U23)</f>
        <v>0</v>
      </c>
      <c r="V23" s="31">
        <f>SUM(Գ.Խաչատրյան:Տ.Ստեփանյան!V23)</f>
        <v>0</v>
      </c>
      <c r="W23" s="31">
        <f>SUM(Գ.Խաչատրյան:Տ.Ստեփանյան!W23)</f>
        <v>0</v>
      </c>
      <c r="X23" s="31">
        <f>SUM(Գ.Խաչատրյան:Տ.Ստեփանյան!X23)</f>
        <v>0</v>
      </c>
      <c r="Y23" s="31">
        <f>SUM(Գ.Խաչատրյան:Տ.Ստեփանյան!Y23)</f>
        <v>0</v>
      </c>
      <c r="Z23" s="31">
        <f>SUM(Գ.Խաչատրյան:Տ.Ստեփանյան!Z23)</f>
        <v>0</v>
      </c>
      <c r="AA23" s="31">
        <f>SUM(Գ.Խաչատրյան:Տ.Ստեփանյան!AA23)</f>
        <v>0</v>
      </c>
      <c r="AB23" s="31">
        <f>SUM(Գ.Խաչատրյան:Տ.Ստեփանյան!AB23)</f>
        <v>0</v>
      </c>
      <c r="AC23" s="31">
        <f>SUM(Գ.Խաչատրյան:Տ.Ստեփանյան!AC23)</f>
        <v>0</v>
      </c>
      <c r="AD23" s="31">
        <f>SUM(Գ.Խաչատրյան:Տ.Ստեփանյան!AD23)</f>
        <v>0</v>
      </c>
      <c r="AE23" s="31">
        <f>SUM(Գ.Խաչատրյան:Տ.Ստեփանյան!AE23)</f>
        <v>0</v>
      </c>
      <c r="AF23" s="31">
        <f>SUM(Գ.Խաչատրյան:Տ.Ստեփանյան!AF23)</f>
        <v>0</v>
      </c>
      <c r="AG23" s="31">
        <f>SUM(Գ.Խաչատրյան:Տ.Ստեփանյան!AG23)</f>
        <v>0</v>
      </c>
      <c r="AH23" s="31">
        <f>SUM(Գ.Խաչատրյան:Տ.Ստեփանյան!AH23)</f>
        <v>0</v>
      </c>
      <c r="AI23" s="31">
        <f>SUM(Գ.Խաչատրյան:Տ.Ստեփանյան!AI23)</f>
        <v>0</v>
      </c>
      <c r="AJ23" s="31">
        <f>SUM(Գ.Խաչատրյան:Տ.Ստեփանյան!AJ23)</f>
        <v>0</v>
      </c>
      <c r="AK23" s="31">
        <f>SUM(Գ.Խաչատրյան:Տ.Ստեփանյան!AK23)</f>
        <v>0</v>
      </c>
      <c r="AL23" s="31">
        <f>SUM(Գ.Խաչատրյան:Տ.Ստեփանյան!AL23)</f>
        <v>0</v>
      </c>
      <c r="AM23" s="31">
        <f>SUM(Գ.Խաչատրյան:Տ.Ստեփանյան!AM23)</f>
        <v>0</v>
      </c>
      <c r="AN23" s="31">
        <f>SUM(Գ.Խաչատրյան:Տ.Ստեփանյան!AN23)</f>
        <v>0</v>
      </c>
      <c r="AO23" s="31">
        <f>SUM(Գ.Խաչատրյան:Տ.Ստեփանյան!AO23)</f>
        <v>0</v>
      </c>
      <c r="AP23" s="31">
        <f>SUM(Գ.Խաչատրյան:Տ.Ստեփանյան!AP23)</f>
        <v>0</v>
      </c>
      <c r="AQ23" s="31">
        <f>SUM(Գ.Խաչատրյան:Տ.Ստեփանյան!AQ23)</f>
        <v>0</v>
      </c>
      <c r="AR23" s="31">
        <f>SUM(Գ.Խաչատրյան:Տ.Ստեփանյան!AR23)</f>
        <v>0</v>
      </c>
      <c r="AS23" s="31">
        <f>SUM(Գ.Խաչատրյան:Տ.Ստեփանյան!AS23)</f>
        <v>0</v>
      </c>
      <c r="AT23" s="36">
        <f t="shared" si="1"/>
        <v>0</v>
      </c>
      <c r="AU23" s="36">
        <f t="shared" si="2"/>
        <v>0</v>
      </c>
      <c r="AV23" s="36">
        <f t="shared" si="3"/>
        <v>0</v>
      </c>
      <c r="AW23" s="36">
        <f t="shared" si="4"/>
        <v>0</v>
      </c>
      <c r="AX23" s="36">
        <f t="shared" si="5"/>
        <v>0</v>
      </c>
      <c r="AY23" s="36">
        <f t="shared" si="6"/>
        <v>0</v>
      </c>
      <c r="AZ23" s="36">
        <f t="shared" si="7"/>
        <v>0</v>
      </c>
      <c r="BA23" s="36">
        <f t="shared" si="8"/>
        <v>0</v>
      </c>
      <c r="BB23" s="36">
        <f t="shared" si="9"/>
        <v>0</v>
      </c>
      <c r="BC23" s="36">
        <f t="shared" si="10"/>
        <v>0</v>
      </c>
      <c r="BD23" s="36">
        <f t="shared" si="11"/>
        <v>0</v>
      </c>
      <c r="BE23" s="36">
        <f t="shared" si="1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31">
        <f>SUM(Գ.Խաչատրյան:Տ.Ստեփանյան!E24)</f>
        <v>5</v>
      </c>
      <c r="F24" s="31">
        <f>SUM(Գ.Խաչատրյան:Տ.Ստեփանյան!F24)</f>
        <v>2</v>
      </c>
      <c r="G24" s="31">
        <f>SUM(Գ.Խաչատրյան:Տ.Ստեփանյան!G24)</f>
        <v>3</v>
      </c>
      <c r="H24" s="31">
        <f>SUM(Գ.Խաչատրյան:Տ.Ստեփանյան!H24)</f>
        <v>0</v>
      </c>
      <c r="I24" s="31">
        <f>SUM(Գ.Խաչատրյան:Տ.Ստեփանյան!I24)</f>
        <v>0</v>
      </c>
      <c r="J24" s="31">
        <f>SUM(Գ.Խաչատրյան:Տ.Ստեփանյան!J24)</f>
        <v>1</v>
      </c>
      <c r="K24" s="31">
        <f>SUM(Գ.Խաչատրյան:Տ.Ստեփանյան!K24)</f>
        <v>1</v>
      </c>
      <c r="L24" s="31">
        <f>SUM(Գ.Խաչատրյան:Տ.Ստեփանյան!L24)</f>
        <v>0</v>
      </c>
      <c r="M24" s="31">
        <f>SUM(Գ.Խաչատրյան:Տ.Ստեփանյան!M24)</f>
        <v>0</v>
      </c>
      <c r="N24" s="31">
        <f>SUM(Գ.Խաչատրյան:Տ.Ստեփանյան!N24)</f>
        <v>0</v>
      </c>
      <c r="O24" s="31">
        <f>SUM(Գ.Խաչատրյան:Տ.Ստեփանյան!O24)</f>
        <v>1</v>
      </c>
      <c r="P24" s="31">
        <f>SUM(Գ.Խաչատրյան:Տ.Ստեփանյան!P24)</f>
        <v>0</v>
      </c>
      <c r="Q24" s="31">
        <f>SUM(Գ.Խաչատրյան:Տ.Ստեփանյան!Q24)</f>
        <v>1</v>
      </c>
      <c r="R24" s="31">
        <f>SUM(Գ.Խաչատրյան:Տ.Ստեփանյան!R24)</f>
        <v>0</v>
      </c>
      <c r="S24" s="31">
        <f>SUM(Գ.Խաչատրյան:Տ.Ստեփանյան!S24)</f>
        <v>0</v>
      </c>
      <c r="T24" s="31">
        <f>SUM(Գ.Խաչատրյան:Տ.Ստեփանյան!T24)</f>
        <v>0</v>
      </c>
      <c r="U24" s="31">
        <f>SUM(Գ.Խաչատրյան:Տ.Ստեփանյան!U24)</f>
        <v>0</v>
      </c>
      <c r="V24" s="31">
        <f>SUM(Գ.Խաչատրյան:Տ.Ստեփանյան!V24)</f>
        <v>0</v>
      </c>
      <c r="W24" s="31">
        <f>SUM(Գ.Խաչատրյան:Տ.Ստեփանյան!W24)</f>
        <v>0</v>
      </c>
      <c r="X24" s="31">
        <f>SUM(Գ.Խաչատրյան:Տ.Ստեփանյան!X24)</f>
        <v>0</v>
      </c>
      <c r="Y24" s="31">
        <f>SUM(Գ.Խաչատրյան:Տ.Ստեփանյան!Y24)</f>
        <v>1</v>
      </c>
      <c r="Z24" s="31">
        <f>SUM(Գ.Խաչատրյան:Տ.Ստեփանյան!Z24)</f>
        <v>0</v>
      </c>
      <c r="AA24" s="31">
        <f>SUM(Գ.Խաչատրյան:Տ.Ստեփանյան!AA24)</f>
        <v>0</v>
      </c>
      <c r="AB24" s="31">
        <f>SUM(Գ.Խաչատրյան:Տ.Ստեփանյան!AB24)</f>
        <v>5</v>
      </c>
      <c r="AC24" s="31">
        <f>SUM(Գ.Խաչատրյան:Տ.Ստեփանյան!AC24)</f>
        <v>2</v>
      </c>
      <c r="AD24" s="31">
        <f>SUM(Գ.Խաչատրյան:Տ.Ստեփանյան!AD24)</f>
        <v>1</v>
      </c>
      <c r="AE24" s="31">
        <f>SUM(Գ.Խաչատրյան:Տ.Ստեփանյան!AE24)</f>
        <v>0</v>
      </c>
      <c r="AF24" s="31">
        <f>SUM(Գ.Խաչատրյան:Տ.Ստեփանյան!AF24)</f>
        <v>1</v>
      </c>
      <c r="AG24" s="31">
        <f>SUM(Գ.Խաչատրյան:Տ.Ստեփանյան!AG24)</f>
        <v>0</v>
      </c>
      <c r="AH24" s="31">
        <f>SUM(Գ.Խաչատրյան:Տ.Ստեփանյան!AH24)</f>
        <v>1</v>
      </c>
      <c r="AI24" s="31">
        <f>SUM(Գ.Խաչատրյան:Տ.Ստեփանյան!AI24)</f>
        <v>0</v>
      </c>
      <c r="AJ24" s="31">
        <f>SUM(Գ.Խաչատրյան:Տ.Ստեփանյան!AJ24)</f>
        <v>0</v>
      </c>
      <c r="AK24" s="31">
        <f>SUM(Գ.Խաչատրյան:Տ.Ստեփանյան!AK24)</f>
        <v>1</v>
      </c>
      <c r="AL24" s="31">
        <f>SUM(Գ.Խաչատրյան:Տ.Ստեփանյան!AL24)</f>
        <v>0</v>
      </c>
      <c r="AM24" s="31">
        <f>SUM(Գ.Խաչատրյան:Տ.Ստեփանյան!AM24)</f>
        <v>1</v>
      </c>
      <c r="AN24" s="31">
        <f>SUM(Գ.Խաչատրյան:Տ.Ստեփանյան!AN24)</f>
        <v>0</v>
      </c>
      <c r="AO24" s="31">
        <f>SUM(Գ.Խաչատրյան:Տ.Ստեփանյան!AO24)</f>
        <v>1</v>
      </c>
      <c r="AP24" s="31">
        <f>SUM(Գ.Խաչատրյան:Տ.Ստեփանյան!AP24)</f>
        <v>0</v>
      </c>
      <c r="AQ24" s="31">
        <f>SUM(Գ.Խաչատրյան:Տ.Ստեփանյան!AQ24)</f>
        <v>0</v>
      </c>
      <c r="AR24" s="31">
        <f>SUM(Գ.Խաչատրյան:Տ.Ստեփանյան!AR24)</f>
        <v>0</v>
      </c>
      <c r="AS24" s="31">
        <f>SUM(Գ.Խաչատրյան:Տ.Ստեփանյան!AS24)</f>
        <v>0</v>
      </c>
      <c r="AT24" s="36">
        <f t="shared" si="1"/>
        <v>5</v>
      </c>
      <c r="AU24" s="36">
        <f t="shared" si="2"/>
        <v>5</v>
      </c>
      <c r="AV24" s="36">
        <f t="shared" si="3"/>
        <v>1</v>
      </c>
      <c r="AW24" s="36">
        <f t="shared" si="4"/>
        <v>1</v>
      </c>
      <c r="AX24" s="36">
        <f t="shared" si="5"/>
        <v>6</v>
      </c>
      <c r="AY24" s="36">
        <f t="shared" si="6"/>
        <v>6</v>
      </c>
      <c r="AZ24" s="36">
        <f t="shared" si="7"/>
        <v>1</v>
      </c>
      <c r="BA24" s="36">
        <f t="shared" si="8"/>
        <v>1</v>
      </c>
      <c r="BB24" s="36">
        <f t="shared" si="9"/>
        <v>0</v>
      </c>
      <c r="BC24" s="36">
        <f t="shared" si="10"/>
        <v>0</v>
      </c>
      <c r="BD24" s="36">
        <f t="shared" si="11"/>
        <v>1</v>
      </c>
      <c r="BE24" s="36">
        <f t="shared" si="12"/>
        <v>1</v>
      </c>
      <c r="BF24" s="36">
        <f t="shared" si="13"/>
        <v>1</v>
      </c>
      <c r="BG24" s="36">
        <f t="shared" si="14"/>
        <v>1</v>
      </c>
      <c r="BH24" s="36">
        <f t="shared" si="15"/>
        <v>1</v>
      </c>
      <c r="BI24" s="36">
        <f t="shared" si="16"/>
        <v>1</v>
      </c>
      <c r="BJ24" s="36">
        <f t="shared" si="17"/>
        <v>1</v>
      </c>
      <c r="BK24" s="36">
        <f t="shared" si="18"/>
        <v>1</v>
      </c>
      <c r="BL24" s="36">
        <f t="shared" si="19"/>
        <v>1</v>
      </c>
      <c r="BM24" s="36">
        <f t="shared" si="20"/>
        <v>1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31">
        <f>SUM(Գ.Խաչատրյան:Տ.Ստեփանյան!E25)</f>
        <v>77</v>
      </c>
      <c r="F25" s="31">
        <f>SUM(Գ.Խաչատրյան:Տ.Ստեփանյան!F25)</f>
        <v>30</v>
      </c>
      <c r="G25" s="31">
        <f>SUM(Գ.Խաչատրյան:Տ.Ստեփանյան!G25)</f>
        <v>47</v>
      </c>
      <c r="H25" s="31">
        <f>SUM(Գ.Խաչատրյան:Տ.Ստեփանյան!H25)</f>
        <v>0</v>
      </c>
      <c r="I25" s="31">
        <f>SUM(Գ.Խաչատրյան:Տ.Ստեփանյան!I25)</f>
        <v>0</v>
      </c>
      <c r="J25" s="31">
        <f>SUM(Գ.Խաչատրյան:Տ.Ստեփանյան!J25)</f>
        <v>57</v>
      </c>
      <c r="K25" s="31">
        <f>SUM(Գ.Խաչատրյան:Տ.Ստեփանյան!K25)</f>
        <v>44</v>
      </c>
      <c r="L25" s="31">
        <f>SUM(Գ.Խաչատրյան:Տ.Ստեփանյան!L25)</f>
        <v>13</v>
      </c>
      <c r="M25" s="31">
        <f>SUM(Գ.Խաչատրյան:Տ.Ստեփանյան!M25)</f>
        <v>0</v>
      </c>
      <c r="N25" s="31">
        <f>SUM(Գ.Խաչատրյան:Տ.Ստեփանյան!N25)</f>
        <v>2</v>
      </c>
      <c r="O25" s="31">
        <f>SUM(Գ.Խաչատրյան:Տ.Ստեփանյան!O25)</f>
        <v>50</v>
      </c>
      <c r="P25" s="31">
        <f>SUM(Գ.Խաչատրյան:Տ.Ստեփանյան!P25)</f>
        <v>14</v>
      </c>
      <c r="Q25" s="31">
        <f>SUM(Գ.Խաչատրյան:Տ.Ստեփանյան!Q25)</f>
        <v>2</v>
      </c>
      <c r="R25" s="31">
        <f>SUM(Գ.Խաչատրյան:Տ.Ստեփանյան!R25)</f>
        <v>3</v>
      </c>
      <c r="S25" s="31">
        <f>SUM(Գ.Խաչատրյան:Տ.Ստեփանյան!S25)</f>
        <v>0</v>
      </c>
      <c r="T25" s="31">
        <f>SUM(Գ.Խաչատրյան:Տ.Ստեփանյան!T25)</f>
        <v>31</v>
      </c>
      <c r="U25" s="31">
        <f>SUM(Գ.Խաչատրյան:Տ.Ստեփանյան!U25)</f>
        <v>7</v>
      </c>
      <c r="V25" s="31">
        <f>SUM(Գ.Խաչատրյան:Տ.Ստեփանյան!V25)</f>
        <v>23</v>
      </c>
      <c r="W25" s="31">
        <f>SUM(Գ.Խաչատրյան:Տ.Ստեփանյան!W25)</f>
        <v>1</v>
      </c>
      <c r="X25" s="31">
        <f>SUM(Գ.Խաչատրյան:Տ.Ստեփանյան!X25)</f>
        <v>0</v>
      </c>
      <c r="Y25" s="31">
        <f>SUM(Գ.Խաչատրյան:Տ.Ստեփանյան!Y25)</f>
        <v>50</v>
      </c>
      <c r="Z25" s="31">
        <f>SUM(Գ.Խաչատրյան:Տ.Ստեփանյան!Z25)</f>
        <v>0</v>
      </c>
      <c r="AA25" s="31">
        <f>SUM(Գ.Խաչատրյան:Տ.Ստեփանյան!AA25)</f>
        <v>26</v>
      </c>
      <c r="AB25" s="31">
        <f>SUM(Գ.Խաչատրյան:Տ.Ստեփանյան!AB25)</f>
        <v>69</v>
      </c>
      <c r="AC25" s="31">
        <f>SUM(Գ.Խաչատրյան:Տ.Ստեփանյան!AC25)</f>
        <v>42</v>
      </c>
      <c r="AD25" s="31">
        <f>SUM(Գ.Խաչատրյան:Տ.Ստեփանյան!AD25)</f>
        <v>13</v>
      </c>
      <c r="AE25" s="31">
        <f>SUM(Գ.Խաչատրյան:Տ.Ստեփանյան!AE25)</f>
        <v>4</v>
      </c>
      <c r="AF25" s="31">
        <f>SUM(Գ.Խաչատրյան:Տ.Ստեփանյան!AF25)</f>
        <v>17</v>
      </c>
      <c r="AG25" s="31">
        <f>SUM(Գ.Խաչատրյան:Տ.Ստեփանյան!AG25)</f>
        <v>0</v>
      </c>
      <c r="AH25" s="31">
        <f>SUM(Գ.Խաչատրյան:Տ.Ստեփանյան!AH25)</f>
        <v>17</v>
      </c>
      <c r="AI25" s="31">
        <f>SUM(Գ.Խաչատրյան:Տ.Ստեփանյան!AI25)</f>
        <v>0</v>
      </c>
      <c r="AJ25" s="31">
        <f>SUM(Գ.Խաչատրյան:Տ.Ստեփանյան!AJ25)</f>
        <v>6</v>
      </c>
      <c r="AK25" s="31">
        <f>SUM(Գ.Խաչատրյան:Տ.Ստեփանյան!AK25)</f>
        <v>5</v>
      </c>
      <c r="AL25" s="31">
        <f>SUM(Գ.Խաչատրյան:Տ.Ստեփանյան!AL25)</f>
        <v>1</v>
      </c>
      <c r="AM25" s="31">
        <f>SUM(Գ.Խաչատրյան:Տ.Ստեփանյան!AM25)</f>
        <v>6</v>
      </c>
      <c r="AN25" s="31">
        <f>SUM(Գ.Խաչատրյան:Տ.Ստեփանյան!AN25)</f>
        <v>3</v>
      </c>
      <c r="AO25" s="31">
        <f>SUM(Գ.Խաչատրյան:Տ.Ստեփանյան!AO25)</f>
        <v>3</v>
      </c>
      <c r="AP25" s="31">
        <f>SUM(Գ.Խաչատրյան:Տ.Ստեփանյան!AP25)</f>
        <v>0</v>
      </c>
      <c r="AQ25" s="31">
        <f>SUM(Գ.Խաչատրյան:Տ.Ստեփանյան!AQ25)</f>
        <v>0</v>
      </c>
      <c r="AR25" s="31">
        <f>SUM(Գ.Խաչատրյան:Տ.Ստեփանյան!AR25)</f>
        <v>0</v>
      </c>
      <c r="AS25" s="31">
        <f>SUM(Գ.Խաչատրյան:Տ.Ստեփանյան!AS25)</f>
        <v>0</v>
      </c>
      <c r="AT25" s="36">
        <f t="shared" si="1"/>
        <v>77</v>
      </c>
      <c r="AU25" s="36">
        <f t="shared" si="2"/>
        <v>77</v>
      </c>
      <c r="AV25" s="36">
        <f t="shared" si="3"/>
        <v>57</v>
      </c>
      <c r="AW25" s="36">
        <f t="shared" si="4"/>
        <v>57</v>
      </c>
      <c r="AX25" s="36">
        <f t="shared" si="5"/>
        <v>121</v>
      </c>
      <c r="AY25" s="36">
        <f t="shared" si="6"/>
        <v>121</v>
      </c>
      <c r="AZ25" s="36">
        <f t="shared" si="7"/>
        <v>50</v>
      </c>
      <c r="BA25" s="36">
        <f t="shared" si="8"/>
        <v>50</v>
      </c>
      <c r="BB25" s="36">
        <f t="shared" si="9"/>
        <v>31</v>
      </c>
      <c r="BC25" s="36">
        <f t="shared" si="10"/>
        <v>31</v>
      </c>
      <c r="BD25" s="36">
        <f t="shared" si="11"/>
        <v>50</v>
      </c>
      <c r="BE25" s="36">
        <f t="shared" si="12"/>
        <v>50</v>
      </c>
      <c r="BF25" s="36">
        <f t="shared" si="13"/>
        <v>17</v>
      </c>
      <c r="BG25" s="36">
        <f t="shared" si="14"/>
        <v>17</v>
      </c>
      <c r="BH25" s="36">
        <f t="shared" si="15"/>
        <v>17</v>
      </c>
      <c r="BI25" s="36">
        <f t="shared" si="16"/>
        <v>17</v>
      </c>
      <c r="BJ25" s="36">
        <f t="shared" si="17"/>
        <v>6</v>
      </c>
      <c r="BK25" s="36">
        <f t="shared" si="18"/>
        <v>6</v>
      </c>
      <c r="BL25" s="36">
        <f t="shared" si="19"/>
        <v>6</v>
      </c>
      <c r="BM25" s="36">
        <f t="shared" si="20"/>
        <v>6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31">
        <f>SUM(Գ.Խաչատրյան:Տ.Ստեփանյան!E26)</f>
        <v>22</v>
      </c>
      <c r="F26" s="31">
        <f>SUM(Գ.Խաչատրյան:Տ.Ստեփանյան!F26)</f>
        <v>10</v>
      </c>
      <c r="G26" s="31">
        <f>SUM(Գ.Խաչատրյան:Տ.Ստեփանյան!G26)</f>
        <v>12</v>
      </c>
      <c r="H26" s="31">
        <f>SUM(Գ.Խաչատրյան:Տ.Ստեփանյան!H26)</f>
        <v>0</v>
      </c>
      <c r="I26" s="31">
        <f>SUM(Գ.Խաչատրյան:Տ.Ստեփանյան!I26)</f>
        <v>0</v>
      </c>
      <c r="J26" s="31">
        <f>SUM(Գ.Խաչատրյան:Տ.Ստեփանյան!J26)</f>
        <v>23</v>
      </c>
      <c r="K26" s="31">
        <f>SUM(Գ.Խաչատրյան:Տ.Ստեփանյան!K26)</f>
        <v>13</v>
      </c>
      <c r="L26" s="31">
        <f>SUM(Գ.Խաչատրյան:Տ.Ստեփանյան!L26)</f>
        <v>9</v>
      </c>
      <c r="M26" s="31">
        <f>SUM(Գ.Խաչատրյան:Տ.Ստեփանյան!M26)</f>
        <v>1</v>
      </c>
      <c r="N26" s="31">
        <f>SUM(Գ.Խաչատրյան:Տ.Ստեփանյան!N26)</f>
        <v>0</v>
      </c>
      <c r="O26" s="31">
        <f>SUM(Գ.Խաչատրյան:Տ.Ստեփանյան!O26)</f>
        <v>13</v>
      </c>
      <c r="P26" s="31">
        <f>SUM(Գ.Խաչատրյան:Տ.Ստեփանյան!P26)</f>
        <v>2</v>
      </c>
      <c r="Q26" s="31">
        <f>SUM(Գ.Խաչատրյան:Տ.Ստեփանյան!Q26)</f>
        <v>1</v>
      </c>
      <c r="R26" s="31">
        <f>SUM(Գ.Խաչատրյան:Տ.Ստեփանյան!R26)</f>
        <v>4</v>
      </c>
      <c r="S26" s="31">
        <f>SUM(Գ.Խաչատրյան:Տ.Ստեփանյան!S26)</f>
        <v>0</v>
      </c>
      <c r="T26" s="31">
        <f>SUM(Գ.Խաչատրյան:Տ.Ստեփանյան!T26)</f>
        <v>6</v>
      </c>
      <c r="U26" s="31">
        <f>SUM(Գ.Խաչատրյան:Տ.Ստեփանյան!U26)</f>
        <v>3</v>
      </c>
      <c r="V26" s="31">
        <f>SUM(Գ.Խաչատրյան:Տ.Ստեփանյան!V26)</f>
        <v>3</v>
      </c>
      <c r="W26" s="31">
        <f>SUM(Գ.Խաչատրյան:Տ.Ստեփանյան!W26)</f>
        <v>0</v>
      </c>
      <c r="X26" s="31">
        <f>SUM(Գ.Խաչատրյան:Տ.Ստեփանյան!X26)</f>
        <v>0</v>
      </c>
      <c r="Y26" s="31">
        <f>SUM(Գ.Խաչատրյան:Տ.Ստեփանյան!Y26)</f>
        <v>13</v>
      </c>
      <c r="Z26" s="31">
        <f>SUM(Գ.Խաչատրյան:Տ.Ստեփանյան!Z26)</f>
        <v>0</v>
      </c>
      <c r="AA26" s="31">
        <f>SUM(Գ.Խաչատրյան:Տ.Ստեփանյան!AA26)</f>
        <v>6</v>
      </c>
      <c r="AB26" s="31">
        <f>SUM(Գ.Խաչատրյան:Տ.Ստեփանյան!AB26)</f>
        <v>22</v>
      </c>
      <c r="AC26" s="31">
        <f>SUM(Գ.Խաչատրյան:Տ.Ստեփանյան!AC26)</f>
        <v>11</v>
      </c>
      <c r="AD26" s="31">
        <f>SUM(Գ.Խաչատրյան:Տ.Ստեփանյան!AD26)</f>
        <v>1</v>
      </c>
      <c r="AE26" s="31">
        <f>SUM(Գ.Խաչատրյան:Տ.Ստեփանյան!AE26)</f>
        <v>0</v>
      </c>
      <c r="AF26" s="31">
        <f>SUM(Գ.Խաչատրյան:Տ.Ստեփանյան!AF26)</f>
        <v>1</v>
      </c>
      <c r="AG26" s="31">
        <f>SUM(Գ.Խաչատրյան:Տ.Ստեփանյան!AG26)</f>
        <v>0</v>
      </c>
      <c r="AH26" s="31">
        <f>SUM(Գ.Խաչատրյան:Տ.Ստեփանյան!AH26)</f>
        <v>1</v>
      </c>
      <c r="AI26" s="31">
        <f>SUM(Գ.Խաչատրյան:Տ.Ստեփանյան!AI26)</f>
        <v>0</v>
      </c>
      <c r="AJ26" s="31">
        <f>SUM(Գ.Խաչատրյան:Տ.Ստեփանյան!AJ26)</f>
        <v>1</v>
      </c>
      <c r="AK26" s="31">
        <f>SUM(Գ.Խաչատրյան:Տ.Ստեփանյան!AK26)</f>
        <v>0</v>
      </c>
      <c r="AL26" s="31">
        <f>SUM(Գ.Խաչատրյան:Տ.Ստեփանյան!AL26)</f>
        <v>0</v>
      </c>
      <c r="AM26" s="31">
        <f>SUM(Գ.Խաչատրյան:Տ.Ստեփանյան!AM26)</f>
        <v>0</v>
      </c>
      <c r="AN26" s="31">
        <f>SUM(Գ.Խաչատրյան:Տ.Ստեփանյան!AN26)</f>
        <v>0</v>
      </c>
      <c r="AO26" s="31">
        <f>SUM(Գ.Խաչատրյան:Տ.Ստեփանյան!AO26)</f>
        <v>0</v>
      </c>
      <c r="AP26" s="31">
        <f>SUM(Գ.Խաչատրյան:Տ.Ստեփանյան!AP26)</f>
        <v>0</v>
      </c>
      <c r="AQ26" s="31">
        <f>SUM(Գ.Խաչատրյան:Տ.Ստեփանյան!AQ26)</f>
        <v>0</v>
      </c>
      <c r="AR26" s="31">
        <f>SUM(Գ.Խաչատրյան:Տ.Ստեփանյան!AR26)</f>
        <v>0</v>
      </c>
      <c r="AS26" s="31">
        <f>SUM(Գ.Խաչատրյան:Տ.Ստեփանյան!AS26)</f>
        <v>0</v>
      </c>
      <c r="AT26" s="36">
        <f t="shared" si="1"/>
        <v>22</v>
      </c>
      <c r="AU26" s="36">
        <f t="shared" si="2"/>
        <v>22</v>
      </c>
      <c r="AV26" s="36">
        <f t="shared" si="3"/>
        <v>23</v>
      </c>
      <c r="AW26" s="36">
        <f t="shared" si="4"/>
        <v>23</v>
      </c>
      <c r="AX26" s="36">
        <f t="shared" si="5"/>
        <v>35</v>
      </c>
      <c r="AY26" s="36">
        <f t="shared" si="6"/>
        <v>35</v>
      </c>
      <c r="AZ26" s="36">
        <f t="shared" si="7"/>
        <v>13</v>
      </c>
      <c r="BA26" s="36">
        <f t="shared" si="8"/>
        <v>13</v>
      </c>
      <c r="BB26" s="36">
        <f t="shared" si="9"/>
        <v>6</v>
      </c>
      <c r="BC26" s="36">
        <f t="shared" si="10"/>
        <v>6</v>
      </c>
      <c r="BD26" s="36">
        <f t="shared" si="11"/>
        <v>13</v>
      </c>
      <c r="BE26" s="36">
        <f t="shared" si="12"/>
        <v>13</v>
      </c>
      <c r="BF26" s="36">
        <f t="shared" si="13"/>
        <v>1</v>
      </c>
      <c r="BG26" s="36">
        <f t="shared" si="14"/>
        <v>1</v>
      </c>
      <c r="BH26" s="36">
        <f t="shared" si="15"/>
        <v>1</v>
      </c>
      <c r="BI26" s="36">
        <f t="shared" si="16"/>
        <v>1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31">
        <f>SUM(Գ.Խաչատրյան:Տ.Ստեփանյան!E27)</f>
        <v>7</v>
      </c>
      <c r="F27" s="31">
        <f>SUM(Գ.Խաչատրյան:Տ.Ստեփանյան!F27)</f>
        <v>3</v>
      </c>
      <c r="G27" s="31">
        <f>SUM(Գ.Խաչատրյան:Տ.Ստեփանյան!G27)</f>
        <v>4</v>
      </c>
      <c r="H27" s="31">
        <f>SUM(Գ.Խաչատրյան:Տ.Ստեփանյան!H27)</f>
        <v>0</v>
      </c>
      <c r="I27" s="31">
        <f>SUM(Գ.Խաչատրյան:Տ.Ստեփանյան!I27)</f>
        <v>0</v>
      </c>
      <c r="J27" s="31">
        <f>SUM(Գ.Խաչատրյան:Տ.Ստեփանյան!J27)</f>
        <v>4</v>
      </c>
      <c r="K27" s="31">
        <f>SUM(Գ.Խաչատրյան:Տ.Ստեփանյան!K27)</f>
        <v>3</v>
      </c>
      <c r="L27" s="31">
        <f>SUM(Գ.Խաչատրյան:Տ.Ստեփանյան!L27)</f>
        <v>1</v>
      </c>
      <c r="M27" s="31">
        <f>SUM(Գ.Խաչատրյան:Տ.Ստեփանյան!M27)</f>
        <v>0</v>
      </c>
      <c r="N27" s="31">
        <f>SUM(Գ.Խաչատրյան:Տ.Ստեփանյան!N27)</f>
        <v>0</v>
      </c>
      <c r="O27" s="31">
        <f>SUM(Գ.Խաչատրյան:Տ.Ստեփանյան!O27)</f>
        <v>6</v>
      </c>
      <c r="P27" s="31">
        <f>SUM(Գ.Խաչատրյան:Տ.Ստեփանյան!P27)</f>
        <v>2</v>
      </c>
      <c r="Q27" s="31">
        <f>SUM(Գ.Խաչատրյան:Տ.Ստեփանյան!Q27)</f>
        <v>3</v>
      </c>
      <c r="R27" s="31">
        <f>SUM(Գ.Խաչատրյան:Տ.Ստեփանյան!R27)</f>
        <v>1</v>
      </c>
      <c r="S27" s="31">
        <f>SUM(Գ.Խաչատրյան:Տ.Ստեփանյան!S27)</f>
        <v>0</v>
      </c>
      <c r="T27" s="31">
        <f>SUM(Գ.Խաչատրյան:Տ.Ստեփանյան!T27)</f>
        <v>0</v>
      </c>
      <c r="U27" s="31">
        <f>SUM(Գ.Խաչատրյան:Տ.Ստեփանյան!U27)</f>
        <v>0</v>
      </c>
      <c r="V27" s="31">
        <f>SUM(Գ.Խաչատրյան:Տ.Ստեփանյան!V27)</f>
        <v>0</v>
      </c>
      <c r="W27" s="31">
        <f>SUM(Գ.Խաչատրյան:Տ.Ստեփանյան!W27)</f>
        <v>0</v>
      </c>
      <c r="X27" s="31">
        <f>SUM(Գ.Խաչատրյան:Տ.Ստեփանյան!X27)</f>
        <v>0</v>
      </c>
      <c r="Y27" s="31">
        <f>SUM(Գ.Խաչատրյան:Տ.Ստեփանյան!Y27)</f>
        <v>6</v>
      </c>
      <c r="Z27" s="31">
        <f>SUM(Գ.Խաչատրյան:Տ.Ստեփանյան!Z27)</f>
        <v>0</v>
      </c>
      <c r="AA27" s="31">
        <f>SUM(Գ.Խաչատրյան:Տ.Ստեփանյան!AA27)</f>
        <v>2</v>
      </c>
      <c r="AB27" s="31">
        <f>SUM(Գ.Խաչատրյան:Տ.Ստեփանյան!AB27)</f>
        <v>4</v>
      </c>
      <c r="AC27" s="31">
        <f>SUM(Գ.Խաչատրյան:Տ.Ստեփանյան!AC27)</f>
        <v>3</v>
      </c>
      <c r="AD27" s="31">
        <f>SUM(Գ.Խաչատրյան:Տ.Ստեփանյան!AD27)</f>
        <v>1</v>
      </c>
      <c r="AE27" s="31">
        <f>SUM(Գ.Խաչատրյան:Տ.Ստեփանյան!AE27)</f>
        <v>0</v>
      </c>
      <c r="AF27" s="31">
        <f>SUM(Գ.Խաչատրյան:Տ.Ստեփանյան!AF27)</f>
        <v>1</v>
      </c>
      <c r="AG27" s="31">
        <f>SUM(Գ.Խաչատրյան:Տ.Ստեփանյան!AG27)</f>
        <v>0</v>
      </c>
      <c r="AH27" s="31">
        <f>SUM(Գ.Խաչատրյան:Տ.Ստեփանյան!AH27)</f>
        <v>1</v>
      </c>
      <c r="AI27" s="31">
        <f>SUM(Գ.Խաչատրյան:Տ.Ստեփանյան!AI27)</f>
        <v>0</v>
      </c>
      <c r="AJ27" s="31">
        <f>SUM(Գ.Խաչատրյան:Տ.Ստեփանյան!AJ27)</f>
        <v>1</v>
      </c>
      <c r="AK27" s="31">
        <f>SUM(Գ.Խաչատրյան:Տ.Ստեփանյան!AK27)</f>
        <v>0</v>
      </c>
      <c r="AL27" s="31">
        <f>SUM(Գ.Խաչատրյան:Տ.Ստեփանյան!AL27)</f>
        <v>0</v>
      </c>
      <c r="AM27" s="31">
        <f>SUM(Գ.Խաչատրյան:Տ.Ստեփանյան!AM27)</f>
        <v>0</v>
      </c>
      <c r="AN27" s="31">
        <f>SUM(Գ.Խաչատրյան:Տ.Ստեփանյան!AN27)</f>
        <v>0</v>
      </c>
      <c r="AO27" s="31">
        <f>SUM(Գ.Խաչատրյան:Տ.Ստեփանյան!AO27)</f>
        <v>0</v>
      </c>
      <c r="AP27" s="31">
        <f>SUM(Գ.Խաչատրյան:Տ.Ստեփանյան!AP27)</f>
        <v>0</v>
      </c>
      <c r="AQ27" s="31">
        <f>SUM(Գ.Խաչատրյան:Տ.Ստեփանյան!AQ27)</f>
        <v>0</v>
      </c>
      <c r="AR27" s="31">
        <f>SUM(Գ.Խաչատրյան:Տ.Ստեփանյան!AR27)</f>
        <v>0</v>
      </c>
      <c r="AS27" s="31">
        <f>SUM(Գ.Խաչատրյան:Տ.Ստեփանյան!AS27)</f>
        <v>0</v>
      </c>
      <c r="AT27" s="36">
        <f t="shared" si="1"/>
        <v>7</v>
      </c>
      <c r="AU27" s="36">
        <f t="shared" si="2"/>
        <v>7</v>
      </c>
      <c r="AV27" s="36">
        <f t="shared" si="3"/>
        <v>4</v>
      </c>
      <c r="AW27" s="36">
        <f t="shared" si="4"/>
        <v>4</v>
      </c>
      <c r="AX27" s="36">
        <f t="shared" si="5"/>
        <v>10</v>
      </c>
      <c r="AY27" s="36">
        <f t="shared" si="6"/>
        <v>10</v>
      </c>
      <c r="AZ27" s="36">
        <f t="shared" si="7"/>
        <v>6</v>
      </c>
      <c r="BA27" s="36">
        <f t="shared" si="8"/>
        <v>6</v>
      </c>
      <c r="BB27" s="36">
        <f t="shared" si="9"/>
        <v>0</v>
      </c>
      <c r="BC27" s="36">
        <f t="shared" si="10"/>
        <v>0</v>
      </c>
      <c r="BD27" s="36">
        <f t="shared" si="11"/>
        <v>6</v>
      </c>
      <c r="BE27" s="36">
        <f t="shared" si="12"/>
        <v>6</v>
      </c>
      <c r="BF27" s="36">
        <f t="shared" si="13"/>
        <v>1</v>
      </c>
      <c r="BG27" s="36">
        <f t="shared" si="14"/>
        <v>1</v>
      </c>
      <c r="BH27" s="36">
        <f t="shared" si="15"/>
        <v>1</v>
      </c>
      <c r="BI27" s="36">
        <f t="shared" si="16"/>
        <v>1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31">
        <f>SUM(Գ.Խաչատրյան:Տ.Ստեփանյան!E28)</f>
        <v>7</v>
      </c>
      <c r="F28" s="31">
        <f>SUM(Գ.Խաչատրյան:Տ.Ստեփանյան!F28)</f>
        <v>3</v>
      </c>
      <c r="G28" s="31">
        <f>SUM(Գ.Խաչատրյան:Տ.Ստեփանյան!G28)</f>
        <v>4</v>
      </c>
      <c r="H28" s="31">
        <f>SUM(Գ.Խաչատրյան:Տ.Ստեփանյան!H28)</f>
        <v>0</v>
      </c>
      <c r="I28" s="31">
        <f>SUM(Գ.Խաչատրյան:Տ.Ստեփանյան!I28)</f>
        <v>0</v>
      </c>
      <c r="J28" s="31">
        <f>SUM(Գ.Խաչատրյան:Տ.Ստեփանյան!J28)</f>
        <v>14</v>
      </c>
      <c r="K28" s="31">
        <f>SUM(Գ.Խաչատրյան:Տ.Ստեփանյան!K28)</f>
        <v>10</v>
      </c>
      <c r="L28" s="31">
        <f>SUM(Գ.Խաչատրյան:Տ.Ստեփանյան!L28)</f>
        <v>4</v>
      </c>
      <c r="M28" s="31">
        <f>SUM(Գ.Խաչատրյան:Տ.Ստեփանյան!M28)</f>
        <v>0</v>
      </c>
      <c r="N28" s="31">
        <f>SUM(Գ.Խաչատրյան:Տ.Ստեփանյան!N28)</f>
        <v>0</v>
      </c>
      <c r="O28" s="31">
        <f>SUM(Գ.Խաչատրյան:Տ.Ստեփանյան!O28)</f>
        <v>4</v>
      </c>
      <c r="P28" s="31">
        <f>SUM(Գ.Խաչատրյան:Տ.Ստեփանյան!P28)</f>
        <v>2</v>
      </c>
      <c r="Q28" s="31">
        <f>SUM(Գ.Խաչատրյան:Տ.Ստեփանյան!Q28)</f>
        <v>2</v>
      </c>
      <c r="R28" s="31">
        <f>SUM(Գ.Խաչատրյան:Տ.Ստեփանյան!R28)</f>
        <v>0</v>
      </c>
      <c r="S28" s="31">
        <f>SUM(Գ.Խաչատրյան:Տ.Ստեփանյան!S28)</f>
        <v>0</v>
      </c>
      <c r="T28" s="31">
        <f>SUM(Գ.Խաչատրյան:Տ.Ստեփանյան!T28)</f>
        <v>0</v>
      </c>
      <c r="U28" s="31">
        <f>SUM(Գ.Խաչատրյան:Տ.Ստեփանյան!U28)</f>
        <v>0</v>
      </c>
      <c r="V28" s="31">
        <f>SUM(Գ.Խաչատրյան:Տ.Ստեփանյան!V28)</f>
        <v>0</v>
      </c>
      <c r="W28" s="31">
        <f>SUM(Գ.Խաչատրյան:Տ.Ստեփանյան!W28)</f>
        <v>0</v>
      </c>
      <c r="X28" s="31">
        <f>SUM(Գ.Խաչատրյան:Տ.Ստեփանյան!X28)</f>
        <v>0</v>
      </c>
      <c r="Y28" s="31">
        <f>SUM(Գ.Խաչատրյան:Տ.Ստեփանյան!Y28)</f>
        <v>4</v>
      </c>
      <c r="Z28" s="31">
        <f>SUM(Գ.Խաչատրյան:Տ.Ստեփանյան!Z28)</f>
        <v>0</v>
      </c>
      <c r="AA28" s="31">
        <f>SUM(Գ.Խաչատրյան:Տ.Ստեփանյան!AA28)</f>
        <v>1</v>
      </c>
      <c r="AB28" s="31">
        <f>SUM(Գ.Խաչատրյան:Տ.Ստեփանյան!AB28)</f>
        <v>13</v>
      </c>
      <c r="AC28" s="31">
        <f>SUM(Գ.Խաչատրյան:Տ.Ստեփանյան!AC28)</f>
        <v>2</v>
      </c>
      <c r="AD28" s="31">
        <f>SUM(Գ.Խաչատրյան:Տ.Ստեփանյան!AD28)</f>
        <v>2</v>
      </c>
      <c r="AE28" s="31">
        <f>SUM(Գ.Խաչատրյան:Տ.Ստեփանյան!AE28)</f>
        <v>0</v>
      </c>
      <c r="AF28" s="31">
        <f>SUM(Գ.Խաչատրյան:Տ.Ստեփանյան!AF28)</f>
        <v>2</v>
      </c>
      <c r="AG28" s="31">
        <f>SUM(Գ.Խաչատրյան:Տ.Ստեփանյան!AG28)</f>
        <v>1</v>
      </c>
      <c r="AH28" s="31">
        <f>SUM(Գ.Խաչատրյան:Տ.Ստեփանյան!AH28)</f>
        <v>1</v>
      </c>
      <c r="AI28" s="31">
        <f>SUM(Գ.Խաչատրյան:Տ.Ստեփանյան!AI28)</f>
        <v>0</v>
      </c>
      <c r="AJ28" s="31">
        <f>SUM(Գ.Խաչատրյան:Տ.Ստեփանյան!AJ28)</f>
        <v>1</v>
      </c>
      <c r="AK28" s="31">
        <f>SUM(Գ.Խաչատրյան:Տ.Ստեփանյան!AK28)</f>
        <v>1</v>
      </c>
      <c r="AL28" s="31">
        <f>SUM(Գ.Խաչատրյան:Տ.Ստեփանյան!AL28)</f>
        <v>0</v>
      </c>
      <c r="AM28" s="31">
        <f>SUM(Գ.Խաչատրյան:Տ.Ստեփանյան!AM28)</f>
        <v>1</v>
      </c>
      <c r="AN28" s="31">
        <f>SUM(Գ.Խաչատրյան:Տ.Ստեփանյան!AN28)</f>
        <v>1</v>
      </c>
      <c r="AO28" s="31">
        <f>SUM(Գ.Խաչատրյան:Տ.Ստեփանյան!AO28)</f>
        <v>0</v>
      </c>
      <c r="AP28" s="31">
        <f>SUM(Գ.Խաչատրյան:Տ.Ստեփանյան!AP28)</f>
        <v>0</v>
      </c>
      <c r="AQ28" s="31">
        <f>SUM(Գ.Խաչատրյան:Տ.Ստեփանյան!AQ28)</f>
        <v>0</v>
      </c>
      <c r="AR28" s="31">
        <f>SUM(Գ.Խաչատրյան:Տ.Ստեփանյան!AR28)</f>
        <v>0</v>
      </c>
      <c r="AS28" s="31">
        <f>SUM(Գ.Խաչատրյան:Տ.Ստեփանյան!AS28)</f>
        <v>0</v>
      </c>
      <c r="AT28" s="36">
        <f t="shared" si="1"/>
        <v>7</v>
      </c>
      <c r="AU28" s="36">
        <f t="shared" si="2"/>
        <v>7</v>
      </c>
      <c r="AV28" s="36">
        <f t="shared" si="3"/>
        <v>14</v>
      </c>
      <c r="AW28" s="36">
        <f t="shared" si="4"/>
        <v>14</v>
      </c>
      <c r="AX28" s="36">
        <f t="shared" si="5"/>
        <v>17</v>
      </c>
      <c r="AY28" s="36">
        <f t="shared" si="6"/>
        <v>17</v>
      </c>
      <c r="AZ28" s="36">
        <f t="shared" si="7"/>
        <v>4</v>
      </c>
      <c r="BA28" s="36">
        <f t="shared" si="8"/>
        <v>4</v>
      </c>
      <c r="BB28" s="36">
        <f t="shared" si="9"/>
        <v>0</v>
      </c>
      <c r="BC28" s="36">
        <f t="shared" si="10"/>
        <v>0</v>
      </c>
      <c r="BD28" s="36">
        <f t="shared" si="11"/>
        <v>4</v>
      </c>
      <c r="BE28" s="36">
        <f t="shared" si="12"/>
        <v>4</v>
      </c>
      <c r="BF28" s="36">
        <f t="shared" si="13"/>
        <v>2</v>
      </c>
      <c r="BG28" s="36">
        <f t="shared" si="14"/>
        <v>2</v>
      </c>
      <c r="BH28" s="36">
        <f t="shared" si="15"/>
        <v>2</v>
      </c>
      <c r="BI28" s="36">
        <f t="shared" si="16"/>
        <v>2</v>
      </c>
      <c r="BJ28" s="36">
        <f t="shared" si="17"/>
        <v>1</v>
      </c>
      <c r="BK28" s="36">
        <f t="shared" si="18"/>
        <v>1</v>
      </c>
      <c r="BL28" s="36">
        <f t="shared" si="19"/>
        <v>1</v>
      </c>
      <c r="BM28" s="36">
        <f t="shared" si="20"/>
        <v>1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34</v>
      </c>
      <c r="F29" s="30">
        <f t="shared" ref="F29:BL29" si="21">SUM(F30:F40)</f>
        <v>12</v>
      </c>
      <c r="G29" s="30">
        <f t="shared" si="21"/>
        <v>22</v>
      </c>
      <c r="H29" s="30">
        <f t="shared" si="21"/>
        <v>0</v>
      </c>
      <c r="I29" s="30">
        <f t="shared" si="21"/>
        <v>0</v>
      </c>
      <c r="J29" s="30">
        <f t="shared" si="21"/>
        <v>44</v>
      </c>
      <c r="K29" s="30">
        <f t="shared" si="21"/>
        <v>28</v>
      </c>
      <c r="L29" s="30">
        <f t="shared" si="21"/>
        <v>15</v>
      </c>
      <c r="M29" s="30">
        <f t="shared" si="21"/>
        <v>1</v>
      </c>
      <c r="N29" s="30">
        <f t="shared" si="21"/>
        <v>0</v>
      </c>
      <c r="O29" s="30">
        <f t="shared" si="21"/>
        <v>28</v>
      </c>
      <c r="P29" s="30">
        <f t="shared" si="21"/>
        <v>5</v>
      </c>
      <c r="Q29" s="30">
        <f t="shared" si="21"/>
        <v>2</v>
      </c>
      <c r="R29" s="30">
        <f t="shared" si="21"/>
        <v>8</v>
      </c>
      <c r="S29" s="30">
        <f t="shared" si="21"/>
        <v>0</v>
      </c>
      <c r="T29" s="30">
        <f t="shared" si="21"/>
        <v>13</v>
      </c>
      <c r="U29" s="30">
        <f t="shared" si="21"/>
        <v>3</v>
      </c>
      <c r="V29" s="30">
        <f t="shared" si="21"/>
        <v>10</v>
      </c>
      <c r="W29" s="30">
        <f t="shared" si="21"/>
        <v>0</v>
      </c>
      <c r="X29" s="30">
        <f t="shared" si="21"/>
        <v>0</v>
      </c>
      <c r="Y29" s="30">
        <f t="shared" si="21"/>
        <v>28</v>
      </c>
      <c r="Z29" s="30">
        <f t="shared" si="21"/>
        <v>2</v>
      </c>
      <c r="AA29" s="30">
        <f t="shared" si="21"/>
        <v>6</v>
      </c>
      <c r="AB29" s="30">
        <f t="shared" si="21"/>
        <v>32</v>
      </c>
      <c r="AC29" s="30">
        <f t="shared" si="21"/>
        <v>13</v>
      </c>
      <c r="AD29" s="30">
        <f t="shared" si="21"/>
        <v>9</v>
      </c>
      <c r="AE29" s="30">
        <f t="shared" si="21"/>
        <v>1</v>
      </c>
      <c r="AF29" s="30">
        <f t="shared" si="21"/>
        <v>10</v>
      </c>
      <c r="AG29" s="30">
        <f t="shared" si="21"/>
        <v>0</v>
      </c>
      <c r="AH29" s="30">
        <f t="shared" si="21"/>
        <v>10</v>
      </c>
      <c r="AI29" s="30">
        <f t="shared" si="21"/>
        <v>0</v>
      </c>
      <c r="AJ29" s="30">
        <f t="shared" si="21"/>
        <v>3</v>
      </c>
      <c r="AK29" s="30">
        <f t="shared" si="21"/>
        <v>2</v>
      </c>
      <c r="AL29" s="30">
        <f t="shared" si="21"/>
        <v>0</v>
      </c>
      <c r="AM29" s="30">
        <f t="shared" si="21"/>
        <v>2</v>
      </c>
      <c r="AN29" s="30">
        <f t="shared" si="21"/>
        <v>2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34</v>
      </c>
      <c r="AU29" s="30">
        <f t="shared" si="21"/>
        <v>34</v>
      </c>
      <c r="AV29" s="30">
        <f t="shared" si="21"/>
        <v>44</v>
      </c>
      <c r="AW29" s="30">
        <f t="shared" si="21"/>
        <v>44</v>
      </c>
      <c r="AX29" s="30">
        <f t="shared" si="21"/>
        <v>62</v>
      </c>
      <c r="AY29" s="30">
        <f t="shared" si="21"/>
        <v>62</v>
      </c>
      <c r="AZ29" s="30">
        <f t="shared" si="21"/>
        <v>28</v>
      </c>
      <c r="BA29" s="30">
        <f t="shared" si="21"/>
        <v>28</v>
      </c>
      <c r="BB29" s="30">
        <f t="shared" si="21"/>
        <v>13</v>
      </c>
      <c r="BC29" s="30">
        <f t="shared" si="21"/>
        <v>13</v>
      </c>
      <c r="BD29" s="30">
        <f t="shared" si="21"/>
        <v>28</v>
      </c>
      <c r="BE29" s="30">
        <f t="shared" si="21"/>
        <v>28</v>
      </c>
      <c r="BF29" s="30">
        <f t="shared" si="21"/>
        <v>10</v>
      </c>
      <c r="BG29" s="30">
        <f t="shared" si="21"/>
        <v>10</v>
      </c>
      <c r="BH29" s="30">
        <f t="shared" si="21"/>
        <v>10</v>
      </c>
      <c r="BI29" s="30">
        <f t="shared" si="21"/>
        <v>10</v>
      </c>
      <c r="BJ29" s="30">
        <f t="shared" si="21"/>
        <v>2</v>
      </c>
      <c r="BK29" s="30">
        <f t="shared" si="21"/>
        <v>2</v>
      </c>
      <c r="BL29" s="30">
        <f t="shared" si="21"/>
        <v>2</v>
      </c>
      <c r="BM29" s="30">
        <f>SUM(BM30:BM40)</f>
        <v>2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31">
        <f>SUM(Գ.Խաչատրյան:Տ.Ստեփանյան!E30)</f>
        <v>10</v>
      </c>
      <c r="F30" s="31">
        <f>SUM(Գ.Խաչատրյան:Տ.Ստեփանյան!F30)</f>
        <v>2</v>
      </c>
      <c r="G30" s="31">
        <f>SUM(Գ.Խաչատրյան:Տ.Ստեփանյան!G30)</f>
        <v>8</v>
      </c>
      <c r="H30" s="31">
        <f>SUM(Գ.Խաչատրյան:Տ.Ստեփանյան!H30)</f>
        <v>0</v>
      </c>
      <c r="I30" s="31">
        <f>SUM(Գ.Խաչատրյան:Տ.Ստեփանյան!I30)</f>
        <v>0</v>
      </c>
      <c r="J30" s="31">
        <f>SUM(Գ.Խաչատրյան:Տ.Ստեփանյան!J30)</f>
        <v>9</v>
      </c>
      <c r="K30" s="31">
        <f>SUM(Գ.Խաչատրյան:Տ.Ստեփանյան!K30)</f>
        <v>6</v>
      </c>
      <c r="L30" s="31">
        <f>SUM(Գ.Խաչատրյան:Տ.Ստեփանյան!L30)</f>
        <v>3</v>
      </c>
      <c r="M30" s="31">
        <f>SUM(Գ.Խաչատրյան:Տ.Ստեփանյան!M30)</f>
        <v>0</v>
      </c>
      <c r="N30" s="31">
        <f>SUM(Գ.Խաչատրյան:Տ.Ստեփանյան!N30)</f>
        <v>0</v>
      </c>
      <c r="O30" s="31">
        <f>SUM(Գ.Խաչատրյան:Տ.Ստեփանյան!O30)</f>
        <v>7</v>
      </c>
      <c r="P30" s="31">
        <f>SUM(Գ.Խաչատրյան:Տ.Ստեփանյան!P30)</f>
        <v>1</v>
      </c>
      <c r="Q30" s="31">
        <f>SUM(Գ.Խաչատրյան:Տ.Ստեփանյան!Q30)</f>
        <v>0</v>
      </c>
      <c r="R30" s="31">
        <f>SUM(Գ.Խաչատրյան:Տ.Ստեփանյան!R30)</f>
        <v>2</v>
      </c>
      <c r="S30" s="31">
        <f>SUM(Գ.Խաչատրյան:Տ.Ստեփանյան!S30)</f>
        <v>0</v>
      </c>
      <c r="T30" s="31">
        <f>SUM(Գ.Խաչատրյան:Տ.Ստեփանյան!T30)</f>
        <v>4</v>
      </c>
      <c r="U30" s="31">
        <f>SUM(Գ.Խաչատրյան:Տ.Ստեփանյան!U30)</f>
        <v>0</v>
      </c>
      <c r="V30" s="31">
        <f>SUM(Գ.Խաչատրյան:Տ.Ստեփանյան!V30)</f>
        <v>4</v>
      </c>
      <c r="W30" s="31">
        <f>SUM(Գ.Խաչատրյան:Տ.Ստեփանյան!W30)</f>
        <v>0</v>
      </c>
      <c r="X30" s="31">
        <f>SUM(Գ.Խաչատրյան:Տ.Ստեփանյան!X30)</f>
        <v>0</v>
      </c>
      <c r="Y30" s="31">
        <f>SUM(Գ.Խաչատրյան:Տ.Ստեփանյան!Y30)</f>
        <v>7</v>
      </c>
      <c r="Z30" s="31">
        <f>SUM(Գ.Խաչատրյան:Տ.Ստեփանյան!Z30)</f>
        <v>0</v>
      </c>
      <c r="AA30" s="31">
        <f>SUM(Գ.Խաչատրյան:Տ.Ստեփանյան!AA30)</f>
        <v>2</v>
      </c>
      <c r="AB30" s="31">
        <f>SUM(Գ.Խաչատրյան:Տ.Ստեփանյան!AB30)</f>
        <v>9</v>
      </c>
      <c r="AC30" s="31">
        <f>SUM(Գ.Խաչատրյան:Տ.Ստեփանյան!AC30)</f>
        <v>4</v>
      </c>
      <c r="AD30" s="31">
        <f>SUM(Գ.Խաչատրյան:Տ.Ստեփանյան!AD30)</f>
        <v>2</v>
      </c>
      <c r="AE30" s="31">
        <f>SUM(Գ.Խաչատրյան:Տ.Ստեփանյան!AE30)</f>
        <v>0</v>
      </c>
      <c r="AF30" s="31">
        <f>SUM(Գ.Խաչատրյան:Տ.Ստեփանյան!AF30)</f>
        <v>2</v>
      </c>
      <c r="AG30" s="31">
        <f>SUM(Գ.Խաչատրյան:Տ.Ստեփանյան!AG30)</f>
        <v>0</v>
      </c>
      <c r="AH30" s="31">
        <f>SUM(Գ.Խաչատրյան:Տ.Ստեփանյան!AH30)</f>
        <v>2</v>
      </c>
      <c r="AI30" s="31">
        <f>SUM(Գ.Խաչատրյան:Տ.Ստեփանյան!AI30)</f>
        <v>0</v>
      </c>
      <c r="AJ30" s="31">
        <f>SUM(Գ.Խաչատրյան:Տ.Ստեփանյան!AJ30)</f>
        <v>1</v>
      </c>
      <c r="AK30" s="31">
        <f>SUM(Գ.Խաչատրյան:Տ.Ստեփանյան!AK30)</f>
        <v>1</v>
      </c>
      <c r="AL30" s="31">
        <f>SUM(Գ.Խաչատրյան:Տ.Ստեփանյան!AL30)</f>
        <v>0</v>
      </c>
      <c r="AM30" s="31">
        <f>SUM(Գ.Խաչատրյան:Տ.Ստեփանյան!AM30)</f>
        <v>1</v>
      </c>
      <c r="AN30" s="31">
        <f>SUM(Գ.Խաչատրյան:Տ.Ստեփանյան!AN30)</f>
        <v>1</v>
      </c>
      <c r="AO30" s="31">
        <f>SUM(Գ.Խաչատրյան:Տ.Ստեփանյան!AO30)</f>
        <v>0</v>
      </c>
      <c r="AP30" s="31">
        <f>SUM(Գ.Խաչատրյան:Տ.Ստեփանյան!AP30)</f>
        <v>0</v>
      </c>
      <c r="AQ30" s="31">
        <f>SUM(Գ.Խաչատրյան:Տ.Ստեփանյան!AQ30)</f>
        <v>0</v>
      </c>
      <c r="AR30" s="31">
        <f>SUM(Գ.Խաչատրյան:Տ.Ստեփանյան!AR30)</f>
        <v>0</v>
      </c>
      <c r="AS30" s="31">
        <f>SUM(Գ.Խաչատրյան:Տ.Ստեփանյան!AS30)</f>
        <v>0</v>
      </c>
      <c r="AT30" s="36">
        <f t="shared" ref="AT30:AT40" si="22">E30</f>
        <v>10</v>
      </c>
      <c r="AU30" s="36">
        <f t="shared" ref="AU30:AU40" si="23">F30+G30+H30+I30</f>
        <v>10</v>
      </c>
      <c r="AV30" s="36">
        <f t="shared" ref="AV30:AV40" si="24">J30</f>
        <v>9</v>
      </c>
      <c r="AW30" s="36">
        <f t="shared" ref="AW30:AW40" si="25">K30+L30+M30</f>
        <v>9</v>
      </c>
      <c r="AX30" s="36">
        <f t="shared" ref="AX30:AX40" si="26">F30+G30+K30</f>
        <v>16</v>
      </c>
      <c r="AY30" s="36">
        <f t="shared" ref="AY30:AY40" si="27">N30+Y30+Z30+AB30</f>
        <v>16</v>
      </c>
      <c r="AZ30" s="36">
        <f t="shared" ref="AZ30:AZ40" si="28">O30</f>
        <v>7</v>
      </c>
      <c r="BA30" s="36">
        <f t="shared" ref="BA30:BA40" si="29">P30+Q30+R30+S30+T30</f>
        <v>7</v>
      </c>
      <c r="BB30" s="36">
        <f t="shared" ref="BB30:BB40" si="30">T30</f>
        <v>4</v>
      </c>
      <c r="BC30" s="36">
        <f t="shared" ref="BC30:BC40" si="31">+U30+V30+W30</f>
        <v>4</v>
      </c>
      <c r="BD30" s="36">
        <f t="shared" ref="BD30:BD40" si="32">Y30</f>
        <v>7</v>
      </c>
      <c r="BE30" s="36">
        <f>+O30+X30</f>
        <v>7</v>
      </c>
      <c r="BF30" s="36">
        <f t="shared" ref="BF30:BF40" si="33">AF30</f>
        <v>2</v>
      </c>
      <c r="BG30" s="36">
        <f t="shared" ref="BG30:BG40" si="34">AD30+AE30</f>
        <v>2</v>
      </c>
      <c r="BH30" s="36">
        <f t="shared" ref="BH30:BH40" si="35">AF30</f>
        <v>2</v>
      </c>
      <c r="BI30" s="36">
        <f t="shared" ref="BI30:BI40" si="36">AG30+AH30</f>
        <v>2</v>
      </c>
      <c r="BJ30" s="36">
        <f t="shared" ref="BJ30:BJ40" si="37">AM30</f>
        <v>1</v>
      </c>
      <c r="BK30" s="36">
        <f t="shared" ref="BK30:BK40" si="38">AK30+AL30</f>
        <v>1</v>
      </c>
      <c r="BL30" s="36">
        <f t="shared" ref="BL30:BL40" si="39">AM30</f>
        <v>1</v>
      </c>
      <c r="BM30" s="36">
        <f t="shared" ref="BM30:BM40" si="40">AN30+AO30</f>
        <v>1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31">
        <f>SUM(Գ.Խաչատրյան:Տ.Ստեփանյան!E31)</f>
        <v>0</v>
      </c>
      <c r="F31" s="31">
        <f>SUM(Գ.Խաչատրյան:Տ.Ստեփանյան!F31)</f>
        <v>0</v>
      </c>
      <c r="G31" s="31">
        <f>SUM(Գ.Խաչատրյան:Տ.Ստեփանյան!G31)</f>
        <v>0</v>
      </c>
      <c r="H31" s="31">
        <f>SUM(Գ.Խաչատրյան:Տ.Ստեփանյան!H31)</f>
        <v>0</v>
      </c>
      <c r="I31" s="31">
        <f>SUM(Գ.Խաչատրյան:Տ.Ստեփանյան!I31)</f>
        <v>0</v>
      </c>
      <c r="J31" s="31">
        <f>SUM(Գ.Խաչատրյան:Տ.Ստեփանյան!J31)</f>
        <v>0</v>
      </c>
      <c r="K31" s="31">
        <f>SUM(Գ.Խաչատրյան:Տ.Ստեփանյան!K31)</f>
        <v>0</v>
      </c>
      <c r="L31" s="31">
        <f>SUM(Գ.Խաչատրյան:Տ.Ստեփանյան!L31)</f>
        <v>0</v>
      </c>
      <c r="M31" s="31">
        <f>SUM(Գ.Խաչատրյան:Տ.Ստեփանյան!M31)</f>
        <v>0</v>
      </c>
      <c r="N31" s="31">
        <f>SUM(Գ.Խաչատրյան:Տ.Ստեփանյան!N31)</f>
        <v>0</v>
      </c>
      <c r="O31" s="31">
        <f>SUM(Գ.Խաչատրյան:Տ.Ստեփանյան!O31)</f>
        <v>0</v>
      </c>
      <c r="P31" s="31">
        <f>SUM(Գ.Խաչատրյան:Տ.Ստեփանյան!P31)</f>
        <v>0</v>
      </c>
      <c r="Q31" s="31">
        <f>SUM(Գ.Խաչատրյան:Տ.Ստեփանյան!Q31)</f>
        <v>0</v>
      </c>
      <c r="R31" s="31">
        <f>SUM(Գ.Խաչատրյան:Տ.Ստեփանյան!R31)</f>
        <v>0</v>
      </c>
      <c r="S31" s="31">
        <f>SUM(Գ.Խաչատրյան:Տ.Ստեփանյան!S31)</f>
        <v>0</v>
      </c>
      <c r="T31" s="31">
        <f>SUM(Գ.Խաչատրյան:Տ.Ստեփանյան!T31)</f>
        <v>0</v>
      </c>
      <c r="U31" s="31">
        <f>SUM(Գ.Խաչատրյան:Տ.Ստեփանյան!U31)</f>
        <v>0</v>
      </c>
      <c r="V31" s="31">
        <f>SUM(Գ.Խաչատրյան:Տ.Ստեփանյան!V31)</f>
        <v>0</v>
      </c>
      <c r="W31" s="31">
        <f>SUM(Գ.Խաչատրյան:Տ.Ստեփանյան!W31)</f>
        <v>0</v>
      </c>
      <c r="X31" s="31">
        <f>SUM(Գ.Խաչատրյան:Տ.Ստեփանյան!X31)</f>
        <v>0</v>
      </c>
      <c r="Y31" s="31">
        <f>SUM(Գ.Խաչատրյան:Տ.Ստեփանյան!Y31)</f>
        <v>0</v>
      </c>
      <c r="Z31" s="31">
        <f>SUM(Գ.Խաչատրյան:Տ.Ստեփանյան!Z31)</f>
        <v>0</v>
      </c>
      <c r="AA31" s="31">
        <f>SUM(Գ.Խաչատրյան:Տ.Ստեփանյան!AA31)</f>
        <v>0</v>
      </c>
      <c r="AB31" s="31">
        <f>SUM(Գ.Խաչատրյան:Տ.Ստեփանյան!AB31)</f>
        <v>0</v>
      </c>
      <c r="AC31" s="31">
        <f>SUM(Գ.Խաչատրյան:Տ.Ստեփանյան!AC31)</f>
        <v>0</v>
      </c>
      <c r="AD31" s="31">
        <f>SUM(Գ.Խաչատրյան:Տ.Ստեփանյան!AD31)</f>
        <v>0</v>
      </c>
      <c r="AE31" s="31">
        <f>SUM(Գ.Խաչատրյան:Տ.Ստեփանյան!AE31)</f>
        <v>0</v>
      </c>
      <c r="AF31" s="31">
        <f>SUM(Գ.Խաչատրյան:Տ.Ստեփանյան!AF31)</f>
        <v>0</v>
      </c>
      <c r="AG31" s="31">
        <f>SUM(Գ.Խաչատրյան:Տ.Ստեփանյան!AG31)</f>
        <v>0</v>
      </c>
      <c r="AH31" s="31">
        <f>SUM(Գ.Խաչատրյան:Տ.Ստեփանյան!AH31)</f>
        <v>0</v>
      </c>
      <c r="AI31" s="31">
        <f>SUM(Գ.Խաչատրյան:Տ.Ստեփանյան!AI31)</f>
        <v>0</v>
      </c>
      <c r="AJ31" s="31">
        <f>SUM(Գ.Խաչատրյան:Տ.Ստեփանյան!AJ31)</f>
        <v>0</v>
      </c>
      <c r="AK31" s="31">
        <f>SUM(Գ.Խաչատրյան:Տ.Ստեփանյան!AK31)</f>
        <v>0</v>
      </c>
      <c r="AL31" s="31">
        <f>SUM(Գ.Խաչատրյան:Տ.Ստեփանյան!AL31)</f>
        <v>0</v>
      </c>
      <c r="AM31" s="31">
        <f>SUM(Գ.Խաչատրյան:Տ.Ստեփանյան!AM31)</f>
        <v>0</v>
      </c>
      <c r="AN31" s="31">
        <f>SUM(Գ.Խաչատրյան:Տ.Ստեփանյան!AN31)</f>
        <v>0</v>
      </c>
      <c r="AO31" s="31">
        <f>SUM(Գ.Խաչատրյան:Տ.Ստեփանյան!AO31)</f>
        <v>0</v>
      </c>
      <c r="AP31" s="31">
        <f>SUM(Գ.Խաչատրյան:Տ.Ստեփանյան!AP31)</f>
        <v>0</v>
      </c>
      <c r="AQ31" s="31">
        <f>SUM(Գ.Խաչատրյան:Տ.Ստեփանյան!AQ31)</f>
        <v>0</v>
      </c>
      <c r="AR31" s="31">
        <f>SUM(Գ.Խաչատրյան:Տ.Ստեփանյան!AR31)</f>
        <v>0</v>
      </c>
      <c r="AS31" s="31">
        <f>SUM(Գ.Խաչատրյան:Տ.Ստեփանյան!AS31)</f>
        <v>0</v>
      </c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6">
        <f t="shared" si="32"/>
        <v>0</v>
      </c>
      <c r="BE31" s="36">
        <f t="shared" ref="BE31:BE40" si="41">+O31+X31</f>
        <v>0</v>
      </c>
      <c r="BF31" s="36">
        <f t="shared" si="33"/>
        <v>0</v>
      </c>
      <c r="BG31" s="36">
        <f t="shared" si="34"/>
        <v>0</v>
      </c>
      <c r="BH31" s="36">
        <f t="shared" si="35"/>
        <v>0</v>
      </c>
      <c r="BI31" s="36">
        <f t="shared" si="36"/>
        <v>0</v>
      </c>
      <c r="BJ31" s="36">
        <f t="shared" si="37"/>
        <v>0</v>
      </c>
      <c r="BK31" s="36">
        <f t="shared" si="38"/>
        <v>0</v>
      </c>
      <c r="BL31" s="36">
        <f t="shared" si="39"/>
        <v>0</v>
      </c>
      <c r="BM31" s="36">
        <f t="shared" si="40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31">
        <f>SUM(Գ.Խաչատրյան:Տ.Ստեփանյան!E32)</f>
        <v>5</v>
      </c>
      <c r="F32" s="31">
        <f>SUM(Գ.Խաչատրյան:Տ.Ստեփանյան!F32)</f>
        <v>1</v>
      </c>
      <c r="G32" s="31">
        <f>SUM(Գ.Խաչատրյան:Տ.Ստեփանյան!G32)</f>
        <v>4</v>
      </c>
      <c r="H32" s="31">
        <f>SUM(Գ.Խաչատրյան:Տ.Ստեփանյան!H32)</f>
        <v>0</v>
      </c>
      <c r="I32" s="31">
        <f>SUM(Գ.Խաչատրյան:Տ.Ստեփանյան!I32)</f>
        <v>0</v>
      </c>
      <c r="J32" s="31">
        <f>SUM(Գ.Խաչատրյան:Տ.Ստեփանյան!J32)</f>
        <v>6</v>
      </c>
      <c r="K32" s="31">
        <f>SUM(Գ.Խաչատրյան:Տ.Ստեփանյան!K32)</f>
        <v>4</v>
      </c>
      <c r="L32" s="31">
        <f>SUM(Գ.Խաչատրյան:Տ.Ստեփանյան!L32)</f>
        <v>2</v>
      </c>
      <c r="M32" s="31">
        <f>SUM(Գ.Խաչատրյան:Տ.Ստեփանյան!M32)</f>
        <v>0</v>
      </c>
      <c r="N32" s="31">
        <f>SUM(Գ.Խաչատրյան:Տ.Ստեփանյան!N32)</f>
        <v>0</v>
      </c>
      <c r="O32" s="31">
        <f>SUM(Գ.Խաչատրյան:Տ.Ստեփանյան!O32)</f>
        <v>4</v>
      </c>
      <c r="P32" s="31">
        <f>SUM(Գ.Խաչատրյան:Տ.Ստեփանյան!P32)</f>
        <v>1</v>
      </c>
      <c r="Q32" s="31">
        <f>SUM(Գ.Խաչատրյան:Տ.Ստեփանյան!Q32)</f>
        <v>0</v>
      </c>
      <c r="R32" s="31">
        <f>SUM(Գ.Խաչատրյան:Տ.Ստեփանյան!R32)</f>
        <v>1</v>
      </c>
      <c r="S32" s="31">
        <f>SUM(Գ.Խաչատրյան:Տ.Ստեփանյան!S32)</f>
        <v>0</v>
      </c>
      <c r="T32" s="31">
        <f>SUM(Գ.Խաչատրյան:Տ.Ստեփանյան!T32)</f>
        <v>2</v>
      </c>
      <c r="U32" s="31">
        <f>SUM(Գ.Խաչատրյան:Տ.Ստեփանյան!U32)</f>
        <v>1</v>
      </c>
      <c r="V32" s="31">
        <f>SUM(Գ.Խաչատրյան:Տ.Ստեփանյան!V32)</f>
        <v>1</v>
      </c>
      <c r="W32" s="31">
        <f>SUM(Գ.Խաչատրյան:Տ.Ստեփանյան!W32)</f>
        <v>0</v>
      </c>
      <c r="X32" s="31">
        <f>SUM(Գ.Խաչատրյան:Տ.Ստեփանյան!X32)</f>
        <v>0</v>
      </c>
      <c r="Y32" s="31">
        <f>SUM(Գ.Խաչատրյան:Տ.Ստեփանյան!Y32)</f>
        <v>4</v>
      </c>
      <c r="Z32" s="31">
        <f>SUM(Գ.Խաչատրյան:Տ.Ստեփանյան!Z32)</f>
        <v>1</v>
      </c>
      <c r="AA32" s="31">
        <f>SUM(Գ.Խաչատրյան:Տ.Ստեփանյան!AA32)</f>
        <v>0</v>
      </c>
      <c r="AB32" s="31">
        <f>SUM(Գ.Խաչատրյան:Տ.Ստեփանյան!AB32)</f>
        <v>4</v>
      </c>
      <c r="AC32" s="31">
        <f>SUM(Գ.Խաչատրյան:Տ.Ստեփանյան!AC32)</f>
        <v>1</v>
      </c>
      <c r="AD32" s="31">
        <f>SUM(Գ.Խաչատրյան:Տ.Ստեփանյան!AD32)</f>
        <v>1</v>
      </c>
      <c r="AE32" s="31">
        <f>SUM(Գ.Խաչատրյան:Տ.Ստեփանյան!AE32)</f>
        <v>1</v>
      </c>
      <c r="AF32" s="31">
        <f>SUM(Գ.Խաչատրյան:Տ.Ստեփանյան!AF32)</f>
        <v>2</v>
      </c>
      <c r="AG32" s="31">
        <f>SUM(Գ.Խաչատրյան:Տ.Ստեփանյան!AG32)</f>
        <v>0</v>
      </c>
      <c r="AH32" s="31">
        <f>SUM(Գ.Խաչատրյան:Տ.Ստեփանյան!AH32)</f>
        <v>2</v>
      </c>
      <c r="AI32" s="31">
        <f>SUM(Գ.Խաչատրյան:Տ.Ստեփանյան!AI32)</f>
        <v>0</v>
      </c>
      <c r="AJ32" s="31">
        <f>SUM(Գ.Խաչատրյան:Տ.Ստեփանյան!AJ32)</f>
        <v>0</v>
      </c>
      <c r="AK32" s="31">
        <f>SUM(Գ.Խաչատրյան:Տ.Ստեփանյան!AK32)</f>
        <v>0</v>
      </c>
      <c r="AL32" s="31">
        <f>SUM(Գ.Խաչատրյան:Տ.Ստեփանյան!AL32)</f>
        <v>0</v>
      </c>
      <c r="AM32" s="31">
        <f>SUM(Գ.Խաչատրյան:Տ.Ստեփանյան!AM32)</f>
        <v>0</v>
      </c>
      <c r="AN32" s="31">
        <f>SUM(Գ.Խաչատրյան:Տ.Ստեփանյան!AN32)</f>
        <v>0</v>
      </c>
      <c r="AO32" s="31">
        <f>SUM(Գ.Խաչատրյան:Տ.Ստեփանյան!AO32)</f>
        <v>0</v>
      </c>
      <c r="AP32" s="31">
        <f>SUM(Գ.Խաչատրյան:Տ.Ստեփանյան!AP32)</f>
        <v>0</v>
      </c>
      <c r="AQ32" s="31">
        <f>SUM(Գ.Խաչատրյան:Տ.Ստեփանյան!AQ32)</f>
        <v>0</v>
      </c>
      <c r="AR32" s="31">
        <f>SUM(Գ.Խաչատրյան:Տ.Ստեփանյան!AR32)</f>
        <v>0</v>
      </c>
      <c r="AS32" s="31">
        <f>SUM(Գ.Խաչատրյան:Տ.Ստեփանյան!AS32)</f>
        <v>0</v>
      </c>
      <c r="AT32" s="36">
        <f t="shared" si="22"/>
        <v>5</v>
      </c>
      <c r="AU32" s="36">
        <f t="shared" si="23"/>
        <v>5</v>
      </c>
      <c r="AV32" s="36">
        <f t="shared" si="24"/>
        <v>6</v>
      </c>
      <c r="AW32" s="36">
        <f t="shared" si="25"/>
        <v>6</v>
      </c>
      <c r="AX32" s="36">
        <f t="shared" si="26"/>
        <v>9</v>
      </c>
      <c r="AY32" s="36">
        <f t="shared" si="27"/>
        <v>9</v>
      </c>
      <c r="AZ32" s="36">
        <f t="shared" si="28"/>
        <v>4</v>
      </c>
      <c r="BA32" s="36">
        <f t="shared" si="29"/>
        <v>4</v>
      </c>
      <c r="BB32" s="36">
        <f t="shared" si="30"/>
        <v>2</v>
      </c>
      <c r="BC32" s="36">
        <f t="shared" si="31"/>
        <v>2</v>
      </c>
      <c r="BD32" s="36">
        <f t="shared" si="32"/>
        <v>4</v>
      </c>
      <c r="BE32" s="36">
        <f t="shared" si="41"/>
        <v>4</v>
      </c>
      <c r="BF32" s="36">
        <f t="shared" si="33"/>
        <v>2</v>
      </c>
      <c r="BG32" s="36">
        <f t="shared" si="34"/>
        <v>2</v>
      </c>
      <c r="BH32" s="36">
        <f t="shared" si="35"/>
        <v>2</v>
      </c>
      <c r="BI32" s="36">
        <f t="shared" si="36"/>
        <v>2</v>
      </c>
      <c r="BJ32" s="36">
        <f t="shared" si="37"/>
        <v>0</v>
      </c>
      <c r="BK32" s="36">
        <f t="shared" si="38"/>
        <v>0</v>
      </c>
      <c r="BL32" s="36">
        <f t="shared" si="39"/>
        <v>0</v>
      </c>
      <c r="BM32" s="36">
        <f t="shared" si="40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31">
        <f>SUM(Գ.Խաչատրյան:Տ.Ստեփանյան!E33)</f>
        <v>2</v>
      </c>
      <c r="F33" s="31">
        <f>SUM(Գ.Խաչատրյան:Տ.Ստեփանյան!F33)</f>
        <v>1</v>
      </c>
      <c r="G33" s="31">
        <f>SUM(Գ.Խաչատրյան:Տ.Ստեփանյան!G33)</f>
        <v>1</v>
      </c>
      <c r="H33" s="31">
        <f>SUM(Գ.Խաչատրյան:Տ.Ստեփանյան!H33)</f>
        <v>0</v>
      </c>
      <c r="I33" s="31">
        <f>SUM(Գ.Խաչատրյան:Տ.Ստեփանյան!I33)</f>
        <v>0</v>
      </c>
      <c r="J33" s="31">
        <f>SUM(Գ.Խաչատրյան:Տ.Ստեփանյան!J33)</f>
        <v>1</v>
      </c>
      <c r="K33" s="31">
        <f>SUM(Գ.Խաչատրյան:Տ.Ստեփանյան!K33)</f>
        <v>1</v>
      </c>
      <c r="L33" s="31">
        <f>SUM(Գ.Խաչատրյան:Տ.Ստեփանյան!L33)</f>
        <v>0</v>
      </c>
      <c r="M33" s="31">
        <f>SUM(Գ.Խաչատրյան:Տ.Ստեփանյան!M33)</f>
        <v>0</v>
      </c>
      <c r="N33" s="31">
        <f>SUM(Գ.Խաչատրյան:Տ.Ստեփանյան!N33)</f>
        <v>0</v>
      </c>
      <c r="O33" s="31">
        <f>SUM(Գ.Խաչատրյան:Տ.Ստեփանյան!O33)</f>
        <v>1</v>
      </c>
      <c r="P33" s="31">
        <f>SUM(Գ.Խաչատրյան:Տ.Ստեփանյան!P33)</f>
        <v>0</v>
      </c>
      <c r="Q33" s="31">
        <f>SUM(Գ.Խաչատրյան:Տ.Ստեփանյան!Q33)</f>
        <v>0</v>
      </c>
      <c r="R33" s="31">
        <f>SUM(Գ.Խաչատրյան:Տ.Ստեփանյան!R33)</f>
        <v>1</v>
      </c>
      <c r="S33" s="31">
        <f>SUM(Գ.Խաչատրյան:Տ.Ստեփանյան!S33)</f>
        <v>0</v>
      </c>
      <c r="T33" s="31">
        <f>SUM(Գ.Խաչատրյան:Տ.Ստեփանյան!T33)</f>
        <v>0</v>
      </c>
      <c r="U33" s="31">
        <f>SUM(Գ.Խաչատրյան:Տ.Ստեփանյան!U33)</f>
        <v>0</v>
      </c>
      <c r="V33" s="31">
        <f>SUM(Գ.Խաչատրյան:Տ.Ստեփանյան!V33)</f>
        <v>0</v>
      </c>
      <c r="W33" s="31">
        <f>SUM(Գ.Խաչատրյան:Տ.Ստեփանյան!W33)</f>
        <v>0</v>
      </c>
      <c r="X33" s="31">
        <f>SUM(Գ.Խաչատրյան:Տ.Ստեփանյան!X33)</f>
        <v>0</v>
      </c>
      <c r="Y33" s="31">
        <f>SUM(Գ.Խաչատրյան:Տ.Ստեփանյան!Y33)</f>
        <v>1</v>
      </c>
      <c r="Z33" s="31">
        <f>SUM(Գ.Խաչատրյան:Տ.Ստեփանյան!Z33)</f>
        <v>0</v>
      </c>
      <c r="AA33" s="31">
        <f>SUM(Գ.Խաչատրյան:Տ.Ստեփանյան!AA33)</f>
        <v>0</v>
      </c>
      <c r="AB33" s="31">
        <f>SUM(Գ.Խաչատրյան:Տ.Ստեփանյան!AB33)</f>
        <v>2</v>
      </c>
      <c r="AC33" s="31">
        <f>SUM(Գ.Խաչատրյան:Տ.Ստեփանյան!AC33)</f>
        <v>1</v>
      </c>
      <c r="AD33" s="31">
        <f>SUM(Գ.Խաչատրյան:Տ.Ստեփանյան!AD33)</f>
        <v>1</v>
      </c>
      <c r="AE33" s="31">
        <f>SUM(Գ.Խաչատրյան:Տ.Ստեփանյան!AE33)</f>
        <v>0</v>
      </c>
      <c r="AF33" s="31">
        <f>SUM(Գ.Խաչատրյան:Տ.Ստեփանյան!AF33)</f>
        <v>1</v>
      </c>
      <c r="AG33" s="31">
        <f>SUM(Գ.Խաչատրյան:Տ.Ստեփանյան!AG33)</f>
        <v>0</v>
      </c>
      <c r="AH33" s="31">
        <f>SUM(Գ.Խաչատրյան:Տ.Ստեփանյան!AH33)</f>
        <v>1</v>
      </c>
      <c r="AI33" s="31">
        <f>SUM(Գ.Խաչատրյան:Տ.Ստեփանյան!AI33)</f>
        <v>0</v>
      </c>
      <c r="AJ33" s="31">
        <f>SUM(Գ.Խաչատրյան:Տ.Ստեփանյան!AJ33)</f>
        <v>0</v>
      </c>
      <c r="AK33" s="31">
        <f>SUM(Գ.Խաչատրյան:Տ.Ստեփանյան!AK33)</f>
        <v>0</v>
      </c>
      <c r="AL33" s="31">
        <f>SUM(Գ.Խաչատրյան:Տ.Ստեփանյան!AL33)</f>
        <v>0</v>
      </c>
      <c r="AM33" s="31">
        <f>SUM(Գ.Խաչատրյան:Տ.Ստեփանյան!AM33)</f>
        <v>0</v>
      </c>
      <c r="AN33" s="31">
        <f>SUM(Գ.Խաչատրյան:Տ.Ստեփանյան!AN33)</f>
        <v>0</v>
      </c>
      <c r="AO33" s="31">
        <f>SUM(Գ.Խաչատրյան:Տ.Ստեփանյան!AO33)</f>
        <v>0</v>
      </c>
      <c r="AP33" s="31">
        <f>SUM(Գ.Խաչատրյան:Տ.Ստեփանյան!AP33)</f>
        <v>0</v>
      </c>
      <c r="AQ33" s="31">
        <f>SUM(Գ.Խաչատրյան:Տ.Ստեփանյան!AQ33)</f>
        <v>0</v>
      </c>
      <c r="AR33" s="31">
        <f>SUM(Գ.Խաչատրյան:Տ.Ստեփանյան!AR33)</f>
        <v>0</v>
      </c>
      <c r="AS33" s="31">
        <f>SUM(Գ.Խաչատրյան:Տ.Ստեփանյան!AS33)</f>
        <v>0</v>
      </c>
      <c r="AT33" s="36">
        <f t="shared" si="22"/>
        <v>2</v>
      </c>
      <c r="AU33" s="36">
        <f t="shared" si="23"/>
        <v>2</v>
      </c>
      <c r="AV33" s="36">
        <f t="shared" si="24"/>
        <v>1</v>
      </c>
      <c r="AW33" s="36">
        <f t="shared" si="25"/>
        <v>1</v>
      </c>
      <c r="AX33" s="36">
        <f t="shared" si="26"/>
        <v>3</v>
      </c>
      <c r="AY33" s="36">
        <f t="shared" si="27"/>
        <v>3</v>
      </c>
      <c r="AZ33" s="36">
        <f t="shared" si="28"/>
        <v>1</v>
      </c>
      <c r="BA33" s="36">
        <f t="shared" si="29"/>
        <v>1</v>
      </c>
      <c r="BB33" s="36">
        <f t="shared" si="30"/>
        <v>0</v>
      </c>
      <c r="BC33" s="36">
        <f t="shared" si="31"/>
        <v>0</v>
      </c>
      <c r="BD33" s="36">
        <f t="shared" si="32"/>
        <v>1</v>
      </c>
      <c r="BE33" s="36">
        <f t="shared" si="41"/>
        <v>1</v>
      </c>
      <c r="BF33" s="36">
        <f t="shared" si="33"/>
        <v>1</v>
      </c>
      <c r="BG33" s="36">
        <f t="shared" si="34"/>
        <v>1</v>
      </c>
      <c r="BH33" s="36">
        <f t="shared" si="35"/>
        <v>1</v>
      </c>
      <c r="BI33" s="36">
        <f t="shared" si="36"/>
        <v>1</v>
      </c>
      <c r="BJ33" s="36">
        <f t="shared" si="37"/>
        <v>0</v>
      </c>
      <c r="BK33" s="36">
        <f t="shared" si="38"/>
        <v>0</v>
      </c>
      <c r="BL33" s="36">
        <f t="shared" si="39"/>
        <v>0</v>
      </c>
      <c r="BM33" s="36">
        <f t="shared" si="40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31">
        <f>SUM(Գ.Խաչատրյան:Տ.Ստեփանյան!E34)</f>
        <v>0</v>
      </c>
      <c r="F34" s="31">
        <f>SUM(Գ.Խաչատրյան:Տ.Ստեփանյան!F34)</f>
        <v>0</v>
      </c>
      <c r="G34" s="31">
        <f>SUM(Գ.Խաչատրյան:Տ.Ստեփանյան!G34)</f>
        <v>0</v>
      </c>
      <c r="H34" s="31">
        <f>SUM(Գ.Խաչատրյան:Տ.Ստեփանյան!H34)</f>
        <v>0</v>
      </c>
      <c r="I34" s="31">
        <f>SUM(Գ.Խաչատրյան:Տ.Ստեփանյան!I34)</f>
        <v>0</v>
      </c>
      <c r="J34" s="31">
        <f>SUM(Գ.Խաչատրյան:Տ.Ստեփանյան!J34)</f>
        <v>0</v>
      </c>
      <c r="K34" s="31">
        <f>SUM(Գ.Խաչատրյան:Տ.Ստեփանյան!K34)</f>
        <v>0</v>
      </c>
      <c r="L34" s="31">
        <f>SUM(Գ.Խաչատրյան:Տ.Ստեփանյան!L34)</f>
        <v>0</v>
      </c>
      <c r="M34" s="31">
        <f>SUM(Գ.Խաչատրյան:Տ.Ստեփանյան!M34)</f>
        <v>0</v>
      </c>
      <c r="N34" s="31">
        <f>SUM(Գ.Խաչատրյան:Տ.Ստեփանյան!N34)</f>
        <v>0</v>
      </c>
      <c r="O34" s="31">
        <f>SUM(Գ.Խաչատրյան:Տ.Ստեփանյան!O34)</f>
        <v>0</v>
      </c>
      <c r="P34" s="31">
        <f>SUM(Գ.Խաչատրյան:Տ.Ստեփանյան!P34)</f>
        <v>0</v>
      </c>
      <c r="Q34" s="31">
        <f>SUM(Գ.Խաչատրյան:Տ.Ստեփանյան!Q34)</f>
        <v>0</v>
      </c>
      <c r="R34" s="31">
        <f>SUM(Գ.Խաչատրյան:Տ.Ստեփանյան!R34)</f>
        <v>0</v>
      </c>
      <c r="S34" s="31">
        <f>SUM(Գ.Խաչատրյան:Տ.Ստեփանյան!S34)</f>
        <v>0</v>
      </c>
      <c r="T34" s="31">
        <f>SUM(Գ.Խաչատրյան:Տ.Ստեփանյան!T34)</f>
        <v>0</v>
      </c>
      <c r="U34" s="31">
        <f>SUM(Գ.Խաչատրյան:Տ.Ստեփանյան!U34)</f>
        <v>0</v>
      </c>
      <c r="V34" s="31">
        <f>SUM(Գ.Խաչատրյան:Տ.Ստեփանյան!V34)</f>
        <v>0</v>
      </c>
      <c r="W34" s="31">
        <f>SUM(Գ.Խաչատրյան:Տ.Ստեփանյան!W34)</f>
        <v>0</v>
      </c>
      <c r="X34" s="31">
        <f>SUM(Գ.Խաչատրյան:Տ.Ստեփանյան!X34)</f>
        <v>0</v>
      </c>
      <c r="Y34" s="31">
        <f>SUM(Գ.Խաչատրյան:Տ.Ստեփանյան!Y34)</f>
        <v>0</v>
      </c>
      <c r="Z34" s="31">
        <f>SUM(Գ.Խաչատրյան:Տ.Ստեփանյան!Z34)</f>
        <v>0</v>
      </c>
      <c r="AA34" s="31">
        <f>SUM(Գ.Խաչատրյան:Տ.Ստեփանյան!AA34)</f>
        <v>0</v>
      </c>
      <c r="AB34" s="31">
        <f>SUM(Գ.Խաչատրյան:Տ.Ստեփանյան!AB34)</f>
        <v>0</v>
      </c>
      <c r="AC34" s="31">
        <f>SUM(Գ.Խաչատրյան:Տ.Ստեփանյան!AC34)</f>
        <v>0</v>
      </c>
      <c r="AD34" s="31">
        <f>SUM(Գ.Խաչատրյան:Տ.Ստեփանյան!AD34)</f>
        <v>0</v>
      </c>
      <c r="AE34" s="31">
        <f>SUM(Գ.Խաչատրյան:Տ.Ստեփանյան!AE34)</f>
        <v>0</v>
      </c>
      <c r="AF34" s="31">
        <f>SUM(Գ.Խաչատրյան:Տ.Ստեփանյան!AF34)</f>
        <v>0</v>
      </c>
      <c r="AG34" s="31">
        <f>SUM(Գ.Խաչատրյան:Տ.Ստեփանյան!AG34)</f>
        <v>0</v>
      </c>
      <c r="AH34" s="31">
        <f>SUM(Գ.Խաչատրյան:Տ.Ստեփանյան!AH34)</f>
        <v>0</v>
      </c>
      <c r="AI34" s="31">
        <f>SUM(Գ.Խաչատրյան:Տ.Ստեփանյան!AI34)</f>
        <v>0</v>
      </c>
      <c r="AJ34" s="31">
        <f>SUM(Գ.Խաչատրյան:Տ.Ստեփանյան!AJ34)</f>
        <v>0</v>
      </c>
      <c r="AK34" s="31">
        <f>SUM(Գ.Խաչատրյան:Տ.Ստեփանյան!AK34)</f>
        <v>0</v>
      </c>
      <c r="AL34" s="31">
        <f>SUM(Գ.Խաչատրյան:Տ.Ստեփանյան!AL34)</f>
        <v>0</v>
      </c>
      <c r="AM34" s="31">
        <f>SUM(Գ.Խաչատրյան:Տ.Ստեփանյան!AM34)</f>
        <v>0</v>
      </c>
      <c r="AN34" s="31">
        <f>SUM(Գ.Խաչատրյան:Տ.Ստեփանյան!AN34)</f>
        <v>0</v>
      </c>
      <c r="AO34" s="31">
        <f>SUM(Գ.Խաչատրյան:Տ.Ստեփանյան!AO34)</f>
        <v>0</v>
      </c>
      <c r="AP34" s="31">
        <f>SUM(Գ.Խաչատրյան:Տ.Ստեփանյան!AP34)</f>
        <v>0</v>
      </c>
      <c r="AQ34" s="31">
        <f>SUM(Գ.Խաչատրյան:Տ.Ստեփանյան!AQ34)</f>
        <v>0</v>
      </c>
      <c r="AR34" s="31">
        <f>SUM(Գ.Խաչատրյան:Տ.Ստեփանյան!AR34)</f>
        <v>0</v>
      </c>
      <c r="AS34" s="31">
        <f>SUM(Գ.Խաչատրյան:Տ.Ստեփանյան!AS34)</f>
        <v>0</v>
      </c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6">
        <f t="shared" si="32"/>
        <v>0</v>
      </c>
      <c r="BE34" s="36">
        <f t="shared" si="41"/>
        <v>0</v>
      </c>
      <c r="BF34" s="36">
        <f t="shared" si="33"/>
        <v>0</v>
      </c>
      <c r="BG34" s="36">
        <f t="shared" si="34"/>
        <v>0</v>
      </c>
      <c r="BH34" s="36">
        <f t="shared" si="35"/>
        <v>0</v>
      </c>
      <c r="BI34" s="36">
        <f t="shared" si="36"/>
        <v>0</v>
      </c>
      <c r="BJ34" s="36">
        <f t="shared" si="37"/>
        <v>0</v>
      </c>
      <c r="BK34" s="36">
        <f t="shared" si="38"/>
        <v>0</v>
      </c>
      <c r="BL34" s="36">
        <f t="shared" si="39"/>
        <v>0</v>
      </c>
      <c r="BM34" s="36">
        <f t="shared" si="40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31">
        <f>SUM(Գ.Խաչատրյան:Տ.Ստեփանյան!E35)</f>
        <v>12</v>
      </c>
      <c r="F35" s="31">
        <f>SUM(Գ.Խաչատրյան:Տ.Ստեփանյան!F35)</f>
        <v>6</v>
      </c>
      <c r="G35" s="31">
        <f>SUM(Գ.Խաչատրյան:Տ.Ստեփանյան!G35)</f>
        <v>6</v>
      </c>
      <c r="H35" s="31">
        <f>SUM(Գ.Խաչատրյան:Տ.Ստեփանյան!H35)</f>
        <v>0</v>
      </c>
      <c r="I35" s="31">
        <f>SUM(Գ.Խաչատրյան:Տ.Ստեփանյան!I35)</f>
        <v>0</v>
      </c>
      <c r="J35" s="31">
        <f>SUM(Գ.Խաչատրյան:Տ.Ստեփանյան!J35)</f>
        <v>13</v>
      </c>
      <c r="K35" s="31">
        <f>SUM(Գ.Խաչատրյան:Տ.Ստեփանյան!K35)</f>
        <v>8</v>
      </c>
      <c r="L35" s="31">
        <f>SUM(Գ.Խաչատրյան:Տ.Ստեփանյան!L35)</f>
        <v>5</v>
      </c>
      <c r="M35" s="31">
        <f>SUM(Գ.Խաչատրյան:Տ.Ստեփանյան!M35)</f>
        <v>0</v>
      </c>
      <c r="N35" s="31">
        <f>SUM(Գ.Խաչատրյան:Տ.Ստեփանյան!N35)</f>
        <v>0</v>
      </c>
      <c r="O35" s="31">
        <f>SUM(Գ.Խաչատրյան:Տ.Ստեփանյան!O35)</f>
        <v>7</v>
      </c>
      <c r="P35" s="31">
        <f>SUM(Գ.Խաչատրյան:Տ.Ստեփանյան!P35)</f>
        <v>0</v>
      </c>
      <c r="Q35" s="31">
        <f>SUM(Գ.Խաչատրյան:Տ.Ստեփանյան!Q35)</f>
        <v>1</v>
      </c>
      <c r="R35" s="31">
        <f>SUM(Գ.Խաչատրյան:Տ.Ստեփանյան!R35)</f>
        <v>3</v>
      </c>
      <c r="S35" s="31">
        <f>SUM(Գ.Խաչատրյան:Տ.Ստեփանյան!S35)</f>
        <v>0</v>
      </c>
      <c r="T35" s="31">
        <f>SUM(Գ.Խաչատրյան:Տ.Ստեփանյան!T35)</f>
        <v>3</v>
      </c>
      <c r="U35" s="31">
        <f>SUM(Գ.Խաչատրյան:Տ.Ստեփանյան!U35)</f>
        <v>1</v>
      </c>
      <c r="V35" s="31">
        <f>SUM(Գ.Խաչատրյան:Տ.Ստեփանյան!V35)</f>
        <v>2</v>
      </c>
      <c r="W35" s="31">
        <f>SUM(Գ.Խաչատրյան:Տ.Ստեփանյան!W35)</f>
        <v>0</v>
      </c>
      <c r="X35" s="31">
        <f>SUM(Գ.Խաչատրյան:Տ.Ստեփանյան!X35)</f>
        <v>0</v>
      </c>
      <c r="Y35" s="31">
        <f>SUM(Գ.Խաչատրյան:Տ.Ստեփանյան!Y35)</f>
        <v>7</v>
      </c>
      <c r="Z35" s="31">
        <f>SUM(Գ.Խաչատրյան:Տ.Ստեփանյան!Z35)</f>
        <v>0</v>
      </c>
      <c r="AA35" s="31">
        <f>SUM(Գ.Խաչատրյան:Տ.Ստեփանյան!AA35)</f>
        <v>3</v>
      </c>
      <c r="AB35" s="31">
        <f>SUM(Գ.Խաչատրյան:Տ.Ստեփանյան!AB35)</f>
        <v>13</v>
      </c>
      <c r="AC35" s="31">
        <f>SUM(Գ.Խաչատրյան:Տ.Ստեփանյան!AC35)</f>
        <v>6</v>
      </c>
      <c r="AD35" s="31">
        <f>SUM(Գ.Խաչատրյան:Տ.Ստեփանյան!AD35)</f>
        <v>2</v>
      </c>
      <c r="AE35" s="31">
        <f>SUM(Գ.Խաչատրյան:Տ.Ստեփանյան!AE35)</f>
        <v>0</v>
      </c>
      <c r="AF35" s="31">
        <f>SUM(Գ.Խաչատրյան:Տ.Ստեփանյան!AF35)</f>
        <v>2</v>
      </c>
      <c r="AG35" s="31">
        <f>SUM(Գ.Խաչատրյան:Տ.Ստեփանյան!AG35)</f>
        <v>0</v>
      </c>
      <c r="AH35" s="31">
        <f>SUM(Գ.Խաչատրյան:Տ.Ստեփանյան!AH35)</f>
        <v>2</v>
      </c>
      <c r="AI35" s="31">
        <f>SUM(Գ.Խաչատրյան:Տ.Ստեփանյան!AI35)</f>
        <v>0</v>
      </c>
      <c r="AJ35" s="31">
        <f>SUM(Գ.Խաչատրյան:Տ.Ստեփանյան!AJ35)</f>
        <v>2</v>
      </c>
      <c r="AK35" s="31">
        <f>SUM(Գ.Խաչատրյան:Տ.Ստեփանյան!AK35)</f>
        <v>1</v>
      </c>
      <c r="AL35" s="31">
        <f>SUM(Գ.Խաչատրյան:Տ.Ստեփանյան!AL35)</f>
        <v>0</v>
      </c>
      <c r="AM35" s="31">
        <f>SUM(Գ.Խաչատրյան:Տ.Ստեփանյան!AM35)</f>
        <v>1</v>
      </c>
      <c r="AN35" s="31">
        <f>SUM(Գ.Խաչատրյան:Տ.Ստեփանյան!AN35)</f>
        <v>1</v>
      </c>
      <c r="AO35" s="31">
        <f>SUM(Գ.Խաչատրյան:Տ.Ստեփանյան!AO35)</f>
        <v>0</v>
      </c>
      <c r="AP35" s="31">
        <f>SUM(Գ.Խաչատրյան:Տ.Ստեփանյան!AP35)</f>
        <v>0</v>
      </c>
      <c r="AQ35" s="31">
        <f>SUM(Գ.Խաչատրյան:Տ.Ստեփանյան!AQ35)</f>
        <v>0</v>
      </c>
      <c r="AR35" s="31">
        <f>SUM(Գ.Խաչատրյան:Տ.Ստեփանյան!AR35)</f>
        <v>0</v>
      </c>
      <c r="AS35" s="31">
        <f>SUM(Գ.Խաչատրյան:Տ.Ստեփանյան!AS35)</f>
        <v>0</v>
      </c>
      <c r="AT35" s="36">
        <f t="shared" si="22"/>
        <v>12</v>
      </c>
      <c r="AU35" s="36">
        <f t="shared" si="23"/>
        <v>12</v>
      </c>
      <c r="AV35" s="36">
        <f t="shared" si="24"/>
        <v>13</v>
      </c>
      <c r="AW35" s="36">
        <f t="shared" si="25"/>
        <v>13</v>
      </c>
      <c r="AX35" s="36">
        <f t="shared" si="26"/>
        <v>20</v>
      </c>
      <c r="AY35" s="36">
        <f t="shared" si="27"/>
        <v>20</v>
      </c>
      <c r="AZ35" s="36">
        <f t="shared" si="28"/>
        <v>7</v>
      </c>
      <c r="BA35" s="36">
        <f t="shared" si="29"/>
        <v>7</v>
      </c>
      <c r="BB35" s="36">
        <f t="shared" si="30"/>
        <v>3</v>
      </c>
      <c r="BC35" s="36">
        <f t="shared" si="31"/>
        <v>3</v>
      </c>
      <c r="BD35" s="36">
        <f t="shared" si="32"/>
        <v>7</v>
      </c>
      <c r="BE35" s="36">
        <f t="shared" si="41"/>
        <v>7</v>
      </c>
      <c r="BF35" s="36">
        <f t="shared" si="33"/>
        <v>2</v>
      </c>
      <c r="BG35" s="36">
        <f t="shared" si="34"/>
        <v>2</v>
      </c>
      <c r="BH35" s="36">
        <f t="shared" si="35"/>
        <v>2</v>
      </c>
      <c r="BI35" s="36">
        <f t="shared" si="36"/>
        <v>2</v>
      </c>
      <c r="BJ35" s="36">
        <f t="shared" si="37"/>
        <v>1</v>
      </c>
      <c r="BK35" s="36">
        <f t="shared" si="38"/>
        <v>1</v>
      </c>
      <c r="BL35" s="36">
        <f t="shared" si="39"/>
        <v>1</v>
      </c>
      <c r="BM35" s="36">
        <f t="shared" si="40"/>
        <v>1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31">
        <f>SUM(Գ.Խաչատրյան:Տ.Ստեփանյան!E36)</f>
        <v>0</v>
      </c>
      <c r="F36" s="31">
        <f>SUM(Գ.Խաչատրյան:Տ.Ստեփանյան!F36)</f>
        <v>0</v>
      </c>
      <c r="G36" s="31">
        <f>SUM(Գ.Խաչատրյան:Տ.Ստեփանյան!G36)</f>
        <v>0</v>
      </c>
      <c r="H36" s="31">
        <f>SUM(Գ.Խաչատրյան:Տ.Ստեփանյան!H36)</f>
        <v>0</v>
      </c>
      <c r="I36" s="31">
        <f>SUM(Գ.Խաչատրյան:Տ.Ստեփանյան!I36)</f>
        <v>0</v>
      </c>
      <c r="J36" s="31">
        <f>SUM(Գ.Խաչատրյան:Տ.Ստեփանյան!J36)</f>
        <v>4</v>
      </c>
      <c r="K36" s="31">
        <f>SUM(Գ.Խաչատրյան:Տ.Ստեփանյան!K36)</f>
        <v>2</v>
      </c>
      <c r="L36" s="31">
        <f>SUM(Գ.Խաչատրյան:Տ.Ստեփանյան!L36)</f>
        <v>2</v>
      </c>
      <c r="M36" s="31">
        <f>SUM(Գ.Խաչատրյան:Տ.Ստեփանյան!M36)</f>
        <v>0</v>
      </c>
      <c r="N36" s="31">
        <f>SUM(Գ.Խաչատրյան:Տ.Ստեփանյան!N36)</f>
        <v>0</v>
      </c>
      <c r="O36" s="31">
        <f>SUM(Գ.Խաչատրյան:Տ.Ստեփանյան!O36)</f>
        <v>1</v>
      </c>
      <c r="P36" s="31">
        <f>SUM(Գ.Խաչատրյան:Տ.Ստեփանյան!P36)</f>
        <v>0</v>
      </c>
      <c r="Q36" s="31">
        <f>SUM(Գ.Խաչատրյան:Տ.Ստեփանյան!Q36)</f>
        <v>0</v>
      </c>
      <c r="R36" s="31">
        <f>SUM(Գ.Խաչատրյան:Տ.Ստեփանյան!R36)</f>
        <v>0</v>
      </c>
      <c r="S36" s="31">
        <f>SUM(Գ.Խաչատրյան:Տ.Ստեփանյան!S36)</f>
        <v>0</v>
      </c>
      <c r="T36" s="31">
        <f>SUM(Գ.Խաչատրյան:Տ.Ստեփանյան!T36)</f>
        <v>1</v>
      </c>
      <c r="U36" s="31">
        <f>SUM(Գ.Խաչատրյան:Տ.Ստեփանյան!U36)</f>
        <v>1</v>
      </c>
      <c r="V36" s="31">
        <f>SUM(Գ.Խաչատրյան:Տ.Ստեփանյան!V36)</f>
        <v>0</v>
      </c>
      <c r="W36" s="31">
        <f>SUM(Գ.Խաչատրյան:Տ.Ստեփանյան!W36)</f>
        <v>0</v>
      </c>
      <c r="X36" s="31">
        <f>SUM(Գ.Խաչատրյան:Տ.Ստեփանյան!X36)</f>
        <v>0</v>
      </c>
      <c r="Y36" s="31">
        <f>SUM(Գ.Խաչատրյան:Տ.Ստեփանյան!Y36)</f>
        <v>1</v>
      </c>
      <c r="Z36" s="31">
        <f>SUM(Գ.Խաչատրյան:Տ.Ստեփանյան!Z36)</f>
        <v>0</v>
      </c>
      <c r="AA36" s="31">
        <f>SUM(Գ.Խաչատրյան:Տ.Ստեփանյան!AA36)</f>
        <v>0</v>
      </c>
      <c r="AB36" s="31">
        <f>SUM(Գ.Խաչատրյան:Տ.Ստեփանյան!AB36)</f>
        <v>1</v>
      </c>
      <c r="AC36" s="31">
        <f>SUM(Գ.Խաչատրյան:Տ.Ստեփանյան!AC36)</f>
        <v>0</v>
      </c>
      <c r="AD36" s="31">
        <f>SUM(Գ.Խաչատրյան:Տ.Ստեփանյան!AD36)</f>
        <v>1</v>
      </c>
      <c r="AE36" s="31">
        <f>SUM(Գ.Խաչատրյան:Տ.Ստեփանյան!AE36)</f>
        <v>0</v>
      </c>
      <c r="AF36" s="31">
        <f>SUM(Գ.Խաչատրյան:Տ.Ստեփանյան!AF36)</f>
        <v>1</v>
      </c>
      <c r="AG36" s="31">
        <f>SUM(Գ.Խաչատրյան:Տ.Ստեփանյան!AG36)</f>
        <v>0</v>
      </c>
      <c r="AH36" s="31">
        <f>SUM(Գ.Խաչատրյան:Տ.Ստեփանյան!AH36)</f>
        <v>1</v>
      </c>
      <c r="AI36" s="31">
        <f>SUM(Գ.Խաչատրյան:Տ.Ստեփանյան!AI36)</f>
        <v>0</v>
      </c>
      <c r="AJ36" s="31">
        <f>SUM(Գ.Խաչատրյան:Տ.Ստեփանյան!AJ36)</f>
        <v>0</v>
      </c>
      <c r="AK36" s="31">
        <f>SUM(Գ.Խաչատրյան:Տ.Ստեփանյան!AK36)</f>
        <v>0</v>
      </c>
      <c r="AL36" s="31">
        <f>SUM(Գ.Խաչատրյան:Տ.Ստեփանյան!AL36)</f>
        <v>0</v>
      </c>
      <c r="AM36" s="31">
        <f>SUM(Գ.Խաչատրյան:Տ.Ստեփանյան!AM36)</f>
        <v>0</v>
      </c>
      <c r="AN36" s="31">
        <f>SUM(Գ.Խաչատրյան:Տ.Ստեփանյան!AN36)</f>
        <v>0</v>
      </c>
      <c r="AO36" s="31">
        <f>SUM(Գ.Խաչատրյան:Տ.Ստեփանյան!AO36)</f>
        <v>0</v>
      </c>
      <c r="AP36" s="31">
        <f>SUM(Գ.Խաչատրյան:Տ.Ստեփանյան!AP36)</f>
        <v>0</v>
      </c>
      <c r="AQ36" s="31">
        <f>SUM(Գ.Խաչատրյան:Տ.Ստեփանյան!AQ36)</f>
        <v>0</v>
      </c>
      <c r="AR36" s="31">
        <f>SUM(Գ.Խաչատրյան:Տ.Ստեփանյան!AR36)</f>
        <v>0</v>
      </c>
      <c r="AS36" s="31">
        <f>SUM(Գ.Խաչատրյան:Տ.Ստեփանյան!AS36)</f>
        <v>0</v>
      </c>
      <c r="AT36" s="36">
        <f t="shared" si="22"/>
        <v>0</v>
      </c>
      <c r="AU36" s="36">
        <f t="shared" si="23"/>
        <v>0</v>
      </c>
      <c r="AV36" s="36">
        <f t="shared" si="24"/>
        <v>4</v>
      </c>
      <c r="AW36" s="36">
        <f t="shared" si="25"/>
        <v>4</v>
      </c>
      <c r="AX36" s="36">
        <f t="shared" si="26"/>
        <v>2</v>
      </c>
      <c r="AY36" s="36">
        <f t="shared" si="27"/>
        <v>2</v>
      </c>
      <c r="AZ36" s="36">
        <f t="shared" si="28"/>
        <v>1</v>
      </c>
      <c r="BA36" s="36">
        <f t="shared" si="29"/>
        <v>1</v>
      </c>
      <c r="BB36" s="36">
        <f t="shared" si="30"/>
        <v>1</v>
      </c>
      <c r="BC36" s="36">
        <f t="shared" si="31"/>
        <v>1</v>
      </c>
      <c r="BD36" s="36">
        <f t="shared" si="32"/>
        <v>1</v>
      </c>
      <c r="BE36" s="36">
        <f t="shared" si="41"/>
        <v>1</v>
      </c>
      <c r="BF36" s="36">
        <f t="shared" si="33"/>
        <v>1</v>
      </c>
      <c r="BG36" s="36">
        <f t="shared" si="34"/>
        <v>1</v>
      </c>
      <c r="BH36" s="36">
        <f t="shared" si="35"/>
        <v>1</v>
      </c>
      <c r="BI36" s="36">
        <f t="shared" si="36"/>
        <v>1</v>
      </c>
      <c r="BJ36" s="36">
        <f t="shared" si="37"/>
        <v>0</v>
      </c>
      <c r="BK36" s="36">
        <f t="shared" si="38"/>
        <v>0</v>
      </c>
      <c r="BL36" s="36">
        <f t="shared" si="39"/>
        <v>0</v>
      </c>
      <c r="BM36" s="36">
        <f t="shared" si="40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31">
        <f>SUM(Գ.Խաչատրյան:Տ.Ստեփանյան!E37)</f>
        <v>0</v>
      </c>
      <c r="F37" s="31">
        <f>SUM(Գ.Խաչատրյան:Տ.Ստեփանյան!F37)</f>
        <v>0</v>
      </c>
      <c r="G37" s="31">
        <f>SUM(Գ.Խաչատրյան:Տ.Ստեփանյան!G37)</f>
        <v>0</v>
      </c>
      <c r="H37" s="31">
        <f>SUM(Գ.Խաչատրյան:Տ.Ստեփանյան!H37)</f>
        <v>0</v>
      </c>
      <c r="I37" s="31">
        <f>SUM(Գ.Խաչատրյան:Տ.Ստեփանյան!I37)</f>
        <v>0</v>
      </c>
      <c r="J37" s="31">
        <f>SUM(Գ.Խաչատրյան:Տ.Ստեփանյան!J37)</f>
        <v>0</v>
      </c>
      <c r="K37" s="31">
        <f>SUM(Գ.Խաչատրյան:Տ.Ստեփանյան!K37)</f>
        <v>0</v>
      </c>
      <c r="L37" s="31">
        <f>SUM(Գ.Խաչատրյան:Տ.Ստեփանյան!L37)</f>
        <v>0</v>
      </c>
      <c r="M37" s="31">
        <f>SUM(Գ.Խաչատրյան:Տ.Ստեփանյան!M37)</f>
        <v>0</v>
      </c>
      <c r="N37" s="31">
        <f>SUM(Գ.Խաչատրյան:Տ.Ստեփանյան!N37)</f>
        <v>0</v>
      </c>
      <c r="O37" s="31">
        <f>SUM(Գ.Խաչատրյան:Տ.Ստեփանյան!O37)</f>
        <v>0</v>
      </c>
      <c r="P37" s="31">
        <f>SUM(Գ.Խաչատրյան:Տ.Ստեփանյան!P37)</f>
        <v>0</v>
      </c>
      <c r="Q37" s="31">
        <f>SUM(Գ.Խաչատրյան:Տ.Ստեփանյան!Q37)</f>
        <v>0</v>
      </c>
      <c r="R37" s="31">
        <f>SUM(Գ.Խաչատրյան:Տ.Ստեփանյան!R37)</f>
        <v>0</v>
      </c>
      <c r="S37" s="31">
        <f>SUM(Գ.Խաչատրյան:Տ.Ստեփանյան!S37)</f>
        <v>0</v>
      </c>
      <c r="T37" s="31">
        <f>SUM(Գ.Խաչատրյան:Տ.Ստեփանյան!T37)</f>
        <v>0</v>
      </c>
      <c r="U37" s="31">
        <f>SUM(Գ.Խաչատրյան:Տ.Ստեփանյան!U37)</f>
        <v>0</v>
      </c>
      <c r="V37" s="31">
        <f>SUM(Գ.Խաչատրյան:Տ.Ստեփանյան!V37)</f>
        <v>0</v>
      </c>
      <c r="W37" s="31">
        <f>SUM(Գ.Խաչատրյան:Տ.Ստեփանյան!W37)</f>
        <v>0</v>
      </c>
      <c r="X37" s="31">
        <f>SUM(Գ.Խաչատրյան:Տ.Ստեփանյան!X37)</f>
        <v>0</v>
      </c>
      <c r="Y37" s="31">
        <f>SUM(Գ.Խաչատրյան:Տ.Ստեփանյան!Y37)</f>
        <v>0</v>
      </c>
      <c r="Z37" s="31">
        <f>SUM(Գ.Խաչատրյան:Տ.Ստեփանյան!Z37)</f>
        <v>0</v>
      </c>
      <c r="AA37" s="31">
        <f>SUM(Գ.Խաչատրյան:Տ.Ստեփանյան!AA37)</f>
        <v>0</v>
      </c>
      <c r="AB37" s="31">
        <f>SUM(Գ.Խաչատրյան:Տ.Ստեփանյան!AB37)</f>
        <v>0</v>
      </c>
      <c r="AC37" s="31">
        <f>SUM(Գ.Խաչատրյան:Տ.Ստեփանյան!AC37)</f>
        <v>0</v>
      </c>
      <c r="AD37" s="31">
        <f>SUM(Գ.Խաչատրյան:Տ.Ստեփանյան!AD37)</f>
        <v>0</v>
      </c>
      <c r="AE37" s="31">
        <f>SUM(Գ.Խաչատրյան:Տ.Ստեփանյան!AE37)</f>
        <v>0</v>
      </c>
      <c r="AF37" s="31">
        <f>SUM(Գ.Խաչատրյան:Տ.Ստեփանյան!AF37)</f>
        <v>0</v>
      </c>
      <c r="AG37" s="31">
        <f>SUM(Գ.Խաչատրյան:Տ.Ստեփանյան!AG37)</f>
        <v>0</v>
      </c>
      <c r="AH37" s="31">
        <f>SUM(Գ.Խաչատրյան:Տ.Ստեփանյան!AH37)</f>
        <v>0</v>
      </c>
      <c r="AI37" s="31">
        <f>SUM(Գ.Խաչատրյան:Տ.Ստեփանյան!AI37)</f>
        <v>0</v>
      </c>
      <c r="AJ37" s="31">
        <f>SUM(Գ.Խաչատրյան:Տ.Ստեփանյան!AJ37)</f>
        <v>0</v>
      </c>
      <c r="AK37" s="31">
        <f>SUM(Գ.Խաչատրյան:Տ.Ստեփանյան!AK37)</f>
        <v>0</v>
      </c>
      <c r="AL37" s="31">
        <f>SUM(Գ.Խաչատրյան:Տ.Ստեփանյան!AL37)</f>
        <v>0</v>
      </c>
      <c r="AM37" s="31">
        <f>SUM(Գ.Խաչատրյան:Տ.Ստեփանյան!AM37)</f>
        <v>0</v>
      </c>
      <c r="AN37" s="31">
        <f>SUM(Գ.Խաչատրյան:Տ.Ստեփանյան!AN37)</f>
        <v>0</v>
      </c>
      <c r="AO37" s="31">
        <f>SUM(Գ.Խաչատրյան:Տ.Ստեփանյան!AO37)</f>
        <v>0</v>
      </c>
      <c r="AP37" s="31">
        <f>SUM(Գ.Խաչատրյան:Տ.Ստեփանյան!AP37)</f>
        <v>0</v>
      </c>
      <c r="AQ37" s="31">
        <f>SUM(Գ.Խաչատրյան:Տ.Ստեփանյան!AQ37)</f>
        <v>0</v>
      </c>
      <c r="AR37" s="31">
        <f>SUM(Գ.Խաչատրյան:Տ.Ստեփանյան!AR37)</f>
        <v>0</v>
      </c>
      <c r="AS37" s="31">
        <f>SUM(Գ.Խաչատրյան:Տ.Ստեփանյան!AS37)</f>
        <v>0</v>
      </c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6">
        <f t="shared" si="32"/>
        <v>0</v>
      </c>
      <c r="BE37" s="36">
        <f t="shared" si="41"/>
        <v>0</v>
      </c>
      <c r="BF37" s="36">
        <f t="shared" si="33"/>
        <v>0</v>
      </c>
      <c r="BG37" s="36">
        <f t="shared" si="34"/>
        <v>0</v>
      </c>
      <c r="BH37" s="36">
        <f t="shared" si="35"/>
        <v>0</v>
      </c>
      <c r="BI37" s="36">
        <f t="shared" si="36"/>
        <v>0</v>
      </c>
      <c r="BJ37" s="36">
        <f t="shared" si="37"/>
        <v>0</v>
      </c>
      <c r="BK37" s="36">
        <f t="shared" si="38"/>
        <v>0</v>
      </c>
      <c r="BL37" s="36">
        <f t="shared" si="39"/>
        <v>0</v>
      </c>
      <c r="BM37" s="36">
        <f t="shared" si="40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31">
        <f>SUM(Գ.Խաչատրյան:Տ.Ստեփանյան!E38)</f>
        <v>1</v>
      </c>
      <c r="F38" s="31">
        <f>SUM(Գ.Խաչատրյան:Տ.Ստեփանյան!F38)</f>
        <v>0</v>
      </c>
      <c r="G38" s="31">
        <f>SUM(Գ.Խաչատրյան:Տ.Ստեփանյան!G38)</f>
        <v>1</v>
      </c>
      <c r="H38" s="31">
        <f>SUM(Գ.Խաչատրյան:Տ.Ստեփանյան!H38)</f>
        <v>0</v>
      </c>
      <c r="I38" s="31">
        <f>SUM(Գ.Խաչատրյան:Տ.Ստեփանյան!I38)</f>
        <v>0</v>
      </c>
      <c r="J38" s="31">
        <f>SUM(Գ.Խաչատրյան:Տ.Ստեփանյան!J38)</f>
        <v>0</v>
      </c>
      <c r="K38" s="31">
        <f>SUM(Գ.Խաչատրյան:Տ.Ստեփանյան!K38)</f>
        <v>0</v>
      </c>
      <c r="L38" s="31">
        <f>SUM(Գ.Խաչատրյան:Տ.Ստեփանյան!L38)</f>
        <v>0</v>
      </c>
      <c r="M38" s="31">
        <f>SUM(Գ.Խաչատրյան:Տ.Ստեփանյան!M38)</f>
        <v>0</v>
      </c>
      <c r="N38" s="31">
        <f>SUM(Գ.Խաչատրյան:Տ.Ստեփանյան!N38)</f>
        <v>0</v>
      </c>
      <c r="O38" s="31">
        <f>SUM(Գ.Խաչատրյան:Տ.Ստեփանյան!O38)</f>
        <v>1</v>
      </c>
      <c r="P38" s="31">
        <f>SUM(Գ.Խաչատրյան:Տ.Ստեփանյան!P38)</f>
        <v>1</v>
      </c>
      <c r="Q38" s="31">
        <f>SUM(Գ.Խաչատրյան:Տ.Ստեփանյան!Q38)</f>
        <v>0</v>
      </c>
      <c r="R38" s="31">
        <f>SUM(Գ.Խաչատրյան:Տ.Ստեփանյան!R38)</f>
        <v>0</v>
      </c>
      <c r="S38" s="31">
        <f>SUM(Գ.Խաչատրյան:Տ.Ստեփանյան!S38)</f>
        <v>0</v>
      </c>
      <c r="T38" s="31">
        <f>SUM(Գ.Խաչատրյան:Տ.Ստեփանյան!T38)</f>
        <v>0</v>
      </c>
      <c r="U38" s="31">
        <f>SUM(Գ.Խաչատրյան:Տ.Ստեփանյան!U38)</f>
        <v>0</v>
      </c>
      <c r="V38" s="31">
        <f>SUM(Գ.Խաչատրյան:Տ.Ստեփանյան!V38)</f>
        <v>0</v>
      </c>
      <c r="W38" s="31">
        <f>SUM(Գ.Խաչատրյան:Տ.Ստեփանյան!W38)</f>
        <v>0</v>
      </c>
      <c r="X38" s="31">
        <f>SUM(Գ.Խաչատրյան:Տ.Ստեփանյան!X38)</f>
        <v>0</v>
      </c>
      <c r="Y38" s="31">
        <f>SUM(Գ.Խաչատրյան:Տ.Ստեփանյան!Y38)</f>
        <v>1</v>
      </c>
      <c r="Z38" s="31">
        <f>SUM(Գ.Խաչատրյան:Տ.Ստեփանյան!Z38)</f>
        <v>0</v>
      </c>
      <c r="AA38" s="31">
        <f>SUM(Գ.Խաչատրյան:Տ.Ստեփանյան!AA38)</f>
        <v>0</v>
      </c>
      <c r="AB38" s="31">
        <f>SUM(Գ.Խաչատրյան:Տ.Ստեփանյան!AB38)</f>
        <v>0</v>
      </c>
      <c r="AC38" s="31">
        <f>SUM(Գ.Խաչատրյան:Տ.Ստեփանյան!AC38)</f>
        <v>0</v>
      </c>
      <c r="AD38" s="31">
        <f>SUM(Գ.Խաչատրյան:Տ.Ստեփանյան!AD38)</f>
        <v>0</v>
      </c>
      <c r="AE38" s="31">
        <f>SUM(Գ.Խաչատրյան:Տ.Ստեփանյան!AE38)</f>
        <v>0</v>
      </c>
      <c r="AF38" s="31">
        <f>SUM(Գ.Խաչատրյան:Տ.Ստեփանյան!AF38)</f>
        <v>0</v>
      </c>
      <c r="AG38" s="31">
        <f>SUM(Գ.Խաչատրյան:Տ.Ստեփանյան!AG38)</f>
        <v>0</v>
      </c>
      <c r="AH38" s="31">
        <f>SUM(Գ.Խաչատրյան:Տ.Ստեփանյան!AH38)</f>
        <v>0</v>
      </c>
      <c r="AI38" s="31">
        <f>SUM(Գ.Խաչատրյան:Տ.Ստեփանյան!AI38)</f>
        <v>0</v>
      </c>
      <c r="AJ38" s="31">
        <f>SUM(Գ.Խաչատրյան:Տ.Ստեփանյան!AJ38)</f>
        <v>0</v>
      </c>
      <c r="AK38" s="31">
        <f>SUM(Գ.Խաչատրյան:Տ.Ստեփանյան!AK38)</f>
        <v>0</v>
      </c>
      <c r="AL38" s="31">
        <f>SUM(Գ.Խաչատրյան:Տ.Ստեփանյան!AL38)</f>
        <v>0</v>
      </c>
      <c r="AM38" s="31">
        <f>SUM(Գ.Խաչատրյան:Տ.Ստեփանյան!AM38)</f>
        <v>0</v>
      </c>
      <c r="AN38" s="31">
        <f>SUM(Գ.Խաչատրյան:Տ.Ստեփանյան!AN38)</f>
        <v>0</v>
      </c>
      <c r="AO38" s="31">
        <f>SUM(Գ.Խաչատրյան:Տ.Ստեփանյան!AO38)</f>
        <v>0</v>
      </c>
      <c r="AP38" s="31">
        <f>SUM(Գ.Խաչատրյան:Տ.Ստեփանյան!AP38)</f>
        <v>0</v>
      </c>
      <c r="AQ38" s="31">
        <f>SUM(Գ.Խաչատրյան:Տ.Ստեփանյան!AQ38)</f>
        <v>0</v>
      </c>
      <c r="AR38" s="31">
        <f>SUM(Գ.Խաչատրյան:Տ.Ստեփանյան!AR38)</f>
        <v>0</v>
      </c>
      <c r="AS38" s="31">
        <f>SUM(Գ.Խաչատրյան:Տ.Ստեփանյան!AS38)</f>
        <v>0</v>
      </c>
      <c r="AT38" s="36">
        <f t="shared" si="22"/>
        <v>1</v>
      </c>
      <c r="AU38" s="36">
        <f t="shared" si="23"/>
        <v>1</v>
      </c>
      <c r="AV38" s="36">
        <f t="shared" si="24"/>
        <v>0</v>
      </c>
      <c r="AW38" s="36">
        <f t="shared" si="25"/>
        <v>0</v>
      </c>
      <c r="AX38" s="36">
        <f t="shared" si="26"/>
        <v>1</v>
      </c>
      <c r="AY38" s="36">
        <f t="shared" si="27"/>
        <v>1</v>
      </c>
      <c r="AZ38" s="36">
        <f t="shared" si="28"/>
        <v>1</v>
      </c>
      <c r="BA38" s="36">
        <f t="shared" si="29"/>
        <v>1</v>
      </c>
      <c r="BB38" s="36">
        <f t="shared" si="30"/>
        <v>0</v>
      </c>
      <c r="BC38" s="36">
        <f t="shared" si="31"/>
        <v>0</v>
      </c>
      <c r="BD38" s="36">
        <f t="shared" si="32"/>
        <v>1</v>
      </c>
      <c r="BE38" s="36">
        <f t="shared" si="41"/>
        <v>1</v>
      </c>
      <c r="BF38" s="36">
        <f t="shared" si="33"/>
        <v>0</v>
      </c>
      <c r="BG38" s="36">
        <f t="shared" si="34"/>
        <v>0</v>
      </c>
      <c r="BH38" s="36">
        <f t="shared" si="35"/>
        <v>0</v>
      </c>
      <c r="BI38" s="36">
        <f t="shared" si="36"/>
        <v>0</v>
      </c>
      <c r="BJ38" s="36">
        <f t="shared" si="37"/>
        <v>0</v>
      </c>
      <c r="BK38" s="36">
        <f t="shared" si="38"/>
        <v>0</v>
      </c>
      <c r="BL38" s="36">
        <f t="shared" si="39"/>
        <v>0</v>
      </c>
      <c r="BM38" s="36">
        <f t="shared" si="40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31">
        <f>SUM(Գ.Խաչատրյան:Տ.Ստեփանյան!E39)</f>
        <v>0</v>
      </c>
      <c r="F39" s="31">
        <f>SUM(Գ.Խաչատրյան:Տ.Ստեփանյան!F39)</f>
        <v>0</v>
      </c>
      <c r="G39" s="31">
        <f>SUM(Գ.Խաչատրյան:Տ.Ստեփանյան!G39)</f>
        <v>0</v>
      </c>
      <c r="H39" s="31">
        <f>SUM(Գ.Խաչատրյան:Տ.Ստեփանյան!H39)</f>
        <v>0</v>
      </c>
      <c r="I39" s="31">
        <f>SUM(Գ.Խաչատրյան:Տ.Ստեփանյան!I39)</f>
        <v>0</v>
      </c>
      <c r="J39" s="31">
        <f>SUM(Գ.Խաչատրյան:Տ.Ստեփանյան!J39)</f>
        <v>1</v>
      </c>
      <c r="K39" s="31">
        <f>SUM(Գ.Խաչատրյան:Տ.Ստեփանյան!K39)</f>
        <v>1</v>
      </c>
      <c r="L39" s="31">
        <f>SUM(Գ.Խաչատրյան:Տ.Ստեփանյան!L39)</f>
        <v>0</v>
      </c>
      <c r="M39" s="31">
        <f>SUM(Գ.Խաչատրյան:Տ.Ստեփանյան!M39)</f>
        <v>0</v>
      </c>
      <c r="N39" s="31">
        <f>SUM(Գ.Խաչատրյան:Տ.Ստեփանյան!N39)</f>
        <v>0</v>
      </c>
      <c r="O39" s="31">
        <f>SUM(Գ.Խաչատրյան:Տ.Ստեփանյան!O39)</f>
        <v>1</v>
      </c>
      <c r="P39" s="31">
        <f>SUM(Գ.Խաչատրյան:Տ.Ստեփանյան!P39)</f>
        <v>0</v>
      </c>
      <c r="Q39" s="31">
        <f>SUM(Գ.Խաչատրյան:Տ.Ստեփանյան!Q39)</f>
        <v>0</v>
      </c>
      <c r="R39" s="31">
        <f>SUM(Գ.Խաչատրյան:Տ.Ստեփանյան!R39)</f>
        <v>0</v>
      </c>
      <c r="S39" s="31">
        <f>SUM(Գ.Խաչատրյան:Տ.Ստեփանյան!S39)</f>
        <v>0</v>
      </c>
      <c r="T39" s="31">
        <f>SUM(Գ.Խաչատրյան:Տ.Ստեփանյան!T39)</f>
        <v>1</v>
      </c>
      <c r="U39" s="31">
        <f>SUM(Գ.Խաչատրյան:Տ.Ստեփանյան!U39)</f>
        <v>0</v>
      </c>
      <c r="V39" s="31">
        <f>SUM(Գ.Խաչատրյան:Տ.Ստեփանյան!V39)</f>
        <v>1</v>
      </c>
      <c r="W39" s="31">
        <f>SUM(Գ.Խաչատրյան:Տ.Ստեփանյան!W39)</f>
        <v>0</v>
      </c>
      <c r="X39" s="31">
        <f>SUM(Գ.Խաչատրյան:Տ.Ստեփանյան!X39)</f>
        <v>0</v>
      </c>
      <c r="Y39" s="31">
        <f>SUM(Գ.Խաչատրյան:Տ.Ստեփանյան!Y39)</f>
        <v>1</v>
      </c>
      <c r="Z39" s="31">
        <f>SUM(Գ.Խաչատրյան:Տ.Ստեփանյան!Z39)</f>
        <v>0</v>
      </c>
      <c r="AA39" s="31">
        <f>SUM(Գ.Խաչատրյան:Տ.Ստեփանյան!AA39)</f>
        <v>0</v>
      </c>
      <c r="AB39" s="31">
        <f>SUM(Գ.Խաչատրյան:Տ.Ստեփանյան!AB39)</f>
        <v>0</v>
      </c>
      <c r="AC39" s="31">
        <f>SUM(Գ.Խաչատրյան:Տ.Ստեփանյան!AC39)</f>
        <v>0</v>
      </c>
      <c r="AD39" s="31">
        <f>SUM(Գ.Խաչատրյան:Տ.Ստեփանյան!AD39)</f>
        <v>0</v>
      </c>
      <c r="AE39" s="31">
        <f>SUM(Գ.Խաչատրյան:Տ.Ստեփանյան!AE39)</f>
        <v>0</v>
      </c>
      <c r="AF39" s="31">
        <f>SUM(Գ.Խաչատրյան:Տ.Ստեփանյան!AF39)</f>
        <v>0</v>
      </c>
      <c r="AG39" s="31">
        <f>SUM(Գ.Խաչատրյան:Տ.Ստեփանյան!AG39)</f>
        <v>0</v>
      </c>
      <c r="AH39" s="31">
        <f>SUM(Գ.Խաչատրյան:Տ.Ստեփանյան!AH39)</f>
        <v>0</v>
      </c>
      <c r="AI39" s="31">
        <f>SUM(Գ.Խաչատրյան:Տ.Ստեփանյան!AI39)</f>
        <v>0</v>
      </c>
      <c r="AJ39" s="31">
        <f>SUM(Գ.Խաչատրյան:Տ.Ստեփանյան!AJ39)</f>
        <v>0</v>
      </c>
      <c r="AK39" s="31">
        <f>SUM(Գ.Խաչատրյան:Տ.Ստեփանյան!AK39)</f>
        <v>0</v>
      </c>
      <c r="AL39" s="31">
        <f>SUM(Գ.Խաչատրյան:Տ.Ստեփանյան!AL39)</f>
        <v>0</v>
      </c>
      <c r="AM39" s="31">
        <f>SUM(Գ.Խաչատրյան:Տ.Ստեփանյան!AM39)</f>
        <v>0</v>
      </c>
      <c r="AN39" s="31">
        <f>SUM(Գ.Խաչատրյան:Տ.Ստեփանյան!AN39)</f>
        <v>0</v>
      </c>
      <c r="AO39" s="31">
        <f>SUM(Գ.Խաչատրյան:Տ.Ստեփանյան!AO39)</f>
        <v>0</v>
      </c>
      <c r="AP39" s="31">
        <f>SUM(Գ.Խաչատրյան:Տ.Ստեփանյան!AP39)</f>
        <v>0</v>
      </c>
      <c r="AQ39" s="31">
        <f>SUM(Գ.Խաչատրյան:Տ.Ստեփանյան!AQ39)</f>
        <v>0</v>
      </c>
      <c r="AR39" s="31">
        <f>SUM(Գ.Խաչատրյան:Տ.Ստեփանյան!AR39)</f>
        <v>0</v>
      </c>
      <c r="AS39" s="31">
        <f>SUM(Գ.Խաչատրյան:Տ.Ստեփանյան!AS39)</f>
        <v>0</v>
      </c>
      <c r="AT39" s="36">
        <f t="shared" si="22"/>
        <v>0</v>
      </c>
      <c r="AU39" s="36">
        <f t="shared" si="23"/>
        <v>0</v>
      </c>
      <c r="AV39" s="36">
        <f t="shared" si="24"/>
        <v>1</v>
      </c>
      <c r="AW39" s="36">
        <f t="shared" si="25"/>
        <v>1</v>
      </c>
      <c r="AX39" s="36">
        <f t="shared" si="26"/>
        <v>1</v>
      </c>
      <c r="AY39" s="36">
        <f t="shared" si="27"/>
        <v>1</v>
      </c>
      <c r="AZ39" s="36">
        <f t="shared" si="28"/>
        <v>1</v>
      </c>
      <c r="BA39" s="36">
        <f t="shared" si="29"/>
        <v>1</v>
      </c>
      <c r="BB39" s="36">
        <f t="shared" si="30"/>
        <v>1</v>
      </c>
      <c r="BC39" s="36">
        <f t="shared" si="31"/>
        <v>1</v>
      </c>
      <c r="BD39" s="36">
        <f t="shared" si="32"/>
        <v>1</v>
      </c>
      <c r="BE39" s="36">
        <f t="shared" si="41"/>
        <v>1</v>
      </c>
      <c r="BF39" s="36">
        <f t="shared" si="33"/>
        <v>0</v>
      </c>
      <c r="BG39" s="36">
        <f t="shared" si="34"/>
        <v>0</v>
      </c>
      <c r="BH39" s="36">
        <f t="shared" si="35"/>
        <v>0</v>
      </c>
      <c r="BI39" s="36">
        <f t="shared" si="36"/>
        <v>0</v>
      </c>
      <c r="BJ39" s="36">
        <f t="shared" si="37"/>
        <v>0</v>
      </c>
      <c r="BK39" s="36">
        <f t="shared" si="38"/>
        <v>0</v>
      </c>
      <c r="BL39" s="36">
        <f t="shared" si="39"/>
        <v>0</v>
      </c>
      <c r="BM39" s="36">
        <f t="shared" si="40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31">
        <f>SUM(Գ.Խաչատրյան:Տ.Ստեփանյան!E40)</f>
        <v>4</v>
      </c>
      <c r="F40" s="31">
        <f>SUM(Գ.Խաչատրյան:Տ.Ստեփանյան!F40)</f>
        <v>2</v>
      </c>
      <c r="G40" s="31">
        <f>SUM(Գ.Խաչատրյան:Տ.Ստեփանյան!G40)</f>
        <v>2</v>
      </c>
      <c r="H40" s="31">
        <f>SUM(Գ.Խաչատրյան:Տ.Ստեփանյան!H40)</f>
        <v>0</v>
      </c>
      <c r="I40" s="31">
        <f>SUM(Գ.Խաչատրյան:Տ.Ստեփանյան!I40)</f>
        <v>0</v>
      </c>
      <c r="J40" s="31">
        <f>SUM(Գ.Խաչատրյան:Տ.Ստեփանյան!J40)</f>
        <v>10</v>
      </c>
      <c r="K40" s="31">
        <f>SUM(Գ.Խաչատրյան:Տ.Ստեփանյան!K40)</f>
        <v>6</v>
      </c>
      <c r="L40" s="31">
        <f>SUM(Գ.Խաչատրյան:Տ.Ստեփանյան!L40)</f>
        <v>3</v>
      </c>
      <c r="M40" s="31">
        <f>SUM(Գ.Խաչատրյան:Տ.Ստեփանյան!M40)</f>
        <v>1</v>
      </c>
      <c r="N40" s="31">
        <f>SUM(Գ.Խաչատրյան:Տ.Ստեփանյան!N40)</f>
        <v>0</v>
      </c>
      <c r="O40" s="31">
        <f>SUM(Գ.Խաչատրյան:Տ.Ստեփանյան!O40)</f>
        <v>6</v>
      </c>
      <c r="P40" s="31">
        <f>SUM(Գ.Խաչատրյան:Տ.Ստեփանյան!P40)</f>
        <v>2</v>
      </c>
      <c r="Q40" s="31">
        <f>SUM(Գ.Խաչատրյան:Տ.Ստեփանյան!Q40)</f>
        <v>1</v>
      </c>
      <c r="R40" s="31">
        <f>SUM(Գ.Խաչատրյան:Տ.Ստեփանյան!R40)</f>
        <v>1</v>
      </c>
      <c r="S40" s="31">
        <f>SUM(Գ.Խաչատրյան:Տ.Ստեփանյան!S40)</f>
        <v>0</v>
      </c>
      <c r="T40" s="31">
        <f>SUM(Գ.Խաչատրյան:Տ.Ստեփանյան!T40)</f>
        <v>2</v>
      </c>
      <c r="U40" s="31">
        <f>SUM(Գ.Խաչատրյան:Տ.Ստեփանյան!U40)</f>
        <v>0</v>
      </c>
      <c r="V40" s="31">
        <f>SUM(Գ.Խաչատրյան:Տ.Ստեփանյան!V40)</f>
        <v>2</v>
      </c>
      <c r="W40" s="31">
        <f>SUM(Գ.Խաչատրյան:Տ.Ստեփանյան!W40)</f>
        <v>0</v>
      </c>
      <c r="X40" s="31">
        <f>SUM(Գ.Խաչատրյան:Տ.Ստեփանյան!X40)</f>
        <v>0</v>
      </c>
      <c r="Y40" s="31">
        <f>SUM(Գ.Խաչատրյան:Տ.Ստեփանյան!Y40)</f>
        <v>6</v>
      </c>
      <c r="Z40" s="31">
        <f>SUM(Գ.Խաչատրյան:Տ.Ստեփանյան!Z40)</f>
        <v>1</v>
      </c>
      <c r="AA40" s="31">
        <f>SUM(Գ.Խաչատրյան:Տ.Ստեփանյան!AA40)</f>
        <v>1</v>
      </c>
      <c r="AB40" s="31">
        <f>SUM(Գ.Խաչատրյան:Տ.Ստեփանյան!AB40)</f>
        <v>3</v>
      </c>
      <c r="AC40" s="31">
        <f>SUM(Գ.Խաչատրյան:Տ.Ստեփանյան!AC40)</f>
        <v>1</v>
      </c>
      <c r="AD40" s="31">
        <f>SUM(Գ.Խաչատրյան:Տ.Ստեփանյան!AD40)</f>
        <v>2</v>
      </c>
      <c r="AE40" s="31">
        <f>SUM(Գ.Խաչատրյան:Տ.Ստեփանյան!AE40)</f>
        <v>0</v>
      </c>
      <c r="AF40" s="31">
        <f>SUM(Գ.Խաչատրյան:Տ.Ստեփանյան!AF40)</f>
        <v>2</v>
      </c>
      <c r="AG40" s="31">
        <f>SUM(Գ.Խաչատրյան:Տ.Ստեփանյան!AG40)</f>
        <v>0</v>
      </c>
      <c r="AH40" s="31">
        <f>SUM(Գ.Խաչատրյան:Տ.Ստեփանյան!AH40)</f>
        <v>2</v>
      </c>
      <c r="AI40" s="31">
        <f>SUM(Գ.Խաչատրյան:Տ.Ստեփանյան!AI40)</f>
        <v>0</v>
      </c>
      <c r="AJ40" s="31">
        <f>SUM(Գ.Խաչատրյան:Տ.Ստեփանյան!AJ40)</f>
        <v>0</v>
      </c>
      <c r="AK40" s="31">
        <f>SUM(Գ.Խաչատրյան:Տ.Ստեփանյան!AK40)</f>
        <v>0</v>
      </c>
      <c r="AL40" s="31">
        <f>SUM(Գ.Խաչատրյան:Տ.Ստեփանյան!AL40)</f>
        <v>0</v>
      </c>
      <c r="AM40" s="31">
        <f>SUM(Գ.Խաչատրյան:Տ.Ստեփանյան!AM40)</f>
        <v>0</v>
      </c>
      <c r="AN40" s="31">
        <f>SUM(Գ.Խաչատրյան:Տ.Ստեփանյան!AN40)</f>
        <v>0</v>
      </c>
      <c r="AO40" s="31">
        <f>SUM(Գ.Խաչատրյան:Տ.Ստեփանյան!AO40)</f>
        <v>0</v>
      </c>
      <c r="AP40" s="31">
        <f>SUM(Գ.Խաչատրյան:Տ.Ստեփանյան!AP40)</f>
        <v>0</v>
      </c>
      <c r="AQ40" s="31">
        <f>SUM(Գ.Խաչատրյան:Տ.Ստեփանյան!AQ40)</f>
        <v>0</v>
      </c>
      <c r="AR40" s="31">
        <f>SUM(Գ.Խաչատրյան:Տ.Ստեփանյան!AR40)</f>
        <v>0</v>
      </c>
      <c r="AS40" s="31">
        <f>SUM(Գ.Խաչատրյան:Տ.Ստեփանյան!AS40)</f>
        <v>0</v>
      </c>
      <c r="AT40" s="36">
        <f t="shared" si="22"/>
        <v>4</v>
      </c>
      <c r="AU40" s="36">
        <f t="shared" si="23"/>
        <v>4</v>
      </c>
      <c r="AV40" s="36">
        <f t="shared" si="24"/>
        <v>10</v>
      </c>
      <c r="AW40" s="36">
        <f t="shared" si="25"/>
        <v>10</v>
      </c>
      <c r="AX40" s="36">
        <f t="shared" si="26"/>
        <v>10</v>
      </c>
      <c r="AY40" s="36">
        <f t="shared" si="27"/>
        <v>10</v>
      </c>
      <c r="AZ40" s="36">
        <f t="shared" si="28"/>
        <v>6</v>
      </c>
      <c r="BA40" s="36">
        <f t="shared" si="29"/>
        <v>6</v>
      </c>
      <c r="BB40" s="36">
        <f t="shared" si="30"/>
        <v>2</v>
      </c>
      <c r="BC40" s="36">
        <f t="shared" si="31"/>
        <v>2</v>
      </c>
      <c r="BD40" s="36">
        <f t="shared" si="32"/>
        <v>6</v>
      </c>
      <c r="BE40" s="36">
        <f t="shared" si="41"/>
        <v>6</v>
      </c>
      <c r="BF40" s="36">
        <f t="shared" si="33"/>
        <v>2</v>
      </c>
      <c r="BG40" s="36">
        <f t="shared" si="34"/>
        <v>2</v>
      </c>
      <c r="BH40" s="36">
        <f t="shared" si="35"/>
        <v>2</v>
      </c>
      <c r="BI40" s="36">
        <f t="shared" si="36"/>
        <v>2</v>
      </c>
      <c r="BJ40" s="36">
        <f t="shared" si="37"/>
        <v>0</v>
      </c>
      <c r="BK40" s="36">
        <f t="shared" si="38"/>
        <v>0</v>
      </c>
      <c r="BL40" s="36">
        <f t="shared" si="39"/>
        <v>0</v>
      </c>
      <c r="BM40" s="36">
        <f t="shared" si="40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7</v>
      </c>
      <c r="F41" s="30">
        <f t="shared" ref="F41:BM41" si="42">SUM(F42:F48)</f>
        <v>2</v>
      </c>
      <c r="G41" s="30">
        <f t="shared" si="42"/>
        <v>5</v>
      </c>
      <c r="H41" s="30">
        <f t="shared" si="42"/>
        <v>0</v>
      </c>
      <c r="I41" s="30">
        <f t="shared" si="42"/>
        <v>0</v>
      </c>
      <c r="J41" s="30">
        <f t="shared" si="42"/>
        <v>6</v>
      </c>
      <c r="K41" s="30">
        <f t="shared" si="42"/>
        <v>6</v>
      </c>
      <c r="L41" s="30">
        <f t="shared" si="42"/>
        <v>0</v>
      </c>
      <c r="M41" s="30">
        <f t="shared" si="42"/>
        <v>0</v>
      </c>
      <c r="N41" s="30">
        <f t="shared" si="42"/>
        <v>0</v>
      </c>
      <c r="O41" s="30">
        <f t="shared" si="42"/>
        <v>6</v>
      </c>
      <c r="P41" s="30">
        <f t="shared" si="42"/>
        <v>2</v>
      </c>
      <c r="Q41" s="30">
        <f t="shared" si="42"/>
        <v>2</v>
      </c>
      <c r="R41" s="30">
        <f t="shared" si="42"/>
        <v>0</v>
      </c>
      <c r="S41" s="30">
        <f t="shared" si="42"/>
        <v>0</v>
      </c>
      <c r="T41" s="30">
        <f t="shared" si="42"/>
        <v>2</v>
      </c>
      <c r="U41" s="30">
        <f t="shared" si="42"/>
        <v>0</v>
      </c>
      <c r="V41" s="30">
        <f t="shared" si="42"/>
        <v>2</v>
      </c>
      <c r="W41" s="30">
        <f t="shared" si="42"/>
        <v>0</v>
      </c>
      <c r="X41" s="30">
        <f t="shared" si="42"/>
        <v>1</v>
      </c>
      <c r="Y41" s="30">
        <f t="shared" si="42"/>
        <v>7</v>
      </c>
      <c r="Z41" s="30">
        <f t="shared" si="42"/>
        <v>0</v>
      </c>
      <c r="AA41" s="30">
        <f t="shared" si="42"/>
        <v>0</v>
      </c>
      <c r="AB41" s="30">
        <f t="shared" si="42"/>
        <v>6</v>
      </c>
      <c r="AC41" s="30">
        <f t="shared" si="42"/>
        <v>2</v>
      </c>
      <c r="AD41" s="30">
        <f t="shared" si="42"/>
        <v>4</v>
      </c>
      <c r="AE41" s="30">
        <f t="shared" si="42"/>
        <v>0</v>
      </c>
      <c r="AF41" s="30">
        <f t="shared" si="42"/>
        <v>4</v>
      </c>
      <c r="AG41" s="30">
        <f t="shared" si="42"/>
        <v>1</v>
      </c>
      <c r="AH41" s="30">
        <f t="shared" si="42"/>
        <v>3</v>
      </c>
      <c r="AI41" s="30">
        <f t="shared" si="42"/>
        <v>0</v>
      </c>
      <c r="AJ41" s="30">
        <f t="shared" si="42"/>
        <v>2</v>
      </c>
      <c r="AK41" s="30">
        <f t="shared" si="42"/>
        <v>2</v>
      </c>
      <c r="AL41" s="30">
        <f t="shared" si="42"/>
        <v>0</v>
      </c>
      <c r="AM41" s="30">
        <f t="shared" si="42"/>
        <v>2</v>
      </c>
      <c r="AN41" s="30">
        <f t="shared" si="42"/>
        <v>1</v>
      </c>
      <c r="AO41" s="30">
        <f t="shared" si="42"/>
        <v>1</v>
      </c>
      <c r="AP41" s="30">
        <f t="shared" si="42"/>
        <v>0</v>
      </c>
      <c r="AQ41" s="30">
        <f t="shared" si="42"/>
        <v>0</v>
      </c>
      <c r="AR41" s="30">
        <f t="shared" si="42"/>
        <v>0</v>
      </c>
      <c r="AS41" s="30">
        <f t="shared" si="42"/>
        <v>0</v>
      </c>
      <c r="AT41" s="30">
        <f t="shared" si="42"/>
        <v>7</v>
      </c>
      <c r="AU41" s="30">
        <f t="shared" si="42"/>
        <v>7</v>
      </c>
      <c r="AV41" s="30">
        <f t="shared" si="42"/>
        <v>6</v>
      </c>
      <c r="AW41" s="30">
        <f t="shared" si="42"/>
        <v>6</v>
      </c>
      <c r="AX41" s="30">
        <f t="shared" si="42"/>
        <v>13</v>
      </c>
      <c r="AY41" s="30">
        <f t="shared" si="42"/>
        <v>13</v>
      </c>
      <c r="AZ41" s="30">
        <f t="shared" si="42"/>
        <v>6</v>
      </c>
      <c r="BA41" s="30">
        <f t="shared" si="42"/>
        <v>6</v>
      </c>
      <c r="BB41" s="30">
        <f t="shared" si="42"/>
        <v>2</v>
      </c>
      <c r="BC41" s="30">
        <f t="shared" si="42"/>
        <v>2</v>
      </c>
      <c r="BD41" s="30">
        <f t="shared" si="42"/>
        <v>7</v>
      </c>
      <c r="BE41" s="30">
        <f t="shared" si="42"/>
        <v>7</v>
      </c>
      <c r="BF41" s="30">
        <f t="shared" si="42"/>
        <v>4</v>
      </c>
      <c r="BG41" s="30">
        <f t="shared" si="42"/>
        <v>4</v>
      </c>
      <c r="BH41" s="30">
        <f t="shared" si="42"/>
        <v>4</v>
      </c>
      <c r="BI41" s="30">
        <f t="shared" si="42"/>
        <v>4</v>
      </c>
      <c r="BJ41" s="30">
        <f t="shared" si="42"/>
        <v>2</v>
      </c>
      <c r="BK41" s="30">
        <f t="shared" si="42"/>
        <v>2</v>
      </c>
      <c r="BL41" s="30">
        <f t="shared" si="42"/>
        <v>2</v>
      </c>
      <c r="BM41" s="30">
        <f t="shared" si="42"/>
        <v>2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31">
        <f>SUM(Գ.Խաչատրյան:Տ.Ստեփանյան!E42)</f>
        <v>1</v>
      </c>
      <c r="F42" s="31">
        <f>SUM(Գ.Խաչատրյան:Տ.Ստեփանյան!F42)</f>
        <v>0</v>
      </c>
      <c r="G42" s="31">
        <f>SUM(Գ.Խաչատրյան:Տ.Ստեփանյան!G42)</f>
        <v>1</v>
      </c>
      <c r="H42" s="31">
        <f>SUM(Գ.Խաչատրյան:Տ.Ստեփանյան!H42)</f>
        <v>0</v>
      </c>
      <c r="I42" s="31">
        <f>SUM(Գ.Խաչատրյան:Տ.Ստեփանյան!I42)</f>
        <v>0</v>
      </c>
      <c r="J42" s="31">
        <f>SUM(Գ.Խաչատրյան:Տ.Ստեփանյան!J42)</f>
        <v>0</v>
      </c>
      <c r="K42" s="31">
        <f>SUM(Գ.Խաչատրյան:Տ.Ստեփանյան!K42)</f>
        <v>0</v>
      </c>
      <c r="L42" s="31">
        <f>SUM(Գ.Խաչատրյան:Տ.Ստեփանյան!L42)</f>
        <v>0</v>
      </c>
      <c r="M42" s="31">
        <f>SUM(Գ.Խաչատրյան:Տ.Ստեփանյան!M42)</f>
        <v>0</v>
      </c>
      <c r="N42" s="31">
        <f>SUM(Գ.Խաչատրյան:Տ.Ստեփանյան!N42)</f>
        <v>0</v>
      </c>
      <c r="O42" s="31">
        <f>SUM(Գ.Խաչատրյան:Տ.Ստեփանյան!O42)</f>
        <v>1</v>
      </c>
      <c r="P42" s="31">
        <f>SUM(Գ.Խաչատրյան:Տ.Ստեփանյան!P42)</f>
        <v>1</v>
      </c>
      <c r="Q42" s="31">
        <f>SUM(Գ.Խաչատրյան:Տ.Ստեփանյան!Q42)</f>
        <v>0</v>
      </c>
      <c r="R42" s="31">
        <f>SUM(Գ.Խաչատրյան:Տ.Ստեփանյան!R42)</f>
        <v>0</v>
      </c>
      <c r="S42" s="31">
        <f>SUM(Գ.Խաչատրյան:Տ.Ստեփանյան!S42)</f>
        <v>0</v>
      </c>
      <c r="T42" s="31">
        <f>SUM(Գ.Խաչատրյան:Տ.Ստեփանյան!T42)</f>
        <v>0</v>
      </c>
      <c r="U42" s="31">
        <f>SUM(Գ.Խաչատրյան:Տ.Ստեփանյան!U42)</f>
        <v>0</v>
      </c>
      <c r="V42" s="31">
        <f>SUM(Գ.Խաչատրյան:Տ.Ստեփանյան!V42)</f>
        <v>0</v>
      </c>
      <c r="W42" s="31">
        <f>SUM(Գ.Խաչատրյան:Տ.Ստեփանյան!W42)</f>
        <v>0</v>
      </c>
      <c r="X42" s="31">
        <f>SUM(Գ.Խաչատրյան:Տ.Ստեփանյան!X42)</f>
        <v>0</v>
      </c>
      <c r="Y42" s="31">
        <f>SUM(Գ.Խաչատրյան:Տ.Ստեփանյան!Y42)</f>
        <v>1</v>
      </c>
      <c r="Z42" s="31">
        <f>SUM(Գ.Խաչատրյան:Տ.Ստեփանյան!Z42)</f>
        <v>0</v>
      </c>
      <c r="AA42" s="31">
        <f>SUM(Գ.Խաչատրյան:Տ.Ստեփանյան!AA42)</f>
        <v>0</v>
      </c>
      <c r="AB42" s="31">
        <f>SUM(Գ.Խաչատրյան:Տ.Ստեփանյան!AB42)</f>
        <v>0</v>
      </c>
      <c r="AC42" s="31">
        <f>SUM(Գ.Խաչատրյան:Տ.Ստեփանյան!AC42)</f>
        <v>0</v>
      </c>
      <c r="AD42" s="31">
        <f>SUM(Գ.Խաչատրյան:Տ.Ստեփանյան!AD42)</f>
        <v>0</v>
      </c>
      <c r="AE42" s="31">
        <f>SUM(Գ.Խաչատրյան:Տ.Ստեփանյան!AE42)</f>
        <v>0</v>
      </c>
      <c r="AF42" s="31">
        <f>SUM(Գ.Խաչատրյան:Տ.Ստեփանյան!AF42)</f>
        <v>0</v>
      </c>
      <c r="AG42" s="31">
        <f>SUM(Գ.Խաչատրյան:Տ.Ստեփանյան!AG42)</f>
        <v>0</v>
      </c>
      <c r="AH42" s="31">
        <f>SUM(Գ.Խաչատրյան:Տ.Ստեփանյան!AH42)</f>
        <v>0</v>
      </c>
      <c r="AI42" s="31">
        <f>SUM(Գ.Խաչատրյան:Տ.Ստեփանյան!AI42)</f>
        <v>0</v>
      </c>
      <c r="AJ42" s="31">
        <f>SUM(Գ.Խաչատրյան:Տ.Ստեփանյան!AJ42)</f>
        <v>0</v>
      </c>
      <c r="AK42" s="31">
        <f>SUM(Գ.Խաչատրյան:Տ.Ստեփանյան!AK42)</f>
        <v>0</v>
      </c>
      <c r="AL42" s="31">
        <f>SUM(Գ.Խաչատրյան:Տ.Ստեփանյան!AL42)</f>
        <v>0</v>
      </c>
      <c r="AM42" s="31">
        <f>SUM(Գ.Խաչատրյան:Տ.Ստեփանյան!AM42)</f>
        <v>0</v>
      </c>
      <c r="AN42" s="31">
        <f>SUM(Գ.Խաչատրյան:Տ.Ստեփանյան!AN42)</f>
        <v>0</v>
      </c>
      <c r="AO42" s="31">
        <f>SUM(Գ.Խաչատրյան:Տ.Ստեփանյան!AO42)</f>
        <v>0</v>
      </c>
      <c r="AP42" s="31">
        <f>SUM(Գ.Խաչատրյան:Տ.Ստեփանյան!AP42)</f>
        <v>0</v>
      </c>
      <c r="AQ42" s="31">
        <f>SUM(Գ.Խաչատրյան:Տ.Ստեփանյան!AQ42)</f>
        <v>0</v>
      </c>
      <c r="AR42" s="31">
        <f>SUM(Գ.Խաչատրյան:Տ.Ստեփանյան!AR42)</f>
        <v>0</v>
      </c>
      <c r="AS42" s="31">
        <f>SUM(Գ.Խաչատրյան:Տ.Ստեփանյան!AS42)</f>
        <v>0</v>
      </c>
      <c r="AT42" s="36">
        <f t="shared" ref="AT42:AT47" si="43">E42</f>
        <v>1</v>
      </c>
      <c r="AU42" s="36">
        <f t="shared" ref="AU42:AU47" si="44">F42+G42+H42+I42</f>
        <v>1</v>
      </c>
      <c r="AV42" s="36">
        <f t="shared" ref="AV42:AV47" si="45">J42</f>
        <v>0</v>
      </c>
      <c r="AW42" s="36">
        <f t="shared" ref="AW42:AW47" si="46">K42+L42+M42</f>
        <v>0</v>
      </c>
      <c r="AX42" s="36">
        <f t="shared" ref="AX42:AX47" si="47">F42+G42+K42</f>
        <v>1</v>
      </c>
      <c r="AY42" s="36">
        <f t="shared" ref="AY42:AY47" si="48">N42+Y42+Z42+AB42</f>
        <v>1</v>
      </c>
      <c r="AZ42" s="36">
        <f t="shared" ref="AZ42:AZ47" si="49">O42</f>
        <v>1</v>
      </c>
      <c r="BA42" s="36">
        <f t="shared" ref="BA42:BA47" si="50">P42+Q42+R42+S42+T42</f>
        <v>1</v>
      </c>
      <c r="BB42" s="36">
        <f t="shared" ref="BB42:BB47" si="51">T42</f>
        <v>0</v>
      </c>
      <c r="BC42" s="36">
        <f t="shared" ref="BC42:BC47" si="52">+U42+V42+W42</f>
        <v>0</v>
      </c>
      <c r="BD42" s="36">
        <f t="shared" ref="BD42:BD47" si="53">Y42</f>
        <v>1</v>
      </c>
      <c r="BE42" s="36">
        <f>+O42+X42</f>
        <v>1</v>
      </c>
      <c r="BF42" s="36">
        <f t="shared" ref="BF42:BF47" si="54">AF42</f>
        <v>0</v>
      </c>
      <c r="BG42" s="36">
        <f t="shared" ref="BG42:BG47" si="55">AD42+AE42</f>
        <v>0</v>
      </c>
      <c r="BH42" s="36">
        <f t="shared" ref="BH42:BH47" si="56">AF42</f>
        <v>0</v>
      </c>
      <c r="BI42" s="36">
        <f t="shared" ref="BI42:BI47" si="57">AG42+AH42</f>
        <v>0</v>
      </c>
      <c r="BJ42" s="36">
        <f t="shared" ref="BJ42:BJ47" si="58">AM42</f>
        <v>0</v>
      </c>
      <c r="BK42" s="36">
        <f t="shared" ref="BK42:BK47" si="59">AK42+AL42</f>
        <v>0</v>
      </c>
      <c r="BL42" s="36">
        <f t="shared" ref="BL42:BL47" si="60">AM42</f>
        <v>0</v>
      </c>
      <c r="BM42" s="36">
        <f t="shared" ref="BM42:BM47" si="61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31">
        <f>SUM(Գ.Խաչատրյան:Տ.Ստեփանյան!E43)</f>
        <v>0</v>
      </c>
      <c r="F43" s="31">
        <f>SUM(Գ.Խաչատրյան:Տ.Ստեփանյան!F43)</f>
        <v>0</v>
      </c>
      <c r="G43" s="31">
        <f>SUM(Գ.Խաչատրյան:Տ.Ստեփանյան!G43)</f>
        <v>0</v>
      </c>
      <c r="H43" s="31">
        <f>SUM(Գ.Խաչատրյան:Տ.Ստեփանյան!H43)</f>
        <v>0</v>
      </c>
      <c r="I43" s="31">
        <f>SUM(Գ.Խաչատրյան:Տ.Ստեփանյան!I43)</f>
        <v>0</v>
      </c>
      <c r="J43" s="31">
        <f>SUM(Գ.Խաչատրյան:Տ.Ստեփանյան!J43)</f>
        <v>0</v>
      </c>
      <c r="K43" s="31">
        <f>SUM(Գ.Խաչատրյան:Տ.Ստեփանյան!K43)</f>
        <v>0</v>
      </c>
      <c r="L43" s="31">
        <f>SUM(Գ.Խաչատրյան:Տ.Ստեփանյան!L43)</f>
        <v>0</v>
      </c>
      <c r="M43" s="31">
        <f>SUM(Գ.Խաչատրյան:Տ.Ստեփանյան!M43)</f>
        <v>0</v>
      </c>
      <c r="N43" s="31">
        <f>SUM(Գ.Խաչատրյան:Տ.Ստեփանյան!N43)</f>
        <v>0</v>
      </c>
      <c r="O43" s="31">
        <f>SUM(Գ.Խաչատրյան:Տ.Ստեփանյան!O43)</f>
        <v>0</v>
      </c>
      <c r="P43" s="31">
        <f>SUM(Գ.Խաչատրյան:Տ.Ստեփանյան!P43)</f>
        <v>0</v>
      </c>
      <c r="Q43" s="31">
        <f>SUM(Գ.Խաչատրյան:Տ.Ստեփանյան!Q43)</f>
        <v>0</v>
      </c>
      <c r="R43" s="31">
        <f>SUM(Գ.Խաչատրյան:Տ.Ստեփանյան!R43)</f>
        <v>0</v>
      </c>
      <c r="S43" s="31">
        <f>SUM(Գ.Խաչատրյան:Տ.Ստեփանյան!S43)</f>
        <v>0</v>
      </c>
      <c r="T43" s="31">
        <f>SUM(Գ.Խաչատրյան:Տ.Ստեփանյան!T43)</f>
        <v>0</v>
      </c>
      <c r="U43" s="31">
        <f>SUM(Գ.Խաչատրյան:Տ.Ստեփանյան!U43)</f>
        <v>0</v>
      </c>
      <c r="V43" s="31">
        <f>SUM(Գ.Խաչատրյան:Տ.Ստեփանյան!V43)</f>
        <v>0</v>
      </c>
      <c r="W43" s="31">
        <f>SUM(Գ.Խաչատրյան:Տ.Ստեփանյան!W43)</f>
        <v>0</v>
      </c>
      <c r="X43" s="31">
        <f>SUM(Գ.Խաչատրյան:Տ.Ստեփանյան!X43)</f>
        <v>0</v>
      </c>
      <c r="Y43" s="31">
        <f>SUM(Գ.Խաչատրյան:Տ.Ստեփանյան!Y43)</f>
        <v>0</v>
      </c>
      <c r="Z43" s="31">
        <f>SUM(Գ.Խաչատրյան:Տ.Ստեփանյան!Z43)</f>
        <v>0</v>
      </c>
      <c r="AA43" s="31">
        <f>SUM(Գ.Խաչատրյան:Տ.Ստեփանյան!AA43)</f>
        <v>0</v>
      </c>
      <c r="AB43" s="31">
        <f>SUM(Գ.Խաչատրյան:Տ.Ստեփանյան!AB43)</f>
        <v>0</v>
      </c>
      <c r="AC43" s="31">
        <f>SUM(Գ.Խաչատրյան:Տ.Ստեփանյան!AC43)</f>
        <v>0</v>
      </c>
      <c r="AD43" s="31">
        <f>SUM(Գ.Խաչատրյան:Տ.Ստեփանյան!AD43)</f>
        <v>0</v>
      </c>
      <c r="AE43" s="31">
        <f>SUM(Գ.Խաչատրյան:Տ.Ստեփանյան!AE43)</f>
        <v>0</v>
      </c>
      <c r="AF43" s="31">
        <f>SUM(Գ.Խաչատրյան:Տ.Ստեփանյան!AF43)</f>
        <v>0</v>
      </c>
      <c r="AG43" s="31">
        <f>SUM(Գ.Խաչատրյան:Տ.Ստեփանյան!AG43)</f>
        <v>0</v>
      </c>
      <c r="AH43" s="31">
        <f>SUM(Գ.Խաչատրյան:Տ.Ստեփանյան!AH43)</f>
        <v>0</v>
      </c>
      <c r="AI43" s="31">
        <f>SUM(Գ.Խաչատրյան:Տ.Ստեփանյան!AI43)</f>
        <v>0</v>
      </c>
      <c r="AJ43" s="31">
        <f>SUM(Գ.Խաչատրյան:Տ.Ստեփանյան!AJ43)</f>
        <v>0</v>
      </c>
      <c r="AK43" s="31">
        <f>SUM(Գ.Խաչատրյան:Տ.Ստեփանյան!AK43)</f>
        <v>0</v>
      </c>
      <c r="AL43" s="31">
        <f>SUM(Գ.Խաչատրյան:Տ.Ստեփանյան!AL43)</f>
        <v>0</v>
      </c>
      <c r="AM43" s="31">
        <f>SUM(Գ.Խաչատրյան:Տ.Ստեփանյան!AM43)</f>
        <v>0</v>
      </c>
      <c r="AN43" s="31">
        <f>SUM(Գ.Խաչատրյան:Տ.Ստեփանյան!AN43)</f>
        <v>0</v>
      </c>
      <c r="AO43" s="31">
        <f>SUM(Գ.Խաչատրյան:Տ.Ստեփանյան!AO43)</f>
        <v>0</v>
      </c>
      <c r="AP43" s="31">
        <f>SUM(Գ.Խաչատրյան:Տ.Ստեփանյան!AP43)</f>
        <v>0</v>
      </c>
      <c r="AQ43" s="31">
        <f>SUM(Գ.Խաչատրյան:Տ.Ստեփանյան!AQ43)</f>
        <v>0</v>
      </c>
      <c r="AR43" s="31">
        <f>SUM(Գ.Խաչատրյան:Տ.Ստեփանյան!AR43)</f>
        <v>0</v>
      </c>
      <c r="AS43" s="31">
        <f>SUM(Գ.Խաչատրյան:Տ.Ստեփանյան!AS43)</f>
        <v>0</v>
      </c>
      <c r="AT43" s="36">
        <f t="shared" si="43"/>
        <v>0</v>
      </c>
      <c r="AU43" s="36">
        <f t="shared" si="44"/>
        <v>0</v>
      </c>
      <c r="AV43" s="36">
        <f t="shared" si="45"/>
        <v>0</v>
      </c>
      <c r="AW43" s="36">
        <f t="shared" si="46"/>
        <v>0</v>
      </c>
      <c r="AX43" s="36">
        <f t="shared" si="47"/>
        <v>0</v>
      </c>
      <c r="AY43" s="36">
        <f t="shared" si="48"/>
        <v>0</v>
      </c>
      <c r="AZ43" s="36">
        <f t="shared" si="49"/>
        <v>0</v>
      </c>
      <c r="BA43" s="36">
        <f t="shared" si="50"/>
        <v>0</v>
      </c>
      <c r="BB43" s="36">
        <f t="shared" si="51"/>
        <v>0</v>
      </c>
      <c r="BC43" s="36">
        <f t="shared" si="52"/>
        <v>0</v>
      </c>
      <c r="BD43" s="36">
        <f t="shared" si="53"/>
        <v>0</v>
      </c>
      <c r="BE43" s="36">
        <f t="shared" ref="BE43:BE48" si="62">+O43+X43</f>
        <v>0</v>
      </c>
      <c r="BF43" s="36">
        <f t="shared" si="54"/>
        <v>0</v>
      </c>
      <c r="BG43" s="36">
        <f t="shared" si="55"/>
        <v>0</v>
      </c>
      <c r="BH43" s="36">
        <f t="shared" si="56"/>
        <v>0</v>
      </c>
      <c r="BI43" s="36">
        <f t="shared" si="57"/>
        <v>0</v>
      </c>
      <c r="BJ43" s="36">
        <f t="shared" si="58"/>
        <v>0</v>
      </c>
      <c r="BK43" s="36">
        <f t="shared" si="59"/>
        <v>0</v>
      </c>
      <c r="BL43" s="36">
        <f t="shared" si="60"/>
        <v>0</v>
      </c>
      <c r="BM43" s="36">
        <f t="shared" si="61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31">
        <f>SUM(Գ.Խաչատրյան:Տ.Ստեփանյան!E44)</f>
        <v>0</v>
      </c>
      <c r="F44" s="31">
        <f>SUM(Գ.Խաչատրյան:Տ.Ստեփանյան!F44)</f>
        <v>0</v>
      </c>
      <c r="G44" s="31">
        <f>SUM(Գ.Խաչատրյան:Տ.Ստեփանյան!G44)</f>
        <v>0</v>
      </c>
      <c r="H44" s="31">
        <f>SUM(Գ.Խաչատրյան:Տ.Ստեփանյան!H44)</f>
        <v>0</v>
      </c>
      <c r="I44" s="31">
        <f>SUM(Գ.Խաչատրյան:Տ.Ստեփանյան!I44)</f>
        <v>0</v>
      </c>
      <c r="J44" s="31">
        <f>SUM(Գ.Խաչատրյան:Տ.Ստեփանյան!J44)</f>
        <v>0</v>
      </c>
      <c r="K44" s="31">
        <f>SUM(Գ.Խաչատրյան:Տ.Ստեփանյան!K44)</f>
        <v>0</v>
      </c>
      <c r="L44" s="31">
        <f>SUM(Գ.Խաչատրյան:Տ.Ստեփանյան!L44)</f>
        <v>0</v>
      </c>
      <c r="M44" s="31">
        <f>SUM(Գ.Խաչատրյան:Տ.Ստեփանյան!M44)</f>
        <v>0</v>
      </c>
      <c r="N44" s="31">
        <f>SUM(Գ.Խաչատրյան:Տ.Ստեփանյան!N44)</f>
        <v>0</v>
      </c>
      <c r="O44" s="31">
        <f>SUM(Գ.Խաչատրյան:Տ.Ստեփանյան!O44)</f>
        <v>0</v>
      </c>
      <c r="P44" s="31">
        <f>SUM(Գ.Խաչատրյան:Տ.Ստեփանյան!P44)</f>
        <v>0</v>
      </c>
      <c r="Q44" s="31">
        <f>SUM(Գ.Խաչատրյան:Տ.Ստեփանյան!Q44)</f>
        <v>0</v>
      </c>
      <c r="R44" s="31">
        <f>SUM(Գ.Խաչատրյան:Տ.Ստեփանյան!R44)</f>
        <v>0</v>
      </c>
      <c r="S44" s="31">
        <f>SUM(Գ.Խաչատրյան:Տ.Ստեփանյան!S44)</f>
        <v>0</v>
      </c>
      <c r="T44" s="31">
        <f>SUM(Գ.Խաչատրյան:Տ.Ստեփանյան!T44)</f>
        <v>0</v>
      </c>
      <c r="U44" s="31">
        <f>SUM(Գ.Խաչատրյան:Տ.Ստեփանյան!U44)</f>
        <v>0</v>
      </c>
      <c r="V44" s="31">
        <f>SUM(Գ.Խաչատրյան:Տ.Ստեփանյան!V44)</f>
        <v>0</v>
      </c>
      <c r="W44" s="31">
        <f>SUM(Գ.Խաչատրյան:Տ.Ստեփանյան!W44)</f>
        <v>0</v>
      </c>
      <c r="X44" s="31">
        <f>SUM(Գ.Խաչատրյան:Տ.Ստեփանյան!X44)</f>
        <v>0</v>
      </c>
      <c r="Y44" s="31">
        <f>SUM(Գ.Խաչատրյան:Տ.Ստեփանյան!Y44)</f>
        <v>0</v>
      </c>
      <c r="Z44" s="31">
        <f>SUM(Գ.Խաչատրյան:Տ.Ստեփանյան!Z44)</f>
        <v>0</v>
      </c>
      <c r="AA44" s="31">
        <f>SUM(Գ.Խաչատրյան:Տ.Ստեփանյան!AA44)</f>
        <v>0</v>
      </c>
      <c r="AB44" s="31">
        <f>SUM(Գ.Խաչատրյան:Տ.Ստեփանյան!AB44)</f>
        <v>0</v>
      </c>
      <c r="AC44" s="31">
        <f>SUM(Գ.Խաչատրյան:Տ.Ստեփանյան!AC44)</f>
        <v>0</v>
      </c>
      <c r="AD44" s="31">
        <f>SUM(Գ.Խաչատրյան:Տ.Ստեփանյան!AD44)</f>
        <v>0</v>
      </c>
      <c r="AE44" s="31">
        <f>SUM(Գ.Խաչատրյան:Տ.Ստեփանյան!AE44)</f>
        <v>0</v>
      </c>
      <c r="AF44" s="31">
        <f>SUM(Գ.Խաչատրյան:Տ.Ստեփանյան!AF44)</f>
        <v>0</v>
      </c>
      <c r="AG44" s="31">
        <f>SUM(Գ.Խաչատրյան:Տ.Ստեփանյան!AG44)</f>
        <v>0</v>
      </c>
      <c r="AH44" s="31">
        <f>SUM(Գ.Խաչատրյան:Տ.Ստեփանյան!AH44)</f>
        <v>0</v>
      </c>
      <c r="AI44" s="31">
        <f>SUM(Գ.Խաչատրյան:Տ.Ստեփանյան!AI44)</f>
        <v>0</v>
      </c>
      <c r="AJ44" s="31">
        <f>SUM(Գ.Խաչատրյան:Տ.Ստեփանյան!AJ44)</f>
        <v>0</v>
      </c>
      <c r="AK44" s="31">
        <f>SUM(Գ.Խաչատրյան:Տ.Ստեփանյան!AK44)</f>
        <v>0</v>
      </c>
      <c r="AL44" s="31">
        <f>SUM(Գ.Խաչատրյան:Տ.Ստեփանյան!AL44)</f>
        <v>0</v>
      </c>
      <c r="AM44" s="31">
        <f>SUM(Գ.Խաչատրյան:Տ.Ստեփանյան!AM44)</f>
        <v>0</v>
      </c>
      <c r="AN44" s="31">
        <f>SUM(Գ.Խաչատրյան:Տ.Ստեփանյան!AN44)</f>
        <v>0</v>
      </c>
      <c r="AO44" s="31">
        <f>SUM(Գ.Խաչատրյան:Տ.Ստեփանյան!AO44)</f>
        <v>0</v>
      </c>
      <c r="AP44" s="31">
        <f>SUM(Գ.Խաչատրյան:Տ.Ստեփանյան!AP44)</f>
        <v>0</v>
      </c>
      <c r="AQ44" s="31">
        <f>SUM(Գ.Խաչատրյան:Տ.Ստեփանյան!AQ44)</f>
        <v>0</v>
      </c>
      <c r="AR44" s="31">
        <f>SUM(Գ.Խաչատրյան:Տ.Ստեփանյան!AR44)</f>
        <v>0</v>
      </c>
      <c r="AS44" s="31">
        <f>SUM(Գ.Խաչատրյան:Տ.Ստեփանյան!AS44)</f>
        <v>0</v>
      </c>
      <c r="AT44" s="36">
        <f t="shared" si="43"/>
        <v>0</v>
      </c>
      <c r="AU44" s="36">
        <f t="shared" si="44"/>
        <v>0</v>
      </c>
      <c r="AV44" s="36">
        <f t="shared" si="45"/>
        <v>0</v>
      </c>
      <c r="AW44" s="36">
        <f t="shared" si="46"/>
        <v>0</v>
      </c>
      <c r="AX44" s="36">
        <f t="shared" si="47"/>
        <v>0</v>
      </c>
      <c r="AY44" s="36">
        <f t="shared" si="48"/>
        <v>0</v>
      </c>
      <c r="AZ44" s="36">
        <f t="shared" si="49"/>
        <v>0</v>
      </c>
      <c r="BA44" s="36">
        <f t="shared" si="50"/>
        <v>0</v>
      </c>
      <c r="BB44" s="36">
        <f t="shared" si="51"/>
        <v>0</v>
      </c>
      <c r="BC44" s="36">
        <f t="shared" si="52"/>
        <v>0</v>
      </c>
      <c r="BD44" s="36">
        <f t="shared" si="53"/>
        <v>0</v>
      </c>
      <c r="BE44" s="36">
        <f t="shared" si="62"/>
        <v>0</v>
      </c>
      <c r="BF44" s="36">
        <f t="shared" si="54"/>
        <v>0</v>
      </c>
      <c r="BG44" s="36">
        <f t="shared" si="55"/>
        <v>0</v>
      </c>
      <c r="BH44" s="36">
        <f t="shared" si="56"/>
        <v>0</v>
      </c>
      <c r="BI44" s="36">
        <f t="shared" si="57"/>
        <v>0</v>
      </c>
      <c r="BJ44" s="36">
        <f t="shared" si="58"/>
        <v>0</v>
      </c>
      <c r="BK44" s="36">
        <f t="shared" si="59"/>
        <v>0</v>
      </c>
      <c r="BL44" s="36">
        <f t="shared" si="60"/>
        <v>0</v>
      </c>
      <c r="BM44" s="36">
        <f t="shared" si="61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31">
        <f>SUM(Գ.Խաչատրյան:Տ.Ստեփանյան!E45)</f>
        <v>0</v>
      </c>
      <c r="F45" s="31">
        <f>SUM(Գ.Խաչատրյան:Տ.Ստեփանյան!F45)</f>
        <v>0</v>
      </c>
      <c r="G45" s="31">
        <f>SUM(Գ.Խաչատրյան:Տ.Ստեփանյան!G45)</f>
        <v>0</v>
      </c>
      <c r="H45" s="31">
        <f>SUM(Գ.Խաչատրյան:Տ.Ստեփանյան!H45)</f>
        <v>0</v>
      </c>
      <c r="I45" s="31">
        <f>SUM(Գ.Խաչատրյան:Տ.Ստեփանյան!I45)</f>
        <v>0</v>
      </c>
      <c r="J45" s="31">
        <f>SUM(Գ.Խաչատրյան:Տ.Ստեփանյան!J45)</f>
        <v>0</v>
      </c>
      <c r="K45" s="31">
        <f>SUM(Գ.Խաչատրյան:Տ.Ստեփանյան!K45)</f>
        <v>0</v>
      </c>
      <c r="L45" s="31">
        <f>SUM(Գ.Խաչատրյան:Տ.Ստեփանյան!L45)</f>
        <v>0</v>
      </c>
      <c r="M45" s="31">
        <f>SUM(Գ.Խաչատրյան:Տ.Ստեփանյան!M45)</f>
        <v>0</v>
      </c>
      <c r="N45" s="31">
        <f>SUM(Գ.Խաչատրյան:Տ.Ստեփանյան!N45)</f>
        <v>0</v>
      </c>
      <c r="O45" s="31">
        <f>SUM(Գ.Խաչատրյան:Տ.Ստեփանյան!O45)</f>
        <v>0</v>
      </c>
      <c r="P45" s="31">
        <f>SUM(Գ.Խաչատրյան:Տ.Ստեփանյան!P45)</f>
        <v>0</v>
      </c>
      <c r="Q45" s="31">
        <f>SUM(Գ.Խաչատրյան:Տ.Ստեփանյան!Q45)</f>
        <v>0</v>
      </c>
      <c r="R45" s="31">
        <f>SUM(Գ.Խաչատրյան:Տ.Ստեփանյան!R45)</f>
        <v>0</v>
      </c>
      <c r="S45" s="31">
        <f>SUM(Գ.Խաչատրյան:Տ.Ստեփանյան!S45)</f>
        <v>0</v>
      </c>
      <c r="T45" s="31">
        <f>SUM(Գ.Խաչատրյան:Տ.Ստեփանյան!T45)</f>
        <v>0</v>
      </c>
      <c r="U45" s="31">
        <f>SUM(Գ.Խաչատրյան:Տ.Ստեփանյան!U45)</f>
        <v>0</v>
      </c>
      <c r="V45" s="31">
        <f>SUM(Գ.Խաչատրյան:Տ.Ստեփանյան!V45)</f>
        <v>0</v>
      </c>
      <c r="W45" s="31">
        <f>SUM(Գ.Խաչատրյան:Տ.Ստեփանյան!W45)</f>
        <v>0</v>
      </c>
      <c r="X45" s="31">
        <f>SUM(Գ.Խաչատրյան:Տ.Ստեփանյան!X45)</f>
        <v>0</v>
      </c>
      <c r="Y45" s="31">
        <f>SUM(Գ.Խաչատրյան:Տ.Ստեփանյան!Y45)</f>
        <v>0</v>
      </c>
      <c r="Z45" s="31">
        <f>SUM(Գ.Խաչատրյան:Տ.Ստեփանյան!Z45)</f>
        <v>0</v>
      </c>
      <c r="AA45" s="31">
        <f>SUM(Գ.Խաչատրյան:Տ.Ստեփանյան!AA45)</f>
        <v>0</v>
      </c>
      <c r="AB45" s="31">
        <f>SUM(Գ.Խաչատրյան:Տ.Ստեփանյան!AB45)</f>
        <v>0</v>
      </c>
      <c r="AC45" s="31">
        <f>SUM(Գ.Խաչատրյան:Տ.Ստեփանյան!AC45)</f>
        <v>0</v>
      </c>
      <c r="AD45" s="31">
        <f>SUM(Գ.Խաչատրյան:Տ.Ստեփանյան!AD45)</f>
        <v>0</v>
      </c>
      <c r="AE45" s="31">
        <f>SUM(Գ.Խաչատրյան:Տ.Ստեփանյան!AE45)</f>
        <v>0</v>
      </c>
      <c r="AF45" s="31">
        <f>SUM(Գ.Խաչատրյան:Տ.Ստեփանյան!AF45)</f>
        <v>0</v>
      </c>
      <c r="AG45" s="31">
        <f>SUM(Գ.Խաչատրյան:Տ.Ստեփանյան!AG45)</f>
        <v>0</v>
      </c>
      <c r="AH45" s="31">
        <f>SUM(Գ.Խաչատրյան:Տ.Ստեփանյան!AH45)</f>
        <v>0</v>
      </c>
      <c r="AI45" s="31">
        <f>SUM(Գ.Խաչատրյան:Տ.Ստեփանյան!AI45)</f>
        <v>0</v>
      </c>
      <c r="AJ45" s="31">
        <f>SUM(Գ.Խաչատրյան:Տ.Ստեփանյան!AJ45)</f>
        <v>0</v>
      </c>
      <c r="AK45" s="31">
        <f>SUM(Գ.Խաչատրյան:Տ.Ստեփանյան!AK45)</f>
        <v>0</v>
      </c>
      <c r="AL45" s="31">
        <f>SUM(Գ.Խաչատրյան:Տ.Ստեփանյան!AL45)</f>
        <v>0</v>
      </c>
      <c r="AM45" s="31">
        <f>SUM(Գ.Խաչատրյան:Տ.Ստեփանյան!AM45)</f>
        <v>0</v>
      </c>
      <c r="AN45" s="31">
        <f>SUM(Գ.Խաչատրյան:Տ.Ստեփանյան!AN45)</f>
        <v>0</v>
      </c>
      <c r="AO45" s="31">
        <f>SUM(Գ.Խաչատրյան:Տ.Ստեփանյան!AO45)</f>
        <v>0</v>
      </c>
      <c r="AP45" s="31">
        <f>SUM(Գ.Խաչատրյան:Տ.Ստեփանյան!AP45)</f>
        <v>0</v>
      </c>
      <c r="AQ45" s="31">
        <f>SUM(Գ.Խաչատրյան:Տ.Ստեփանյան!AQ45)</f>
        <v>0</v>
      </c>
      <c r="AR45" s="31">
        <f>SUM(Գ.Խաչատրյան:Տ.Ստեփանյան!AR45)</f>
        <v>0</v>
      </c>
      <c r="AS45" s="31">
        <f>SUM(Գ.Խաչատրյան:Տ.Ստեփանյան!AS45)</f>
        <v>0</v>
      </c>
      <c r="AT45" s="36">
        <f t="shared" si="43"/>
        <v>0</v>
      </c>
      <c r="AU45" s="36">
        <f t="shared" si="44"/>
        <v>0</v>
      </c>
      <c r="AV45" s="36">
        <f t="shared" si="45"/>
        <v>0</v>
      </c>
      <c r="AW45" s="36">
        <f t="shared" si="46"/>
        <v>0</v>
      </c>
      <c r="AX45" s="36">
        <f t="shared" si="47"/>
        <v>0</v>
      </c>
      <c r="AY45" s="36">
        <f t="shared" si="48"/>
        <v>0</v>
      </c>
      <c r="AZ45" s="36">
        <f t="shared" si="49"/>
        <v>0</v>
      </c>
      <c r="BA45" s="36">
        <f t="shared" si="50"/>
        <v>0</v>
      </c>
      <c r="BB45" s="36">
        <f t="shared" si="51"/>
        <v>0</v>
      </c>
      <c r="BC45" s="36">
        <f t="shared" si="52"/>
        <v>0</v>
      </c>
      <c r="BD45" s="36">
        <f t="shared" si="53"/>
        <v>0</v>
      </c>
      <c r="BE45" s="36">
        <f t="shared" si="62"/>
        <v>0</v>
      </c>
      <c r="BF45" s="36">
        <f t="shared" si="54"/>
        <v>0</v>
      </c>
      <c r="BG45" s="36">
        <f t="shared" si="55"/>
        <v>0</v>
      </c>
      <c r="BH45" s="36">
        <f t="shared" si="56"/>
        <v>0</v>
      </c>
      <c r="BI45" s="36">
        <f t="shared" si="57"/>
        <v>0</v>
      </c>
      <c r="BJ45" s="36">
        <f t="shared" si="58"/>
        <v>0</v>
      </c>
      <c r="BK45" s="36">
        <f t="shared" si="59"/>
        <v>0</v>
      </c>
      <c r="BL45" s="36">
        <f t="shared" si="60"/>
        <v>0</v>
      </c>
      <c r="BM45" s="36">
        <f t="shared" si="61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31">
        <f>SUM(Գ.Խաչատրյան:Տ.Ստեփանյան!E46)</f>
        <v>0</v>
      </c>
      <c r="F46" s="31">
        <f>SUM(Գ.Խաչատրյան:Տ.Ստեփանյան!F46)</f>
        <v>0</v>
      </c>
      <c r="G46" s="31">
        <f>SUM(Գ.Խաչատրյան:Տ.Ստեփանյան!G46)</f>
        <v>0</v>
      </c>
      <c r="H46" s="31">
        <f>SUM(Գ.Խաչատրյան:Տ.Ստեփանյան!H46)</f>
        <v>0</v>
      </c>
      <c r="I46" s="31">
        <f>SUM(Գ.Խաչատրյան:Տ.Ստեփանյան!I46)</f>
        <v>0</v>
      </c>
      <c r="J46" s="31">
        <f>SUM(Գ.Խաչատրյան:Տ.Ստեփանյան!J46)</f>
        <v>0</v>
      </c>
      <c r="K46" s="31">
        <f>SUM(Գ.Խաչատրյան:Տ.Ստեփանյան!K46)</f>
        <v>0</v>
      </c>
      <c r="L46" s="31">
        <f>SUM(Գ.Խաչատրյան:Տ.Ստեփանյան!L46)</f>
        <v>0</v>
      </c>
      <c r="M46" s="31">
        <f>SUM(Գ.Խաչատրյան:Տ.Ստեփանյան!M46)</f>
        <v>0</v>
      </c>
      <c r="N46" s="31">
        <f>SUM(Գ.Խաչատրյան:Տ.Ստեփանյան!N46)</f>
        <v>0</v>
      </c>
      <c r="O46" s="31">
        <f>SUM(Գ.Խաչատրյան:Տ.Ստեփանյան!O46)</f>
        <v>0</v>
      </c>
      <c r="P46" s="31">
        <f>SUM(Գ.Խաչատրյան:Տ.Ստեփանյան!P46)</f>
        <v>0</v>
      </c>
      <c r="Q46" s="31">
        <f>SUM(Գ.Խաչատրյան:Տ.Ստեփանյան!Q46)</f>
        <v>0</v>
      </c>
      <c r="R46" s="31">
        <f>SUM(Գ.Խաչատրյան:Տ.Ստեփանյան!R46)</f>
        <v>0</v>
      </c>
      <c r="S46" s="31">
        <f>SUM(Գ.Խաչատրյան:Տ.Ստեփանյան!S46)</f>
        <v>0</v>
      </c>
      <c r="T46" s="31">
        <f>SUM(Գ.Խաչատրյան:Տ.Ստեփանյան!T46)</f>
        <v>0</v>
      </c>
      <c r="U46" s="31">
        <f>SUM(Գ.Խաչատրյան:Տ.Ստեփանյան!U46)</f>
        <v>0</v>
      </c>
      <c r="V46" s="31">
        <f>SUM(Գ.Խաչատրյան:Տ.Ստեփանյան!V46)</f>
        <v>0</v>
      </c>
      <c r="W46" s="31">
        <f>SUM(Գ.Խաչատրյան:Տ.Ստեփանյան!W46)</f>
        <v>0</v>
      </c>
      <c r="X46" s="31">
        <f>SUM(Գ.Խաչատրյան:Տ.Ստեփանյան!X46)</f>
        <v>0</v>
      </c>
      <c r="Y46" s="31">
        <f>SUM(Գ.Խաչատրյան:Տ.Ստեփանյան!Y46)</f>
        <v>0</v>
      </c>
      <c r="Z46" s="31">
        <f>SUM(Գ.Խաչատրյան:Տ.Ստեփանյան!Z46)</f>
        <v>0</v>
      </c>
      <c r="AA46" s="31">
        <f>SUM(Գ.Խաչատրյան:Տ.Ստեփանյան!AA46)</f>
        <v>0</v>
      </c>
      <c r="AB46" s="31">
        <f>SUM(Գ.Խաչատրյան:Տ.Ստեփանյան!AB46)</f>
        <v>0</v>
      </c>
      <c r="AC46" s="31">
        <f>SUM(Գ.Խաչատրյան:Տ.Ստեփանյան!AC46)</f>
        <v>0</v>
      </c>
      <c r="AD46" s="31">
        <f>SUM(Գ.Խաչատրյան:Տ.Ստեփանյան!AD46)</f>
        <v>0</v>
      </c>
      <c r="AE46" s="31">
        <f>SUM(Գ.Խաչատրյան:Տ.Ստեփանյան!AE46)</f>
        <v>0</v>
      </c>
      <c r="AF46" s="31">
        <f>SUM(Գ.Խաչատրյան:Տ.Ստեփանյան!AF46)</f>
        <v>0</v>
      </c>
      <c r="AG46" s="31">
        <f>SUM(Գ.Խաչատրյան:Տ.Ստեփանյան!AG46)</f>
        <v>0</v>
      </c>
      <c r="AH46" s="31">
        <f>SUM(Գ.Խաչատրյան:Տ.Ստեփանյան!AH46)</f>
        <v>0</v>
      </c>
      <c r="AI46" s="31">
        <f>SUM(Գ.Խաչատրյան:Տ.Ստեփանյան!AI46)</f>
        <v>0</v>
      </c>
      <c r="AJ46" s="31">
        <f>SUM(Գ.Խաչատրյան:Տ.Ստեփանյան!AJ46)</f>
        <v>0</v>
      </c>
      <c r="AK46" s="31">
        <f>SUM(Գ.Խաչատրյան:Տ.Ստեփանյան!AK46)</f>
        <v>0</v>
      </c>
      <c r="AL46" s="31">
        <f>SUM(Գ.Խաչատրյան:Տ.Ստեփանյան!AL46)</f>
        <v>0</v>
      </c>
      <c r="AM46" s="31">
        <f>SUM(Գ.Խաչատրյան:Տ.Ստեփանյան!AM46)</f>
        <v>0</v>
      </c>
      <c r="AN46" s="31">
        <f>SUM(Գ.Խաչատրյան:Տ.Ստեփանյան!AN46)</f>
        <v>0</v>
      </c>
      <c r="AO46" s="31">
        <f>SUM(Գ.Խաչատրյան:Տ.Ստեփանյան!AO46)</f>
        <v>0</v>
      </c>
      <c r="AP46" s="31">
        <f>SUM(Գ.Խաչատրյան:Տ.Ստեփանյան!AP46)</f>
        <v>0</v>
      </c>
      <c r="AQ46" s="31">
        <f>SUM(Գ.Խաչատրյան:Տ.Ստեփանյան!AQ46)</f>
        <v>0</v>
      </c>
      <c r="AR46" s="31">
        <f>SUM(Գ.Խաչատրյան:Տ.Ստեփանյան!AR46)</f>
        <v>0</v>
      </c>
      <c r="AS46" s="31">
        <f>SUM(Գ.Խաչատրյան:Տ.Ստեփանյան!AS46)</f>
        <v>0</v>
      </c>
      <c r="AT46" s="36">
        <f t="shared" si="43"/>
        <v>0</v>
      </c>
      <c r="AU46" s="36">
        <f t="shared" si="44"/>
        <v>0</v>
      </c>
      <c r="AV46" s="36">
        <f t="shared" si="45"/>
        <v>0</v>
      </c>
      <c r="AW46" s="36">
        <f t="shared" si="46"/>
        <v>0</v>
      </c>
      <c r="AX46" s="36">
        <f t="shared" si="47"/>
        <v>0</v>
      </c>
      <c r="AY46" s="36">
        <f t="shared" si="48"/>
        <v>0</v>
      </c>
      <c r="AZ46" s="36">
        <f t="shared" si="49"/>
        <v>0</v>
      </c>
      <c r="BA46" s="36">
        <f t="shared" si="50"/>
        <v>0</v>
      </c>
      <c r="BB46" s="36">
        <f t="shared" si="51"/>
        <v>0</v>
      </c>
      <c r="BC46" s="36">
        <f t="shared" si="52"/>
        <v>0</v>
      </c>
      <c r="BD46" s="36">
        <f t="shared" si="53"/>
        <v>0</v>
      </c>
      <c r="BE46" s="36">
        <f t="shared" si="62"/>
        <v>0</v>
      </c>
      <c r="BF46" s="36">
        <f t="shared" si="54"/>
        <v>0</v>
      </c>
      <c r="BG46" s="36">
        <f t="shared" si="55"/>
        <v>0</v>
      </c>
      <c r="BH46" s="36">
        <f t="shared" si="56"/>
        <v>0</v>
      </c>
      <c r="BI46" s="36">
        <f t="shared" si="57"/>
        <v>0</v>
      </c>
      <c r="BJ46" s="36">
        <f t="shared" si="58"/>
        <v>0</v>
      </c>
      <c r="BK46" s="36">
        <f t="shared" si="59"/>
        <v>0</v>
      </c>
      <c r="BL46" s="36">
        <f t="shared" si="60"/>
        <v>0</v>
      </c>
      <c r="BM46" s="36">
        <f t="shared" si="61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31">
        <f>SUM(Գ.Խաչատրյան:Տ.Ստեփանյան!E47)</f>
        <v>1</v>
      </c>
      <c r="F47" s="31">
        <f>SUM(Գ.Խաչատրյան:Տ.Ստեփանյան!F47)</f>
        <v>0</v>
      </c>
      <c r="G47" s="31">
        <f>SUM(Գ.Խաչատրյան:Տ.Ստեփանյան!G47)</f>
        <v>1</v>
      </c>
      <c r="H47" s="31">
        <f>SUM(Գ.Խաչատրյան:Տ.Ստեփանյան!H47)</f>
        <v>0</v>
      </c>
      <c r="I47" s="31">
        <f>SUM(Գ.Խաչատրյան:Տ.Ստեփանյան!I47)</f>
        <v>0</v>
      </c>
      <c r="J47" s="31">
        <f>SUM(Գ.Խաչատրյան:Տ.Ստեփանյան!J47)</f>
        <v>3</v>
      </c>
      <c r="K47" s="31">
        <f>SUM(Գ.Խաչատրյան:Տ.Ստեփանյան!K47)</f>
        <v>3</v>
      </c>
      <c r="L47" s="31">
        <f>SUM(Գ.Խաչատրյան:Տ.Ստեփանյան!L47)</f>
        <v>0</v>
      </c>
      <c r="M47" s="31">
        <f>SUM(Գ.Խաչատրյան:Տ.Ստեփանյան!M47)</f>
        <v>0</v>
      </c>
      <c r="N47" s="31">
        <f>SUM(Գ.Խաչատրյան:Տ.Ստեփանյան!N47)</f>
        <v>0</v>
      </c>
      <c r="O47" s="31">
        <f>SUM(Գ.Խաչատրյան:Տ.Ստեփանյան!O47)</f>
        <v>2</v>
      </c>
      <c r="P47" s="31">
        <f>SUM(Գ.Խաչատրյան:Տ.Ստեփանյան!P47)</f>
        <v>0</v>
      </c>
      <c r="Q47" s="31">
        <f>SUM(Գ.Խաչատրյան:Տ.Ստեփանյան!Q47)</f>
        <v>0</v>
      </c>
      <c r="R47" s="31">
        <f>SUM(Գ.Խաչատրյան:Տ.Ստեփանյան!R47)</f>
        <v>0</v>
      </c>
      <c r="S47" s="31">
        <f>SUM(Գ.Խաչատրյան:Տ.Ստեփանյան!S47)</f>
        <v>0</v>
      </c>
      <c r="T47" s="31">
        <f>SUM(Գ.Խաչատրյան:Տ.Ստեփանյան!T47)</f>
        <v>2</v>
      </c>
      <c r="U47" s="31">
        <f>SUM(Գ.Խաչատրյան:Տ.Ստեփանյան!U47)</f>
        <v>0</v>
      </c>
      <c r="V47" s="31">
        <f>SUM(Գ.Խաչատրյան:Տ.Ստեփանյան!V47)</f>
        <v>2</v>
      </c>
      <c r="W47" s="31">
        <f>SUM(Գ.Խաչատրյան:Տ.Ստեփանյան!W47)</f>
        <v>0</v>
      </c>
      <c r="X47" s="31">
        <f>SUM(Գ.Խաչատրյան:Տ.Ստեփանյան!X47)</f>
        <v>0</v>
      </c>
      <c r="Y47" s="31">
        <f>SUM(Գ.Խաչատրյան:Տ.Ստեփանյան!Y47)</f>
        <v>2</v>
      </c>
      <c r="Z47" s="31">
        <f>SUM(Գ.Խաչատրյան:Տ.Ստեփանյան!Z47)</f>
        <v>0</v>
      </c>
      <c r="AA47" s="31">
        <f>SUM(Գ.Խաչատրյան:Տ.Ստեփանյան!AA47)</f>
        <v>0</v>
      </c>
      <c r="AB47" s="31">
        <f>SUM(Գ.Խաչատրյան:Տ.Ստեփանյան!AB47)</f>
        <v>2</v>
      </c>
      <c r="AC47" s="31">
        <f>SUM(Գ.Խաչատրյան:Տ.Ստեփանյան!AC47)</f>
        <v>0</v>
      </c>
      <c r="AD47" s="31">
        <f>SUM(Գ.Խաչատրյան:Տ.Ստեփանյան!AD47)</f>
        <v>1</v>
      </c>
      <c r="AE47" s="31">
        <f>SUM(Գ.Խաչատրյան:Տ.Ստեփանյան!AE47)</f>
        <v>0</v>
      </c>
      <c r="AF47" s="31">
        <f>SUM(Գ.Խաչատրյան:Տ.Ստեփանյան!AF47)</f>
        <v>1</v>
      </c>
      <c r="AG47" s="31">
        <f>SUM(Գ.Խաչատրյան:Տ.Ստեփանյան!AG47)</f>
        <v>1</v>
      </c>
      <c r="AH47" s="31">
        <f>SUM(Գ.Խաչատրյան:Տ.Ստեփանյան!AH47)</f>
        <v>0</v>
      </c>
      <c r="AI47" s="31">
        <f>SUM(Գ.Խաչատրյան:Տ.Ստեփանյան!AI47)</f>
        <v>0</v>
      </c>
      <c r="AJ47" s="31">
        <f>SUM(Գ.Խաչատրյան:Տ.Ստեփանյան!AJ47)</f>
        <v>0</v>
      </c>
      <c r="AK47" s="31">
        <f>SUM(Գ.Խաչատրյան:Տ.Ստեփանյան!AK47)</f>
        <v>1</v>
      </c>
      <c r="AL47" s="31">
        <f>SUM(Գ.Խաչատրյան:Տ.Ստեփանյան!AL47)</f>
        <v>0</v>
      </c>
      <c r="AM47" s="31">
        <f>SUM(Գ.Խաչատրյան:Տ.Ստեփանյան!AM47)</f>
        <v>1</v>
      </c>
      <c r="AN47" s="31">
        <f>SUM(Գ.Խաչատրյան:Տ.Ստեփանյան!AN47)</f>
        <v>1</v>
      </c>
      <c r="AO47" s="31">
        <f>SUM(Գ.Խաչատրյան:Տ.Ստեփանյան!AO47)</f>
        <v>0</v>
      </c>
      <c r="AP47" s="31">
        <f>SUM(Գ.Խաչատրյան:Տ.Ստեփանյան!AP47)</f>
        <v>0</v>
      </c>
      <c r="AQ47" s="31">
        <f>SUM(Գ.Խաչատրյան:Տ.Ստեփանյան!AQ47)</f>
        <v>0</v>
      </c>
      <c r="AR47" s="31">
        <f>SUM(Գ.Խաչատրյան:Տ.Ստեփանյան!AR47)</f>
        <v>0</v>
      </c>
      <c r="AS47" s="31">
        <f>SUM(Գ.Խաչատրյան:Տ.Ստեփանյան!AS47)</f>
        <v>0</v>
      </c>
      <c r="AT47" s="36">
        <f t="shared" si="43"/>
        <v>1</v>
      </c>
      <c r="AU47" s="36">
        <f t="shared" si="44"/>
        <v>1</v>
      </c>
      <c r="AV47" s="36">
        <f t="shared" si="45"/>
        <v>3</v>
      </c>
      <c r="AW47" s="36">
        <f t="shared" si="46"/>
        <v>3</v>
      </c>
      <c r="AX47" s="36">
        <f t="shared" si="47"/>
        <v>4</v>
      </c>
      <c r="AY47" s="36">
        <f t="shared" si="48"/>
        <v>4</v>
      </c>
      <c r="AZ47" s="36">
        <f t="shared" si="49"/>
        <v>2</v>
      </c>
      <c r="BA47" s="36">
        <f t="shared" si="50"/>
        <v>2</v>
      </c>
      <c r="BB47" s="36">
        <f t="shared" si="51"/>
        <v>2</v>
      </c>
      <c r="BC47" s="36">
        <f t="shared" si="52"/>
        <v>2</v>
      </c>
      <c r="BD47" s="36">
        <f t="shared" si="53"/>
        <v>2</v>
      </c>
      <c r="BE47" s="36">
        <f t="shared" si="62"/>
        <v>2</v>
      </c>
      <c r="BF47" s="36">
        <f t="shared" si="54"/>
        <v>1</v>
      </c>
      <c r="BG47" s="36">
        <f t="shared" si="55"/>
        <v>1</v>
      </c>
      <c r="BH47" s="36">
        <f t="shared" si="56"/>
        <v>1</v>
      </c>
      <c r="BI47" s="36">
        <f t="shared" si="57"/>
        <v>1</v>
      </c>
      <c r="BJ47" s="36">
        <f t="shared" si="58"/>
        <v>1</v>
      </c>
      <c r="BK47" s="36">
        <f t="shared" si="59"/>
        <v>1</v>
      </c>
      <c r="BL47" s="36">
        <f t="shared" si="60"/>
        <v>1</v>
      </c>
      <c r="BM47" s="36">
        <f t="shared" si="61"/>
        <v>1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31">
        <f>SUM(Գ.Խաչատրյան:Տ.Ստեփանյան!E48)</f>
        <v>5</v>
      </c>
      <c r="F48" s="31">
        <f>SUM(Գ.Խաչատրյան:Տ.Ստեփանյան!F48)</f>
        <v>2</v>
      </c>
      <c r="G48" s="31">
        <f>SUM(Գ.Խաչատրյան:Տ.Ստեփանյան!G48)</f>
        <v>3</v>
      </c>
      <c r="H48" s="31">
        <f>SUM(Գ.Խաչատրյան:Տ.Ստեփանյան!H48)</f>
        <v>0</v>
      </c>
      <c r="I48" s="31">
        <f>SUM(Գ.Խաչատրյան:Տ.Ստեփանյան!I48)</f>
        <v>0</v>
      </c>
      <c r="J48" s="31">
        <f>SUM(Գ.Խաչատրյան:Տ.Ստեփանյան!J48)</f>
        <v>3</v>
      </c>
      <c r="K48" s="31">
        <f>SUM(Գ.Խաչատրյան:Տ.Ստեփանյան!K48)</f>
        <v>3</v>
      </c>
      <c r="L48" s="31">
        <f>SUM(Գ.Խաչատրյան:Տ.Ստեփանյան!L48)</f>
        <v>0</v>
      </c>
      <c r="M48" s="31">
        <f>SUM(Գ.Խաչատրյան:Տ.Ստեփանյան!M48)</f>
        <v>0</v>
      </c>
      <c r="N48" s="31">
        <f>SUM(Գ.Խաչատրյան:Տ.Ստեփանյան!N48)</f>
        <v>0</v>
      </c>
      <c r="O48" s="31">
        <f>SUM(Գ.Խաչատրյան:Տ.Ստեփանյան!O48)</f>
        <v>3</v>
      </c>
      <c r="P48" s="31">
        <f>SUM(Գ.Խաչատրյան:Տ.Ստեփանյան!P48)</f>
        <v>1</v>
      </c>
      <c r="Q48" s="31">
        <f>SUM(Գ.Խաչատրյան:Տ.Ստեփանյան!Q48)</f>
        <v>2</v>
      </c>
      <c r="R48" s="31">
        <f>SUM(Գ.Խաչատրյան:Տ.Ստեփանյան!R48)</f>
        <v>0</v>
      </c>
      <c r="S48" s="31">
        <f>SUM(Գ.Խաչատրյան:Տ.Ստեփանյան!S48)</f>
        <v>0</v>
      </c>
      <c r="T48" s="31">
        <f>SUM(Գ.Խաչատրյան:Տ.Ստեփանյան!T48)</f>
        <v>0</v>
      </c>
      <c r="U48" s="31">
        <f>SUM(Գ.Խաչատրյան:Տ.Ստեփանյան!U48)</f>
        <v>0</v>
      </c>
      <c r="V48" s="31">
        <f>SUM(Գ.Խաչատրյան:Տ.Ստեփանյան!V48)</f>
        <v>0</v>
      </c>
      <c r="W48" s="31">
        <f>SUM(Գ.Խաչատրյան:Տ.Ստեփանյան!W48)</f>
        <v>0</v>
      </c>
      <c r="X48" s="31">
        <f>SUM(Գ.Խաչատրյան:Տ.Ստեփանյան!X48)</f>
        <v>1</v>
      </c>
      <c r="Y48" s="31">
        <f>SUM(Գ.Խաչատրյան:Տ.Ստեփանյան!Y48)</f>
        <v>4</v>
      </c>
      <c r="Z48" s="31">
        <f>SUM(Գ.Խաչատրյան:Տ.Ստեփանյան!Z48)</f>
        <v>0</v>
      </c>
      <c r="AA48" s="31">
        <f>SUM(Գ.Խաչատրյան:Տ.Ստեփանյան!AA48)</f>
        <v>0</v>
      </c>
      <c r="AB48" s="31">
        <f>SUM(Գ.Խաչատրյան:Տ.Ստեփանյան!AB48)</f>
        <v>4</v>
      </c>
      <c r="AC48" s="31">
        <f>SUM(Գ.Խաչատրյան:Տ.Ստեփանյան!AC48)</f>
        <v>2</v>
      </c>
      <c r="AD48" s="31">
        <f>SUM(Գ.Խաչատրյան:Տ.Ստեփանյան!AD48)</f>
        <v>3</v>
      </c>
      <c r="AE48" s="31">
        <f>SUM(Գ.Խաչատրյան:Տ.Ստեփանյան!AE48)</f>
        <v>0</v>
      </c>
      <c r="AF48" s="31">
        <f>SUM(Գ.Խաչատրյան:Տ.Ստեփանյան!AF48)</f>
        <v>3</v>
      </c>
      <c r="AG48" s="31">
        <f>SUM(Գ.Խաչատրյան:Տ.Ստեփանյան!AG48)</f>
        <v>0</v>
      </c>
      <c r="AH48" s="31">
        <f>SUM(Գ.Խաչատրյան:Տ.Ստեփանյան!AH48)</f>
        <v>3</v>
      </c>
      <c r="AI48" s="31">
        <f>SUM(Գ.Խաչատրյան:Տ.Ստեփանյան!AI48)</f>
        <v>0</v>
      </c>
      <c r="AJ48" s="31">
        <f>SUM(Գ.Խաչատրյան:Տ.Ստեփանյան!AJ48)</f>
        <v>2</v>
      </c>
      <c r="AK48" s="31">
        <f>SUM(Գ.Խաչատրյան:Տ.Ստեփանյան!AK48)</f>
        <v>1</v>
      </c>
      <c r="AL48" s="31">
        <f>SUM(Գ.Խաչատրյան:Տ.Ստեփանյան!AL48)</f>
        <v>0</v>
      </c>
      <c r="AM48" s="31">
        <f>SUM(Գ.Խաչատրյան:Տ.Ստեփանյան!AM48)</f>
        <v>1</v>
      </c>
      <c r="AN48" s="31">
        <f>SUM(Գ.Խաչատրյան:Տ.Ստեփանյան!AN48)</f>
        <v>0</v>
      </c>
      <c r="AO48" s="31">
        <f>SUM(Գ.Խաչատրյան:Տ.Ստեփանյան!AO48)</f>
        <v>1</v>
      </c>
      <c r="AP48" s="31">
        <f>SUM(Գ.Խաչատրյան:Տ.Ստեփանյան!AP48)</f>
        <v>0</v>
      </c>
      <c r="AQ48" s="31">
        <f>SUM(Գ.Խաչատրյան:Տ.Ստեփանյան!AQ48)</f>
        <v>0</v>
      </c>
      <c r="AR48" s="31">
        <f>SUM(Գ.Խաչատրյան:Տ.Ստեփանյան!AR48)</f>
        <v>0</v>
      </c>
      <c r="AS48" s="31">
        <f>SUM(Գ.Խաչատրյան:Տ.Ստեփանյան!AS48)</f>
        <v>0</v>
      </c>
      <c r="AT48" s="36">
        <f t="shared" ref="AT48" si="63">E48</f>
        <v>5</v>
      </c>
      <c r="AU48" s="36">
        <f t="shared" ref="AU48" si="64">F48+G48+H48+I48</f>
        <v>5</v>
      </c>
      <c r="AV48" s="36">
        <f t="shared" ref="AV48" si="65">J48</f>
        <v>3</v>
      </c>
      <c r="AW48" s="36">
        <f t="shared" ref="AW48" si="66">K48+L48+M48</f>
        <v>3</v>
      </c>
      <c r="AX48" s="36">
        <f t="shared" ref="AX48" si="67">F48+G48+K48</f>
        <v>8</v>
      </c>
      <c r="AY48" s="36">
        <f t="shared" ref="AY48" si="68">N48+Y48+Z48+AB48</f>
        <v>8</v>
      </c>
      <c r="AZ48" s="36">
        <f t="shared" ref="AZ48" si="69">O48</f>
        <v>3</v>
      </c>
      <c r="BA48" s="36">
        <f t="shared" ref="BA48" si="70">P48+Q48+R48+S48+T48</f>
        <v>3</v>
      </c>
      <c r="BB48" s="36">
        <f t="shared" ref="BB48" si="71">T48</f>
        <v>0</v>
      </c>
      <c r="BC48" s="36">
        <f t="shared" ref="BC48" si="72">+U48+V48+W48</f>
        <v>0</v>
      </c>
      <c r="BD48" s="36">
        <f t="shared" ref="BD48" si="73">Y48</f>
        <v>4</v>
      </c>
      <c r="BE48" s="36">
        <f t="shared" si="62"/>
        <v>4</v>
      </c>
      <c r="BF48" s="36">
        <f t="shared" ref="BF48" si="74">AF48</f>
        <v>3</v>
      </c>
      <c r="BG48" s="36">
        <f t="shared" ref="BG48" si="75">AD48+AE48</f>
        <v>3</v>
      </c>
      <c r="BH48" s="36">
        <f t="shared" ref="BH48" si="76">AF48</f>
        <v>3</v>
      </c>
      <c r="BI48" s="36">
        <f t="shared" ref="BI48" si="77">AG48+AH48</f>
        <v>3</v>
      </c>
      <c r="BJ48" s="36">
        <f t="shared" ref="BJ48" si="78">AM48</f>
        <v>1</v>
      </c>
      <c r="BK48" s="36">
        <f t="shared" ref="BK48" si="79">AK48+AL48</f>
        <v>1</v>
      </c>
      <c r="BL48" s="36">
        <f t="shared" ref="BL48" si="80">AM48</f>
        <v>1</v>
      </c>
      <c r="BM48" s="36">
        <f t="shared" ref="BM48" si="81">AN48+AO48</f>
        <v>1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65</v>
      </c>
      <c r="F49" s="30">
        <f t="shared" ref="F49:AS49" si="82">SUM(F50:F62)</f>
        <v>2</v>
      </c>
      <c r="G49" s="30">
        <f t="shared" si="82"/>
        <v>63</v>
      </c>
      <c r="H49" s="30">
        <f t="shared" si="82"/>
        <v>0</v>
      </c>
      <c r="I49" s="30">
        <f t="shared" si="82"/>
        <v>0</v>
      </c>
      <c r="J49" s="30">
        <f t="shared" si="82"/>
        <v>168</v>
      </c>
      <c r="K49" s="30">
        <f t="shared" si="82"/>
        <v>138</v>
      </c>
      <c r="L49" s="30">
        <f t="shared" si="82"/>
        <v>29</v>
      </c>
      <c r="M49" s="30">
        <f t="shared" si="82"/>
        <v>1</v>
      </c>
      <c r="N49" s="30">
        <f t="shared" si="82"/>
        <v>0</v>
      </c>
      <c r="O49" s="30">
        <f t="shared" si="82"/>
        <v>137</v>
      </c>
      <c r="P49" s="30">
        <f t="shared" si="82"/>
        <v>58</v>
      </c>
      <c r="Q49" s="30">
        <f t="shared" si="82"/>
        <v>43</v>
      </c>
      <c r="R49" s="30">
        <f t="shared" si="82"/>
        <v>6</v>
      </c>
      <c r="S49" s="30">
        <f t="shared" si="82"/>
        <v>0</v>
      </c>
      <c r="T49" s="30">
        <f t="shared" si="82"/>
        <v>30</v>
      </c>
      <c r="U49" s="30">
        <f t="shared" si="82"/>
        <v>3</v>
      </c>
      <c r="V49" s="30">
        <f t="shared" si="82"/>
        <v>27</v>
      </c>
      <c r="W49" s="30">
        <f t="shared" si="82"/>
        <v>0</v>
      </c>
      <c r="X49" s="30">
        <f t="shared" si="82"/>
        <v>0</v>
      </c>
      <c r="Y49" s="30">
        <f t="shared" si="82"/>
        <v>137</v>
      </c>
      <c r="Z49" s="30">
        <f t="shared" si="82"/>
        <v>2</v>
      </c>
      <c r="AA49" s="30">
        <f t="shared" si="82"/>
        <v>6</v>
      </c>
      <c r="AB49" s="30">
        <f t="shared" si="82"/>
        <v>64</v>
      </c>
      <c r="AC49" s="30">
        <f t="shared" si="82"/>
        <v>7</v>
      </c>
      <c r="AD49" s="30">
        <f t="shared" si="82"/>
        <v>12</v>
      </c>
      <c r="AE49" s="30">
        <f t="shared" si="82"/>
        <v>3</v>
      </c>
      <c r="AF49" s="30">
        <f t="shared" si="82"/>
        <v>15</v>
      </c>
      <c r="AG49" s="30">
        <f t="shared" si="82"/>
        <v>2</v>
      </c>
      <c r="AH49" s="30">
        <f t="shared" si="82"/>
        <v>13</v>
      </c>
      <c r="AI49" s="30">
        <f t="shared" si="82"/>
        <v>0</v>
      </c>
      <c r="AJ49" s="30">
        <f t="shared" si="82"/>
        <v>7</v>
      </c>
      <c r="AK49" s="30">
        <f t="shared" si="82"/>
        <v>2</v>
      </c>
      <c r="AL49" s="30">
        <f t="shared" si="82"/>
        <v>2</v>
      </c>
      <c r="AM49" s="30">
        <f t="shared" si="82"/>
        <v>4</v>
      </c>
      <c r="AN49" s="30">
        <f t="shared" si="82"/>
        <v>2</v>
      </c>
      <c r="AO49" s="30">
        <f t="shared" si="82"/>
        <v>2</v>
      </c>
      <c r="AP49" s="30">
        <f t="shared" si="82"/>
        <v>0</v>
      </c>
      <c r="AQ49" s="30">
        <f t="shared" si="82"/>
        <v>0</v>
      </c>
      <c r="AR49" s="30">
        <f t="shared" si="82"/>
        <v>0</v>
      </c>
      <c r="AS49" s="30">
        <f t="shared" si="82"/>
        <v>0</v>
      </c>
      <c r="AT49" s="30">
        <f>SUM(AT50:AT62)</f>
        <v>65</v>
      </c>
      <c r="AU49" s="30">
        <f t="shared" ref="AU49:BM49" si="83">SUM(AU50:AU62)</f>
        <v>65</v>
      </c>
      <c r="AV49" s="30">
        <f>SUM(AV50:AV62)</f>
        <v>168</v>
      </c>
      <c r="AW49" s="30">
        <f t="shared" si="83"/>
        <v>168</v>
      </c>
      <c r="AX49" s="30">
        <f t="shared" si="83"/>
        <v>203</v>
      </c>
      <c r="AY49" s="30">
        <f t="shared" si="83"/>
        <v>203</v>
      </c>
      <c r="AZ49" s="30">
        <f t="shared" si="83"/>
        <v>137</v>
      </c>
      <c r="BA49" s="30">
        <f t="shared" si="83"/>
        <v>137</v>
      </c>
      <c r="BB49" s="30">
        <f t="shared" si="83"/>
        <v>30</v>
      </c>
      <c r="BC49" s="30">
        <f t="shared" si="83"/>
        <v>30</v>
      </c>
      <c r="BD49" s="30">
        <f t="shared" si="83"/>
        <v>137</v>
      </c>
      <c r="BE49" s="30">
        <f t="shared" si="83"/>
        <v>137</v>
      </c>
      <c r="BF49" s="30">
        <f t="shared" si="83"/>
        <v>15</v>
      </c>
      <c r="BG49" s="30">
        <f t="shared" si="83"/>
        <v>15</v>
      </c>
      <c r="BH49" s="30">
        <f t="shared" si="83"/>
        <v>15</v>
      </c>
      <c r="BI49" s="30">
        <f t="shared" si="83"/>
        <v>15</v>
      </c>
      <c r="BJ49" s="30">
        <f t="shared" si="83"/>
        <v>4</v>
      </c>
      <c r="BK49" s="30">
        <f t="shared" si="83"/>
        <v>4</v>
      </c>
      <c r="BL49" s="30">
        <f t="shared" si="83"/>
        <v>4</v>
      </c>
      <c r="BM49" s="30">
        <f t="shared" si="83"/>
        <v>4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31">
        <f>SUM(Գ.Խաչատրյան:Տ.Ստեփանյան!E50)</f>
        <v>35</v>
      </c>
      <c r="F50" s="31">
        <f>SUM(Գ.Խաչատրյան:Տ.Ստեփանյան!F50)</f>
        <v>1</v>
      </c>
      <c r="G50" s="31">
        <f>SUM(Գ.Խաչատրյան:Տ.Ստեփանյան!G50)</f>
        <v>34</v>
      </c>
      <c r="H50" s="31">
        <f>SUM(Գ.Խաչատրյան:Տ.Ստեփանյան!H50)</f>
        <v>0</v>
      </c>
      <c r="I50" s="31">
        <f>SUM(Գ.Խաչատրյան:Տ.Ստեփանյան!I50)</f>
        <v>0</v>
      </c>
      <c r="J50" s="31">
        <f>SUM(Գ.Խաչատրյան:Տ.Ստեփանյան!J50)</f>
        <v>103</v>
      </c>
      <c r="K50" s="31">
        <f>SUM(Գ.Խաչատրյան:Տ.Ստեփանյան!K50)</f>
        <v>85</v>
      </c>
      <c r="L50" s="31">
        <f>SUM(Գ.Խաչատրյան:Տ.Ստեփանյան!L50)</f>
        <v>18</v>
      </c>
      <c r="M50" s="31">
        <f>SUM(Գ.Խաչատրյան:Տ.Ստեփանյան!M50)</f>
        <v>0</v>
      </c>
      <c r="N50" s="31">
        <f>SUM(Գ.Խաչատրյան:Տ.Ստեփանյան!N50)</f>
        <v>0</v>
      </c>
      <c r="O50" s="31">
        <f>SUM(Գ.Խաչատրյան:Տ.Ստեփանյան!O50)</f>
        <v>79</v>
      </c>
      <c r="P50" s="31">
        <f>SUM(Գ.Խաչատրյան:Տ.Ստեփանյան!P50)</f>
        <v>45</v>
      </c>
      <c r="Q50" s="31">
        <f>SUM(Գ.Խաչատրյան:Տ.Ստեփանյան!Q50)</f>
        <v>16</v>
      </c>
      <c r="R50" s="31">
        <f>SUM(Գ.Խաչատրյան:Տ.Ստեփանյան!R50)</f>
        <v>3</v>
      </c>
      <c r="S50" s="31">
        <f>SUM(Գ.Խաչատրյան:Տ.Ստեփանյան!S50)</f>
        <v>0</v>
      </c>
      <c r="T50" s="31">
        <f>SUM(Գ.Խաչատրյան:Տ.Ստեփանյան!T50)</f>
        <v>15</v>
      </c>
      <c r="U50" s="31">
        <f>SUM(Գ.Խաչատրյան:Տ.Ստեփանյան!U50)</f>
        <v>1</v>
      </c>
      <c r="V50" s="31">
        <f>SUM(Գ.Խաչատրյան:Տ.Ստեփանյան!V50)</f>
        <v>14</v>
      </c>
      <c r="W50" s="31">
        <f>SUM(Գ.Խաչատրյան:Տ.Ստեփանյան!W50)</f>
        <v>0</v>
      </c>
      <c r="X50" s="31">
        <f>SUM(Գ.Խաչատրյան:Տ.Ստեփանյան!X50)</f>
        <v>0</v>
      </c>
      <c r="Y50" s="31">
        <f>SUM(Գ.Խաչատրյան:Տ.Ստեփանյան!Y50)</f>
        <v>79</v>
      </c>
      <c r="Z50" s="31">
        <f>SUM(Գ.Խաչատրյան:Տ.Ստեփանյան!Z50)</f>
        <v>1</v>
      </c>
      <c r="AA50" s="31">
        <f>SUM(Գ.Խաչատրյան:Տ.Ստեփանյան!AA50)</f>
        <v>2</v>
      </c>
      <c r="AB50" s="31">
        <f>SUM(Գ.Խաչատրյան:Տ.Ստեփանյան!AB50)</f>
        <v>40</v>
      </c>
      <c r="AC50" s="31">
        <f>SUM(Գ.Խաչատրյան:Տ.Ստեփանյան!AC50)</f>
        <v>2</v>
      </c>
      <c r="AD50" s="31">
        <f>SUM(Գ.Խաչատրյան:Տ.Ստեփանյան!AD50)</f>
        <v>5</v>
      </c>
      <c r="AE50" s="31">
        <f>SUM(Գ.Խաչատրյան:Տ.Ստեփանյան!AE50)</f>
        <v>1</v>
      </c>
      <c r="AF50" s="31">
        <f>SUM(Գ.Խաչատրյան:Տ.Ստեփանյան!AF50)</f>
        <v>6</v>
      </c>
      <c r="AG50" s="31">
        <f>SUM(Գ.Խաչատրյան:Տ.Ստեփանյան!AG50)</f>
        <v>0</v>
      </c>
      <c r="AH50" s="31">
        <f>SUM(Գ.Խաչատրյան:Տ.Ստեփանյան!AH50)</f>
        <v>6</v>
      </c>
      <c r="AI50" s="31">
        <f>SUM(Գ.Խաչատրյան:Տ.Ստեփանյան!AI50)</f>
        <v>0</v>
      </c>
      <c r="AJ50" s="31">
        <f>SUM(Գ.Խաչատրյան:Տ.Ստեփանյան!AJ50)</f>
        <v>3</v>
      </c>
      <c r="AK50" s="31">
        <f>SUM(Գ.Խաչատրյան:Տ.Ստեփանյան!AK50)</f>
        <v>0</v>
      </c>
      <c r="AL50" s="31">
        <f>SUM(Գ.Խաչատրյան:Տ.Ստեփանյան!AL50)</f>
        <v>1</v>
      </c>
      <c r="AM50" s="31">
        <f>SUM(Գ.Խաչատրյան:Տ.Ստեփանյան!AM50)</f>
        <v>1</v>
      </c>
      <c r="AN50" s="31">
        <f>SUM(Գ.Խաչատրյան:Տ.Ստեփանյան!AN50)</f>
        <v>0</v>
      </c>
      <c r="AO50" s="31">
        <f>SUM(Գ.Խաչատրյան:Տ.Ստեփանյան!AO50)</f>
        <v>1</v>
      </c>
      <c r="AP50" s="31">
        <f>SUM(Գ.Խաչատրյան:Տ.Ստեփանյան!AP50)</f>
        <v>0</v>
      </c>
      <c r="AQ50" s="31">
        <f>SUM(Գ.Խաչատրյան:Տ.Ստեփանյան!AQ50)</f>
        <v>0</v>
      </c>
      <c r="AR50" s="31">
        <f>SUM(Գ.Խաչատրյան:Տ.Ստեփանյան!AR50)</f>
        <v>0</v>
      </c>
      <c r="AS50" s="31">
        <f>SUM(Գ.Խաչատրյան:Տ.Ստեփանյան!AS50)</f>
        <v>0</v>
      </c>
      <c r="AT50" s="36">
        <f t="shared" ref="AT50:AT62" si="84">E50</f>
        <v>35</v>
      </c>
      <c r="AU50" s="36">
        <f t="shared" ref="AU50:AU62" si="85">F50+G50+H50+I50</f>
        <v>35</v>
      </c>
      <c r="AV50" s="36">
        <f t="shared" ref="AV50:AV62" si="86">J50</f>
        <v>103</v>
      </c>
      <c r="AW50" s="36">
        <f t="shared" ref="AW50:AW62" si="87">K50+L50+M50</f>
        <v>103</v>
      </c>
      <c r="AX50" s="36">
        <f t="shared" ref="AX50:AX62" si="88">F50+G50+K50</f>
        <v>120</v>
      </c>
      <c r="AY50" s="36">
        <f t="shared" ref="AY50:AY62" si="89">N50+Y50+Z50+AB50</f>
        <v>120</v>
      </c>
      <c r="AZ50" s="36">
        <f t="shared" ref="AZ50:AZ62" si="90">O50</f>
        <v>79</v>
      </c>
      <c r="BA50" s="36">
        <f t="shared" ref="BA50:BA62" si="91">P50+Q50+R50+S50+T50</f>
        <v>79</v>
      </c>
      <c r="BB50" s="36">
        <f t="shared" ref="BB50:BB62" si="92">T50</f>
        <v>15</v>
      </c>
      <c r="BC50" s="36">
        <f t="shared" ref="BC50:BC62" si="93">+U50+V50+W50</f>
        <v>15</v>
      </c>
      <c r="BD50" s="36">
        <f t="shared" ref="BD50:BD62" si="94">Y50</f>
        <v>79</v>
      </c>
      <c r="BE50" s="36">
        <f>+O50+X50</f>
        <v>79</v>
      </c>
      <c r="BF50" s="36">
        <f t="shared" ref="BF50:BF62" si="95">AF50</f>
        <v>6</v>
      </c>
      <c r="BG50" s="36">
        <f t="shared" ref="BG50:BG62" si="96">AD50+AE50</f>
        <v>6</v>
      </c>
      <c r="BH50" s="36">
        <f t="shared" ref="BH50:BH62" si="97">AF50</f>
        <v>6</v>
      </c>
      <c r="BI50" s="36">
        <f t="shared" ref="BI50:BI62" si="98">AG50+AH50</f>
        <v>6</v>
      </c>
      <c r="BJ50" s="36">
        <f t="shared" ref="BJ50:BJ62" si="99">AM50</f>
        <v>1</v>
      </c>
      <c r="BK50" s="36">
        <f t="shared" ref="BK50:BK62" si="100">AK50+AL50</f>
        <v>1</v>
      </c>
      <c r="BL50" s="36">
        <f t="shared" ref="BL50:BL62" si="101">AM50</f>
        <v>1</v>
      </c>
      <c r="BM50" s="36">
        <f t="shared" ref="BM50:BM62" si="102">AN50+AO50</f>
        <v>1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31">
        <f>SUM(Գ.Խաչատրյան:Տ.Ստեփանյան!E51)</f>
        <v>10</v>
      </c>
      <c r="F51" s="31">
        <f>SUM(Գ.Խաչատրյան:Տ.Ստեփանյան!F51)</f>
        <v>0</v>
      </c>
      <c r="G51" s="31">
        <f>SUM(Գ.Խաչատրյան:Տ.Ստեփանյան!G51)</f>
        <v>10</v>
      </c>
      <c r="H51" s="31">
        <f>SUM(Գ.Խաչատրյան:Տ.Ստեփանյան!H51)</f>
        <v>0</v>
      </c>
      <c r="I51" s="31">
        <f>SUM(Գ.Խաչատրյան:Տ.Ստեփանյան!I51)</f>
        <v>0</v>
      </c>
      <c r="J51" s="31">
        <f>SUM(Գ.Խաչատրյան:Տ.Ստեփանյան!J51)</f>
        <v>25</v>
      </c>
      <c r="K51" s="31">
        <f>SUM(Գ.Խաչատրյան:Տ.Ստեփանյան!K51)</f>
        <v>24</v>
      </c>
      <c r="L51" s="31">
        <f>SUM(Գ.Խաչատրյան:Տ.Ստեփանյան!L51)</f>
        <v>1</v>
      </c>
      <c r="M51" s="31">
        <f>SUM(Գ.Խաչատրյան:Տ.Ստեփանյան!M51)</f>
        <v>0</v>
      </c>
      <c r="N51" s="31">
        <f>SUM(Գ.Խաչատրյան:Տ.Ստեփանյան!N51)</f>
        <v>0</v>
      </c>
      <c r="O51" s="31">
        <f>SUM(Գ.Խաչատրյան:Տ.Ստեփանյան!O51)</f>
        <v>25</v>
      </c>
      <c r="P51" s="31">
        <f>SUM(Գ.Խաչատրյան:Տ.Ստեփանյան!P51)</f>
        <v>4</v>
      </c>
      <c r="Q51" s="31">
        <f>SUM(Գ.Խաչատրյան:Տ.Ստեփանյան!Q51)</f>
        <v>17</v>
      </c>
      <c r="R51" s="31">
        <f>SUM(Գ.Խաչատրյան:Տ.Ստեփանյան!R51)</f>
        <v>0</v>
      </c>
      <c r="S51" s="31">
        <f>SUM(Գ.Խաչատրյան:Տ.Ստեփանյան!S51)</f>
        <v>0</v>
      </c>
      <c r="T51" s="31">
        <f>SUM(Գ.Խաչատրյան:Տ.Ստեփանյան!T51)</f>
        <v>4</v>
      </c>
      <c r="U51" s="31">
        <f>SUM(Գ.Խաչատրյան:Տ.Ստեփանյան!U51)</f>
        <v>0</v>
      </c>
      <c r="V51" s="31">
        <f>SUM(Գ.Խաչատրյան:Տ.Ստեփանյան!V51)</f>
        <v>4</v>
      </c>
      <c r="W51" s="31">
        <f>SUM(Գ.Խաչատրյան:Տ.Ստեփանյան!W51)</f>
        <v>0</v>
      </c>
      <c r="X51" s="31">
        <f>SUM(Գ.Խաչատրյան:Տ.Ստեփանյան!X51)</f>
        <v>0</v>
      </c>
      <c r="Y51" s="31">
        <f>SUM(Գ.Խաչատրյան:Տ.Ստեփանյան!Y51)</f>
        <v>25</v>
      </c>
      <c r="Z51" s="31">
        <f>SUM(Գ.Խաչատրյան:Տ.Ստեփանյան!Z51)</f>
        <v>0</v>
      </c>
      <c r="AA51" s="31">
        <f>SUM(Գ.Խաչատրյան:Տ.Ստեփանյան!AA51)</f>
        <v>1</v>
      </c>
      <c r="AB51" s="31">
        <f>SUM(Գ.Խաչատրյան:Տ.Ստեփանյան!AB51)</f>
        <v>9</v>
      </c>
      <c r="AC51" s="31">
        <f>SUM(Գ.Խաչատրյան:Տ.Ստեփանյան!AC51)</f>
        <v>1</v>
      </c>
      <c r="AD51" s="31">
        <f>SUM(Գ.Խաչատրյան:Տ.Ստեփանյան!AD51)</f>
        <v>2</v>
      </c>
      <c r="AE51" s="31">
        <f>SUM(Գ.Խաչատրյան:Տ.Ստեփանյան!AE51)</f>
        <v>0</v>
      </c>
      <c r="AF51" s="31">
        <f>SUM(Գ.Խաչատրյան:Տ.Ստեփանյան!AF51)</f>
        <v>2</v>
      </c>
      <c r="AG51" s="31">
        <f>SUM(Գ.Խաչատրյան:Տ.Ստեփանյան!AG51)</f>
        <v>1</v>
      </c>
      <c r="AH51" s="31">
        <f>SUM(Գ.Խաչատրյան:Տ.Ստեփանյան!AH51)</f>
        <v>1</v>
      </c>
      <c r="AI51" s="31">
        <f>SUM(Գ.Խաչատրյան:Տ.Ստեփանյան!AI51)</f>
        <v>0</v>
      </c>
      <c r="AJ51" s="31">
        <f>SUM(Գ.Խաչատրյան:Տ.Ստեփանյան!AJ51)</f>
        <v>1</v>
      </c>
      <c r="AK51" s="31">
        <f>SUM(Գ.Խաչատրյան:Տ.Ստեփանյան!AK51)</f>
        <v>1</v>
      </c>
      <c r="AL51" s="31">
        <f>SUM(Գ.Խաչատրյան:Տ.Ստեփանյան!AL51)</f>
        <v>0</v>
      </c>
      <c r="AM51" s="31">
        <f>SUM(Գ.Խաչատրյան:Տ.Ստեփանյան!AM51)</f>
        <v>1</v>
      </c>
      <c r="AN51" s="31">
        <f>SUM(Գ.Խաչատրյան:Տ.Ստեփանյան!AN51)</f>
        <v>1</v>
      </c>
      <c r="AO51" s="31">
        <f>SUM(Գ.Խաչատրյան:Տ.Ստեփանյան!AO51)</f>
        <v>0</v>
      </c>
      <c r="AP51" s="31">
        <f>SUM(Գ.Խաչատրյան:Տ.Ստեփանյան!AP51)</f>
        <v>0</v>
      </c>
      <c r="AQ51" s="31">
        <f>SUM(Գ.Խաչատրյան:Տ.Ստեփանյան!AQ51)</f>
        <v>0</v>
      </c>
      <c r="AR51" s="31">
        <f>SUM(Գ.Խաչատրյան:Տ.Ստեփանյան!AR51)</f>
        <v>0</v>
      </c>
      <c r="AS51" s="31">
        <f>SUM(Գ.Խաչատրյան:Տ.Ստեփանյան!AS51)</f>
        <v>0</v>
      </c>
      <c r="AT51" s="36">
        <f t="shared" si="84"/>
        <v>10</v>
      </c>
      <c r="AU51" s="36">
        <f t="shared" si="85"/>
        <v>10</v>
      </c>
      <c r="AV51" s="36">
        <f t="shared" si="86"/>
        <v>25</v>
      </c>
      <c r="AW51" s="36">
        <f t="shared" si="87"/>
        <v>25</v>
      </c>
      <c r="AX51" s="36">
        <f t="shared" si="88"/>
        <v>34</v>
      </c>
      <c r="AY51" s="36">
        <f t="shared" si="89"/>
        <v>34</v>
      </c>
      <c r="AZ51" s="36">
        <f t="shared" si="90"/>
        <v>25</v>
      </c>
      <c r="BA51" s="36">
        <f t="shared" si="91"/>
        <v>25</v>
      </c>
      <c r="BB51" s="36">
        <f t="shared" si="92"/>
        <v>4</v>
      </c>
      <c r="BC51" s="36">
        <f t="shared" si="93"/>
        <v>4</v>
      </c>
      <c r="BD51" s="36">
        <f t="shared" si="94"/>
        <v>25</v>
      </c>
      <c r="BE51" s="36">
        <f t="shared" ref="BE51:BE62" si="103">+O51+X51</f>
        <v>25</v>
      </c>
      <c r="BF51" s="36">
        <f t="shared" si="95"/>
        <v>2</v>
      </c>
      <c r="BG51" s="36">
        <f t="shared" si="96"/>
        <v>2</v>
      </c>
      <c r="BH51" s="36">
        <f t="shared" si="97"/>
        <v>2</v>
      </c>
      <c r="BI51" s="36">
        <f t="shared" si="98"/>
        <v>2</v>
      </c>
      <c r="BJ51" s="36">
        <f t="shared" si="99"/>
        <v>1</v>
      </c>
      <c r="BK51" s="36">
        <f t="shared" si="100"/>
        <v>1</v>
      </c>
      <c r="BL51" s="36">
        <f t="shared" si="101"/>
        <v>1</v>
      </c>
      <c r="BM51" s="36">
        <f t="shared" si="102"/>
        <v>1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94"/>
      <c r="E52" s="31">
        <f>SUM(Գ.Խաչատրյան:Տ.Ստեփանյան!E52)</f>
        <v>2</v>
      </c>
      <c r="F52" s="31">
        <f>SUM(Գ.Խաչատրյան:Տ.Ստեփանյան!F52)</f>
        <v>0</v>
      </c>
      <c r="G52" s="31">
        <f>SUM(Գ.Խաչատրյան:Տ.Ստեփանյան!G52)</f>
        <v>2</v>
      </c>
      <c r="H52" s="31">
        <f>SUM(Գ.Խաչատրյան:Տ.Ստեփանյան!H52)</f>
        <v>0</v>
      </c>
      <c r="I52" s="31">
        <f>SUM(Գ.Խաչատրյան:Տ.Ստեփանյան!I52)</f>
        <v>0</v>
      </c>
      <c r="J52" s="31">
        <f>SUM(Գ.Խաչատրյան:Տ.Ստեփանյան!J52)</f>
        <v>4</v>
      </c>
      <c r="K52" s="31">
        <f>SUM(Գ.Խաչատրյան:Տ.Ստեփանյան!K52)</f>
        <v>4</v>
      </c>
      <c r="L52" s="31">
        <f>SUM(Գ.Խաչատրյան:Տ.Ստեփանյան!L52)</f>
        <v>0</v>
      </c>
      <c r="M52" s="31">
        <f>SUM(Գ.Խաչատրյան:Տ.Ստեփանյան!M52)</f>
        <v>0</v>
      </c>
      <c r="N52" s="31">
        <f>SUM(Գ.Խաչատրյան:Տ.Ստեփանյան!N52)</f>
        <v>0</v>
      </c>
      <c r="O52" s="31">
        <f>SUM(Գ.Խաչատրյան:Տ.Ստեփանյան!O52)</f>
        <v>4</v>
      </c>
      <c r="P52" s="31">
        <f>SUM(Գ.Խաչատրյան:Տ.Ստեփանյան!P52)</f>
        <v>0</v>
      </c>
      <c r="Q52" s="31">
        <f>SUM(Գ.Խաչատրյան:Տ.Ստեփանյան!Q52)</f>
        <v>2</v>
      </c>
      <c r="R52" s="31">
        <f>SUM(Գ.Խաչատրյան:Տ.Ստեփանյան!R52)</f>
        <v>1</v>
      </c>
      <c r="S52" s="31">
        <f>SUM(Գ.Խաչատրյան:Տ.Ստեփանյան!S52)</f>
        <v>0</v>
      </c>
      <c r="T52" s="31">
        <f>SUM(Գ.Խաչատրյան:Տ.Ստեփանյան!T52)</f>
        <v>1</v>
      </c>
      <c r="U52" s="31">
        <f>SUM(Գ.Խաչատրյան:Տ.Ստեփանյան!U52)</f>
        <v>0</v>
      </c>
      <c r="V52" s="31">
        <f>SUM(Գ.Խաչատրյան:Տ.Ստեփանյան!V52)</f>
        <v>1</v>
      </c>
      <c r="W52" s="31">
        <f>SUM(Գ.Խաչատրյան:Տ.Ստեփանյան!W52)</f>
        <v>0</v>
      </c>
      <c r="X52" s="31">
        <f>SUM(Գ.Խաչատրյան:Տ.Ստեփանյան!X52)</f>
        <v>0</v>
      </c>
      <c r="Y52" s="31">
        <f>SUM(Գ.Խաչատրյան:Տ.Ստեփանյան!Y52)</f>
        <v>4</v>
      </c>
      <c r="Z52" s="31">
        <f>SUM(Գ.Խաչատրյան:Տ.Ստեփանյան!Z52)</f>
        <v>0</v>
      </c>
      <c r="AA52" s="31">
        <f>SUM(Գ.Խաչատրյան:Տ.Ստեփանյան!AA52)</f>
        <v>1</v>
      </c>
      <c r="AB52" s="31">
        <f>SUM(Գ.Խաչատրյան:Տ.Ստեփանյան!AB52)</f>
        <v>2</v>
      </c>
      <c r="AC52" s="31">
        <f>SUM(Գ.Խաչատրյան:Տ.Ստեփանյան!AC52)</f>
        <v>1</v>
      </c>
      <c r="AD52" s="31">
        <f>SUM(Գ.Խաչատրյան:Տ.Ստեփանյան!AD52)</f>
        <v>1</v>
      </c>
      <c r="AE52" s="31">
        <f>SUM(Գ.Խաչատրյան:Տ.Ստեփանյան!AE52)</f>
        <v>0</v>
      </c>
      <c r="AF52" s="31">
        <f>SUM(Գ.Խաչատրյան:Տ.Ստեփանյան!AF52)</f>
        <v>1</v>
      </c>
      <c r="AG52" s="31">
        <f>SUM(Գ.Խաչատրյան:Տ.Ստեփանյան!AG52)</f>
        <v>0</v>
      </c>
      <c r="AH52" s="31">
        <f>SUM(Գ.Խաչատրյան:Տ.Ստեփանյան!AH52)</f>
        <v>1</v>
      </c>
      <c r="AI52" s="31">
        <f>SUM(Գ.Խաչատրյան:Տ.Ստեփանյան!AI52)</f>
        <v>0</v>
      </c>
      <c r="AJ52" s="31">
        <f>SUM(Գ.Խաչատրյան:Տ.Ստեփանյան!AJ52)</f>
        <v>0</v>
      </c>
      <c r="AK52" s="31">
        <f>SUM(Գ.Խաչատրյան:Տ.Ստեփանյան!AK52)</f>
        <v>0</v>
      </c>
      <c r="AL52" s="31">
        <f>SUM(Գ.Խաչատրյան:Տ.Ստեփանյան!AL52)</f>
        <v>0</v>
      </c>
      <c r="AM52" s="31">
        <f>SUM(Գ.Խաչատրյան:Տ.Ստեփանյան!AM52)</f>
        <v>0</v>
      </c>
      <c r="AN52" s="31">
        <f>SUM(Գ.Խաչատրյան:Տ.Ստեփանյան!AN52)</f>
        <v>0</v>
      </c>
      <c r="AO52" s="31">
        <f>SUM(Գ.Խաչատրյան:Տ.Ստեփանյան!AO52)</f>
        <v>0</v>
      </c>
      <c r="AP52" s="31">
        <f>SUM(Գ.Խաչատրյան:Տ.Ստեփանյան!AP52)</f>
        <v>0</v>
      </c>
      <c r="AQ52" s="31">
        <f>SUM(Գ.Խաչատրյան:Տ.Ստեփանյան!AQ52)</f>
        <v>0</v>
      </c>
      <c r="AR52" s="31">
        <f>SUM(Գ.Խաչատրյան:Տ.Ստեփանյան!AR52)</f>
        <v>0</v>
      </c>
      <c r="AS52" s="31">
        <f>SUM(Գ.Խաչատրյան:Տ.Ստեփանյան!AS52)</f>
        <v>0</v>
      </c>
      <c r="AT52" s="36">
        <f t="shared" si="84"/>
        <v>2</v>
      </c>
      <c r="AU52" s="36">
        <f t="shared" si="85"/>
        <v>2</v>
      </c>
      <c r="AV52" s="36">
        <f t="shared" si="86"/>
        <v>4</v>
      </c>
      <c r="AW52" s="36">
        <f t="shared" si="87"/>
        <v>4</v>
      </c>
      <c r="AX52" s="36">
        <f t="shared" si="88"/>
        <v>6</v>
      </c>
      <c r="AY52" s="36">
        <f t="shared" si="89"/>
        <v>6</v>
      </c>
      <c r="AZ52" s="36">
        <f t="shared" si="90"/>
        <v>4</v>
      </c>
      <c r="BA52" s="36">
        <f t="shared" si="91"/>
        <v>4</v>
      </c>
      <c r="BB52" s="36">
        <f t="shared" si="92"/>
        <v>1</v>
      </c>
      <c r="BC52" s="36">
        <f t="shared" si="93"/>
        <v>1</v>
      </c>
      <c r="BD52" s="36">
        <f t="shared" si="94"/>
        <v>4</v>
      </c>
      <c r="BE52" s="36">
        <f t="shared" si="103"/>
        <v>4</v>
      </c>
      <c r="BF52" s="36">
        <f t="shared" si="95"/>
        <v>1</v>
      </c>
      <c r="BG52" s="36">
        <f t="shared" si="96"/>
        <v>1</v>
      </c>
      <c r="BH52" s="36">
        <f t="shared" si="97"/>
        <v>1</v>
      </c>
      <c r="BI52" s="36">
        <f t="shared" si="98"/>
        <v>1</v>
      </c>
      <c r="BJ52" s="36">
        <f t="shared" si="99"/>
        <v>0</v>
      </c>
      <c r="BK52" s="36">
        <f t="shared" si="100"/>
        <v>0</v>
      </c>
      <c r="BL52" s="36">
        <f t="shared" si="101"/>
        <v>0</v>
      </c>
      <c r="BM52" s="36">
        <f t="shared" si="102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31">
        <f>SUM(Գ.Խաչատրյան:Տ.Ստեփանյան!E53)</f>
        <v>1</v>
      </c>
      <c r="F53" s="31">
        <f>SUM(Գ.Խաչատրյան:Տ.Ստեփանյան!F53)</f>
        <v>0</v>
      </c>
      <c r="G53" s="31">
        <f>SUM(Գ.Խաչատրյան:Տ.Ստեփանյան!G53)</f>
        <v>1</v>
      </c>
      <c r="H53" s="31">
        <f>SUM(Գ.Խաչատրյան:Տ.Ստեփանյան!H53)</f>
        <v>0</v>
      </c>
      <c r="I53" s="31">
        <f>SUM(Գ.Խաչատրյան:Տ.Ստեփանյան!I53)</f>
        <v>0</v>
      </c>
      <c r="J53" s="31">
        <f>SUM(Գ.Խաչատրյան:Տ.Ստեփանյան!J53)</f>
        <v>4</v>
      </c>
      <c r="K53" s="31">
        <f>SUM(Գ.Խաչատրյան:Տ.Ստեփանյան!K53)</f>
        <v>3</v>
      </c>
      <c r="L53" s="31">
        <f>SUM(Գ.Խաչատրյան:Տ.Ստեփանյան!L53)</f>
        <v>1</v>
      </c>
      <c r="M53" s="31">
        <f>SUM(Գ.Խաչատրյան:Տ.Ստեփանյան!M53)</f>
        <v>0</v>
      </c>
      <c r="N53" s="31">
        <f>SUM(Գ.Խաչատրյան:Տ.Ստեփանյան!N53)</f>
        <v>0</v>
      </c>
      <c r="O53" s="31">
        <f>SUM(Գ.Խաչատրյան:Տ.Ստեփանյան!O53)</f>
        <v>2</v>
      </c>
      <c r="P53" s="31">
        <f>SUM(Գ.Խաչատրյան:Տ.Ստեփանյան!P53)</f>
        <v>1</v>
      </c>
      <c r="Q53" s="31">
        <f>SUM(Գ.Խաչատրյան:Տ.Ստեփանյան!Q53)</f>
        <v>0</v>
      </c>
      <c r="R53" s="31">
        <f>SUM(Գ.Խաչատրյան:Տ.Ստեփանյան!R53)</f>
        <v>0</v>
      </c>
      <c r="S53" s="31">
        <f>SUM(Գ.Խաչատրյան:Տ.Ստեփանյան!S53)</f>
        <v>0</v>
      </c>
      <c r="T53" s="31">
        <f>SUM(Գ.Խաչատրյան:Տ.Ստեփանյան!T53)</f>
        <v>1</v>
      </c>
      <c r="U53" s="31">
        <f>SUM(Գ.Խաչատրյան:Տ.Ստեփանյան!U53)</f>
        <v>0</v>
      </c>
      <c r="V53" s="31">
        <f>SUM(Գ.Խաչատրյան:Տ.Ստեփանյան!V53)</f>
        <v>1</v>
      </c>
      <c r="W53" s="31">
        <f>SUM(Գ.Խաչատրյան:Տ.Ստեփանյան!W53)</f>
        <v>0</v>
      </c>
      <c r="X53" s="31">
        <f>SUM(Գ.Խաչատրյան:Տ.Ստեփանյան!X53)</f>
        <v>0</v>
      </c>
      <c r="Y53" s="31">
        <f>SUM(Գ.Խաչատրյան:Տ.Ստեփանյան!Y53)</f>
        <v>2</v>
      </c>
      <c r="Z53" s="31">
        <f>SUM(Գ.Խաչատրյան:Տ.Ստեփանյան!Z53)</f>
        <v>0</v>
      </c>
      <c r="AA53" s="31">
        <f>SUM(Գ.Խաչատրյան:Տ.Ստեփանյան!AA53)</f>
        <v>0</v>
      </c>
      <c r="AB53" s="31">
        <f>SUM(Գ.Խաչատրյան:Տ.Ստեփանյան!AB53)</f>
        <v>2</v>
      </c>
      <c r="AC53" s="31">
        <f>SUM(Գ.Խաչատրյան:Տ.Ստեփանյան!AC53)</f>
        <v>0</v>
      </c>
      <c r="AD53" s="31">
        <f>SUM(Գ.Խաչատրյան:Տ.Ստեփանյան!AD53)</f>
        <v>0</v>
      </c>
      <c r="AE53" s="31">
        <f>SUM(Գ.Խաչատրյան:Տ.Ստեփանյան!AE53)</f>
        <v>0</v>
      </c>
      <c r="AF53" s="31">
        <f>SUM(Գ.Խաչատրյան:Տ.Ստեփանյան!AF53)</f>
        <v>0</v>
      </c>
      <c r="AG53" s="31">
        <f>SUM(Գ.Խաչատրյան:Տ.Ստեփանյան!AG53)</f>
        <v>0</v>
      </c>
      <c r="AH53" s="31">
        <f>SUM(Գ.Խաչատրյան:Տ.Ստեփանյան!AH53)</f>
        <v>0</v>
      </c>
      <c r="AI53" s="31">
        <f>SUM(Գ.Խաչատրյան:Տ.Ստեփանյան!AI53)</f>
        <v>0</v>
      </c>
      <c r="AJ53" s="31">
        <f>SUM(Գ.Խաչատրյան:Տ.Ստեփանյան!AJ53)</f>
        <v>0</v>
      </c>
      <c r="AK53" s="31">
        <f>SUM(Գ.Խաչատրյան:Տ.Ստեփանյան!AK53)</f>
        <v>0</v>
      </c>
      <c r="AL53" s="31">
        <f>SUM(Գ.Խաչատրյան:Տ.Ստեփանյան!AL53)</f>
        <v>0</v>
      </c>
      <c r="AM53" s="31">
        <f>SUM(Գ.Խաչատրյան:Տ.Ստեփանյան!AM53)</f>
        <v>0</v>
      </c>
      <c r="AN53" s="31">
        <f>SUM(Գ.Խաչատրյան:Տ.Ստեփանյան!AN53)</f>
        <v>0</v>
      </c>
      <c r="AO53" s="31">
        <f>SUM(Գ.Խաչատրյան:Տ.Ստեփանյան!AO53)</f>
        <v>0</v>
      </c>
      <c r="AP53" s="31">
        <f>SUM(Գ.Խաչատրյան:Տ.Ստեփանյան!AP53)</f>
        <v>0</v>
      </c>
      <c r="AQ53" s="31">
        <f>SUM(Գ.Խաչատրյան:Տ.Ստեփանյան!AQ53)</f>
        <v>0</v>
      </c>
      <c r="AR53" s="31">
        <f>SUM(Գ.Խաչատրյան:Տ.Ստեփանյան!AR53)</f>
        <v>0</v>
      </c>
      <c r="AS53" s="31">
        <f>SUM(Գ.Խաչատրյան:Տ.Ստեփանյան!AS53)</f>
        <v>0</v>
      </c>
      <c r="AT53" s="36">
        <f t="shared" si="84"/>
        <v>1</v>
      </c>
      <c r="AU53" s="36">
        <f t="shared" si="85"/>
        <v>1</v>
      </c>
      <c r="AV53" s="36">
        <f t="shared" si="86"/>
        <v>4</v>
      </c>
      <c r="AW53" s="36">
        <f t="shared" si="87"/>
        <v>4</v>
      </c>
      <c r="AX53" s="36">
        <f t="shared" si="88"/>
        <v>4</v>
      </c>
      <c r="AY53" s="36">
        <f t="shared" si="89"/>
        <v>4</v>
      </c>
      <c r="AZ53" s="36">
        <f t="shared" si="90"/>
        <v>2</v>
      </c>
      <c r="BA53" s="36">
        <f t="shared" si="91"/>
        <v>2</v>
      </c>
      <c r="BB53" s="36">
        <f t="shared" si="92"/>
        <v>1</v>
      </c>
      <c r="BC53" s="36">
        <f t="shared" si="93"/>
        <v>1</v>
      </c>
      <c r="BD53" s="36">
        <f t="shared" si="94"/>
        <v>2</v>
      </c>
      <c r="BE53" s="36">
        <f t="shared" si="103"/>
        <v>2</v>
      </c>
      <c r="BF53" s="36">
        <f t="shared" si="95"/>
        <v>0</v>
      </c>
      <c r="BG53" s="36">
        <f t="shared" si="96"/>
        <v>0</v>
      </c>
      <c r="BH53" s="36">
        <f t="shared" si="97"/>
        <v>0</v>
      </c>
      <c r="BI53" s="36">
        <f t="shared" si="98"/>
        <v>0</v>
      </c>
      <c r="BJ53" s="36">
        <f t="shared" si="99"/>
        <v>0</v>
      </c>
      <c r="BK53" s="36">
        <f t="shared" si="100"/>
        <v>0</v>
      </c>
      <c r="BL53" s="36">
        <f t="shared" si="101"/>
        <v>0</v>
      </c>
      <c r="BM53" s="36">
        <f t="shared" si="102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31">
        <f>SUM(Գ.Խաչատրյան:Տ.Ստեփանյան!E54)</f>
        <v>0</v>
      </c>
      <c r="F54" s="31">
        <f>SUM(Գ.Խաչատրյան:Տ.Ստեփանյան!F54)</f>
        <v>0</v>
      </c>
      <c r="G54" s="31">
        <f>SUM(Գ.Խաչատրյան:Տ.Ստեփանյան!G54)</f>
        <v>0</v>
      </c>
      <c r="H54" s="31">
        <f>SUM(Գ.Խաչատրյան:Տ.Ստեփանյան!H54)</f>
        <v>0</v>
      </c>
      <c r="I54" s="31">
        <f>SUM(Գ.Խաչատրյան:Տ.Ստեփանյան!I54)</f>
        <v>0</v>
      </c>
      <c r="J54" s="31">
        <f>SUM(Գ.Խաչատրյան:Տ.Ստեփանյան!J54)</f>
        <v>0</v>
      </c>
      <c r="K54" s="31">
        <f>SUM(Գ.Խաչատրյան:Տ.Ստեփանյան!K54)</f>
        <v>0</v>
      </c>
      <c r="L54" s="31">
        <f>SUM(Գ.Խաչատրյան:Տ.Ստեփանյան!L54)</f>
        <v>0</v>
      </c>
      <c r="M54" s="31">
        <f>SUM(Գ.Խաչատրյան:Տ.Ստեփանյան!M54)</f>
        <v>0</v>
      </c>
      <c r="N54" s="31">
        <f>SUM(Գ.Խաչատրյան:Տ.Ստեփանյան!N54)</f>
        <v>0</v>
      </c>
      <c r="O54" s="31">
        <f>SUM(Գ.Խաչատրյան:Տ.Ստեփանյան!O54)</f>
        <v>0</v>
      </c>
      <c r="P54" s="31">
        <f>SUM(Գ.Խաչատրյան:Տ.Ստեփանյան!P54)</f>
        <v>0</v>
      </c>
      <c r="Q54" s="31">
        <f>SUM(Գ.Խաչատրյան:Տ.Ստեփանյան!Q54)</f>
        <v>0</v>
      </c>
      <c r="R54" s="31">
        <f>SUM(Գ.Խաչատրյան:Տ.Ստեփանյան!R54)</f>
        <v>0</v>
      </c>
      <c r="S54" s="31">
        <f>SUM(Գ.Խաչատրյան:Տ.Ստեփանյան!S54)</f>
        <v>0</v>
      </c>
      <c r="T54" s="31">
        <f>SUM(Գ.Խաչատրյան:Տ.Ստեփանյան!T54)</f>
        <v>0</v>
      </c>
      <c r="U54" s="31">
        <f>SUM(Գ.Խաչատրյան:Տ.Ստեփանյան!U54)</f>
        <v>0</v>
      </c>
      <c r="V54" s="31">
        <f>SUM(Գ.Խաչատրյան:Տ.Ստեփանյան!V54)</f>
        <v>0</v>
      </c>
      <c r="W54" s="31">
        <f>SUM(Գ.Խաչատրյան:Տ.Ստեփանյան!W54)</f>
        <v>0</v>
      </c>
      <c r="X54" s="31">
        <f>SUM(Գ.Խաչատրյան:Տ.Ստեփանյան!X54)</f>
        <v>0</v>
      </c>
      <c r="Y54" s="31">
        <f>SUM(Գ.Խաչատրյան:Տ.Ստեփանյան!Y54)</f>
        <v>0</v>
      </c>
      <c r="Z54" s="31">
        <f>SUM(Գ.Խաչատրյան:Տ.Ստեփանյան!Z54)</f>
        <v>0</v>
      </c>
      <c r="AA54" s="31">
        <f>SUM(Գ.Խաչատրյան:Տ.Ստեփանյան!AA54)</f>
        <v>0</v>
      </c>
      <c r="AB54" s="31">
        <f>SUM(Գ.Խաչատրյան:Տ.Ստեփանյան!AB54)</f>
        <v>0</v>
      </c>
      <c r="AC54" s="31">
        <f>SUM(Գ.Խաչատրյան:Տ.Ստեփանյան!AC54)</f>
        <v>0</v>
      </c>
      <c r="AD54" s="31">
        <f>SUM(Գ.Խաչատրյան:Տ.Ստեփանյան!AD54)</f>
        <v>0</v>
      </c>
      <c r="AE54" s="31">
        <f>SUM(Գ.Խաչատրյան:Տ.Ստեփանյան!AE54)</f>
        <v>0</v>
      </c>
      <c r="AF54" s="31">
        <f>SUM(Գ.Խաչատրյան:Տ.Ստեփանյան!AF54)</f>
        <v>0</v>
      </c>
      <c r="AG54" s="31">
        <f>SUM(Գ.Խաչատրյան:Տ.Ստեփանյան!AG54)</f>
        <v>0</v>
      </c>
      <c r="AH54" s="31">
        <f>SUM(Գ.Խաչատրյան:Տ.Ստեփանյան!AH54)</f>
        <v>0</v>
      </c>
      <c r="AI54" s="31">
        <f>SUM(Գ.Խաչատրյան:Տ.Ստեփանյան!AI54)</f>
        <v>0</v>
      </c>
      <c r="AJ54" s="31">
        <f>SUM(Գ.Խաչատրյան:Տ.Ստեփանյան!AJ54)</f>
        <v>0</v>
      </c>
      <c r="AK54" s="31">
        <f>SUM(Գ.Խաչատրյան:Տ.Ստեփանյան!AK54)</f>
        <v>0</v>
      </c>
      <c r="AL54" s="31">
        <f>SUM(Գ.Խաչատրյան:Տ.Ստեփանյան!AL54)</f>
        <v>0</v>
      </c>
      <c r="AM54" s="31">
        <f>SUM(Գ.Խաչատրյան:Տ.Ստեփանյան!AM54)</f>
        <v>0</v>
      </c>
      <c r="AN54" s="31">
        <f>SUM(Գ.Խաչատրյան:Տ.Ստեփանյան!AN54)</f>
        <v>0</v>
      </c>
      <c r="AO54" s="31">
        <f>SUM(Գ.Խաչատրյան:Տ.Ստեփանյան!AO54)</f>
        <v>0</v>
      </c>
      <c r="AP54" s="31">
        <f>SUM(Գ.Խաչատրյան:Տ.Ստեփանյան!AP54)</f>
        <v>0</v>
      </c>
      <c r="AQ54" s="31">
        <f>SUM(Գ.Խաչատրյան:Տ.Ստեփանյան!AQ54)</f>
        <v>0</v>
      </c>
      <c r="AR54" s="31">
        <f>SUM(Գ.Խաչատրյան:Տ.Ստեփանյան!AR54)</f>
        <v>0</v>
      </c>
      <c r="AS54" s="31">
        <f>SUM(Գ.Խաչատրյան:Տ.Ստեփանյան!AS54)</f>
        <v>0</v>
      </c>
      <c r="AT54" s="36">
        <f t="shared" si="84"/>
        <v>0</v>
      </c>
      <c r="AU54" s="36">
        <f t="shared" si="85"/>
        <v>0</v>
      </c>
      <c r="AV54" s="36">
        <f t="shared" si="86"/>
        <v>0</v>
      </c>
      <c r="AW54" s="36">
        <f t="shared" si="87"/>
        <v>0</v>
      </c>
      <c r="AX54" s="36">
        <f t="shared" si="88"/>
        <v>0</v>
      </c>
      <c r="AY54" s="36">
        <f t="shared" si="89"/>
        <v>0</v>
      </c>
      <c r="AZ54" s="36">
        <f t="shared" si="90"/>
        <v>0</v>
      </c>
      <c r="BA54" s="36">
        <f t="shared" si="91"/>
        <v>0</v>
      </c>
      <c r="BB54" s="36">
        <f t="shared" si="92"/>
        <v>0</v>
      </c>
      <c r="BC54" s="36">
        <f t="shared" si="93"/>
        <v>0</v>
      </c>
      <c r="BD54" s="36">
        <f t="shared" si="94"/>
        <v>0</v>
      </c>
      <c r="BE54" s="36">
        <f t="shared" si="103"/>
        <v>0</v>
      </c>
      <c r="BF54" s="36">
        <f t="shared" si="95"/>
        <v>0</v>
      </c>
      <c r="BG54" s="36">
        <f t="shared" si="96"/>
        <v>0</v>
      </c>
      <c r="BH54" s="36">
        <f t="shared" si="97"/>
        <v>0</v>
      </c>
      <c r="BI54" s="36">
        <f t="shared" si="98"/>
        <v>0</v>
      </c>
      <c r="BJ54" s="36">
        <f t="shared" si="99"/>
        <v>0</v>
      </c>
      <c r="BK54" s="36">
        <f t="shared" si="100"/>
        <v>0</v>
      </c>
      <c r="BL54" s="36">
        <f t="shared" si="101"/>
        <v>0</v>
      </c>
      <c r="BM54" s="36">
        <f t="shared" si="102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31">
        <f>SUM(Գ.Խաչատրյան:Տ.Ստեփանյան!E55)</f>
        <v>1</v>
      </c>
      <c r="F55" s="31">
        <f>SUM(Գ.Խաչատրյան:Տ.Ստեփանյան!F55)</f>
        <v>0</v>
      </c>
      <c r="G55" s="31">
        <f>SUM(Գ.Խաչատրյան:Տ.Ստեփանյան!G55)</f>
        <v>1</v>
      </c>
      <c r="H55" s="31">
        <f>SUM(Գ.Խաչատրյան:Տ.Ստեփանյան!H55)</f>
        <v>0</v>
      </c>
      <c r="I55" s="31">
        <f>SUM(Գ.Խաչատրյան:Տ.Ստեփանյան!I55)</f>
        <v>0</v>
      </c>
      <c r="J55" s="31">
        <f>SUM(Գ.Խաչատրյան:Տ.Ստեփանյան!J55)</f>
        <v>1</v>
      </c>
      <c r="K55" s="31">
        <f>SUM(Գ.Խաչատրյան:Տ.Ստեփանյան!K55)</f>
        <v>1</v>
      </c>
      <c r="L55" s="31">
        <f>SUM(Գ.Խաչատրյան:Տ.Ստեփանյան!L55)</f>
        <v>0</v>
      </c>
      <c r="M55" s="31">
        <f>SUM(Գ.Խաչատրյան:Տ.Ստեփանյան!M55)</f>
        <v>0</v>
      </c>
      <c r="N55" s="31">
        <f>SUM(Գ.Խաչատրյան:Տ.Ստեփանյան!N55)</f>
        <v>0</v>
      </c>
      <c r="O55" s="31">
        <f>SUM(Գ.Խաչատրյան:Տ.Ստեփանյան!O55)</f>
        <v>2</v>
      </c>
      <c r="P55" s="31">
        <f>SUM(Գ.Խաչատրյան:Տ.Ստեփանյան!P55)</f>
        <v>2</v>
      </c>
      <c r="Q55" s="31">
        <f>SUM(Գ.Խաչատրյան:Տ.Ստեփանյան!Q55)</f>
        <v>0</v>
      </c>
      <c r="R55" s="31">
        <f>SUM(Գ.Խաչատրյան:Տ.Ստեփանյան!R55)</f>
        <v>0</v>
      </c>
      <c r="S55" s="31">
        <f>SUM(Գ.Խաչատրյան:Տ.Ստեփանյան!S55)</f>
        <v>0</v>
      </c>
      <c r="T55" s="31">
        <f>SUM(Գ.Խաչատրյան:Տ.Ստեփանյան!T55)</f>
        <v>0</v>
      </c>
      <c r="U55" s="31">
        <f>SUM(Գ.Խաչատրյան:Տ.Ստեփանյան!U55)</f>
        <v>0</v>
      </c>
      <c r="V55" s="31">
        <f>SUM(Գ.Խաչատրյան:Տ.Ստեփանյան!V55)</f>
        <v>0</v>
      </c>
      <c r="W55" s="31">
        <f>SUM(Գ.Խաչատրյան:Տ.Ստեփանյան!W55)</f>
        <v>0</v>
      </c>
      <c r="X55" s="31">
        <f>SUM(Գ.Խաչատրյան:Տ.Ստեփանյան!X55)</f>
        <v>0</v>
      </c>
      <c r="Y55" s="31">
        <f>SUM(Գ.Խաչատրյան:Տ.Ստեփանյան!Y55)</f>
        <v>2</v>
      </c>
      <c r="Z55" s="31">
        <f>SUM(Գ.Խաչատրյան:Տ.Ստեփանյան!Z55)</f>
        <v>0</v>
      </c>
      <c r="AA55" s="31">
        <f>SUM(Գ.Խաչատրյան:Տ.Ստեփանյան!AA55)</f>
        <v>0</v>
      </c>
      <c r="AB55" s="31">
        <f>SUM(Գ.Խաչատրյան:Տ.Ստեփանյան!AB55)</f>
        <v>0</v>
      </c>
      <c r="AC55" s="31">
        <f>SUM(Գ.Խաչատրյան:Տ.Ստեփանյան!AC55)</f>
        <v>0</v>
      </c>
      <c r="AD55" s="31">
        <f>SUM(Գ.Խաչատրյան:Տ.Ստեփանյան!AD55)</f>
        <v>0</v>
      </c>
      <c r="AE55" s="31">
        <f>SUM(Գ.Խաչատրյան:Տ.Ստեփանյան!AE55)</f>
        <v>0</v>
      </c>
      <c r="AF55" s="31">
        <f>SUM(Գ.Խաչատրյան:Տ.Ստեփանյան!AF55)</f>
        <v>0</v>
      </c>
      <c r="AG55" s="31">
        <f>SUM(Գ.Խաչատրյան:Տ.Ստեփանյան!AG55)</f>
        <v>0</v>
      </c>
      <c r="AH55" s="31">
        <f>SUM(Գ.Խաչատրյան:Տ.Ստեփանյան!AH55)</f>
        <v>0</v>
      </c>
      <c r="AI55" s="31">
        <f>SUM(Գ.Խաչատրյան:Տ.Ստեփանյան!AI55)</f>
        <v>0</v>
      </c>
      <c r="AJ55" s="31">
        <f>SUM(Գ.Խաչատրյան:Տ.Ստեփանյան!AJ55)</f>
        <v>0</v>
      </c>
      <c r="AK55" s="31">
        <f>SUM(Գ.Խաչատրյան:Տ.Ստեփանյան!AK55)</f>
        <v>0</v>
      </c>
      <c r="AL55" s="31">
        <f>SUM(Գ.Խաչատրյան:Տ.Ստեփանյան!AL55)</f>
        <v>0</v>
      </c>
      <c r="AM55" s="31">
        <f>SUM(Գ.Խաչատրյան:Տ.Ստեփանյան!AM55)</f>
        <v>0</v>
      </c>
      <c r="AN55" s="31">
        <f>SUM(Գ.Խաչատրյան:Տ.Ստեփանյան!AN55)</f>
        <v>0</v>
      </c>
      <c r="AO55" s="31">
        <f>SUM(Գ.Խաչատրյան:Տ.Ստեփանյան!AO55)</f>
        <v>0</v>
      </c>
      <c r="AP55" s="31">
        <f>SUM(Գ.Խաչատրյան:Տ.Ստեփանյան!AP55)</f>
        <v>0</v>
      </c>
      <c r="AQ55" s="31">
        <f>SUM(Գ.Խաչատրյան:Տ.Ստեփանյան!AQ55)</f>
        <v>0</v>
      </c>
      <c r="AR55" s="31">
        <f>SUM(Գ.Խաչատրյան:Տ.Ստեփանյան!AR55)</f>
        <v>0</v>
      </c>
      <c r="AS55" s="31">
        <f>SUM(Գ.Խաչատրյան:Տ.Ստեփանյան!AS55)</f>
        <v>0</v>
      </c>
      <c r="AT55" s="36">
        <f t="shared" si="84"/>
        <v>1</v>
      </c>
      <c r="AU55" s="36">
        <f t="shared" si="85"/>
        <v>1</v>
      </c>
      <c r="AV55" s="36">
        <f t="shared" si="86"/>
        <v>1</v>
      </c>
      <c r="AW55" s="36">
        <f t="shared" si="87"/>
        <v>1</v>
      </c>
      <c r="AX55" s="36">
        <f t="shared" si="88"/>
        <v>2</v>
      </c>
      <c r="AY55" s="36">
        <f t="shared" si="89"/>
        <v>2</v>
      </c>
      <c r="AZ55" s="36">
        <f t="shared" si="90"/>
        <v>2</v>
      </c>
      <c r="BA55" s="36">
        <f t="shared" si="91"/>
        <v>2</v>
      </c>
      <c r="BB55" s="36">
        <f t="shared" si="92"/>
        <v>0</v>
      </c>
      <c r="BC55" s="36">
        <f t="shared" si="93"/>
        <v>0</v>
      </c>
      <c r="BD55" s="36">
        <f t="shared" si="94"/>
        <v>2</v>
      </c>
      <c r="BE55" s="36">
        <f t="shared" si="103"/>
        <v>2</v>
      </c>
      <c r="BF55" s="36">
        <f t="shared" si="95"/>
        <v>0</v>
      </c>
      <c r="BG55" s="36">
        <f t="shared" si="96"/>
        <v>0</v>
      </c>
      <c r="BH55" s="36">
        <f t="shared" si="97"/>
        <v>0</v>
      </c>
      <c r="BI55" s="36">
        <f t="shared" si="98"/>
        <v>0</v>
      </c>
      <c r="BJ55" s="36">
        <f t="shared" si="99"/>
        <v>0</v>
      </c>
      <c r="BK55" s="36">
        <f t="shared" si="100"/>
        <v>0</v>
      </c>
      <c r="BL55" s="36">
        <f t="shared" si="101"/>
        <v>0</v>
      </c>
      <c r="BM55" s="36">
        <f t="shared" si="102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31">
        <f>SUM(Գ.Խաչատրյան:Տ.Ստեփանյան!E56)</f>
        <v>0</v>
      </c>
      <c r="F56" s="31">
        <f>SUM(Գ.Խաչատրյան:Տ.Ստեփանյան!F56)</f>
        <v>0</v>
      </c>
      <c r="G56" s="31">
        <f>SUM(Գ.Խաչատրյան:Տ.Ստեփանյան!G56)</f>
        <v>0</v>
      </c>
      <c r="H56" s="31">
        <f>SUM(Գ.Խաչատրյան:Տ.Ստեփանյան!H56)</f>
        <v>0</v>
      </c>
      <c r="I56" s="31">
        <f>SUM(Գ.Խաչատրյան:Տ.Ստեփանյան!I56)</f>
        <v>0</v>
      </c>
      <c r="J56" s="31">
        <f>SUM(Գ.Խաչատրյան:Տ.Ստեփանյան!J56)</f>
        <v>3</v>
      </c>
      <c r="K56" s="31">
        <f>SUM(Գ.Խաչատրյան:Տ.Ստեփանյան!K56)</f>
        <v>1</v>
      </c>
      <c r="L56" s="31">
        <f>SUM(Գ.Խաչատրյան:Տ.Ստեփանյան!L56)</f>
        <v>1</v>
      </c>
      <c r="M56" s="31">
        <f>SUM(Գ.Խաչատրյան:Տ.Ստեփանյան!M56)</f>
        <v>1</v>
      </c>
      <c r="N56" s="31">
        <f>SUM(Գ.Խաչատրյան:Տ.Ստեփանյան!N56)</f>
        <v>0</v>
      </c>
      <c r="O56" s="31">
        <f>SUM(Գ.Խաչատրյան:Տ.Ստեփանյան!O56)</f>
        <v>1</v>
      </c>
      <c r="P56" s="31">
        <f>SUM(Գ.Խաչատրյան:Տ.Ստեփանյան!P56)</f>
        <v>0</v>
      </c>
      <c r="Q56" s="31">
        <f>SUM(Գ.Խաչատրյան:Տ.Ստեփանյան!Q56)</f>
        <v>0</v>
      </c>
      <c r="R56" s="31">
        <f>SUM(Գ.Խաչատրյան:Տ.Ստեփանյան!R56)</f>
        <v>0</v>
      </c>
      <c r="S56" s="31">
        <f>SUM(Գ.Խաչատրյան:Տ.Ստեփանյան!S56)</f>
        <v>0</v>
      </c>
      <c r="T56" s="31">
        <f>SUM(Գ.Խաչատրյան:Տ.Ստեփանյան!T56)</f>
        <v>1</v>
      </c>
      <c r="U56" s="31">
        <f>SUM(Գ.Խաչատրյան:Տ.Ստեփանյան!U56)</f>
        <v>0</v>
      </c>
      <c r="V56" s="31">
        <f>SUM(Գ.Խաչատրյան:Տ.Ստեփանյան!V56)</f>
        <v>1</v>
      </c>
      <c r="W56" s="31">
        <f>SUM(Գ.Խաչատրյան:Տ.Ստեփանյան!W56)</f>
        <v>0</v>
      </c>
      <c r="X56" s="31">
        <f>SUM(Գ.Խաչատրյան:Տ.Ստեփանյան!X56)</f>
        <v>0</v>
      </c>
      <c r="Y56" s="31">
        <f>SUM(Գ.Խաչատրյան:Տ.Ստեփանյան!Y56)</f>
        <v>1</v>
      </c>
      <c r="Z56" s="31">
        <f>SUM(Գ.Խաչատրյան:Տ.Ստեփանյան!Z56)</f>
        <v>0</v>
      </c>
      <c r="AA56" s="31">
        <f>SUM(Գ.Խաչատրյան:Տ.Ստեփանյան!AA56)</f>
        <v>0</v>
      </c>
      <c r="AB56" s="31">
        <f>SUM(Գ.Խաչատրյան:Տ.Ստեփանյան!AB56)</f>
        <v>0</v>
      </c>
      <c r="AC56" s="31">
        <f>SUM(Գ.Խաչատրյան:Տ.Ստեփանյան!AC56)</f>
        <v>0</v>
      </c>
      <c r="AD56" s="31">
        <f>SUM(Գ.Խաչատրյան:Տ.Ստեփանյան!AD56)</f>
        <v>0</v>
      </c>
      <c r="AE56" s="31">
        <f>SUM(Գ.Խաչատրյան:Տ.Ստեփանյան!AE56)</f>
        <v>0</v>
      </c>
      <c r="AF56" s="31">
        <f>SUM(Գ.Խաչատրյան:Տ.Ստեփանյան!AF56)</f>
        <v>0</v>
      </c>
      <c r="AG56" s="31">
        <f>SUM(Գ.Խաչատրյան:Տ.Ստեփանյան!AG56)</f>
        <v>0</v>
      </c>
      <c r="AH56" s="31">
        <f>SUM(Գ.Խաչատրյան:Տ.Ստեփանյան!AH56)</f>
        <v>0</v>
      </c>
      <c r="AI56" s="31">
        <f>SUM(Գ.Խաչատրյան:Տ.Ստեփանյան!AI56)</f>
        <v>0</v>
      </c>
      <c r="AJ56" s="31">
        <f>SUM(Գ.Խաչատրյան:Տ.Ստեփանյան!AJ56)</f>
        <v>0</v>
      </c>
      <c r="AK56" s="31">
        <f>SUM(Գ.Խաչատրյան:Տ.Ստեփանյան!AK56)</f>
        <v>0</v>
      </c>
      <c r="AL56" s="31">
        <f>SUM(Գ.Խաչատրյան:Տ.Ստեփանյան!AL56)</f>
        <v>0</v>
      </c>
      <c r="AM56" s="31">
        <f>SUM(Գ.Խաչատրյան:Տ.Ստեփանյան!AM56)</f>
        <v>0</v>
      </c>
      <c r="AN56" s="31">
        <f>SUM(Գ.Խաչատրյան:Տ.Ստեփանյան!AN56)</f>
        <v>0</v>
      </c>
      <c r="AO56" s="31">
        <f>SUM(Գ.Խաչատրյան:Տ.Ստեփանյան!AO56)</f>
        <v>0</v>
      </c>
      <c r="AP56" s="31">
        <f>SUM(Գ.Խաչատրյան:Տ.Ստեփանյան!AP56)</f>
        <v>0</v>
      </c>
      <c r="AQ56" s="31">
        <f>SUM(Գ.Խաչատրյան:Տ.Ստեփանյան!AQ56)</f>
        <v>0</v>
      </c>
      <c r="AR56" s="31">
        <f>SUM(Գ.Խաչատրյան:Տ.Ստեփանյան!AR56)</f>
        <v>0</v>
      </c>
      <c r="AS56" s="31">
        <f>SUM(Գ.Խաչատրյան:Տ.Ստեփանյան!AS56)</f>
        <v>0</v>
      </c>
      <c r="AT56" s="36">
        <f t="shared" si="84"/>
        <v>0</v>
      </c>
      <c r="AU56" s="36">
        <f t="shared" si="85"/>
        <v>0</v>
      </c>
      <c r="AV56" s="36">
        <f t="shared" si="86"/>
        <v>3</v>
      </c>
      <c r="AW56" s="36">
        <f t="shared" si="87"/>
        <v>3</v>
      </c>
      <c r="AX56" s="36">
        <f t="shared" si="88"/>
        <v>1</v>
      </c>
      <c r="AY56" s="36">
        <f t="shared" si="89"/>
        <v>1</v>
      </c>
      <c r="AZ56" s="36">
        <f t="shared" si="90"/>
        <v>1</v>
      </c>
      <c r="BA56" s="36">
        <f t="shared" si="91"/>
        <v>1</v>
      </c>
      <c r="BB56" s="36">
        <f t="shared" si="92"/>
        <v>1</v>
      </c>
      <c r="BC56" s="36">
        <f t="shared" si="93"/>
        <v>1</v>
      </c>
      <c r="BD56" s="36">
        <f t="shared" si="94"/>
        <v>1</v>
      </c>
      <c r="BE56" s="36">
        <f t="shared" si="103"/>
        <v>1</v>
      </c>
      <c r="BF56" s="36">
        <f t="shared" si="95"/>
        <v>0</v>
      </c>
      <c r="BG56" s="36">
        <f t="shared" si="96"/>
        <v>0</v>
      </c>
      <c r="BH56" s="36">
        <f t="shared" si="97"/>
        <v>0</v>
      </c>
      <c r="BI56" s="36">
        <f t="shared" si="98"/>
        <v>0</v>
      </c>
      <c r="BJ56" s="36">
        <f t="shared" si="99"/>
        <v>0</v>
      </c>
      <c r="BK56" s="36">
        <f t="shared" si="100"/>
        <v>0</v>
      </c>
      <c r="BL56" s="36">
        <f t="shared" si="101"/>
        <v>0</v>
      </c>
      <c r="BM56" s="36">
        <f t="shared" si="102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31">
        <f>SUM(Գ.Խաչատրյան:Տ.Ստեփանյան!E57)</f>
        <v>3</v>
      </c>
      <c r="F57" s="31">
        <f>SUM(Գ.Խաչատրյան:Տ.Ստեփանյան!F57)</f>
        <v>0</v>
      </c>
      <c r="G57" s="31">
        <f>SUM(Գ.Խաչատրյան:Տ.Ստեփանյան!G57)</f>
        <v>3</v>
      </c>
      <c r="H57" s="31">
        <f>SUM(Գ.Խաչատրյան:Տ.Ստեփանյան!H57)</f>
        <v>0</v>
      </c>
      <c r="I57" s="31">
        <f>SUM(Գ.Խաչատրյան:Տ.Ստեփանյան!I57)</f>
        <v>0</v>
      </c>
      <c r="J57" s="31">
        <f>SUM(Գ.Խաչատրյան:Տ.Ստեփանյան!J57)</f>
        <v>5</v>
      </c>
      <c r="K57" s="31">
        <f>SUM(Գ.Խաչատրյան:Տ.Ստեփանյան!K57)</f>
        <v>4</v>
      </c>
      <c r="L57" s="31">
        <f>SUM(Գ.Խաչատրյան:Տ.Ստեփանյան!L57)</f>
        <v>1</v>
      </c>
      <c r="M57" s="31">
        <f>SUM(Գ.Խաչատրյան:Տ.Ստեփանյան!M57)</f>
        <v>0</v>
      </c>
      <c r="N57" s="31">
        <f>SUM(Գ.Խաչատրյան:Տ.Ստեփանյան!N57)</f>
        <v>0</v>
      </c>
      <c r="O57" s="31">
        <f>SUM(Գ.Խաչատրյան:Տ.Ստեփանյան!O57)</f>
        <v>6</v>
      </c>
      <c r="P57" s="31">
        <f>SUM(Գ.Խաչատրյան:Տ.Ստեփանյան!P57)</f>
        <v>3</v>
      </c>
      <c r="Q57" s="31">
        <f>SUM(Գ.Խաչատրյան:Տ.Ստեփանյան!Q57)</f>
        <v>1</v>
      </c>
      <c r="R57" s="31">
        <f>SUM(Գ.Խաչատրյան:Տ.Ստեփանյան!R57)</f>
        <v>0</v>
      </c>
      <c r="S57" s="31">
        <f>SUM(Գ.Խաչատրյան:Տ.Ստեփանյան!S57)</f>
        <v>0</v>
      </c>
      <c r="T57" s="31">
        <f>SUM(Գ.Խաչատրյան:Տ.Ստեփանյան!T57)</f>
        <v>2</v>
      </c>
      <c r="U57" s="31">
        <f>SUM(Գ.Խաչատրյան:Տ.Ստեփանյան!U57)</f>
        <v>0</v>
      </c>
      <c r="V57" s="31">
        <f>SUM(Գ.Խաչատրյան:Տ.Ստեփանյան!V57)</f>
        <v>2</v>
      </c>
      <c r="W57" s="31">
        <f>SUM(Գ.Խաչատրյան:Տ.Ստեփանյան!W57)</f>
        <v>0</v>
      </c>
      <c r="X57" s="31">
        <f>SUM(Գ.Խաչատրյան:Տ.Ստեփանյան!X57)</f>
        <v>0</v>
      </c>
      <c r="Y57" s="31">
        <f>SUM(Գ.Խաչատրյան:Տ.Ստեփանյան!Y57)</f>
        <v>6</v>
      </c>
      <c r="Z57" s="31">
        <f>SUM(Գ.Խաչատրյան:Տ.Ստեփանյան!Z57)</f>
        <v>0</v>
      </c>
      <c r="AA57" s="31">
        <f>SUM(Գ.Խաչատրյան:Տ.Ստեփանյան!AA57)</f>
        <v>0</v>
      </c>
      <c r="AB57" s="31">
        <f>SUM(Գ.Խաչատրյան:Տ.Ստեփանյան!AB57)</f>
        <v>1</v>
      </c>
      <c r="AC57" s="31">
        <f>SUM(Գ.Խաչատրյան:Տ.Ստեփանյան!AC57)</f>
        <v>0</v>
      </c>
      <c r="AD57" s="31">
        <f>SUM(Գ.Խաչատրյան:Տ.Ստեփանյան!AD57)</f>
        <v>0</v>
      </c>
      <c r="AE57" s="31">
        <f>SUM(Գ.Խաչատրյան:Տ.Ստեփանյան!AE57)</f>
        <v>0</v>
      </c>
      <c r="AF57" s="31">
        <f>SUM(Գ.Խաչատրյան:Տ.Ստեփանյան!AF57)</f>
        <v>0</v>
      </c>
      <c r="AG57" s="31">
        <f>SUM(Գ.Խաչատրյան:Տ.Ստեփանյան!AG57)</f>
        <v>0</v>
      </c>
      <c r="AH57" s="31">
        <f>SUM(Գ.Խաչատրյան:Տ.Ստեփանյան!AH57)</f>
        <v>0</v>
      </c>
      <c r="AI57" s="31">
        <f>SUM(Գ.Խաչատրյան:Տ.Ստեփանյան!AI57)</f>
        <v>0</v>
      </c>
      <c r="AJ57" s="31">
        <f>SUM(Գ.Խաչատրյան:Տ.Ստեփանյան!AJ57)</f>
        <v>0</v>
      </c>
      <c r="AK57" s="31">
        <f>SUM(Գ.Խաչատրյան:Տ.Ստեփանյան!AK57)</f>
        <v>0</v>
      </c>
      <c r="AL57" s="31">
        <f>SUM(Գ.Խաչատրյան:Տ.Ստեփանյան!AL57)</f>
        <v>0</v>
      </c>
      <c r="AM57" s="31">
        <f>SUM(Գ.Խաչատրյան:Տ.Ստեփանյան!AM57)</f>
        <v>0</v>
      </c>
      <c r="AN57" s="31">
        <f>SUM(Գ.Խաչատրյան:Տ.Ստեփանյան!AN57)</f>
        <v>0</v>
      </c>
      <c r="AO57" s="31">
        <f>SUM(Գ.Խաչատրյան:Տ.Ստեփանյան!AO57)</f>
        <v>0</v>
      </c>
      <c r="AP57" s="31">
        <f>SUM(Գ.Խաչատրյան:Տ.Ստեփանյան!AP57)</f>
        <v>0</v>
      </c>
      <c r="AQ57" s="31">
        <f>SUM(Գ.Խաչատրյան:Տ.Ստեփանյան!AQ57)</f>
        <v>0</v>
      </c>
      <c r="AR57" s="31">
        <f>SUM(Գ.Խաչատրյան:Տ.Ստեփանյան!AR57)</f>
        <v>0</v>
      </c>
      <c r="AS57" s="31">
        <f>SUM(Գ.Խաչատրյան:Տ.Ստեփանյան!AS57)</f>
        <v>0</v>
      </c>
      <c r="AT57" s="36">
        <f t="shared" si="84"/>
        <v>3</v>
      </c>
      <c r="AU57" s="36">
        <f t="shared" si="85"/>
        <v>3</v>
      </c>
      <c r="AV57" s="36">
        <f t="shared" si="86"/>
        <v>5</v>
      </c>
      <c r="AW57" s="36">
        <f t="shared" si="87"/>
        <v>5</v>
      </c>
      <c r="AX57" s="36">
        <f t="shared" si="88"/>
        <v>7</v>
      </c>
      <c r="AY57" s="36">
        <f t="shared" si="89"/>
        <v>7</v>
      </c>
      <c r="AZ57" s="36">
        <f t="shared" si="90"/>
        <v>6</v>
      </c>
      <c r="BA57" s="36">
        <f t="shared" si="91"/>
        <v>6</v>
      </c>
      <c r="BB57" s="36">
        <f t="shared" si="92"/>
        <v>2</v>
      </c>
      <c r="BC57" s="36">
        <f t="shared" si="93"/>
        <v>2</v>
      </c>
      <c r="BD57" s="36">
        <f t="shared" si="94"/>
        <v>6</v>
      </c>
      <c r="BE57" s="36">
        <f t="shared" si="103"/>
        <v>6</v>
      </c>
      <c r="BF57" s="36">
        <f t="shared" si="95"/>
        <v>0</v>
      </c>
      <c r="BG57" s="36">
        <f t="shared" si="96"/>
        <v>0</v>
      </c>
      <c r="BH57" s="36">
        <f t="shared" si="97"/>
        <v>0</v>
      </c>
      <c r="BI57" s="36">
        <f t="shared" si="98"/>
        <v>0</v>
      </c>
      <c r="BJ57" s="36">
        <f t="shared" si="99"/>
        <v>0</v>
      </c>
      <c r="BK57" s="36">
        <f t="shared" si="100"/>
        <v>0</v>
      </c>
      <c r="BL57" s="36">
        <f t="shared" si="101"/>
        <v>0</v>
      </c>
      <c r="BM57" s="36">
        <f t="shared" si="102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31">
        <f>SUM(Գ.Խաչատրյան:Տ.Ստեփանյան!E58)</f>
        <v>2</v>
      </c>
      <c r="F58" s="31">
        <f>SUM(Գ.Խաչատրյան:Տ.Ստեփանյան!F58)</f>
        <v>0</v>
      </c>
      <c r="G58" s="31">
        <f>SUM(Գ.Խաչատրյան:Տ.Ստեփանյան!G58)</f>
        <v>2</v>
      </c>
      <c r="H58" s="31">
        <f>SUM(Գ.Խաչատրյան:Տ.Ստեփանյան!H58)</f>
        <v>0</v>
      </c>
      <c r="I58" s="31">
        <f>SUM(Գ.Խաչատրյան:Տ.Ստեփանյան!I58)</f>
        <v>0</v>
      </c>
      <c r="J58" s="31">
        <f>SUM(Գ.Խաչատրյան:Տ.Ստեփանյան!J58)</f>
        <v>4</v>
      </c>
      <c r="K58" s="31">
        <f>SUM(Գ.Խաչատրյան:Տ.Ստեփանյան!K58)</f>
        <v>1</v>
      </c>
      <c r="L58" s="31">
        <f>SUM(Գ.Խաչատրյան:Տ.Ստեփանյան!L58)</f>
        <v>3</v>
      </c>
      <c r="M58" s="31">
        <f>SUM(Գ.Խաչատրյան:Տ.Ստեփանյան!M58)</f>
        <v>0</v>
      </c>
      <c r="N58" s="31">
        <f>SUM(Գ.Խաչատրյան:Տ.Ստեփանյան!N58)</f>
        <v>0</v>
      </c>
      <c r="O58" s="31">
        <f>SUM(Գ.Խաչատրյան:Տ.Ստեփանյան!O58)</f>
        <v>3</v>
      </c>
      <c r="P58" s="31">
        <f>SUM(Գ.Խաչատրյան:Տ.Ստեփանյան!P58)</f>
        <v>2</v>
      </c>
      <c r="Q58" s="31">
        <f>SUM(Գ.Խաչատրյան:Տ.Ստեփանյան!Q58)</f>
        <v>0</v>
      </c>
      <c r="R58" s="31">
        <f>SUM(Գ.Խաչատրյան:Տ.Ստեփանյան!R58)</f>
        <v>1</v>
      </c>
      <c r="S58" s="31">
        <f>SUM(Գ.Խաչատրյան:Տ.Ստեփանյան!S58)</f>
        <v>0</v>
      </c>
      <c r="T58" s="31">
        <f>SUM(Գ.Խաչատրյան:Տ.Ստեփանյան!T58)</f>
        <v>0</v>
      </c>
      <c r="U58" s="31">
        <f>SUM(Գ.Խաչատրյան:Տ.Ստեփանյան!U58)</f>
        <v>0</v>
      </c>
      <c r="V58" s="31">
        <f>SUM(Գ.Խաչատրյան:Տ.Ստեփանյան!V58)</f>
        <v>0</v>
      </c>
      <c r="W58" s="31">
        <f>SUM(Գ.Խաչատրյան:Տ.Ստեփանյան!W58)</f>
        <v>0</v>
      </c>
      <c r="X58" s="31">
        <f>SUM(Գ.Խաչատրյան:Տ.Ստեփանյան!X58)</f>
        <v>0</v>
      </c>
      <c r="Y58" s="31">
        <f>SUM(Գ.Խաչատրյան:Տ.Ստեփանյան!Y58)</f>
        <v>3</v>
      </c>
      <c r="Z58" s="31">
        <f>SUM(Գ.Խաչատրյան:Տ.Ստեփանյան!Z58)</f>
        <v>0</v>
      </c>
      <c r="AA58" s="31">
        <f>SUM(Գ.Խաչատրյան:Տ.Ստեփանյան!AA58)</f>
        <v>0</v>
      </c>
      <c r="AB58" s="31">
        <f>SUM(Գ.Խաչատրյան:Տ.Ստեփանյան!AB58)</f>
        <v>0</v>
      </c>
      <c r="AC58" s="31">
        <f>SUM(Գ.Խաչատրյան:Տ.Ստեփանյան!AC58)</f>
        <v>0</v>
      </c>
      <c r="AD58" s="31">
        <f>SUM(Գ.Խաչատրյան:Տ.Ստեփանյան!AD58)</f>
        <v>1</v>
      </c>
      <c r="AE58" s="31">
        <f>SUM(Գ.Խաչատրյան:Տ.Ստեփանյան!AE58)</f>
        <v>1</v>
      </c>
      <c r="AF58" s="31">
        <f>SUM(Գ.Խաչատրյան:Տ.Ստեփանյան!AF58)</f>
        <v>2</v>
      </c>
      <c r="AG58" s="31">
        <f>SUM(Գ.Խաչատրյան:Տ.Ստեփանյան!AG58)</f>
        <v>0</v>
      </c>
      <c r="AH58" s="31">
        <f>SUM(Գ.Խաչատրյան:Տ.Ստեփանյան!AH58)</f>
        <v>2</v>
      </c>
      <c r="AI58" s="31">
        <f>SUM(Գ.Խաչատրյան:Տ.Ստեփանյան!AI58)</f>
        <v>0</v>
      </c>
      <c r="AJ58" s="31">
        <f>SUM(Գ.Խաչատրյան:Տ.Ստեփանյան!AJ58)</f>
        <v>2</v>
      </c>
      <c r="AK58" s="31">
        <f>SUM(Գ.Խաչատրյան:Տ.Ստեփանյան!AK58)</f>
        <v>0</v>
      </c>
      <c r="AL58" s="31">
        <f>SUM(Գ.Խաչատրյան:Տ.Ստեփանյան!AL58)</f>
        <v>0</v>
      </c>
      <c r="AM58" s="31">
        <f>SUM(Գ.Խաչատրյան:Տ.Ստեփանյան!AM58)</f>
        <v>0</v>
      </c>
      <c r="AN58" s="31">
        <f>SUM(Գ.Խաչատրյան:Տ.Ստեփանյան!AN58)</f>
        <v>0</v>
      </c>
      <c r="AO58" s="31">
        <f>SUM(Գ.Խաչատրյան:Տ.Ստեփանյան!AO58)</f>
        <v>0</v>
      </c>
      <c r="AP58" s="31">
        <f>SUM(Գ.Խաչատրյան:Տ.Ստեփանյան!AP58)</f>
        <v>0</v>
      </c>
      <c r="AQ58" s="31">
        <f>SUM(Գ.Խաչատրյան:Տ.Ստեփանյան!AQ58)</f>
        <v>0</v>
      </c>
      <c r="AR58" s="31">
        <f>SUM(Գ.Խաչատրյան:Տ.Ստեփանյան!AR58)</f>
        <v>0</v>
      </c>
      <c r="AS58" s="31">
        <f>SUM(Գ.Խաչատրյան:Տ.Ստեփանյան!AS58)</f>
        <v>0</v>
      </c>
      <c r="AT58" s="36">
        <f t="shared" si="84"/>
        <v>2</v>
      </c>
      <c r="AU58" s="36">
        <f t="shared" si="85"/>
        <v>2</v>
      </c>
      <c r="AV58" s="36">
        <f t="shared" si="86"/>
        <v>4</v>
      </c>
      <c r="AW58" s="36">
        <f t="shared" si="87"/>
        <v>4</v>
      </c>
      <c r="AX58" s="36">
        <f t="shared" si="88"/>
        <v>3</v>
      </c>
      <c r="AY58" s="36">
        <f t="shared" si="89"/>
        <v>3</v>
      </c>
      <c r="AZ58" s="36">
        <f t="shared" si="90"/>
        <v>3</v>
      </c>
      <c r="BA58" s="36">
        <f t="shared" si="91"/>
        <v>3</v>
      </c>
      <c r="BB58" s="36">
        <f t="shared" si="92"/>
        <v>0</v>
      </c>
      <c r="BC58" s="36">
        <f t="shared" si="93"/>
        <v>0</v>
      </c>
      <c r="BD58" s="36">
        <f t="shared" si="94"/>
        <v>3</v>
      </c>
      <c r="BE58" s="36">
        <f t="shared" si="103"/>
        <v>3</v>
      </c>
      <c r="BF58" s="36">
        <f t="shared" si="95"/>
        <v>2</v>
      </c>
      <c r="BG58" s="36">
        <f t="shared" si="96"/>
        <v>2</v>
      </c>
      <c r="BH58" s="36">
        <f t="shared" si="97"/>
        <v>2</v>
      </c>
      <c r="BI58" s="36">
        <f t="shared" si="98"/>
        <v>2</v>
      </c>
      <c r="BJ58" s="36">
        <f t="shared" si="99"/>
        <v>0</v>
      </c>
      <c r="BK58" s="36">
        <f t="shared" si="100"/>
        <v>0</v>
      </c>
      <c r="BL58" s="36">
        <f t="shared" si="101"/>
        <v>0</v>
      </c>
      <c r="BM58" s="36">
        <f t="shared" si="102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31">
        <f>SUM(Գ.Խաչատրյան:Տ.Ստեփանյան!E59)</f>
        <v>9</v>
      </c>
      <c r="F59" s="31">
        <f>SUM(Գ.Խաչատրյան:Տ.Ստեփանյան!F59)</f>
        <v>1</v>
      </c>
      <c r="G59" s="31">
        <f>SUM(Գ.Խաչատրյան:Տ.Ստեփանյան!G59)</f>
        <v>8</v>
      </c>
      <c r="H59" s="31">
        <f>SUM(Գ.Խաչատրյան:Տ.Ստեփանյան!H59)</f>
        <v>0</v>
      </c>
      <c r="I59" s="31">
        <f>SUM(Գ.Խաչատրյան:Տ.Ստեփանյան!I59)</f>
        <v>0</v>
      </c>
      <c r="J59" s="31">
        <f>SUM(Գ.Խաչատրյան:Տ.Ստեփանյան!J59)</f>
        <v>9</v>
      </c>
      <c r="K59" s="31">
        <f>SUM(Գ.Խաչատրյան:Տ.Ստեփանյան!K59)</f>
        <v>8</v>
      </c>
      <c r="L59" s="31">
        <f>SUM(Գ.Խաչատրյան:Տ.Ստեփանյան!L59)</f>
        <v>1</v>
      </c>
      <c r="M59" s="31">
        <f>SUM(Գ.Խաչատրյան:Տ.Ստեփանյան!M59)</f>
        <v>0</v>
      </c>
      <c r="N59" s="31">
        <f>SUM(Գ.Խաչատրյան:Տ.Ստեփանյան!N59)</f>
        <v>0</v>
      </c>
      <c r="O59" s="31">
        <f>SUM(Գ.Խաչատրյան:Տ.Ստեփանյան!O59)</f>
        <v>12</v>
      </c>
      <c r="P59" s="31">
        <f>SUM(Գ.Խաչատրյան:Տ.Ստեփանյան!P59)</f>
        <v>1</v>
      </c>
      <c r="Q59" s="31">
        <f>SUM(Գ.Խաչատրյան:Տ.Ստեփանյան!Q59)</f>
        <v>6</v>
      </c>
      <c r="R59" s="31">
        <f>SUM(Գ.Խաչատրյան:Տ.Ստեփանյան!R59)</f>
        <v>0</v>
      </c>
      <c r="S59" s="31">
        <f>SUM(Գ.Խաչատրյան:Տ.Ստեփանյան!S59)</f>
        <v>0</v>
      </c>
      <c r="T59" s="31">
        <f>SUM(Գ.Խաչատրյան:Տ.Ստեփանյան!T59)</f>
        <v>5</v>
      </c>
      <c r="U59" s="31">
        <f>SUM(Գ.Խաչատրյան:Տ.Ստեփանյան!U59)</f>
        <v>2</v>
      </c>
      <c r="V59" s="31">
        <f>SUM(Գ.Խաչատրյան:Տ.Ստեփանյան!V59)</f>
        <v>3</v>
      </c>
      <c r="W59" s="31">
        <f>SUM(Գ.Խաչատրյան:Տ.Ստեփանյան!W59)</f>
        <v>0</v>
      </c>
      <c r="X59" s="31">
        <f>SUM(Գ.Խաչատրյան:Տ.Ստեփանյան!X59)</f>
        <v>0</v>
      </c>
      <c r="Y59" s="31">
        <f>SUM(Գ.Խաչատրյան:Տ.Ստեփանյան!Y59)</f>
        <v>12</v>
      </c>
      <c r="Z59" s="31">
        <f>SUM(Գ.Խաչատրյան:Տ.Ստեփանյան!Z59)</f>
        <v>0</v>
      </c>
      <c r="AA59" s="31">
        <f>SUM(Գ.Խաչատրյան:Տ.Ստեփանյան!AA59)</f>
        <v>0</v>
      </c>
      <c r="AB59" s="31">
        <f>SUM(Գ.Խաչատրյան:Տ.Ստեփանյան!AB59)</f>
        <v>5</v>
      </c>
      <c r="AC59" s="31">
        <f>SUM(Գ.Խաչատրյան:Տ.Ստեփանյան!AC59)</f>
        <v>1</v>
      </c>
      <c r="AD59" s="31">
        <f>SUM(Գ.Խաչատրյան:Տ.Ստեփանյան!AD59)</f>
        <v>3</v>
      </c>
      <c r="AE59" s="31">
        <f>SUM(Գ.Խաչատրյան:Տ.Ստեփանյան!AE59)</f>
        <v>1</v>
      </c>
      <c r="AF59" s="31">
        <f>SUM(Գ.Խաչատրյան:Տ.Ստեփանյան!AF59)</f>
        <v>4</v>
      </c>
      <c r="AG59" s="31">
        <f>SUM(Գ.Խաչատրյան:Տ.Ստեփանյան!AG59)</f>
        <v>1</v>
      </c>
      <c r="AH59" s="31">
        <f>SUM(Գ.Խաչատրյան:Տ.Ստեփանյան!AH59)</f>
        <v>3</v>
      </c>
      <c r="AI59" s="31">
        <f>SUM(Գ.Խաչատրյան:Տ.Ստեփանյան!AI59)</f>
        <v>0</v>
      </c>
      <c r="AJ59" s="31">
        <f>SUM(Գ.Խաչատրյան:Տ.Ստեփանյան!AJ59)</f>
        <v>1</v>
      </c>
      <c r="AK59" s="31">
        <f>SUM(Գ.Խաչատրյան:Տ.Ստեփանյան!AK59)</f>
        <v>1</v>
      </c>
      <c r="AL59" s="31">
        <f>SUM(Գ.Խաչատրյան:Տ.Ստեփանյան!AL59)</f>
        <v>1</v>
      </c>
      <c r="AM59" s="31">
        <f>SUM(Գ.Խաչատրյան:Տ.Ստեփանյան!AM59)</f>
        <v>2</v>
      </c>
      <c r="AN59" s="31">
        <f>SUM(Գ.Խաչատրյան:Տ.Ստեփանյան!AN59)</f>
        <v>1</v>
      </c>
      <c r="AO59" s="31">
        <f>SUM(Գ.Խաչատրյան:Տ.Ստեփանյան!AO59)</f>
        <v>1</v>
      </c>
      <c r="AP59" s="31">
        <f>SUM(Գ.Խաչատրյան:Տ.Ստեփանյան!AP59)</f>
        <v>0</v>
      </c>
      <c r="AQ59" s="31">
        <f>SUM(Գ.Խաչատրյան:Տ.Ստեփանյան!AQ59)</f>
        <v>0</v>
      </c>
      <c r="AR59" s="31">
        <f>SUM(Գ.Խաչատրյան:Տ.Ստեփանյան!AR59)</f>
        <v>0</v>
      </c>
      <c r="AS59" s="31">
        <f>SUM(Գ.Խաչատրյան:Տ.Ստեփանյան!AS59)</f>
        <v>0</v>
      </c>
      <c r="AT59" s="36">
        <f t="shared" si="84"/>
        <v>9</v>
      </c>
      <c r="AU59" s="36">
        <f t="shared" si="85"/>
        <v>9</v>
      </c>
      <c r="AV59" s="36">
        <f t="shared" si="86"/>
        <v>9</v>
      </c>
      <c r="AW59" s="36">
        <f t="shared" si="87"/>
        <v>9</v>
      </c>
      <c r="AX59" s="36">
        <f t="shared" si="88"/>
        <v>17</v>
      </c>
      <c r="AY59" s="36">
        <f t="shared" si="89"/>
        <v>17</v>
      </c>
      <c r="AZ59" s="36">
        <f t="shared" si="90"/>
        <v>12</v>
      </c>
      <c r="BA59" s="36">
        <f t="shared" si="91"/>
        <v>12</v>
      </c>
      <c r="BB59" s="36">
        <f t="shared" si="92"/>
        <v>5</v>
      </c>
      <c r="BC59" s="36">
        <f t="shared" si="93"/>
        <v>5</v>
      </c>
      <c r="BD59" s="36">
        <f t="shared" si="94"/>
        <v>12</v>
      </c>
      <c r="BE59" s="36">
        <f t="shared" si="103"/>
        <v>12</v>
      </c>
      <c r="BF59" s="36">
        <f t="shared" si="95"/>
        <v>4</v>
      </c>
      <c r="BG59" s="36">
        <f t="shared" si="96"/>
        <v>4</v>
      </c>
      <c r="BH59" s="36">
        <f t="shared" si="97"/>
        <v>4</v>
      </c>
      <c r="BI59" s="36">
        <f t="shared" si="98"/>
        <v>4</v>
      </c>
      <c r="BJ59" s="36">
        <f t="shared" si="99"/>
        <v>2</v>
      </c>
      <c r="BK59" s="36">
        <f t="shared" si="100"/>
        <v>2</v>
      </c>
      <c r="BL59" s="36">
        <f t="shared" si="101"/>
        <v>2</v>
      </c>
      <c r="BM59" s="36">
        <f t="shared" si="102"/>
        <v>2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31">
        <f>SUM(Գ.Խաչատրյան:Տ.Ստեփանյան!E60)</f>
        <v>1</v>
      </c>
      <c r="F60" s="31">
        <f>SUM(Գ.Խաչատրյան:Տ.Ստեփանյան!F60)</f>
        <v>0</v>
      </c>
      <c r="G60" s="31">
        <f>SUM(Գ.Խաչատրյան:Տ.Ստեփանյան!G60)</f>
        <v>1</v>
      </c>
      <c r="H60" s="31">
        <f>SUM(Գ.Խաչատրյան:Տ.Ստեփանյան!H60)</f>
        <v>0</v>
      </c>
      <c r="I60" s="31">
        <f>SUM(Գ.Խաչատրյան:Տ.Ստեփանյան!I60)</f>
        <v>0</v>
      </c>
      <c r="J60" s="31">
        <f>SUM(Գ.Խաչատրյան:Տ.Ստեփանյան!J60)</f>
        <v>1</v>
      </c>
      <c r="K60" s="31">
        <f>SUM(Գ.Խաչատրյան:Տ.Ստեփանյան!K60)</f>
        <v>1</v>
      </c>
      <c r="L60" s="31">
        <f>SUM(Գ.Խաչատրյան:Տ.Ստեփանյան!L60)</f>
        <v>0</v>
      </c>
      <c r="M60" s="31">
        <f>SUM(Գ.Խաչատրյան:Տ.Ստեփանյան!M60)</f>
        <v>0</v>
      </c>
      <c r="N60" s="31">
        <f>SUM(Գ.Խաչատրյան:Տ.Ստեփանյան!N60)</f>
        <v>0</v>
      </c>
      <c r="O60" s="31">
        <f>SUM(Գ.Խաչատրյան:Տ.Ստեփանյան!O60)</f>
        <v>0</v>
      </c>
      <c r="P60" s="31">
        <f>SUM(Գ.Խաչատրյան:Տ.Ստեփանյան!P60)</f>
        <v>0</v>
      </c>
      <c r="Q60" s="31">
        <f>SUM(Գ.Խաչատրյան:Տ.Ստեփանյան!Q60)</f>
        <v>0</v>
      </c>
      <c r="R60" s="31">
        <f>SUM(Գ.Խաչատրյան:Տ.Ստեփանյան!R60)</f>
        <v>0</v>
      </c>
      <c r="S60" s="31">
        <f>SUM(Գ.Խաչատրյան:Տ.Ստեփանյան!S60)</f>
        <v>0</v>
      </c>
      <c r="T60" s="31">
        <f>SUM(Գ.Խաչատրյան:Տ.Ստեփանյան!T60)</f>
        <v>0</v>
      </c>
      <c r="U60" s="31">
        <f>SUM(Գ.Խաչատրյան:Տ.Ստեփանյան!U60)</f>
        <v>0</v>
      </c>
      <c r="V60" s="31">
        <f>SUM(Գ.Խաչատրյան:Տ.Ստեփանյան!V60)</f>
        <v>0</v>
      </c>
      <c r="W60" s="31">
        <f>SUM(Գ.Խաչատրյան:Տ.Ստեփանյան!W60)</f>
        <v>0</v>
      </c>
      <c r="X60" s="31">
        <f>SUM(Գ.Խաչատրյան:Տ.Ստեփանյան!X60)</f>
        <v>0</v>
      </c>
      <c r="Y60" s="31">
        <f>SUM(Գ.Խաչատրյան:Տ.Ստեփանյան!Y60)</f>
        <v>0</v>
      </c>
      <c r="Z60" s="31">
        <f>SUM(Գ.Խաչատրյան:Տ.Ստեփանյան!Z60)</f>
        <v>1</v>
      </c>
      <c r="AA60" s="31">
        <f>SUM(Գ.Խաչատրյան:Տ.Ստեփանյան!AA60)</f>
        <v>1</v>
      </c>
      <c r="AB60" s="31">
        <f>SUM(Գ.Խաչատրյան:Տ.Ստեփանյան!AB60)</f>
        <v>1</v>
      </c>
      <c r="AC60" s="31">
        <f>SUM(Գ.Խաչատրյան:Տ.Ստեփանյան!AC60)</f>
        <v>1</v>
      </c>
      <c r="AD60" s="31">
        <f>SUM(Գ.Խաչատրյան:Տ.Ստեփանյան!AD60)</f>
        <v>0</v>
      </c>
      <c r="AE60" s="31">
        <f>SUM(Գ.Խաչատրյան:Տ.Ստեփանյան!AE60)</f>
        <v>0</v>
      </c>
      <c r="AF60" s="31">
        <f>SUM(Գ.Խաչատրյան:Տ.Ստեփանյան!AF60)</f>
        <v>0</v>
      </c>
      <c r="AG60" s="31">
        <f>SUM(Գ.Խաչատրյան:Տ.Ստեփանյան!AG60)</f>
        <v>0</v>
      </c>
      <c r="AH60" s="31">
        <f>SUM(Գ.Խաչատրյան:Տ.Ստեփանյան!AH60)</f>
        <v>0</v>
      </c>
      <c r="AI60" s="31">
        <f>SUM(Գ.Խաչատրյան:Տ.Ստեփանյան!AI60)</f>
        <v>0</v>
      </c>
      <c r="AJ60" s="31">
        <f>SUM(Գ.Խաչատրյան:Տ.Ստեփանյան!AJ60)</f>
        <v>0</v>
      </c>
      <c r="AK60" s="31">
        <f>SUM(Գ.Խաչատրյան:Տ.Ստեփանյան!AK60)</f>
        <v>0</v>
      </c>
      <c r="AL60" s="31">
        <f>SUM(Գ.Խաչատրյան:Տ.Ստեփանյան!AL60)</f>
        <v>0</v>
      </c>
      <c r="AM60" s="31">
        <f>SUM(Գ.Խաչատրյան:Տ.Ստեփանյան!AM60)</f>
        <v>0</v>
      </c>
      <c r="AN60" s="31">
        <f>SUM(Գ.Խաչատրյան:Տ.Ստեփանյան!AN60)</f>
        <v>0</v>
      </c>
      <c r="AO60" s="31">
        <f>SUM(Գ.Խաչատրյան:Տ.Ստեփանյան!AO60)</f>
        <v>0</v>
      </c>
      <c r="AP60" s="31">
        <f>SUM(Գ.Խաչատրյան:Տ.Ստեփանյան!AP60)</f>
        <v>0</v>
      </c>
      <c r="AQ60" s="31">
        <f>SUM(Գ.Խաչատրյան:Տ.Ստեփանյան!AQ60)</f>
        <v>0</v>
      </c>
      <c r="AR60" s="31">
        <f>SUM(Գ.Խաչատրյան:Տ.Ստեփանյան!AR60)</f>
        <v>0</v>
      </c>
      <c r="AS60" s="31">
        <f>SUM(Գ.Խաչատրյան:Տ.Ստեփանյան!AS60)</f>
        <v>0</v>
      </c>
      <c r="AT60" s="36">
        <f t="shared" si="84"/>
        <v>1</v>
      </c>
      <c r="AU60" s="36">
        <f t="shared" si="85"/>
        <v>1</v>
      </c>
      <c r="AV60" s="36">
        <f t="shared" si="86"/>
        <v>1</v>
      </c>
      <c r="AW60" s="36">
        <f t="shared" si="87"/>
        <v>1</v>
      </c>
      <c r="AX60" s="36">
        <f t="shared" si="88"/>
        <v>2</v>
      </c>
      <c r="AY60" s="36">
        <f t="shared" si="89"/>
        <v>2</v>
      </c>
      <c r="AZ60" s="36">
        <f t="shared" si="90"/>
        <v>0</v>
      </c>
      <c r="BA60" s="36">
        <f t="shared" si="91"/>
        <v>0</v>
      </c>
      <c r="BB60" s="36">
        <f t="shared" si="92"/>
        <v>0</v>
      </c>
      <c r="BC60" s="36">
        <f t="shared" si="93"/>
        <v>0</v>
      </c>
      <c r="BD60" s="36">
        <f t="shared" si="94"/>
        <v>0</v>
      </c>
      <c r="BE60" s="36">
        <f t="shared" si="103"/>
        <v>0</v>
      </c>
      <c r="BF60" s="36">
        <f t="shared" si="95"/>
        <v>0</v>
      </c>
      <c r="BG60" s="36">
        <f t="shared" si="96"/>
        <v>0</v>
      </c>
      <c r="BH60" s="36">
        <f t="shared" si="97"/>
        <v>0</v>
      </c>
      <c r="BI60" s="36">
        <f t="shared" si="98"/>
        <v>0</v>
      </c>
      <c r="BJ60" s="36">
        <f t="shared" si="99"/>
        <v>0</v>
      </c>
      <c r="BK60" s="36">
        <f t="shared" si="100"/>
        <v>0</v>
      </c>
      <c r="BL60" s="36">
        <f t="shared" si="101"/>
        <v>0</v>
      </c>
      <c r="BM60" s="36">
        <f t="shared" si="102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31">
        <f>SUM(Գ.Խաչատրյան:Տ.Ստեփանյան!E61)</f>
        <v>0</v>
      </c>
      <c r="F61" s="31">
        <f>SUM(Գ.Խաչատրյան:Տ.Ստեփանյան!F61)</f>
        <v>0</v>
      </c>
      <c r="G61" s="31">
        <f>SUM(Գ.Խաչատրյան:Տ.Ստեփանյան!G61)</f>
        <v>0</v>
      </c>
      <c r="H61" s="31">
        <f>SUM(Գ.Խաչատրյան:Տ.Ստեփանյան!H61)</f>
        <v>0</v>
      </c>
      <c r="I61" s="31">
        <f>SUM(Գ.Խաչատրյան:Տ.Ստեփանյան!I61)</f>
        <v>0</v>
      </c>
      <c r="J61" s="31">
        <f>SUM(Գ.Խաչատրյան:Տ.Ստեփանյան!J61)</f>
        <v>0</v>
      </c>
      <c r="K61" s="31">
        <f>SUM(Գ.Խաչատրյան:Տ.Ստեփանյան!K61)</f>
        <v>0</v>
      </c>
      <c r="L61" s="31">
        <f>SUM(Գ.Խաչատրյան:Տ.Ստեփանյան!L61)</f>
        <v>0</v>
      </c>
      <c r="M61" s="31">
        <f>SUM(Գ.Խաչատրյան:Տ.Ստեփանյան!M61)</f>
        <v>0</v>
      </c>
      <c r="N61" s="31">
        <f>SUM(Գ.Խաչատրյան:Տ.Ստեփանյան!N61)</f>
        <v>0</v>
      </c>
      <c r="O61" s="31">
        <f>SUM(Գ.Խաչատրյան:Տ.Ստեփանյան!O61)</f>
        <v>0</v>
      </c>
      <c r="P61" s="31">
        <f>SUM(Գ.Խաչատրյան:Տ.Ստեփանյան!P61)</f>
        <v>0</v>
      </c>
      <c r="Q61" s="31">
        <f>SUM(Գ.Խաչատրյան:Տ.Ստեփանյան!Q61)</f>
        <v>0</v>
      </c>
      <c r="R61" s="31">
        <f>SUM(Գ.Խաչատրյան:Տ.Ստեփանյան!R61)</f>
        <v>0</v>
      </c>
      <c r="S61" s="31">
        <f>SUM(Գ.Խաչատրյան:Տ.Ստեփանյան!S61)</f>
        <v>0</v>
      </c>
      <c r="T61" s="31">
        <f>SUM(Գ.Խաչատրյան:Տ.Ստեփանյան!T61)</f>
        <v>0</v>
      </c>
      <c r="U61" s="31">
        <f>SUM(Գ.Խաչատրյան:Տ.Ստեփանյան!U61)</f>
        <v>0</v>
      </c>
      <c r="V61" s="31">
        <f>SUM(Գ.Խաչատրյան:Տ.Ստեփանյան!V61)</f>
        <v>0</v>
      </c>
      <c r="W61" s="31">
        <f>SUM(Գ.Խաչատրյան:Տ.Ստեփանյան!W61)</f>
        <v>0</v>
      </c>
      <c r="X61" s="31">
        <f>SUM(Գ.Խաչատրյան:Տ.Ստեփանյան!X61)</f>
        <v>0</v>
      </c>
      <c r="Y61" s="31">
        <f>SUM(Գ.Խաչատրյան:Տ.Ստեփանյան!Y61)</f>
        <v>0</v>
      </c>
      <c r="Z61" s="31">
        <f>SUM(Գ.Խաչատրյան:Տ.Ստեփանյան!Z61)</f>
        <v>0</v>
      </c>
      <c r="AA61" s="31">
        <f>SUM(Գ.Խաչատրյան:Տ.Ստեփանյան!AA61)</f>
        <v>0</v>
      </c>
      <c r="AB61" s="31">
        <f>SUM(Գ.Խաչատրյան:Տ.Ստեփանյան!AB61)</f>
        <v>0</v>
      </c>
      <c r="AC61" s="31">
        <f>SUM(Գ.Խաչատրյան:Տ.Ստեփանյան!AC61)</f>
        <v>0</v>
      </c>
      <c r="AD61" s="31">
        <f>SUM(Գ.Խաչատրյան:Տ.Ստեփանյան!AD61)</f>
        <v>0</v>
      </c>
      <c r="AE61" s="31">
        <f>SUM(Գ.Խաչատրյան:Տ.Ստեփանյան!AE61)</f>
        <v>0</v>
      </c>
      <c r="AF61" s="31">
        <f>SUM(Գ.Խաչատրյան:Տ.Ստեփանյան!AF61)</f>
        <v>0</v>
      </c>
      <c r="AG61" s="31">
        <f>SUM(Գ.Խաչատրյան:Տ.Ստեփանյան!AG61)</f>
        <v>0</v>
      </c>
      <c r="AH61" s="31">
        <f>SUM(Գ.Խաչատրյան:Տ.Ստեփանյան!AH61)</f>
        <v>0</v>
      </c>
      <c r="AI61" s="31">
        <f>SUM(Գ.Խաչատրյան:Տ.Ստեփանյան!AI61)</f>
        <v>0</v>
      </c>
      <c r="AJ61" s="31">
        <f>SUM(Գ.Խաչատրյան:Տ.Ստեփանյան!AJ61)</f>
        <v>0</v>
      </c>
      <c r="AK61" s="31">
        <f>SUM(Գ.Խաչատրյան:Տ.Ստեփանյան!AK61)</f>
        <v>0</v>
      </c>
      <c r="AL61" s="31">
        <f>SUM(Գ.Խաչատրյան:Տ.Ստեփանյան!AL61)</f>
        <v>0</v>
      </c>
      <c r="AM61" s="31">
        <f>SUM(Գ.Խաչատրյան:Տ.Ստեփանյան!AM61)</f>
        <v>0</v>
      </c>
      <c r="AN61" s="31">
        <f>SUM(Գ.Խաչատրյան:Տ.Ստեփանյան!AN61)</f>
        <v>0</v>
      </c>
      <c r="AO61" s="31">
        <f>SUM(Գ.Խաչատրյան:Տ.Ստեփանյան!AO61)</f>
        <v>0</v>
      </c>
      <c r="AP61" s="31">
        <f>SUM(Գ.Խաչատրյան:Տ.Ստեփանյան!AP61)</f>
        <v>0</v>
      </c>
      <c r="AQ61" s="31">
        <f>SUM(Գ.Խաչատրյան:Տ.Ստեփանյան!AQ61)</f>
        <v>0</v>
      </c>
      <c r="AR61" s="31">
        <f>SUM(Գ.Խաչատրյան:Տ.Ստեփանյան!AR61)</f>
        <v>0</v>
      </c>
      <c r="AS61" s="31">
        <f>SUM(Գ.Խաչատրյան:Տ.Ստեփանյան!AS61)</f>
        <v>0</v>
      </c>
      <c r="AT61" s="36">
        <f t="shared" si="84"/>
        <v>0</v>
      </c>
      <c r="AU61" s="36">
        <f t="shared" si="85"/>
        <v>0</v>
      </c>
      <c r="AV61" s="36">
        <f t="shared" si="86"/>
        <v>0</v>
      </c>
      <c r="AW61" s="36">
        <f t="shared" si="87"/>
        <v>0</v>
      </c>
      <c r="AX61" s="36">
        <f t="shared" si="88"/>
        <v>0</v>
      </c>
      <c r="AY61" s="36">
        <f t="shared" si="89"/>
        <v>0</v>
      </c>
      <c r="AZ61" s="36">
        <f t="shared" si="90"/>
        <v>0</v>
      </c>
      <c r="BA61" s="36">
        <f t="shared" si="91"/>
        <v>0</v>
      </c>
      <c r="BB61" s="36">
        <f t="shared" si="92"/>
        <v>0</v>
      </c>
      <c r="BC61" s="36">
        <f t="shared" si="93"/>
        <v>0</v>
      </c>
      <c r="BD61" s="36">
        <f t="shared" si="94"/>
        <v>0</v>
      </c>
      <c r="BE61" s="36">
        <f t="shared" si="103"/>
        <v>0</v>
      </c>
      <c r="BF61" s="36">
        <f t="shared" si="95"/>
        <v>0</v>
      </c>
      <c r="BG61" s="36">
        <f t="shared" si="96"/>
        <v>0</v>
      </c>
      <c r="BH61" s="36">
        <f t="shared" si="97"/>
        <v>0</v>
      </c>
      <c r="BI61" s="36">
        <f t="shared" si="98"/>
        <v>0</v>
      </c>
      <c r="BJ61" s="36">
        <f t="shared" si="99"/>
        <v>0</v>
      </c>
      <c r="BK61" s="36">
        <f t="shared" si="100"/>
        <v>0</v>
      </c>
      <c r="BL61" s="36">
        <f t="shared" si="101"/>
        <v>0</v>
      </c>
      <c r="BM61" s="36">
        <f t="shared" si="102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31">
        <f>SUM(Գ.Խաչատրյան:Տ.Ստեփանյան!E62)</f>
        <v>1</v>
      </c>
      <c r="F62" s="31">
        <f>SUM(Գ.Խաչատրյան:Տ.Ստեփանյան!F62)</f>
        <v>0</v>
      </c>
      <c r="G62" s="31">
        <f>SUM(Գ.Խաչատրյան:Տ.Ստեփանյան!G62)</f>
        <v>1</v>
      </c>
      <c r="H62" s="31">
        <f>SUM(Գ.Խաչատրյան:Տ.Ստեփանյան!H62)</f>
        <v>0</v>
      </c>
      <c r="I62" s="31">
        <f>SUM(Գ.Խաչատրյան:Տ.Ստեփանյան!I62)</f>
        <v>0</v>
      </c>
      <c r="J62" s="31">
        <f>SUM(Գ.Խաչատրյան:Տ.Ստեփանյան!J62)</f>
        <v>9</v>
      </c>
      <c r="K62" s="31">
        <f>SUM(Գ.Խաչատրյան:Տ.Ստեփանյան!K62)</f>
        <v>6</v>
      </c>
      <c r="L62" s="31">
        <f>SUM(Գ.Խաչատրյան:Տ.Ստեփանյան!L62)</f>
        <v>3</v>
      </c>
      <c r="M62" s="31">
        <f>SUM(Գ.Խաչատրյան:Տ.Ստեփանյան!M62)</f>
        <v>0</v>
      </c>
      <c r="N62" s="31">
        <f>SUM(Գ.Խաչատրյան:Տ.Ստեփանյան!N62)</f>
        <v>0</v>
      </c>
      <c r="O62" s="31">
        <f>SUM(Գ.Խաչատրյան:Տ.Ստեփանյան!O62)</f>
        <v>3</v>
      </c>
      <c r="P62" s="31">
        <f>SUM(Գ.Խաչատրյան:Տ.Ստեփանյան!P62)</f>
        <v>0</v>
      </c>
      <c r="Q62" s="31">
        <f>SUM(Գ.Խաչատրյան:Տ.Ստեփանյան!Q62)</f>
        <v>1</v>
      </c>
      <c r="R62" s="31">
        <f>SUM(Գ.Խաչատրյան:Տ.Ստեփանյան!R62)</f>
        <v>1</v>
      </c>
      <c r="S62" s="31">
        <f>SUM(Գ.Խաչատրյան:Տ.Ստեփանյան!S62)</f>
        <v>0</v>
      </c>
      <c r="T62" s="31">
        <f>SUM(Գ.Խաչատրյան:Տ.Ստեփանյան!T62)</f>
        <v>1</v>
      </c>
      <c r="U62" s="31">
        <f>SUM(Գ.Խաչատրյան:Տ.Ստեփանյան!U62)</f>
        <v>0</v>
      </c>
      <c r="V62" s="31">
        <f>SUM(Գ.Խաչատրյան:Տ.Ստեփանյան!V62)</f>
        <v>1</v>
      </c>
      <c r="W62" s="31">
        <f>SUM(Գ.Խաչատրյան:Տ.Ստեփանյան!W62)</f>
        <v>0</v>
      </c>
      <c r="X62" s="31">
        <f>SUM(Գ.Խաչատրյան:Տ.Ստեփանյան!X62)</f>
        <v>0</v>
      </c>
      <c r="Y62" s="31">
        <f>SUM(Գ.Խաչատրյան:Տ.Ստեփանյան!Y62)</f>
        <v>3</v>
      </c>
      <c r="Z62" s="31">
        <f>SUM(Գ.Խաչատրյան:Տ.Ստեփանյան!Z62)</f>
        <v>0</v>
      </c>
      <c r="AA62" s="31">
        <f>SUM(Գ.Խաչատրյան:Տ.Ստեփանյան!AA62)</f>
        <v>1</v>
      </c>
      <c r="AB62" s="31">
        <f>SUM(Գ.Խաչատրյան:Տ.Ստեփանյան!AB62)</f>
        <v>4</v>
      </c>
      <c r="AC62" s="31">
        <f>SUM(Գ.Խաչատրյան:Տ.Ստեփանյան!AC62)</f>
        <v>1</v>
      </c>
      <c r="AD62" s="31">
        <f>SUM(Գ.Խաչատրյան:Տ.Ստեփանյան!AD62)</f>
        <v>0</v>
      </c>
      <c r="AE62" s="31">
        <f>SUM(Գ.Խաչատրյան:Տ.Ստեփանյան!AE62)</f>
        <v>0</v>
      </c>
      <c r="AF62" s="31">
        <f>SUM(Գ.Խաչատրյան:Տ.Ստեփանյան!AF62)</f>
        <v>0</v>
      </c>
      <c r="AG62" s="31">
        <f>SUM(Գ.Խաչատրյան:Տ.Ստեփանյան!AG62)</f>
        <v>0</v>
      </c>
      <c r="AH62" s="31">
        <f>SUM(Գ.Խաչատրյան:Տ.Ստեփանյան!AH62)</f>
        <v>0</v>
      </c>
      <c r="AI62" s="31">
        <f>SUM(Գ.Խաչատրյան:Տ.Ստեփանյան!AI62)</f>
        <v>0</v>
      </c>
      <c r="AJ62" s="31">
        <f>SUM(Գ.Խաչատրյան:Տ.Ստեփանյան!AJ62)</f>
        <v>0</v>
      </c>
      <c r="AK62" s="31">
        <f>SUM(Գ.Խաչատրյան:Տ.Ստեփանյան!AK62)</f>
        <v>0</v>
      </c>
      <c r="AL62" s="31">
        <f>SUM(Գ.Խաչատրյան:Տ.Ստեփանյան!AL62)</f>
        <v>0</v>
      </c>
      <c r="AM62" s="31">
        <f>SUM(Գ.Խաչատրյան:Տ.Ստեփանյան!AM62)</f>
        <v>0</v>
      </c>
      <c r="AN62" s="31">
        <f>SUM(Գ.Խաչատրյան:Տ.Ստեփանյան!AN62)</f>
        <v>0</v>
      </c>
      <c r="AO62" s="31">
        <f>SUM(Գ.Խաչատրյան:Տ.Ստեփանյան!AO62)</f>
        <v>0</v>
      </c>
      <c r="AP62" s="31">
        <f>SUM(Գ.Խաչատրյան:Տ.Ստեփանյան!AP62)</f>
        <v>0</v>
      </c>
      <c r="AQ62" s="31">
        <f>SUM(Գ.Խաչատրյան:Տ.Ստեփանյան!AQ62)</f>
        <v>0</v>
      </c>
      <c r="AR62" s="31">
        <f>SUM(Գ.Խաչատրյան:Տ.Ստեփանյան!AR62)</f>
        <v>0</v>
      </c>
      <c r="AS62" s="31">
        <f>SUM(Գ.Խաչատրյան:Տ.Ստեփանյան!AS62)</f>
        <v>0</v>
      </c>
      <c r="AT62" s="36">
        <f t="shared" si="84"/>
        <v>1</v>
      </c>
      <c r="AU62" s="36">
        <f t="shared" si="85"/>
        <v>1</v>
      </c>
      <c r="AV62" s="36">
        <f t="shared" si="86"/>
        <v>9</v>
      </c>
      <c r="AW62" s="36">
        <f t="shared" si="87"/>
        <v>9</v>
      </c>
      <c r="AX62" s="36">
        <f t="shared" si="88"/>
        <v>7</v>
      </c>
      <c r="AY62" s="36">
        <f t="shared" si="89"/>
        <v>7</v>
      </c>
      <c r="AZ62" s="36">
        <f t="shared" si="90"/>
        <v>3</v>
      </c>
      <c r="BA62" s="36">
        <f t="shared" si="91"/>
        <v>3</v>
      </c>
      <c r="BB62" s="36">
        <f t="shared" si="92"/>
        <v>1</v>
      </c>
      <c r="BC62" s="36">
        <f t="shared" si="93"/>
        <v>1</v>
      </c>
      <c r="BD62" s="36">
        <f t="shared" si="94"/>
        <v>3</v>
      </c>
      <c r="BE62" s="36">
        <f t="shared" si="103"/>
        <v>3</v>
      </c>
      <c r="BF62" s="36">
        <f t="shared" si="95"/>
        <v>0</v>
      </c>
      <c r="BG62" s="36">
        <f t="shared" si="96"/>
        <v>0</v>
      </c>
      <c r="BH62" s="36">
        <f t="shared" si="97"/>
        <v>0</v>
      </c>
      <c r="BI62" s="36">
        <f t="shared" si="98"/>
        <v>0</v>
      </c>
      <c r="BJ62" s="36">
        <f t="shared" si="99"/>
        <v>0</v>
      </c>
      <c r="BK62" s="36">
        <f t="shared" si="100"/>
        <v>0</v>
      </c>
      <c r="BL62" s="36">
        <f t="shared" si="101"/>
        <v>0</v>
      </c>
      <c r="BM62" s="36">
        <f t="shared" si="102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104">SUM(F64:F69)</f>
        <v>0</v>
      </c>
      <c r="G63" s="30">
        <f t="shared" si="104"/>
        <v>0</v>
      </c>
      <c r="H63" s="30">
        <f t="shared" si="104"/>
        <v>0</v>
      </c>
      <c r="I63" s="30">
        <f t="shared" si="104"/>
        <v>0</v>
      </c>
      <c r="J63" s="30">
        <f t="shared" si="104"/>
        <v>0</v>
      </c>
      <c r="K63" s="30">
        <f t="shared" si="104"/>
        <v>0</v>
      </c>
      <c r="L63" s="30">
        <f t="shared" si="104"/>
        <v>0</v>
      </c>
      <c r="M63" s="30">
        <f t="shared" si="104"/>
        <v>0</v>
      </c>
      <c r="N63" s="30">
        <f t="shared" si="104"/>
        <v>0</v>
      </c>
      <c r="O63" s="30">
        <f t="shared" si="104"/>
        <v>0</v>
      </c>
      <c r="P63" s="30">
        <f t="shared" si="104"/>
        <v>0</v>
      </c>
      <c r="Q63" s="30">
        <f t="shared" si="104"/>
        <v>0</v>
      </c>
      <c r="R63" s="30">
        <f t="shared" si="104"/>
        <v>0</v>
      </c>
      <c r="S63" s="30">
        <f t="shared" si="104"/>
        <v>0</v>
      </c>
      <c r="T63" s="30">
        <f t="shared" si="104"/>
        <v>0</v>
      </c>
      <c r="U63" s="30">
        <f t="shared" si="104"/>
        <v>0</v>
      </c>
      <c r="V63" s="30">
        <f t="shared" si="104"/>
        <v>0</v>
      </c>
      <c r="W63" s="30">
        <f t="shared" si="104"/>
        <v>0</v>
      </c>
      <c r="X63" s="30">
        <f t="shared" si="104"/>
        <v>0</v>
      </c>
      <c r="Y63" s="30">
        <f t="shared" si="104"/>
        <v>0</v>
      </c>
      <c r="Z63" s="30">
        <f t="shared" si="104"/>
        <v>0</v>
      </c>
      <c r="AA63" s="30">
        <f t="shared" si="104"/>
        <v>0</v>
      </c>
      <c r="AB63" s="30">
        <f t="shared" si="104"/>
        <v>0</v>
      </c>
      <c r="AC63" s="30">
        <f t="shared" si="104"/>
        <v>0</v>
      </c>
      <c r="AD63" s="30">
        <f t="shared" si="104"/>
        <v>0</v>
      </c>
      <c r="AE63" s="30">
        <f t="shared" si="104"/>
        <v>0</v>
      </c>
      <c r="AF63" s="30">
        <f t="shared" si="104"/>
        <v>0</v>
      </c>
      <c r="AG63" s="30">
        <f t="shared" si="104"/>
        <v>0</v>
      </c>
      <c r="AH63" s="30">
        <f t="shared" si="104"/>
        <v>0</v>
      </c>
      <c r="AI63" s="30">
        <f t="shared" si="104"/>
        <v>0</v>
      </c>
      <c r="AJ63" s="30">
        <f t="shared" si="104"/>
        <v>0</v>
      </c>
      <c r="AK63" s="30">
        <f t="shared" si="104"/>
        <v>0</v>
      </c>
      <c r="AL63" s="30">
        <f t="shared" si="104"/>
        <v>0</v>
      </c>
      <c r="AM63" s="30">
        <f t="shared" si="104"/>
        <v>0</v>
      </c>
      <c r="AN63" s="30">
        <f t="shared" si="104"/>
        <v>0</v>
      </c>
      <c r="AO63" s="30">
        <f t="shared" si="104"/>
        <v>0</v>
      </c>
      <c r="AP63" s="30">
        <f t="shared" si="104"/>
        <v>0</v>
      </c>
      <c r="AQ63" s="30">
        <f t="shared" si="104"/>
        <v>0</v>
      </c>
      <c r="AR63" s="30">
        <f t="shared" si="104"/>
        <v>0</v>
      </c>
      <c r="AS63" s="30">
        <f t="shared" si="104"/>
        <v>0</v>
      </c>
      <c r="AT63" s="30">
        <f t="shared" si="104"/>
        <v>0</v>
      </c>
      <c r="AU63" s="30">
        <f t="shared" si="104"/>
        <v>0</v>
      </c>
      <c r="AV63" s="30">
        <f t="shared" si="104"/>
        <v>0</v>
      </c>
      <c r="AW63" s="30">
        <f t="shared" si="104"/>
        <v>0</v>
      </c>
      <c r="AX63" s="30">
        <f t="shared" si="104"/>
        <v>0</v>
      </c>
      <c r="AY63" s="30">
        <f t="shared" si="104"/>
        <v>0</v>
      </c>
      <c r="AZ63" s="30">
        <f t="shared" si="104"/>
        <v>0</v>
      </c>
      <c r="BA63" s="30">
        <f t="shared" si="104"/>
        <v>0</v>
      </c>
      <c r="BB63" s="30">
        <f t="shared" si="104"/>
        <v>0</v>
      </c>
      <c r="BC63" s="30">
        <f t="shared" si="104"/>
        <v>0</v>
      </c>
      <c r="BD63" s="30">
        <f t="shared" si="104"/>
        <v>0</v>
      </c>
      <c r="BE63" s="30">
        <f t="shared" si="104"/>
        <v>0</v>
      </c>
      <c r="BF63" s="30">
        <f t="shared" si="104"/>
        <v>0</v>
      </c>
      <c r="BG63" s="30">
        <f t="shared" si="104"/>
        <v>0</v>
      </c>
      <c r="BH63" s="30">
        <f t="shared" si="104"/>
        <v>0</v>
      </c>
      <c r="BI63" s="30">
        <f t="shared" si="104"/>
        <v>0</v>
      </c>
      <c r="BJ63" s="30">
        <f t="shared" si="104"/>
        <v>0</v>
      </c>
      <c r="BK63" s="30">
        <f t="shared" si="104"/>
        <v>0</v>
      </c>
      <c r="BL63" s="30">
        <f t="shared" si="104"/>
        <v>0</v>
      </c>
      <c r="BM63" s="30">
        <f t="shared" si="104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31">
        <f>SUM(Գ.Խաչատրյան:Տ.Ստեփանյան!E64)</f>
        <v>0</v>
      </c>
      <c r="F64" s="31">
        <f>SUM(Գ.Խաչատրյան:Տ.Ստեփանյան!F64)</f>
        <v>0</v>
      </c>
      <c r="G64" s="31">
        <f>SUM(Գ.Խաչատրյան:Տ.Ստեփանյան!G64)</f>
        <v>0</v>
      </c>
      <c r="H64" s="31">
        <f>SUM(Գ.Խաչատրյան:Տ.Ստեփանյան!H64)</f>
        <v>0</v>
      </c>
      <c r="I64" s="31">
        <f>SUM(Գ.Խաչատրյան:Տ.Ստեփանյան!I64)</f>
        <v>0</v>
      </c>
      <c r="J64" s="31">
        <f>SUM(Գ.Խաչատրյան:Տ.Ստեփանյան!J64)</f>
        <v>0</v>
      </c>
      <c r="K64" s="31">
        <f>SUM(Գ.Խաչատրյան:Տ.Ստեփանյան!K64)</f>
        <v>0</v>
      </c>
      <c r="L64" s="31">
        <f>SUM(Գ.Խաչատրյան:Տ.Ստեփանյան!L64)</f>
        <v>0</v>
      </c>
      <c r="M64" s="31">
        <f>SUM(Գ.Խաչատրյան:Տ.Ստեփանյան!M64)</f>
        <v>0</v>
      </c>
      <c r="N64" s="31">
        <f>SUM(Գ.Խաչատրյան:Տ.Ստեփանյան!N64)</f>
        <v>0</v>
      </c>
      <c r="O64" s="31">
        <f>SUM(Գ.Խաչատրյան:Տ.Ստեփանյան!O64)</f>
        <v>0</v>
      </c>
      <c r="P64" s="31">
        <f>SUM(Գ.Խաչատրյան:Տ.Ստեփանյան!P64)</f>
        <v>0</v>
      </c>
      <c r="Q64" s="31">
        <f>SUM(Գ.Խաչատրյան:Տ.Ստեփանյան!Q64)</f>
        <v>0</v>
      </c>
      <c r="R64" s="31">
        <f>SUM(Գ.Խաչատրյան:Տ.Ստեփանյան!R64)</f>
        <v>0</v>
      </c>
      <c r="S64" s="31">
        <f>SUM(Գ.Խաչատրյան:Տ.Ստեփանյան!S64)</f>
        <v>0</v>
      </c>
      <c r="T64" s="31">
        <f>SUM(Գ.Խաչատրյան:Տ.Ստեփանյան!T64)</f>
        <v>0</v>
      </c>
      <c r="U64" s="31">
        <f>SUM(Գ.Խաչատրյան:Տ.Ստեփանյան!U64)</f>
        <v>0</v>
      </c>
      <c r="V64" s="31">
        <f>SUM(Գ.Խաչատրյան:Տ.Ստեփանյան!V64)</f>
        <v>0</v>
      </c>
      <c r="W64" s="31">
        <f>SUM(Գ.Խաչատրյան:Տ.Ստեփանյան!W64)</f>
        <v>0</v>
      </c>
      <c r="X64" s="31">
        <f>SUM(Գ.Խաչատրյան:Տ.Ստեփանյան!X64)</f>
        <v>0</v>
      </c>
      <c r="Y64" s="31">
        <f>SUM(Գ.Խաչատրյան:Տ.Ստեփանյան!Y64)</f>
        <v>0</v>
      </c>
      <c r="Z64" s="31">
        <f>SUM(Գ.Խաչատրյան:Տ.Ստեփանյան!Z64)</f>
        <v>0</v>
      </c>
      <c r="AA64" s="31">
        <f>SUM(Գ.Խաչատրյան:Տ.Ստեփանյան!AA64)</f>
        <v>0</v>
      </c>
      <c r="AB64" s="31">
        <f>SUM(Գ.Խաչատրյան:Տ.Ստեփանյան!AB64)</f>
        <v>0</v>
      </c>
      <c r="AC64" s="31">
        <f>SUM(Գ.Խաչատրյան:Տ.Ստեփանյան!AC64)</f>
        <v>0</v>
      </c>
      <c r="AD64" s="31">
        <f>SUM(Գ.Խաչատրյան:Տ.Ստեփանյան!AD64)</f>
        <v>0</v>
      </c>
      <c r="AE64" s="31">
        <f>SUM(Գ.Խաչատրյան:Տ.Ստեփանյան!AE64)</f>
        <v>0</v>
      </c>
      <c r="AF64" s="31">
        <f>SUM(Գ.Խաչատրյան:Տ.Ստեփանյան!AF64)</f>
        <v>0</v>
      </c>
      <c r="AG64" s="31">
        <f>SUM(Գ.Խաչատրյան:Տ.Ստեփանյան!AG64)</f>
        <v>0</v>
      </c>
      <c r="AH64" s="31">
        <f>SUM(Գ.Խաչատրյան:Տ.Ստեփանյան!AH64)</f>
        <v>0</v>
      </c>
      <c r="AI64" s="31">
        <f>SUM(Գ.Խաչատրյան:Տ.Ստեփանյան!AI64)</f>
        <v>0</v>
      </c>
      <c r="AJ64" s="31">
        <f>SUM(Գ.Խաչատրյան:Տ.Ստեփանյան!AJ64)</f>
        <v>0</v>
      </c>
      <c r="AK64" s="31">
        <f>SUM(Գ.Խաչատրյան:Տ.Ստեփանյան!AK64)</f>
        <v>0</v>
      </c>
      <c r="AL64" s="31">
        <f>SUM(Գ.Խաչատրյան:Տ.Ստեփանյան!AL64)</f>
        <v>0</v>
      </c>
      <c r="AM64" s="31">
        <f>SUM(Գ.Խաչատրյան:Տ.Ստեփանյան!AM64)</f>
        <v>0</v>
      </c>
      <c r="AN64" s="31">
        <f>SUM(Գ.Խաչատրյան:Տ.Ստեփանյան!AN64)</f>
        <v>0</v>
      </c>
      <c r="AO64" s="31">
        <f>SUM(Գ.Խաչատրյան:Տ.Ստեփանյան!AO64)</f>
        <v>0</v>
      </c>
      <c r="AP64" s="31">
        <f>SUM(Գ.Խաչատրյան:Տ.Ստեփանյան!AP64)</f>
        <v>0</v>
      </c>
      <c r="AQ64" s="31">
        <f>SUM(Գ.Խաչատրյան:Տ.Ստեփանյան!AQ64)</f>
        <v>0</v>
      </c>
      <c r="AR64" s="31">
        <f>SUM(Գ.Խաչատրյան:Տ.Ստեփանյան!AR64)</f>
        <v>0</v>
      </c>
      <c r="AS64" s="31">
        <f>SUM(Գ.Խաչատրյան:Տ.Ստեփանյան!AS64)</f>
        <v>0</v>
      </c>
      <c r="AT64" s="36">
        <f t="shared" ref="AT64:AT69" si="105">E64</f>
        <v>0</v>
      </c>
      <c r="AU64" s="36">
        <f t="shared" ref="AU64:AU69" si="106">F64+G64+H64+I64</f>
        <v>0</v>
      </c>
      <c r="AV64" s="36">
        <f t="shared" ref="AV64:AV69" si="107">J64</f>
        <v>0</v>
      </c>
      <c r="AW64" s="36">
        <f t="shared" ref="AW64:AW69" si="108">K64+L64+M64</f>
        <v>0</v>
      </c>
      <c r="AX64" s="36">
        <f t="shared" ref="AX64:AX69" si="109">F64+G64+K64</f>
        <v>0</v>
      </c>
      <c r="AY64" s="36">
        <f t="shared" ref="AY64:AY69" si="110">N64+Y64+Z64+AB64</f>
        <v>0</v>
      </c>
      <c r="AZ64" s="36">
        <f t="shared" ref="AZ64:AZ69" si="111">O64</f>
        <v>0</v>
      </c>
      <c r="BA64" s="36">
        <f t="shared" ref="BA64:BA69" si="112">P64+Q64+R64+S64+T64</f>
        <v>0</v>
      </c>
      <c r="BB64" s="36">
        <f t="shared" ref="BB64:BB69" si="113">T64</f>
        <v>0</v>
      </c>
      <c r="BC64" s="36">
        <f t="shared" ref="BC64:BC69" si="114">+U64+V64+W64</f>
        <v>0</v>
      </c>
      <c r="BD64" s="36">
        <f t="shared" ref="BD64:BD69" si="115">Y64</f>
        <v>0</v>
      </c>
      <c r="BE64" s="36">
        <f>+O64+X64</f>
        <v>0</v>
      </c>
      <c r="BF64" s="36">
        <f t="shared" ref="BF64:BF69" si="116">AF64</f>
        <v>0</v>
      </c>
      <c r="BG64" s="36">
        <f t="shared" ref="BG64:BG69" si="117">AD64+AE64</f>
        <v>0</v>
      </c>
      <c r="BH64" s="36">
        <f t="shared" ref="BH64:BH69" si="118">AF64</f>
        <v>0</v>
      </c>
      <c r="BI64" s="36">
        <f t="shared" ref="BI64:BI69" si="119">AG64+AH64</f>
        <v>0</v>
      </c>
      <c r="BJ64" s="36">
        <f t="shared" ref="BJ64:BJ69" si="120">AM64</f>
        <v>0</v>
      </c>
      <c r="BK64" s="36">
        <f t="shared" ref="BK64:BK69" si="121">AK64+AL64</f>
        <v>0</v>
      </c>
      <c r="BL64" s="36">
        <f t="shared" ref="BL64:BL69" si="122">AM64</f>
        <v>0</v>
      </c>
      <c r="BM64" s="36">
        <f t="shared" ref="BM64:BM69" si="123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31">
        <f>SUM(Գ.Խաչատրյան:Տ.Ստեփանյան!E65)</f>
        <v>0</v>
      </c>
      <c r="F65" s="31">
        <f>SUM(Գ.Խաչատրյան:Տ.Ստեփանյան!F65)</f>
        <v>0</v>
      </c>
      <c r="G65" s="31">
        <f>SUM(Գ.Խաչատրյան:Տ.Ստեփանյան!G65)</f>
        <v>0</v>
      </c>
      <c r="H65" s="31">
        <f>SUM(Գ.Խաչատրյան:Տ.Ստեփանյան!H65)</f>
        <v>0</v>
      </c>
      <c r="I65" s="31">
        <f>SUM(Գ.Խաչատրյան:Տ.Ստեփանյան!I65)</f>
        <v>0</v>
      </c>
      <c r="J65" s="31">
        <f>SUM(Գ.Խաչատրյան:Տ.Ստեփանյան!J65)</f>
        <v>0</v>
      </c>
      <c r="K65" s="31">
        <f>SUM(Գ.Խաչատրյան:Տ.Ստեփանյան!K65)</f>
        <v>0</v>
      </c>
      <c r="L65" s="31">
        <f>SUM(Գ.Խաչատրյան:Տ.Ստեփանյան!L65)</f>
        <v>0</v>
      </c>
      <c r="M65" s="31">
        <f>SUM(Գ.Խաչատրյան:Տ.Ստեփանյան!M65)</f>
        <v>0</v>
      </c>
      <c r="N65" s="31">
        <f>SUM(Գ.Խաչատրյան:Տ.Ստեփանյան!N65)</f>
        <v>0</v>
      </c>
      <c r="O65" s="31">
        <f>SUM(Գ.Խաչատրյան:Տ.Ստեփանյան!O65)</f>
        <v>0</v>
      </c>
      <c r="P65" s="31">
        <f>SUM(Գ.Խաչատրյան:Տ.Ստեփանյան!P65)</f>
        <v>0</v>
      </c>
      <c r="Q65" s="31">
        <f>SUM(Գ.Խաչատրյան:Տ.Ստեփանյան!Q65)</f>
        <v>0</v>
      </c>
      <c r="R65" s="31">
        <f>SUM(Գ.Խաչատրյան:Տ.Ստեփանյան!R65)</f>
        <v>0</v>
      </c>
      <c r="S65" s="31">
        <f>SUM(Գ.Խաչատրյան:Տ.Ստեփանյան!S65)</f>
        <v>0</v>
      </c>
      <c r="T65" s="31">
        <f>SUM(Գ.Խաչատրյան:Տ.Ստեփանյան!T65)</f>
        <v>0</v>
      </c>
      <c r="U65" s="31">
        <f>SUM(Գ.Խաչատրյան:Տ.Ստեփանյան!U65)</f>
        <v>0</v>
      </c>
      <c r="V65" s="31">
        <f>SUM(Գ.Խաչատրյան:Տ.Ստեփանյան!V65)</f>
        <v>0</v>
      </c>
      <c r="W65" s="31">
        <f>SUM(Գ.Խաչատրյան:Տ.Ստեփանյան!W65)</f>
        <v>0</v>
      </c>
      <c r="X65" s="31">
        <f>SUM(Գ.Խաչատրյան:Տ.Ստեփանյան!X65)</f>
        <v>0</v>
      </c>
      <c r="Y65" s="31">
        <f>SUM(Գ.Խաչատրյան:Տ.Ստեփանյան!Y65)</f>
        <v>0</v>
      </c>
      <c r="Z65" s="31">
        <f>SUM(Գ.Խաչատրյան:Տ.Ստեփանյան!Z65)</f>
        <v>0</v>
      </c>
      <c r="AA65" s="31">
        <f>SUM(Գ.Խաչատրյան:Տ.Ստեփանյան!AA65)</f>
        <v>0</v>
      </c>
      <c r="AB65" s="31">
        <f>SUM(Գ.Խաչատրյան:Տ.Ստեփանյան!AB65)</f>
        <v>0</v>
      </c>
      <c r="AC65" s="31">
        <f>SUM(Գ.Խաչատրյան:Տ.Ստեփանյան!AC65)</f>
        <v>0</v>
      </c>
      <c r="AD65" s="31">
        <f>SUM(Գ.Խաչատրյան:Տ.Ստեփանյան!AD65)</f>
        <v>0</v>
      </c>
      <c r="AE65" s="31">
        <f>SUM(Գ.Խաչատրյան:Տ.Ստեփանյան!AE65)</f>
        <v>0</v>
      </c>
      <c r="AF65" s="31">
        <f>SUM(Գ.Խաչատրյան:Տ.Ստեփանյան!AF65)</f>
        <v>0</v>
      </c>
      <c r="AG65" s="31">
        <f>SUM(Գ.Խաչատրյան:Տ.Ստեփանյան!AG65)</f>
        <v>0</v>
      </c>
      <c r="AH65" s="31">
        <f>SUM(Գ.Խաչատրյան:Տ.Ստեփանյան!AH65)</f>
        <v>0</v>
      </c>
      <c r="AI65" s="31">
        <f>SUM(Գ.Խաչատրյան:Տ.Ստեփանյան!AI65)</f>
        <v>0</v>
      </c>
      <c r="AJ65" s="31">
        <f>SUM(Գ.Խաչատրյան:Տ.Ստեփանյան!AJ65)</f>
        <v>0</v>
      </c>
      <c r="AK65" s="31">
        <f>SUM(Գ.Խաչատրյան:Տ.Ստեփանյան!AK65)</f>
        <v>0</v>
      </c>
      <c r="AL65" s="31">
        <f>SUM(Գ.Խաչատրյան:Տ.Ստեփանյան!AL65)</f>
        <v>0</v>
      </c>
      <c r="AM65" s="31">
        <f>SUM(Գ.Խաչատրյան:Տ.Ստեփանյան!AM65)</f>
        <v>0</v>
      </c>
      <c r="AN65" s="31">
        <f>SUM(Գ.Խաչատրյան:Տ.Ստեփանյան!AN65)</f>
        <v>0</v>
      </c>
      <c r="AO65" s="31">
        <f>SUM(Գ.Խաչատրյան:Տ.Ստեփանյան!AO65)</f>
        <v>0</v>
      </c>
      <c r="AP65" s="31">
        <f>SUM(Գ.Խաչատրյան:Տ.Ստեփանյան!AP65)</f>
        <v>0</v>
      </c>
      <c r="AQ65" s="31">
        <f>SUM(Գ.Խաչատրյան:Տ.Ստեփանյան!AQ65)</f>
        <v>0</v>
      </c>
      <c r="AR65" s="31">
        <f>SUM(Գ.Խաչատրյան:Տ.Ստեփանյան!AR65)</f>
        <v>0</v>
      </c>
      <c r="AS65" s="31">
        <f>SUM(Գ.Խաչատրյան:Տ.Ստեփանյան!AS65)</f>
        <v>0</v>
      </c>
      <c r="AT65" s="36">
        <f t="shared" si="105"/>
        <v>0</v>
      </c>
      <c r="AU65" s="36">
        <f t="shared" si="106"/>
        <v>0</v>
      </c>
      <c r="AV65" s="36">
        <f t="shared" si="107"/>
        <v>0</v>
      </c>
      <c r="AW65" s="36">
        <f t="shared" si="108"/>
        <v>0</v>
      </c>
      <c r="AX65" s="36">
        <f t="shared" si="109"/>
        <v>0</v>
      </c>
      <c r="AY65" s="36">
        <f t="shared" si="110"/>
        <v>0</v>
      </c>
      <c r="AZ65" s="36">
        <f t="shared" si="111"/>
        <v>0</v>
      </c>
      <c r="BA65" s="36">
        <f t="shared" si="112"/>
        <v>0</v>
      </c>
      <c r="BB65" s="36">
        <f t="shared" si="113"/>
        <v>0</v>
      </c>
      <c r="BC65" s="36">
        <f t="shared" si="114"/>
        <v>0</v>
      </c>
      <c r="BD65" s="36">
        <f t="shared" si="115"/>
        <v>0</v>
      </c>
      <c r="BE65" s="36">
        <f t="shared" ref="BE65:BE69" si="124">+O65+X65</f>
        <v>0</v>
      </c>
      <c r="BF65" s="36">
        <f t="shared" si="116"/>
        <v>0</v>
      </c>
      <c r="BG65" s="36">
        <f t="shared" si="117"/>
        <v>0</v>
      </c>
      <c r="BH65" s="36">
        <f t="shared" si="118"/>
        <v>0</v>
      </c>
      <c r="BI65" s="36">
        <f t="shared" si="119"/>
        <v>0</v>
      </c>
      <c r="BJ65" s="36">
        <f t="shared" si="120"/>
        <v>0</v>
      </c>
      <c r="BK65" s="36">
        <f t="shared" si="121"/>
        <v>0</v>
      </c>
      <c r="BL65" s="36">
        <f t="shared" si="122"/>
        <v>0</v>
      </c>
      <c r="BM65" s="36">
        <f t="shared" si="123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31">
        <f>SUM(Գ.Խաչատրյան:Տ.Ստեփանյան!E66)</f>
        <v>0</v>
      </c>
      <c r="F66" s="31">
        <f>SUM(Գ.Խաչատրյան:Տ.Ստեփանյան!F66)</f>
        <v>0</v>
      </c>
      <c r="G66" s="31">
        <f>SUM(Գ.Խաչատրյան:Տ.Ստեփանյան!G66)</f>
        <v>0</v>
      </c>
      <c r="H66" s="31">
        <f>SUM(Գ.Խաչատրյան:Տ.Ստեփանյան!H66)</f>
        <v>0</v>
      </c>
      <c r="I66" s="31">
        <f>SUM(Գ.Խաչատրյան:Տ.Ստեփանյան!I66)</f>
        <v>0</v>
      </c>
      <c r="J66" s="31">
        <f>SUM(Գ.Խաչատրյան:Տ.Ստեփանյան!J66)</f>
        <v>0</v>
      </c>
      <c r="K66" s="31">
        <f>SUM(Գ.Խաչատրյան:Տ.Ստեփանյան!K66)</f>
        <v>0</v>
      </c>
      <c r="L66" s="31">
        <f>SUM(Գ.Խաչատրյան:Տ.Ստեփանյան!L66)</f>
        <v>0</v>
      </c>
      <c r="M66" s="31">
        <f>SUM(Գ.Խաչատրյան:Տ.Ստեփանյան!M66)</f>
        <v>0</v>
      </c>
      <c r="N66" s="31">
        <f>SUM(Գ.Խաչատրյան:Տ.Ստեփանյան!N66)</f>
        <v>0</v>
      </c>
      <c r="O66" s="31">
        <f>SUM(Գ.Խաչատրյան:Տ.Ստեփանյան!O66)</f>
        <v>0</v>
      </c>
      <c r="P66" s="31">
        <f>SUM(Գ.Խաչատրյան:Տ.Ստեփանյան!P66)</f>
        <v>0</v>
      </c>
      <c r="Q66" s="31">
        <f>SUM(Գ.Խաչատրյան:Տ.Ստեփանյան!Q66)</f>
        <v>0</v>
      </c>
      <c r="R66" s="31">
        <f>SUM(Գ.Խաչատրյան:Տ.Ստեփանյան!R66)</f>
        <v>0</v>
      </c>
      <c r="S66" s="31">
        <f>SUM(Գ.Խաչատրյան:Տ.Ստեփանյան!S66)</f>
        <v>0</v>
      </c>
      <c r="T66" s="31">
        <f>SUM(Գ.Խաչատրյան:Տ.Ստեփանյան!T66)</f>
        <v>0</v>
      </c>
      <c r="U66" s="31">
        <f>SUM(Գ.Խաչատրյան:Տ.Ստեփանյան!U66)</f>
        <v>0</v>
      </c>
      <c r="V66" s="31">
        <f>SUM(Գ.Խաչատրյան:Տ.Ստեփանյան!V66)</f>
        <v>0</v>
      </c>
      <c r="W66" s="31">
        <f>SUM(Գ.Խաչատրյան:Տ.Ստեփանյան!W66)</f>
        <v>0</v>
      </c>
      <c r="X66" s="31">
        <f>SUM(Գ.Խաչատրյան:Տ.Ստեփանյան!X66)</f>
        <v>0</v>
      </c>
      <c r="Y66" s="31">
        <f>SUM(Գ.Խաչատրյան:Տ.Ստեփանյան!Y66)</f>
        <v>0</v>
      </c>
      <c r="Z66" s="31">
        <f>SUM(Գ.Խաչատրյան:Տ.Ստեփանյան!Z66)</f>
        <v>0</v>
      </c>
      <c r="AA66" s="31">
        <f>SUM(Գ.Խաչատրյան:Տ.Ստեփանյան!AA66)</f>
        <v>0</v>
      </c>
      <c r="AB66" s="31">
        <f>SUM(Գ.Խաչատրյան:Տ.Ստեփանյան!AB66)</f>
        <v>0</v>
      </c>
      <c r="AC66" s="31">
        <f>SUM(Գ.Խաչատրյան:Տ.Ստեփանյան!AC66)</f>
        <v>0</v>
      </c>
      <c r="AD66" s="31">
        <f>SUM(Գ.Խաչատրյան:Տ.Ստեփանյան!AD66)</f>
        <v>0</v>
      </c>
      <c r="AE66" s="31">
        <f>SUM(Գ.Խաչատրյան:Տ.Ստեփանյան!AE66)</f>
        <v>0</v>
      </c>
      <c r="AF66" s="31">
        <f>SUM(Գ.Խաչատրյան:Տ.Ստեփանյան!AF66)</f>
        <v>0</v>
      </c>
      <c r="AG66" s="31">
        <f>SUM(Գ.Խաչատրյան:Տ.Ստեփանյան!AG66)</f>
        <v>0</v>
      </c>
      <c r="AH66" s="31">
        <f>SUM(Գ.Խաչատրյան:Տ.Ստեփանյան!AH66)</f>
        <v>0</v>
      </c>
      <c r="AI66" s="31">
        <f>SUM(Գ.Խաչատրյան:Տ.Ստեփանյան!AI66)</f>
        <v>0</v>
      </c>
      <c r="AJ66" s="31">
        <f>SUM(Գ.Խաչատրյան:Տ.Ստեփանյան!AJ66)</f>
        <v>0</v>
      </c>
      <c r="AK66" s="31">
        <f>SUM(Գ.Խաչատրյան:Տ.Ստեփանյան!AK66)</f>
        <v>0</v>
      </c>
      <c r="AL66" s="31">
        <f>SUM(Գ.Խաչատրյան:Տ.Ստեփանյան!AL66)</f>
        <v>0</v>
      </c>
      <c r="AM66" s="31">
        <f>SUM(Գ.Խաչատրյան:Տ.Ստեփանյան!AM66)</f>
        <v>0</v>
      </c>
      <c r="AN66" s="31">
        <f>SUM(Գ.Խաչատրյան:Տ.Ստեփանյան!AN66)</f>
        <v>0</v>
      </c>
      <c r="AO66" s="31">
        <f>SUM(Գ.Խաչատրյան:Տ.Ստեփանյան!AO66)</f>
        <v>0</v>
      </c>
      <c r="AP66" s="31">
        <f>SUM(Գ.Խաչատրյան:Տ.Ստեփանյան!AP66)</f>
        <v>0</v>
      </c>
      <c r="AQ66" s="31">
        <f>SUM(Գ.Խաչատրյան:Տ.Ստեփանյան!AQ66)</f>
        <v>0</v>
      </c>
      <c r="AR66" s="31">
        <f>SUM(Գ.Խաչատրյան:Տ.Ստեփանյան!AR66)</f>
        <v>0</v>
      </c>
      <c r="AS66" s="31">
        <f>SUM(Գ.Խաչատրյան:Տ.Ստեփանյան!AS66)</f>
        <v>0</v>
      </c>
      <c r="AT66" s="36">
        <f t="shared" si="105"/>
        <v>0</v>
      </c>
      <c r="AU66" s="36">
        <f t="shared" si="106"/>
        <v>0</v>
      </c>
      <c r="AV66" s="36">
        <f t="shared" si="107"/>
        <v>0</v>
      </c>
      <c r="AW66" s="36">
        <f t="shared" si="108"/>
        <v>0</v>
      </c>
      <c r="AX66" s="36">
        <f t="shared" si="109"/>
        <v>0</v>
      </c>
      <c r="AY66" s="36">
        <f t="shared" si="110"/>
        <v>0</v>
      </c>
      <c r="AZ66" s="36">
        <f t="shared" si="111"/>
        <v>0</v>
      </c>
      <c r="BA66" s="36">
        <f t="shared" si="112"/>
        <v>0</v>
      </c>
      <c r="BB66" s="36">
        <f t="shared" si="113"/>
        <v>0</v>
      </c>
      <c r="BC66" s="36">
        <f t="shared" si="114"/>
        <v>0</v>
      </c>
      <c r="BD66" s="36">
        <f t="shared" si="115"/>
        <v>0</v>
      </c>
      <c r="BE66" s="36">
        <f t="shared" si="124"/>
        <v>0</v>
      </c>
      <c r="BF66" s="36">
        <f t="shared" si="116"/>
        <v>0</v>
      </c>
      <c r="BG66" s="36">
        <f t="shared" si="117"/>
        <v>0</v>
      </c>
      <c r="BH66" s="36">
        <f t="shared" si="118"/>
        <v>0</v>
      </c>
      <c r="BI66" s="36">
        <f t="shared" si="119"/>
        <v>0</v>
      </c>
      <c r="BJ66" s="36">
        <f t="shared" si="120"/>
        <v>0</v>
      </c>
      <c r="BK66" s="36">
        <f t="shared" si="121"/>
        <v>0</v>
      </c>
      <c r="BL66" s="36">
        <f t="shared" si="122"/>
        <v>0</v>
      </c>
      <c r="BM66" s="36">
        <f t="shared" si="123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31">
        <f>SUM(Գ.Խաչատրյան:Տ.Ստեփանյան!E67)</f>
        <v>0</v>
      </c>
      <c r="F67" s="31">
        <f>SUM(Գ.Խաչատրյան:Տ.Ստեփանյան!F67)</f>
        <v>0</v>
      </c>
      <c r="G67" s="31">
        <f>SUM(Գ.Խաչատրյան:Տ.Ստեփանյան!G67)</f>
        <v>0</v>
      </c>
      <c r="H67" s="31">
        <f>SUM(Գ.Խաչատրյան:Տ.Ստեփանյան!H67)</f>
        <v>0</v>
      </c>
      <c r="I67" s="31">
        <f>SUM(Գ.Խաչատրյան:Տ.Ստեփանյան!I67)</f>
        <v>0</v>
      </c>
      <c r="J67" s="31">
        <f>SUM(Գ.Խաչատրյան:Տ.Ստեփանյան!J67)</f>
        <v>0</v>
      </c>
      <c r="K67" s="31">
        <f>SUM(Գ.Խաչատրյան:Տ.Ստեփանյան!K67)</f>
        <v>0</v>
      </c>
      <c r="L67" s="31">
        <f>SUM(Գ.Խաչատրյան:Տ.Ստեփանյան!L67)</f>
        <v>0</v>
      </c>
      <c r="M67" s="31">
        <f>SUM(Գ.Խաչատրյան:Տ.Ստեփանյան!M67)</f>
        <v>0</v>
      </c>
      <c r="N67" s="31">
        <f>SUM(Գ.Խաչատրյան:Տ.Ստեփանյան!N67)</f>
        <v>0</v>
      </c>
      <c r="O67" s="31">
        <f>SUM(Գ.Խաչատրյան:Տ.Ստեփանյան!O67)</f>
        <v>0</v>
      </c>
      <c r="P67" s="31">
        <f>SUM(Գ.Խաչատրյան:Տ.Ստեփանյան!P67)</f>
        <v>0</v>
      </c>
      <c r="Q67" s="31">
        <f>SUM(Գ.Խաչատրյան:Տ.Ստեփանյան!Q67)</f>
        <v>0</v>
      </c>
      <c r="R67" s="31">
        <f>SUM(Գ.Խաչատրյան:Տ.Ստեփանյան!R67)</f>
        <v>0</v>
      </c>
      <c r="S67" s="31">
        <f>SUM(Գ.Խաչատրյան:Տ.Ստեփանյան!S67)</f>
        <v>0</v>
      </c>
      <c r="T67" s="31">
        <f>SUM(Գ.Խաչատրյան:Տ.Ստեփանյան!T67)</f>
        <v>0</v>
      </c>
      <c r="U67" s="31">
        <f>SUM(Գ.Խաչատրյան:Տ.Ստեփանյան!U67)</f>
        <v>0</v>
      </c>
      <c r="V67" s="31">
        <f>SUM(Գ.Խաչատրյան:Տ.Ստեփանյան!V67)</f>
        <v>0</v>
      </c>
      <c r="W67" s="31">
        <f>SUM(Գ.Խաչատրյան:Տ.Ստեփանյան!W67)</f>
        <v>0</v>
      </c>
      <c r="X67" s="31">
        <f>SUM(Գ.Խաչատրյան:Տ.Ստեփանյան!X67)</f>
        <v>0</v>
      </c>
      <c r="Y67" s="31">
        <f>SUM(Գ.Խաչատրյան:Տ.Ստեփանյան!Y67)</f>
        <v>0</v>
      </c>
      <c r="Z67" s="31">
        <f>SUM(Գ.Խաչատրյան:Տ.Ստեփանյան!Z67)</f>
        <v>0</v>
      </c>
      <c r="AA67" s="31">
        <f>SUM(Գ.Խաչատրյան:Տ.Ստեփանյան!AA67)</f>
        <v>0</v>
      </c>
      <c r="AB67" s="31">
        <f>SUM(Գ.Խաչատրյան:Տ.Ստեփանյան!AB67)</f>
        <v>0</v>
      </c>
      <c r="AC67" s="31">
        <f>SUM(Գ.Խաչատրյան:Տ.Ստեփանյան!AC67)</f>
        <v>0</v>
      </c>
      <c r="AD67" s="31">
        <f>SUM(Գ.Խաչատրյան:Տ.Ստեփանյան!AD67)</f>
        <v>0</v>
      </c>
      <c r="AE67" s="31">
        <f>SUM(Գ.Խաչատրյան:Տ.Ստեփանյան!AE67)</f>
        <v>0</v>
      </c>
      <c r="AF67" s="31">
        <f>SUM(Գ.Խաչատրյան:Տ.Ստեփանյան!AF67)</f>
        <v>0</v>
      </c>
      <c r="AG67" s="31">
        <f>SUM(Գ.Խաչատրյան:Տ.Ստեփանյան!AG67)</f>
        <v>0</v>
      </c>
      <c r="AH67" s="31">
        <f>SUM(Գ.Խաչատրյան:Տ.Ստեփանյան!AH67)</f>
        <v>0</v>
      </c>
      <c r="AI67" s="31">
        <f>SUM(Գ.Խաչատրյան:Տ.Ստեփանյան!AI67)</f>
        <v>0</v>
      </c>
      <c r="AJ67" s="31">
        <f>SUM(Գ.Խաչատրյան:Տ.Ստեփանյան!AJ67)</f>
        <v>0</v>
      </c>
      <c r="AK67" s="31">
        <f>SUM(Գ.Խաչատրյան:Տ.Ստեփանյան!AK67)</f>
        <v>0</v>
      </c>
      <c r="AL67" s="31">
        <f>SUM(Գ.Խաչատրյան:Տ.Ստեփանյան!AL67)</f>
        <v>0</v>
      </c>
      <c r="AM67" s="31">
        <f>SUM(Գ.Խաչատրյան:Տ.Ստեփանյան!AM67)</f>
        <v>0</v>
      </c>
      <c r="AN67" s="31">
        <f>SUM(Գ.Խաչատրյան:Տ.Ստեփանյան!AN67)</f>
        <v>0</v>
      </c>
      <c r="AO67" s="31">
        <f>SUM(Գ.Խաչատրյան:Տ.Ստեփանյան!AO67)</f>
        <v>0</v>
      </c>
      <c r="AP67" s="31">
        <f>SUM(Գ.Խաչատրյան:Տ.Ստեփանյան!AP67)</f>
        <v>0</v>
      </c>
      <c r="AQ67" s="31">
        <f>SUM(Գ.Խաչատրյան:Տ.Ստեփանյան!AQ67)</f>
        <v>0</v>
      </c>
      <c r="AR67" s="31">
        <f>SUM(Գ.Խաչատրյան:Տ.Ստեփանյան!AR67)</f>
        <v>0</v>
      </c>
      <c r="AS67" s="31">
        <f>SUM(Գ.Խաչատրյան:Տ.Ստեփանյան!AS67)</f>
        <v>0</v>
      </c>
      <c r="AT67" s="36">
        <f t="shared" si="105"/>
        <v>0</v>
      </c>
      <c r="AU67" s="36">
        <f t="shared" si="106"/>
        <v>0</v>
      </c>
      <c r="AV67" s="36">
        <f t="shared" si="107"/>
        <v>0</v>
      </c>
      <c r="AW67" s="36">
        <f t="shared" si="108"/>
        <v>0</v>
      </c>
      <c r="AX67" s="36">
        <f t="shared" si="109"/>
        <v>0</v>
      </c>
      <c r="AY67" s="36">
        <f t="shared" si="110"/>
        <v>0</v>
      </c>
      <c r="AZ67" s="36">
        <f t="shared" si="111"/>
        <v>0</v>
      </c>
      <c r="BA67" s="36">
        <f t="shared" si="112"/>
        <v>0</v>
      </c>
      <c r="BB67" s="36">
        <f t="shared" si="113"/>
        <v>0</v>
      </c>
      <c r="BC67" s="36">
        <f t="shared" si="114"/>
        <v>0</v>
      </c>
      <c r="BD67" s="36">
        <f t="shared" si="115"/>
        <v>0</v>
      </c>
      <c r="BE67" s="36">
        <f t="shared" si="124"/>
        <v>0</v>
      </c>
      <c r="BF67" s="36">
        <f t="shared" si="116"/>
        <v>0</v>
      </c>
      <c r="BG67" s="36">
        <f t="shared" si="117"/>
        <v>0</v>
      </c>
      <c r="BH67" s="36">
        <f t="shared" si="118"/>
        <v>0</v>
      </c>
      <c r="BI67" s="36">
        <f t="shared" si="119"/>
        <v>0</v>
      </c>
      <c r="BJ67" s="36">
        <f t="shared" si="120"/>
        <v>0</v>
      </c>
      <c r="BK67" s="36">
        <f t="shared" si="121"/>
        <v>0</v>
      </c>
      <c r="BL67" s="36">
        <f t="shared" si="122"/>
        <v>0</v>
      </c>
      <c r="BM67" s="36">
        <f t="shared" si="123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31">
        <f>SUM(Գ.Խաչատրյան:Տ.Ստեփանյան!E68)</f>
        <v>0</v>
      </c>
      <c r="F68" s="31">
        <f>SUM(Գ.Խաչատրյան:Տ.Ստեփանյան!F68)</f>
        <v>0</v>
      </c>
      <c r="G68" s="31">
        <f>SUM(Գ.Խաչատրյան:Տ.Ստեփանյան!G68)</f>
        <v>0</v>
      </c>
      <c r="H68" s="31">
        <f>SUM(Գ.Խաչատրյան:Տ.Ստեփանյան!H68)</f>
        <v>0</v>
      </c>
      <c r="I68" s="31">
        <f>SUM(Գ.Խաչատրյան:Տ.Ստեփանյան!I68)</f>
        <v>0</v>
      </c>
      <c r="J68" s="31">
        <f>SUM(Գ.Խաչատրյան:Տ.Ստեփանյան!J68)</f>
        <v>0</v>
      </c>
      <c r="K68" s="31">
        <f>SUM(Գ.Խաչատրյան:Տ.Ստեփանյան!K68)</f>
        <v>0</v>
      </c>
      <c r="L68" s="31">
        <f>SUM(Գ.Խաչատրյան:Տ.Ստեփանյան!L68)</f>
        <v>0</v>
      </c>
      <c r="M68" s="31">
        <f>SUM(Գ.Խաչատրյան:Տ.Ստեփանյան!M68)</f>
        <v>0</v>
      </c>
      <c r="N68" s="31">
        <f>SUM(Գ.Խաչատրյան:Տ.Ստեփանյան!N68)</f>
        <v>0</v>
      </c>
      <c r="O68" s="31">
        <f>SUM(Գ.Խաչատրյան:Տ.Ստեփանյան!O68)</f>
        <v>0</v>
      </c>
      <c r="P68" s="31">
        <f>SUM(Գ.Խաչատրյան:Տ.Ստեփանյան!P68)</f>
        <v>0</v>
      </c>
      <c r="Q68" s="31">
        <f>SUM(Գ.Խաչատրյան:Տ.Ստեփանյան!Q68)</f>
        <v>0</v>
      </c>
      <c r="R68" s="31">
        <f>SUM(Գ.Խաչատրյան:Տ.Ստեփանյան!R68)</f>
        <v>0</v>
      </c>
      <c r="S68" s="31">
        <f>SUM(Գ.Խաչատրյան:Տ.Ստեփանյան!S68)</f>
        <v>0</v>
      </c>
      <c r="T68" s="31">
        <f>SUM(Գ.Խաչատրյան:Տ.Ստեփանյան!T68)</f>
        <v>0</v>
      </c>
      <c r="U68" s="31">
        <f>SUM(Գ.Խաչատրյան:Տ.Ստեփանյան!U68)</f>
        <v>0</v>
      </c>
      <c r="V68" s="31">
        <f>SUM(Գ.Խաչատրյան:Տ.Ստեփանյան!V68)</f>
        <v>0</v>
      </c>
      <c r="W68" s="31">
        <f>SUM(Գ.Խաչատրյան:Տ.Ստեփանյան!W68)</f>
        <v>0</v>
      </c>
      <c r="X68" s="31">
        <f>SUM(Գ.Խաչատրյան:Տ.Ստեփանյան!X68)</f>
        <v>0</v>
      </c>
      <c r="Y68" s="31">
        <f>SUM(Գ.Խաչատրյան:Տ.Ստեփանյան!Y68)</f>
        <v>0</v>
      </c>
      <c r="Z68" s="31">
        <f>SUM(Գ.Խաչատրյան:Տ.Ստեփանյան!Z68)</f>
        <v>0</v>
      </c>
      <c r="AA68" s="31">
        <f>SUM(Գ.Խաչատրյան:Տ.Ստեփանյան!AA68)</f>
        <v>0</v>
      </c>
      <c r="AB68" s="31">
        <f>SUM(Գ.Խաչատրյան:Տ.Ստեփանյան!AB68)</f>
        <v>0</v>
      </c>
      <c r="AC68" s="31">
        <f>SUM(Գ.Խաչատրյան:Տ.Ստեփանյան!AC68)</f>
        <v>0</v>
      </c>
      <c r="AD68" s="31">
        <f>SUM(Գ.Խաչատրյան:Տ.Ստեփանյան!AD68)</f>
        <v>0</v>
      </c>
      <c r="AE68" s="31">
        <f>SUM(Գ.Խաչատրյան:Տ.Ստեփանյան!AE68)</f>
        <v>0</v>
      </c>
      <c r="AF68" s="31">
        <f>SUM(Գ.Խաչատրյան:Տ.Ստեփանյան!AF68)</f>
        <v>0</v>
      </c>
      <c r="AG68" s="31">
        <f>SUM(Գ.Խաչատրյան:Տ.Ստեփանյան!AG68)</f>
        <v>0</v>
      </c>
      <c r="AH68" s="31">
        <f>SUM(Գ.Խաչատրյան:Տ.Ստեփանյան!AH68)</f>
        <v>0</v>
      </c>
      <c r="AI68" s="31">
        <f>SUM(Գ.Խաչատրյան:Տ.Ստեփանյան!AI68)</f>
        <v>0</v>
      </c>
      <c r="AJ68" s="31">
        <f>SUM(Գ.Խաչատրյան:Տ.Ստեփանյան!AJ68)</f>
        <v>0</v>
      </c>
      <c r="AK68" s="31">
        <f>SUM(Գ.Խաչատրյան:Տ.Ստեփանյան!AK68)</f>
        <v>0</v>
      </c>
      <c r="AL68" s="31">
        <f>SUM(Գ.Խաչատրյան:Տ.Ստեփանյան!AL68)</f>
        <v>0</v>
      </c>
      <c r="AM68" s="31">
        <f>SUM(Գ.Խաչատրյան:Տ.Ստեփանյան!AM68)</f>
        <v>0</v>
      </c>
      <c r="AN68" s="31">
        <f>SUM(Գ.Խաչատրյան:Տ.Ստեփանյան!AN68)</f>
        <v>0</v>
      </c>
      <c r="AO68" s="31">
        <f>SUM(Գ.Խաչատրյան:Տ.Ստեփանյան!AO68)</f>
        <v>0</v>
      </c>
      <c r="AP68" s="31">
        <f>SUM(Գ.Խաչատրյան:Տ.Ստեփանյան!AP68)</f>
        <v>0</v>
      </c>
      <c r="AQ68" s="31">
        <f>SUM(Գ.Խաչատրյան:Տ.Ստեփանյան!AQ68)</f>
        <v>0</v>
      </c>
      <c r="AR68" s="31">
        <f>SUM(Գ.Խաչատրյան:Տ.Ստեփանյան!AR68)</f>
        <v>0</v>
      </c>
      <c r="AS68" s="31">
        <f>SUM(Գ.Խաչատրյան:Տ.Ստեփանյան!AS68)</f>
        <v>0</v>
      </c>
      <c r="AT68" s="36">
        <f t="shared" si="105"/>
        <v>0</v>
      </c>
      <c r="AU68" s="36">
        <f t="shared" si="106"/>
        <v>0</v>
      </c>
      <c r="AV68" s="36">
        <f t="shared" si="107"/>
        <v>0</v>
      </c>
      <c r="AW68" s="36">
        <f t="shared" si="108"/>
        <v>0</v>
      </c>
      <c r="AX68" s="36">
        <f t="shared" si="109"/>
        <v>0</v>
      </c>
      <c r="AY68" s="36">
        <f t="shared" si="110"/>
        <v>0</v>
      </c>
      <c r="AZ68" s="36">
        <f t="shared" si="111"/>
        <v>0</v>
      </c>
      <c r="BA68" s="36">
        <f t="shared" si="112"/>
        <v>0</v>
      </c>
      <c r="BB68" s="36">
        <f t="shared" si="113"/>
        <v>0</v>
      </c>
      <c r="BC68" s="36">
        <f t="shared" si="114"/>
        <v>0</v>
      </c>
      <c r="BD68" s="36">
        <f t="shared" si="115"/>
        <v>0</v>
      </c>
      <c r="BE68" s="36">
        <f t="shared" si="124"/>
        <v>0</v>
      </c>
      <c r="BF68" s="36">
        <f t="shared" si="116"/>
        <v>0</v>
      </c>
      <c r="BG68" s="36">
        <f t="shared" si="117"/>
        <v>0</v>
      </c>
      <c r="BH68" s="36">
        <f t="shared" si="118"/>
        <v>0</v>
      </c>
      <c r="BI68" s="36">
        <f t="shared" si="119"/>
        <v>0</v>
      </c>
      <c r="BJ68" s="36">
        <f t="shared" si="120"/>
        <v>0</v>
      </c>
      <c r="BK68" s="36">
        <f t="shared" si="121"/>
        <v>0</v>
      </c>
      <c r="BL68" s="36">
        <f t="shared" si="122"/>
        <v>0</v>
      </c>
      <c r="BM68" s="36">
        <f t="shared" si="123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31">
        <f>SUM(Գ.Խաչատրյան:Տ.Ստեփանյան!E69)</f>
        <v>0</v>
      </c>
      <c r="F69" s="31">
        <f>SUM(Գ.Խաչատրյան:Տ.Ստեփանյան!F69)</f>
        <v>0</v>
      </c>
      <c r="G69" s="31">
        <f>SUM(Գ.Խաչատրյան:Տ.Ստեփանյան!G69)</f>
        <v>0</v>
      </c>
      <c r="H69" s="31">
        <f>SUM(Գ.Խաչատրյան:Տ.Ստեփանյան!H69)</f>
        <v>0</v>
      </c>
      <c r="I69" s="31">
        <f>SUM(Գ.Խաչատրյան:Տ.Ստեփանյան!I69)</f>
        <v>0</v>
      </c>
      <c r="J69" s="31">
        <f>SUM(Գ.Խաչատրյան:Տ.Ստեփանյան!J69)</f>
        <v>0</v>
      </c>
      <c r="K69" s="31">
        <f>SUM(Գ.Խաչատրյան:Տ.Ստեփանյան!K69)</f>
        <v>0</v>
      </c>
      <c r="L69" s="31">
        <f>SUM(Գ.Խաչատրյան:Տ.Ստեփանյան!L69)</f>
        <v>0</v>
      </c>
      <c r="M69" s="31">
        <f>SUM(Գ.Խաչատրյան:Տ.Ստեփանյան!M69)</f>
        <v>0</v>
      </c>
      <c r="N69" s="31">
        <f>SUM(Գ.Խաչատրյան:Տ.Ստեփանյան!N69)</f>
        <v>0</v>
      </c>
      <c r="O69" s="31">
        <f>SUM(Գ.Խաչատրյան:Տ.Ստեփանյան!O69)</f>
        <v>0</v>
      </c>
      <c r="P69" s="31">
        <f>SUM(Գ.Խաչատրյան:Տ.Ստեփանյան!P69)</f>
        <v>0</v>
      </c>
      <c r="Q69" s="31">
        <f>SUM(Գ.Խաչատրյան:Տ.Ստեփանյան!Q69)</f>
        <v>0</v>
      </c>
      <c r="R69" s="31">
        <f>SUM(Գ.Խաչատրյան:Տ.Ստեփանյան!R69)</f>
        <v>0</v>
      </c>
      <c r="S69" s="31">
        <f>SUM(Գ.Խաչատրյան:Տ.Ստեփանյան!S69)</f>
        <v>0</v>
      </c>
      <c r="T69" s="31">
        <f>SUM(Գ.Խաչատրյան:Տ.Ստեփանյան!T69)</f>
        <v>0</v>
      </c>
      <c r="U69" s="31">
        <f>SUM(Գ.Խաչատրյան:Տ.Ստեփանյան!U69)</f>
        <v>0</v>
      </c>
      <c r="V69" s="31">
        <f>SUM(Գ.Խաչատրյան:Տ.Ստեփանյան!V69)</f>
        <v>0</v>
      </c>
      <c r="W69" s="31">
        <f>SUM(Գ.Խաչատրյան:Տ.Ստեփանյան!W69)</f>
        <v>0</v>
      </c>
      <c r="X69" s="31">
        <f>SUM(Գ.Խաչատրյան:Տ.Ստեփանյան!X69)</f>
        <v>0</v>
      </c>
      <c r="Y69" s="31">
        <f>SUM(Գ.Խաչատրյան:Տ.Ստեփանյան!Y69)</f>
        <v>0</v>
      </c>
      <c r="Z69" s="31">
        <f>SUM(Գ.Խաչատրյան:Տ.Ստեփանյան!Z69)</f>
        <v>0</v>
      </c>
      <c r="AA69" s="31">
        <f>SUM(Գ.Խաչատրյան:Տ.Ստեփանյան!AA69)</f>
        <v>0</v>
      </c>
      <c r="AB69" s="31">
        <f>SUM(Գ.Խաչատրյան:Տ.Ստեփանյան!AB69)</f>
        <v>0</v>
      </c>
      <c r="AC69" s="31">
        <f>SUM(Գ.Խաչատրյան:Տ.Ստեփանյան!AC69)</f>
        <v>0</v>
      </c>
      <c r="AD69" s="31">
        <f>SUM(Գ.Խաչատրյան:Տ.Ստեփանյան!AD69)</f>
        <v>0</v>
      </c>
      <c r="AE69" s="31">
        <f>SUM(Գ.Խաչատրյան:Տ.Ստեփանյան!AE69)</f>
        <v>0</v>
      </c>
      <c r="AF69" s="31">
        <f>SUM(Գ.Խաչատրյան:Տ.Ստեփանյան!AF69)</f>
        <v>0</v>
      </c>
      <c r="AG69" s="31">
        <f>SUM(Գ.Խաչատրյան:Տ.Ստեփանյան!AG69)</f>
        <v>0</v>
      </c>
      <c r="AH69" s="31">
        <f>SUM(Գ.Խաչատրյան:Տ.Ստեփանյան!AH69)</f>
        <v>0</v>
      </c>
      <c r="AI69" s="31">
        <f>SUM(Գ.Խաչատրյան:Տ.Ստեփանյան!AI69)</f>
        <v>0</v>
      </c>
      <c r="AJ69" s="31">
        <f>SUM(Գ.Խաչատրյան:Տ.Ստեփանյան!AJ69)</f>
        <v>0</v>
      </c>
      <c r="AK69" s="31">
        <f>SUM(Գ.Խաչատրյան:Տ.Ստեփանյան!AK69)</f>
        <v>0</v>
      </c>
      <c r="AL69" s="31">
        <f>SUM(Գ.Խաչատրյան:Տ.Ստեփանյան!AL69)</f>
        <v>0</v>
      </c>
      <c r="AM69" s="31">
        <f>SUM(Գ.Խաչատրյան:Տ.Ստեփանյան!AM69)</f>
        <v>0</v>
      </c>
      <c r="AN69" s="31">
        <f>SUM(Գ.Խաչատրյան:Տ.Ստեփանյան!AN69)</f>
        <v>0</v>
      </c>
      <c r="AO69" s="31">
        <f>SUM(Գ.Խաչատրյան:Տ.Ստեփանյան!AO69)</f>
        <v>0</v>
      </c>
      <c r="AP69" s="31">
        <f>SUM(Գ.Խաչատրյան:Տ.Ստեփանյան!AP69)</f>
        <v>0</v>
      </c>
      <c r="AQ69" s="31">
        <f>SUM(Գ.Խաչատրյան:Տ.Ստեփանյան!AQ69)</f>
        <v>0</v>
      </c>
      <c r="AR69" s="31">
        <f>SUM(Գ.Խաչատրյան:Տ.Ստեփանյան!AR69)</f>
        <v>0</v>
      </c>
      <c r="AS69" s="31">
        <f>SUM(Գ.Խաչատրյան:Տ.Ստեփանյան!AS69)</f>
        <v>0</v>
      </c>
      <c r="AT69" s="36">
        <f t="shared" si="105"/>
        <v>0</v>
      </c>
      <c r="AU69" s="36">
        <f t="shared" si="106"/>
        <v>0</v>
      </c>
      <c r="AV69" s="36">
        <f t="shared" si="107"/>
        <v>0</v>
      </c>
      <c r="AW69" s="36">
        <f t="shared" si="108"/>
        <v>0</v>
      </c>
      <c r="AX69" s="36">
        <f t="shared" si="109"/>
        <v>0</v>
      </c>
      <c r="AY69" s="36">
        <f t="shared" si="110"/>
        <v>0</v>
      </c>
      <c r="AZ69" s="36">
        <f t="shared" si="111"/>
        <v>0</v>
      </c>
      <c r="BA69" s="36">
        <f t="shared" si="112"/>
        <v>0</v>
      </c>
      <c r="BB69" s="36">
        <f t="shared" si="113"/>
        <v>0</v>
      </c>
      <c r="BC69" s="36">
        <f t="shared" si="114"/>
        <v>0</v>
      </c>
      <c r="BD69" s="36">
        <f t="shared" si="115"/>
        <v>0</v>
      </c>
      <c r="BE69" s="36">
        <f t="shared" si="124"/>
        <v>0</v>
      </c>
      <c r="BF69" s="36">
        <f t="shared" si="116"/>
        <v>0</v>
      </c>
      <c r="BG69" s="36">
        <f t="shared" si="117"/>
        <v>0</v>
      </c>
      <c r="BH69" s="36">
        <f t="shared" si="118"/>
        <v>0</v>
      </c>
      <c r="BI69" s="36">
        <f t="shared" si="119"/>
        <v>0</v>
      </c>
      <c r="BJ69" s="36">
        <f t="shared" si="120"/>
        <v>0</v>
      </c>
      <c r="BK69" s="36">
        <f t="shared" si="121"/>
        <v>0</v>
      </c>
      <c r="BL69" s="36">
        <f t="shared" si="122"/>
        <v>0</v>
      </c>
      <c r="BM69" s="36">
        <f t="shared" si="123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3</v>
      </c>
      <c r="F70" s="30">
        <f t="shared" ref="F70:BM70" si="125">SUM(F71:F76)</f>
        <v>1</v>
      </c>
      <c r="G70" s="30">
        <f t="shared" si="125"/>
        <v>2</v>
      </c>
      <c r="H70" s="30">
        <f t="shared" si="125"/>
        <v>0</v>
      </c>
      <c r="I70" s="30">
        <f t="shared" si="125"/>
        <v>0</v>
      </c>
      <c r="J70" s="30">
        <f t="shared" si="125"/>
        <v>3</v>
      </c>
      <c r="K70" s="30">
        <f t="shared" si="125"/>
        <v>2</v>
      </c>
      <c r="L70" s="30">
        <f t="shared" si="125"/>
        <v>1</v>
      </c>
      <c r="M70" s="30">
        <f t="shared" si="125"/>
        <v>0</v>
      </c>
      <c r="N70" s="30">
        <f t="shared" si="125"/>
        <v>0</v>
      </c>
      <c r="O70" s="30">
        <f t="shared" si="125"/>
        <v>3</v>
      </c>
      <c r="P70" s="30">
        <f t="shared" si="125"/>
        <v>1</v>
      </c>
      <c r="Q70" s="30">
        <f t="shared" si="125"/>
        <v>1</v>
      </c>
      <c r="R70" s="30">
        <f t="shared" si="125"/>
        <v>0</v>
      </c>
      <c r="S70" s="30">
        <f t="shared" si="125"/>
        <v>0</v>
      </c>
      <c r="T70" s="30">
        <f t="shared" si="125"/>
        <v>1</v>
      </c>
      <c r="U70" s="30">
        <f t="shared" si="125"/>
        <v>0</v>
      </c>
      <c r="V70" s="30">
        <f t="shared" si="125"/>
        <v>1</v>
      </c>
      <c r="W70" s="30">
        <f t="shared" si="125"/>
        <v>0</v>
      </c>
      <c r="X70" s="30">
        <f t="shared" si="125"/>
        <v>0</v>
      </c>
      <c r="Y70" s="30">
        <f t="shared" si="125"/>
        <v>3</v>
      </c>
      <c r="Z70" s="30">
        <f t="shared" si="125"/>
        <v>0</v>
      </c>
      <c r="AA70" s="30">
        <f t="shared" si="125"/>
        <v>0</v>
      </c>
      <c r="AB70" s="30">
        <f t="shared" si="125"/>
        <v>2</v>
      </c>
      <c r="AC70" s="30">
        <f t="shared" si="125"/>
        <v>0</v>
      </c>
      <c r="AD70" s="30">
        <f t="shared" si="125"/>
        <v>1</v>
      </c>
      <c r="AE70" s="30">
        <f t="shared" si="125"/>
        <v>0</v>
      </c>
      <c r="AF70" s="30">
        <f t="shared" si="125"/>
        <v>1</v>
      </c>
      <c r="AG70" s="30">
        <f t="shared" si="125"/>
        <v>0</v>
      </c>
      <c r="AH70" s="30">
        <f t="shared" si="125"/>
        <v>1</v>
      </c>
      <c r="AI70" s="30">
        <f t="shared" si="125"/>
        <v>0</v>
      </c>
      <c r="AJ70" s="30">
        <f t="shared" si="125"/>
        <v>1</v>
      </c>
      <c r="AK70" s="30">
        <f t="shared" si="125"/>
        <v>0</v>
      </c>
      <c r="AL70" s="30">
        <f t="shared" si="125"/>
        <v>0</v>
      </c>
      <c r="AM70" s="30">
        <f t="shared" si="125"/>
        <v>0</v>
      </c>
      <c r="AN70" s="30">
        <f t="shared" si="125"/>
        <v>0</v>
      </c>
      <c r="AO70" s="30">
        <f t="shared" si="125"/>
        <v>0</v>
      </c>
      <c r="AP70" s="30">
        <f t="shared" si="125"/>
        <v>0</v>
      </c>
      <c r="AQ70" s="30">
        <f t="shared" si="125"/>
        <v>0</v>
      </c>
      <c r="AR70" s="30">
        <f t="shared" si="125"/>
        <v>0</v>
      </c>
      <c r="AS70" s="30">
        <f t="shared" si="125"/>
        <v>0</v>
      </c>
      <c r="AT70" s="30">
        <f t="shared" si="125"/>
        <v>3</v>
      </c>
      <c r="AU70" s="30">
        <f t="shared" si="125"/>
        <v>3</v>
      </c>
      <c r="AV70" s="30">
        <f t="shared" si="125"/>
        <v>3</v>
      </c>
      <c r="AW70" s="30">
        <f t="shared" si="125"/>
        <v>3</v>
      </c>
      <c r="AX70" s="30">
        <f t="shared" si="125"/>
        <v>5</v>
      </c>
      <c r="AY70" s="30">
        <f t="shared" si="125"/>
        <v>5</v>
      </c>
      <c r="AZ70" s="30">
        <f t="shared" si="125"/>
        <v>3</v>
      </c>
      <c r="BA70" s="30">
        <f t="shared" si="125"/>
        <v>3</v>
      </c>
      <c r="BB70" s="30">
        <f t="shared" si="125"/>
        <v>1</v>
      </c>
      <c r="BC70" s="30">
        <f t="shared" si="125"/>
        <v>1</v>
      </c>
      <c r="BD70" s="30">
        <f t="shared" si="125"/>
        <v>3</v>
      </c>
      <c r="BE70" s="30">
        <f t="shared" si="125"/>
        <v>3</v>
      </c>
      <c r="BF70" s="30">
        <f t="shared" si="125"/>
        <v>1</v>
      </c>
      <c r="BG70" s="30">
        <f t="shared" si="125"/>
        <v>1</v>
      </c>
      <c r="BH70" s="30">
        <f t="shared" si="125"/>
        <v>1</v>
      </c>
      <c r="BI70" s="30">
        <f t="shared" si="125"/>
        <v>1</v>
      </c>
      <c r="BJ70" s="30">
        <f t="shared" si="125"/>
        <v>0</v>
      </c>
      <c r="BK70" s="30">
        <f t="shared" si="125"/>
        <v>0</v>
      </c>
      <c r="BL70" s="30">
        <f t="shared" si="125"/>
        <v>0</v>
      </c>
      <c r="BM70" s="30">
        <f t="shared" si="125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31">
        <f>SUM(Գ.Խաչատրյան:Տ.Ստեփանյան!E71)</f>
        <v>0</v>
      </c>
      <c r="F71" s="31">
        <f>SUM(Գ.Խաչատրյան:Տ.Ստեփանյան!F71)</f>
        <v>0</v>
      </c>
      <c r="G71" s="31">
        <f>SUM(Գ.Խաչատրյան:Տ.Ստեփանյան!G71)</f>
        <v>0</v>
      </c>
      <c r="H71" s="31">
        <f>SUM(Գ.Խաչատրյան:Տ.Ստեփանյան!H71)</f>
        <v>0</v>
      </c>
      <c r="I71" s="31">
        <f>SUM(Գ.Խաչատրյան:Տ.Ստեփանյան!I71)</f>
        <v>0</v>
      </c>
      <c r="J71" s="31">
        <f>SUM(Գ.Խաչատրյան:Տ.Ստեփանյան!J71)</f>
        <v>0</v>
      </c>
      <c r="K71" s="31">
        <f>SUM(Գ.Խաչատրյան:Տ.Ստեփանյան!K71)</f>
        <v>0</v>
      </c>
      <c r="L71" s="31">
        <f>SUM(Գ.Խաչատրյան:Տ.Ստեփանյան!L71)</f>
        <v>0</v>
      </c>
      <c r="M71" s="31">
        <f>SUM(Գ.Խաչատրյան:Տ.Ստեփանյան!M71)</f>
        <v>0</v>
      </c>
      <c r="N71" s="31">
        <f>SUM(Գ.Խաչատրյան:Տ.Ստեփանյան!N71)</f>
        <v>0</v>
      </c>
      <c r="O71" s="31">
        <f>SUM(Գ.Խաչատրյան:Տ.Ստեփանյան!O71)</f>
        <v>0</v>
      </c>
      <c r="P71" s="31">
        <f>SUM(Գ.Խաչատրյան:Տ.Ստեփանյան!P71)</f>
        <v>0</v>
      </c>
      <c r="Q71" s="31">
        <f>SUM(Գ.Խաչատրյան:Տ.Ստեփանյան!Q71)</f>
        <v>0</v>
      </c>
      <c r="R71" s="31">
        <f>SUM(Գ.Խաչատրյան:Տ.Ստեփանյան!R71)</f>
        <v>0</v>
      </c>
      <c r="S71" s="31">
        <f>SUM(Գ.Խաչատրյան:Տ.Ստեփանյան!S71)</f>
        <v>0</v>
      </c>
      <c r="T71" s="31">
        <f>SUM(Գ.Խաչատրյան:Տ.Ստեփանյան!T71)</f>
        <v>0</v>
      </c>
      <c r="U71" s="31">
        <f>SUM(Գ.Խաչատրյան:Տ.Ստեփանյան!U71)</f>
        <v>0</v>
      </c>
      <c r="V71" s="31">
        <f>SUM(Գ.Խաչատրյան:Տ.Ստեփանյան!V71)</f>
        <v>0</v>
      </c>
      <c r="W71" s="31">
        <f>SUM(Գ.Խաչատրյան:Տ.Ստեփանյան!W71)</f>
        <v>0</v>
      </c>
      <c r="X71" s="31">
        <f>SUM(Գ.Խաչատրյան:Տ.Ստեփանյան!X71)</f>
        <v>0</v>
      </c>
      <c r="Y71" s="31">
        <f>SUM(Գ.Խաչատրյան:Տ.Ստեփանյան!Y71)</f>
        <v>0</v>
      </c>
      <c r="Z71" s="31">
        <f>SUM(Գ.Խաչատրյան:Տ.Ստեփանյան!Z71)</f>
        <v>0</v>
      </c>
      <c r="AA71" s="31">
        <f>SUM(Գ.Խաչատրյան:Տ.Ստեփանյան!AA71)</f>
        <v>0</v>
      </c>
      <c r="AB71" s="31">
        <f>SUM(Գ.Խաչատրյան:Տ.Ստեփանյան!AB71)</f>
        <v>0</v>
      </c>
      <c r="AC71" s="31">
        <f>SUM(Գ.Խաչատրյան:Տ.Ստեփանյան!AC71)</f>
        <v>0</v>
      </c>
      <c r="AD71" s="31">
        <f>SUM(Գ.Խաչատրյան:Տ.Ստեփանյան!AD71)</f>
        <v>0</v>
      </c>
      <c r="AE71" s="31">
        <f>SUM(Գ.Խաչատրյան:Տ.Ստեփանյան!AE71)</f>
        <v>0</v>
      </c>
      <c r="AF71" s="31">
        <f>SUM(Գ.Խաչատրյան:Տ.Ստեփանյան!AF71)</f>
        <v>0</v>
      </c>
      <c r="AG71" s="31">
        <f>SUM(Գ.Խաչատրյան:Տ.Ստեփանյան!AG71)</f>
        <v>0</v>
      </c>
      <c r="AH71" s="31">
        <f>SUM(Գ.Խաչատրյան:Տ.Ստեփանյան!AH71)</f>
        <v>0</v>
      </c>
      <c r="AI71" s="31">
        <f>SUM(Գ.Խաչատրյան:Տ.Ստեփանյան!AI71)</f>
        <v>0</v>
      </c>
      <c r="AJ71" s="31">
        <f>SUM(Գ.Խաչատրյան:Տ.Ստեփանյան!AJ71)</f>
        <v>0</v>
      </c>
      <c r="AK71" s="31">
        <f>SUM(Գ.Խաչատրյան:Տ.Ստեփանյան!AK71)</f>
        <v>0</v>
      </c>
      <c r="AL71" s="31">
        <f>SUM(Գ.Խաչատրյան:Տ.Ստեփանյան!AL71)</f>
        <v>0</v>
      </c>
      <c r="AM71" s="31">
        <f>SUM(Գ.Խաչատրյան:Տ.Ստեփանյան!AM71)</f>
        <v>0</v>
      </c>
      <c r="AN71" s="31">
        <f>SUM(Գ.Խաչատրյան:Տ.Ստեփանյան!AN71)</f>
        <v>0</v>
      </c>
      <c r="AO71" s="31">
        <f>SUM(Գ.Խաչատրյան:Տ.Ստեփանյան!AO71)</f>
        <v>0</v>
      </c>
      <c r="AP71" s="31">
        <f>SUM(Գ.Խաչատրյան:Տ.Ստեփանյան!AP71)</f>
        <v>0</v>
      </c>
      <c r="AQ71" s="31">
        <f>SUM(Գ.Խաչատրյան:Տ.Ստեփանյան!AQ71)</f>
        <v>0</v>
      </c>
      <c r="AR71" s="31">
        <f>SUM(Գ.Խաչատրյան:Տ.Ստեփանյան!AR71)</f>
        <v>0</v>
      </c>
      <c r="AS71" s="31">
        <f>SUM(Գ.Խաչատրյան:Տ.Ստեփանյան!AS71)</f>
        <v>0</v>
      </c>
      <c r="AT71" s="36">
        <f t="shared" ref="AT71:AT76" si="126">E71</f>
        <v>0</v>
      </c>
      <c r="AU71" s="36">
        <f t="shared" ref="AU71:AU76" si="127">F71+G71+H71+I71</f>
        <v>0</v>
      </c>
      <c r="AV71" s="36">
        <f t="shared" ref="AV71:AV76" si="128">J71</f>
        <v>0</v>
      </c>
      <c r="AW71" s="36">
        <f t="shared" ref="AW71:AW76" si="129">K71+L71+M71</f>
        <v>0</v>
      </c>
      <c r="AX71" s="36">
        <f t="shared" ref="AX71:AX76" si="130">F71+G71+K71</f>
        <v>0</v>
      </c>
      <c r="AY71" s="36">
        <f t="shared" ref="AY71:AY76" si="131">N71+Y71+Z71+AB71</f>
        <v>0</v>
      </c>
      <c r="AZ71" s="36">
        <f t="shared" ref="AZ71:AZ76" si="132">O71</f>
        <v>0</v>
      </c>
      <c r="BA71" s="36">
        <f t="shared" ref="BA71:BA76" si="133">P71+Q71+R71+S71+T71</f>
        <v>0</v>
      </c>
      <c r="BB71" s="36">
        <f t="shared" ref="BB71:BB76" si="134">T71</f>
        <v>0</v>
      </c>
      <c r="BC71" s="36">
        <f t="shared" ref="BC71:BC76" si="135">+U71+V71+W71</f>
        <v>0</v>
      </c>
      <c r="BD71" s="36">
        <f t="shared" ref="BD71:BD76" si="136">Y71</f>
        <v>0</v>
      </c>
      <c r="BE71" s="36">
        <f>+O71+X71</f>
        <v>0</v>
      </c>
      <c r="BF71" s="36">
        <f t="shared" ref="BF71:BF76" si="137">AF71</f>
        <v>0</v>
      </c>
      <c r="BG71" s="36">
        <f t="shared" ref="BG71:BG76" si="138">AD71+AE71</f>
        <v>0</v>
      </c>
      <c r="BH71" s="36">
        <f t="shared" ref="BH71:BH76" si="139">AF71</f>
        <v>0</v>
      </c>
      <c r="BI71" s="36">
        <f t="shared" ref="BI71:BI76" si="140">AG71+AH71</f>
        <v>0</v>
      </c>
      <c r="BJ71" s="36">
        <f t="shared" ref="BJ71:BJ76" si="141">AM71</f>
        <v>0</v>
      </c>
      <c r="BK71" s="36">
        <f t="shared" ref="BK71:BK76" si="142">AK71+AL71</f>
        <v>0</v>
      </c>
      <c r="BL71" s="36">
        <f t="shared" ref="BL71:BL76" si="143">AM71</f>
        <v>0</v>
      </c>
      <c r="BM71" s="36">
        <f t="shared" ref="BM71:BM76" si="144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31">
        <f>SUM(Գ.Խաչատրյան:Տ.Ստեփանյան!E72)</f>
        <v>2</v>
      </c>
      <c r="F72" s="31">
        <f>SUM(Գ.Խաչատրյան:Տ.Ստեփանյան!F72)</f>
        <v>0</v>
      </c>
      <c r="G72" s="31">
        <f>SUM(Գ.Խաչատրյան:Տ.Ստեփանյան!G72)</f>
        <v>2</v>
      </c>
      <c r="H72" s="31">
        <f>SUM(Գ.Խաչատրյան:Տ.Ստեփանյան!H72)</f>
        <v>0</v>
      </c>
      <c r="I72" s="31">
        <f>SUM(Գ.Խաչատրյան:Տ.Ստեփանյան!I72)</f>
        <v>0</v>
      </c>
      <c r="J72" s="31">
        <f>SUM(Գ.Խաչատրյան:Տ.Ստեփանյան!J72)</f>
        <v>0</v>
      </c>
      <c r="K72" s="31">
        <f>SUM(Գ.Խաչատրյան:Տ.Ստեփանյան!K72)</f>
        <v>0</v>
      </c>
      <c r="L72" s="31">
        <f>SUM(Գ.Խաչատրյան:Տ.Ստեփանյան!L72)</f>
        <v>0</v>
      </c>
      <c r="M72" s="31">
        <f>SUM(Գ.Խաչատրյան:Տ.Ստեփանյան!M72)</f>
        <v>0</v>
      </c>
      <c r="N72" s="31">
        <f>SUM(Գ.Խաչատրյան:Տ.Ստեփանյան!N72)</f>
        <v>0</v>
      </c>
      <c r="O72" s="31">
        <f>SUM(Գ.Խաչատրյան:Տ.Ստեփանյան!O72)</f>
        <v>2</v>
      </c>
      <c r="P72" s="31">
        <f>SUM(Գ.Խաչատրյան:Տ.Ստեփանյան!P72)</f>
        <v>1</v>
      </c>
      <c r="Q72" s="31">
        <f>SUM(Գ.Խաչատրյան:Տ.Ստեփանյան!Q72)</f>
        <v>1</v>
      </c>
      <c r="R72" s="31">
        <f>SUM(Գ.Խաչատրյան:Տ.Ստեփանյան!R72)</f>
        <v>0</v>
      </c>
      <c r="S72" s="31">
        <f>SUM(Գ.Խաչատրյան:Տ.Ստեփանյան!S72)</f>
        <v>0</v>
      </c>
      <c r="T72" s="31">
        <f>SUM(Գ.Խաչատրյան:Տ.Ստեփանյան!T72)</f>
        <v>0</v>
      </c>
      <c r="U72" s="31">
        <f>SUM(Գ.Խաչատրյան:Տ.Ստեփանյան!U72)</f>
        <v>0</v>
      </c>
      <c r="V72" s="31">
        <f>SUM(Գ.Խաչատրյան:Տ.Ստեփանյան!V72)</f>
        <v>0</v>
      </c>
      <c r="W72" s="31">
        <f>SUM(Գ.Խաչատրյան:Տ.Ստեփանյան!W72)</f>
        <v>0</v>
      </c>
      <c r="X72" s="31">
        <f>SUM(Գ.Խաչատրյան:Տ.Ստեփանյան!X72)</f>
        <v>0</v>
      </c>
      <c r="Y72" s="31">
        <f>SUM(Գ.Խաչատրյան:Տ.Ստեփանյան!Y72)</f>
        <v>2</v>
      </c>
      <c r="Z72" s="31">
        <f>SUM(Գ.Խաչատրյան:Տ.Ստեփանյան!Z72)</f>
        <v>0</v>
      </c>
      <c r="AA72" s="31">
        <f>SUM(Գ.Խաչատրյան:Տ.Ստեփանյան!AA72)</f>
        <v>0</v>
      </c>
      <c r="AB72" s="31">
        <f>SUM(Գ.Խաչատրյան:Տ.Ստեփանյան!AB72)</f>
        <v>0</v>
      </c>
      <c r="AC72" s="31">
        <f>SUM(Գ.Խաչատրյան:Տ.Ստեփանյան!AC72)</f>
        <v>0</v>
      </c>
      <c r="AD72" s="31">
        <f>SUM(Գ.Խաչատրյան:Տ.Ստեփանյան!AD72)</f>
        <v>1</v>
      </c>
      <c r="AE72" s="31">
        <f>SUM(Գ.Խաչատրյան:Տ.Ստեփանյան!AE72)</f>
        <v>0</v>
      </c>
      <c r="AF72" s="31">
        <f>SUM(Գ.Խաչատրյան:Տ.Ստեփանյան!AF72)</f>
        <v>1</v>
      </c>
      <c r="AG72" s="31">
        <f>SUM(Գ.Խաչատրյան:Տ.Ստեփանյան!AG72)</f>
        <v>0</v>
      </c>
      <c r="AH72" s="31">
        <f>SUM(Գ.Խաչատրյան:Տ.Ստեփանյան!AH72)</f>
        <v>1</v>
      </c>
      <c r="AI72" s="31">
        <f>SUM(Գ.Խաչատրյան:Տ.Ստեփանյան!AI72)</f>
        <v>0</v>
      </c>
      <c r="AJ72" s="31">
        <f>SUM(Գ.Խաչատրյան:Տ.Ստեփանյան!AJ72)</f>
        <v>1</v>
      </c>
      <c r="AK72" s="31">
        <f>SUM(Գ.Խաչատրյան:Տ.Ստեփանյան!AK72)</f>
        <v>0</v>
      </c>
      <c r="AL72" s="31">
        <f>SUM(Գ.Խաչատրյան:Տ.Ստեփանյան!AL72)</f>
        <v>0</v>
      </c>
      <c r="AM72" s="31">
        <f>SUM(Գ.Խաչատրյան:Տ.Ստեփանյան!AM72)</f>
        <v>0</v>
      </c>
      <c r="AN72" s="31">
        <f>SUM(Գ.Խաչատրյան:Տ.Ստեփանյան!AN72)</f>
        <v>0</v>
      </c>
      <c r="AO72" s="31">
        <f>SUM(Գ.Խաչատրյան:Տ.Ստեփանյան!AO72)</f>
        <v>0</v>
      </c>
      <c r="AP72" s="31">
        <f>SUM(Գ.Խաչատրյան:Տ.Ստեփանյան!AP72)</f>
        <v>0</v>
      </c>
      <c r="AQ72" s="31">
        <f>SUM(Գ.Խաչատրյան:Տ.Ստեփանյան!AQ72)</f>
        <v>0</v>
      </c>
      <c r="AR72" s="31">
        <f>SUM(Գ.Խաչատրյան:Տ.Ստեփանյան!AR72)</f>
        <v>0</v>
      </c>
      <c r="AS72" s="31">
        <f>SUM(Գ.Խաչատրյան:Տ.Ստեփանյան!AS72)</f>
        <v>0</v>
      </c>
      <c r="AT72" s="36">
        <f t="shared" si="126"/>
        <v>2</v>
      </c>
      <c r="AU72" s="36">
        <f t="shared" si="127"/>
        <v>2</v>
      </c>
      <c r="AV72" s="36">
        <f t="shared" si="128"/>
        <v>0</v>
      </c>
      <c r="AW72" s="36">
        <f t="shared" si="129"/>
        <v>0</v>
      </c>
      <c r="AX72" s="36">
        <f t="shared" si="130"/>
        <v>2</v>
      </c>
      <c r="AY72" s="36">
        <f t="shared" si="131"/>
        <v>2</v>
      </c>
      <c r="AZ72" s="36">
        <f t="shared" si="132"/>
        <v>2</v>
      </c>
      <c r="BA72" s="36">
        <f t="shared" si="133"/>
        <v>2</v>
      </c>
      <c r="BB72" s="36">
        <f t="shared" si="134"/>
        <v>0</v>
      </c>
      <c r="BC72" s="36">
        <f t="shared" si="135"/>
        <v>0</v>
      </c>
      <c r="BD72" s="36">
        <f t="shared" si="136"/>
        <v>2</v>
      </c>
      <c r="BE72" s="36">
        <f t="shared" ref="BE72:BE76" si="145">+O72+X72</f>
        <v>2</v>
      </c>
      <c r="BF72" s="36">
        <f t="shared" si="137"/>
        <v>1</v>
      </c>
      <c r="BG72" s="36">
        <f t="shared" si="138"/>
        <v>1</v>
      </c>
      <c r="BH72" s="36">
        <f t="shared" si="139"/>
        <v>1</v>
      </c>
      <c r="BI72" s="36">
        <f t="shared" si="140"/>
        <v>1</v>
      </c>
      <c r="BJ72" s="36">
        <f t="shared" si="141"/>
        <v>0</v>
      </c>
      <c r="BK72" s="36">
        <f t="shared" si="142"/>
        <v>0</v>
      </c>
      <c r="BL72" s="36">
        <f t="shared" si="143"/>
        <v>0</v>
      </c>
      <c r="BM72" s="36">
        <f t="shared" si="144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31">
        <f>SUM(Գ.Խաչատրյան:Տ.Ստեփանյան!E73)</f>
        <v>0</v>
      </c>
      <c r="F73" s="31">
        <f>SUM(Գ.Խաչատրյան:Տ.Ստեփանյան!F73)</f>
        <v>0</v>
      </c>
      <c r="G73" s="31">
        <f>SUM(Գ.Խաչատրյան:Տ.Ստեփանյան!G73)</f>
        <v>0</v>
      </c>
      <c r="H73" s="31">
        <f>SUM(Գ.Խաչատրյան:Տ.Ստեփանյան!H73)</f>
        <v>0</v>
      </c>
      <c r="I73" s="31">
        <f>SUM(Գ.Խաչատրյան:Տ.Ստեփանյան!I73)</f>
        <v>0</v>
      </c>
      <c r="J73" s="31">
        <f>SUM(Գ.Խաչատրյան:Տ.Ստեփանյան!J73)</f>
        <v>0</v>
      </c>
      <c r="K73" s="31">
        <f>SUM(Գ.Խաչատրյան:Տ.Ստեփանյան!K73)</f>
        <v>0</v>
      </c>
      <c r="L73" s="31">
        <f>SUM(Գ.Խաչատրյան:Տ.Ստեփանյան!L73)</f>
        <v>0</v>
      </c>
      <c r="M73" s="31">
        <f>SUM(Գ.Խաչատրյան:Տ.Ստեփանյան!M73)</f>
        <v>0</v>
      </c>
      <c r="N73" s="31">
        <f>SUM(Գ.Խաչատրյան:Տ.Ստեփանյան!N73)</f>
        <v>0</v>
      </c>
      <c r="O73" s="31">
        <f>SUM(Գ.Խաչատրյան:Տ.Ստեփանյան!O73)</f>
        <v>0</v>
      </c>
      <c r="P73" s="31">
        <f>SUM(Գ.Խաչատրյան:Տ.Ստեփանյան!P73)</f>
        <v>0</v>
      </c>
      <c r="Q73" s="31">
        <f>SUM(Գ.Խաչատրյան:Տ.Ստեփանյան!Q73)</f>
        <v>0</v>
      </c>
      <c r="R73" s="31">
        <f>SUM(Գ.Խաչատրյան:Տ.Ստեփանյան!R73)</f>
        <v>0</v>
      </c>
      <c r="S73" s="31">
        <f>SUM(Գ.Խաչատրյան:Տ.Ստեփանյան!S73)</f>
        <v>0</v>
      </c>
      <c r="T73" s="31">
        <f>SUM(Գ.Խաչատրյան:Տ.Ստեփանյան!T73)</f>
        <v>0</v>
      </c>
      <c r="U73" s="31">
        <f>SUM(Գ.Խաչատրյան:Տ.Ստեփանյան!U73)</f>
        <v>0</v>
      </c>
      <c r="V73" s="31">
        <f>SUM(Գ.Խաչատրյան:Տ.Ստեփանյան!V73)</f>
        <v>0</v>
      </c>
      <c r="W73" s="31">
        <f>SUM(Գ.Խաչատրյան:Տ.Ստեփանյան!W73)</f>
        <v>0</v>
      </c>
      <c r="X73" s="31">
        <f>SUM(Գ.Խաչատրյան:Տ.Ստեփանյան!X73)</f>
        <v>0</v>
      </c>
      <c r="Y73" s="31">
        <f>SUM(Գ.Խաչատրյան:Տ.Ստեփանյան!Y73)</f>
        <v>0</v>
      </c>
      <c r="Z73" s="31">
        <f>SUM(Գ.Խաչատրյան:Տ.Ստեփանյան!Z73)</f>
        <v>0</v>
      </c>
      <c r="AA73" s="31">
        <f>SUM(Գ.Խաչատրյան:Տ.Ստեփանյան!AA73)</f>
        <v>0</v>
      </c>
      <c r="AB73" s="31">
        <f>SUM(Գ.Խաչատրյան:Տ.Ստեփանյան!AB73)</f>
        <v>0</v>
      </c>
      <c r="AC73" s="31">
        <f>SUM(Գ.Խաչատրյան:Տ.Ստեփանյան!AC73)</f>
        <v>0</v>
      </c>
      <c r="AD73" s="31">
        <f>SUM(Գ.Խաչատրյան:Տ.Ստեփանյան!AD73)</f>
        <v>0</v>
      </c>
      <c r="AE73" s="31">
        <f>SUM(Գ.Խաչատրյան:Տ.Ստեփանյան!AE73)</f>
        <v>0</v>
      </c>
      <c r="AF73" s="31">
        <f>SUM(Գ.Խաչատրյան:Տ.Ստեփանյան!AF73)</f>
        <v>0</v>
      </c>
      <c r="AG73" s="31">
        <f>SUM(Գ.Խաչատրյան:Տ.Ստեփանյան!AG73)</f>
        <v>0</v>
      </c>
      <c r="AH73" s="31">
        <f>SUM(Գ.Խաչատրյան:Տ.Ստեփանյան!AH73)</f>
        <v>0</v>
      </c>
      <c r="AI73" s="31">
        <f>SUM(Գ.Խաչատրյան:Տ.Ստեփանյան!AI73)</f>
        <v>0</v>
      </c>
      <c r="AJ73" s="31">
        <f>SUM(Գ.Խաչատրյան:Տ.Ստեփանյան!AJ73)</f>
        <v>0</v>
      </c>
      <c r="AK73" s="31">
        <f>SUM(Գ.Խաչատրյան:Տ.Ստեփանյան!AK73)</f>
        <v>0</v>
      </c>
      <c r="AL73" s="31">
        <f>SUM(Գ.Խաչատրյան:Տ.Ստեփանյան!AL73)</f>
        <v>0</v>
      </c>
      <c r="AM73" s="31">
        <f>SUM(Գ.Խաչատրյան:Տ.Ստեփանյան!AM73)</f>
        <v>0</v>
      </c>
      <c r="AN73" s="31">
        <f>SUM(Գ.Խաչատրյան:Տ.Ստեփանյան!AN73)</f>
        <v>0</v>
      </c>
      <c r="AO73" s="31">
        <f>SUM(Գ.Խաչատրյան:Տ.Ստեփանյան!AO73)</f>
        <v>0</v>
      </c>
      <c r="AP73" s="31">
        <f>SUM(Գ.Խաչատրյան:Տ.Ստեփանյան!AP73)</f>
        <v>0</v>
      </c>
      <c r="AQ73" s="31">
        <f>SUM(Գ.Խաչատրյան:Տ.Ստեփանյան!AQ73)</f>
        <v>0</v>
      </c>
      <c r="AR73" s="31">
        <f>SUM(Գ.Խաչատրյան:Տ.Ստեփանյան!AR73)</f>
        <v>0</v>
      </c>
      <c r="AS73" s="31">
        <f>SUM(Գ.Խաչատրյան:Տ.Ստեփանյան!AS73)</f>
        <v>0</v>
      </c>
      <c r="AT73" s="36">
        <f t="shared" si="126"/>
        <v>0</v>
      </c>
      <c r="AU73" s="36">
        <f t="shared" si="127"/>
        <v>0</v>
      </c>
      <c r="AV73" s="36">
        <f t="shared" si="128"/>
        <v>0</v>
      </c>
      <c r="AW73" s="36">
        <f t="shared" si="129"/>
        <v>0</v>
      </c>
      <c r="AX73" s="36">
        <f t="shared" si="130"/>
        <v>0</v>
      </c>
      <c r="AY73" s="36">
        <f t="shared" si="131"/>
        <v>0</v>
      </c>
      <c r="AZ73" s="36">
        <f t="shared" si="132"/>
        <v>0</v>
      </c>
      <c r="BA73" s="36">
        <f t="shared" si="133"/>
        <v>0</v>
      </c>
      <c r="BB73" s="36">
        <f t="shared" si="134"/>
        <v>0</v>
      </c>
      <c r="BC73" s="36">
        <f t="shared" si="135"/>
        <v>0</v>
      </c>
      <c r="BD73" s="36">
        <f t="shared" si="136"/>
        <v>0</v>
      </c>
      <c r="BE73" s="36">
        <f t="shared" si="145"/>
        <v>0</v>
      </c>
      <c r="BF73" s="36">
        <f t="shared" si="137"/>
        <v>0</v>
      </c>
      <c r="BG73" s="36">
        <f t="shared" si="138"/>
        <v>0</v>
      </c>
      <c r="BH73" s="36">
        <f t="shared" si="139"/>
        <v>0</v>
      </c>
      <c r="BI73" s="36">
        <f t="shared" si="140"/>
        <v>0</v>
      </c>
      <c r="BJ73" s="36">
        <f t="shared" si="141"/>
        <v>0</v>
      </c>
      <c r="BK73" s="36">
        <f t="shared" si="142"/>
        <v>0</v>
      </c>
      <c r="BL73" s="36">
        <f t="shared" si="143"/>
        <v>0</v>
      </c>
      <c r="BM73" s="36">
        <f t="shared" si="144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31">
        <f>SUM(Գ.Խաչատրյան:Տ.Ստեփանյան!E74)</f>
        <v>0</v>
      </c>
      <c r="F74" s="31">
        <f>SUM(Գ.Խաչատրյան:Տ.Ստեփանյան!F74)</f>
        <v>0</v>
      </c>
      <c r="G74" s="31">
        <f>SUM(Գ.Խաչատրյան:Տ.Ստեփանյան!G74)</f>
        <v>0</v>
      </c>
      <c r="H74" s="31">
        <f>SUM(Գ.Խաչատրյան:Տ.Ստեփանյան!H74)</f>
        <v>0</v>
      </c>
      <c r="I74" s="31">
        <f>SUM(Գ.Խաչատրյան:Տ.Ստեփանյան!I74)</f>
        <v>0</v>
      </c>
      <c r="J74" s="31">
        <f>SUM(Գ.Խաչատրյան:Տ.Ստեփանյան!J74)</f>
        <v>1</v>
      </c>
      <c r="K74" s="31">
        <f>SUM(Գ.Խաչատրյան:Տ.Ստեփանյան!K74)</f>
        <v>1</v>
      </c>
      <c r="L74" s="31">
        <f>SUM(Գ.Խաչատրյան:Տ.Ստեփանյան!L74)</f>
        <v>0</v>
      </c>
      <c r="M74" s="31">
        <f>SUM(Գ.Խաչատրյան:Տ.Ստեփանյան!M74)</f>
        <v>0</v>
      </c>
      <c r="N74" s="31">
        <f>SUM(Գ.Խաչատրյան:Տ.Ստեփանյան!N74)</f>
        <v>0</v>
      </c>
      <c r="O74" s="31">
        <f>SUM(Գ.Խաչատրյան:Տ.Ստեփանյան!O74)</f>
        <v>0</v>
      </c>
      <c r="P74" s="31">
        <f>SUM(Գ.Խաչատրյան:Տ.Ստեփանյան!P74)</f>
        <v>0</v>
      </c>
      <c r="Q74" s="31">
        <f>SUM(Գ.Խաչատրյան:Տ.Ստեփանյան!Q74)</f>
        <v>0</v>
      </c>
      <c r="R74" s="31">
        <f>SUM(Գ.Խաչատրյան:Տ.Ստեփանյան!R74)</f>
        <v>0</v>
      </c>
      <c r="S74" s="31">
        <f>SUM(Գ.Խաչատրյան:Տ.Ստեփանյան!S74)</f>
        <v>0</v>
      </c>
      <c r="T74" s="31">
        <f>SUM(Գ.Խաչատրյան:Տ.Ստեփանյան!T74)</f>
        <v>0</v>
      </c>
      <c r="U74" s="31">
        <f>SUM(Գ.Խաչատրյան:Տ.Ստեփանյան!U74)</f>
        <v>0</v>
      </c>
      <c r="V74" s="31">
        <f>SUM(Գ.Խաչատրյան:Տ.Ստեփանյան!V74)</f>
        <v>0</v>
      </c>
      <c r="W74" s="31">
        <f>SUM(Գ.Խաչատրյան:Տ.Ստեփանյան!W74)</f>
        <v>0</v>
      </c>
      <c r="X74" s="31">
        <f>SUM(Գ.Խաչատրյան:Տ.Ստեփանյան!X74)</f>
        <v>0</v>
      </c>
      <c r="Y74" s="31">
        <f>SUM(Գ.Խաչատրյան:Տ.Ստեփանյան!Y74)</f>
        <v>0</v>
      </c>
      <c r="Z74" s="31">
        <f>SUM(Գ.Խաչատրյան:Տ.Ստեփանյան!Z74)</f>
        <v>0</v>
      </c>
      <c r="AA74" s="31">
        <f>SUM(Գ.Խաչատրյան:Տ.Ստեփանյան!AA74)</f>
        <v>0</v>
      </c>
      <c r="AB74" s="31">
        <f>SUM(Գ.Խաչատրյան:Տ.Ստեփանյան!AB74)</f>
        <v>1</v>
      </c>
      <c r="AC74" s="31">
        <f>SUM(Գ.Խաչատրյան:Տ.Ստեփանյան!AC74)</f>
        <v>0</v>
      </c>
      <c r="AD74" s="31">
        <f>SUM(Գ.Խաչատրյան:Տ.Ստեփանյան!AD74)</f>
        <v>0</v>
      </c>
      <c r="AE74" s="31">
        <f>SUM(Գ.Խաչատրյան:Տ.Ստեփանյան!AE74)</f>
        <v>0</v>
      </c>
      <c r="AF74" s="31">
        <f>SUM(Գ.Խաչատրյան:Տ.Ստեփանյան!AF74)</f>
        <v>0</v>
      </c>
      <c r="AG74" s="31">
        <f>SUM(Գ.Խաչատրյան:Տ.Ստեփանյան!AG74)</f>
        <v>0</v>
      </c>
      <c r="AH74" s="31">
        <f>SUM(Գ.Խաչատրյան:Տ.Ստեփանյան!AH74)</f>
        <v>0</v>
      </c>
      <c r="AI74" s="31">
        <f>SUM(Գ.Խաչատրյան:Տ.Ստեփանյան!AI74)</f>
        <v>0</v>
      </c>
      <c r="AJ74" s="31">
        <f>SUM(Գ.Խաչատրյան:Տ.Ստեփանյան!AJ74)</f>
        <v>0</v>
      </c>
      <c r="AK74" s="31">
        <f>SUM(Գ.Խաչատրյան:Տ.Ստեփանյան!AK74)</f>
        <v>0</v>
      </c>
      <c r="AL74" s="31">
        <f>SUM(Գ.Խաչատրյան:Տ.Ստեփանյան!AL74)</f>
        <v>0</v>
      </c>
      <c r="AM74" s="31">
        <f>SUM(Գ.Խաչատրյան:Տ.Ստեփանյան!AM74)</f>
        <v>0</v>
      </c>
      <c r="AN74" s="31">
        <f>SUM(Գ.Խաչատրյան:Տ.Ստեփանյան!AN74)</f>
        <v>0</v>
      </c>
      <c r="AO74" s="31">
        <f>SUM(Գ.Խաչատրյան:Տ.Ստեփանյան!AO74)</f>
        <v>0</v>
      </c>
      <c r="AP74" s="31">
        <f>SUM(Գ.Խաչատրյան:Տ.Ստեփանյան!AP74)</f>
        <v>0</v>
      </c>
      <c r="AQ74" s="31">
        <f>SUM(Գ.Խաչատրյան:Տ.Ստեփանյան!AQ74)</f>
        <v>0</v>
      </c>
      <c r="AR74" s="31">
        <f>SUM(Գ.Խաչատրյան:Տ.Ստեփանյան!AR74)</f>
        <v>0</v>
      </c>
      <c r="AS74" s="31">
        <f>SUM(Գ.Խաչատրյան:Տ.Ստեփանյան!AS74)</f>
        <v>0</v>
      </c>
      <c r="AT74" s="36">
        <f t="shared" si="126"/>
        <v>0</v>
      </c>
      <c r="AU74" s="36">
        <f t="shared" si="127"/>
        <v>0</v>
      </c>
      <c r="AV74" s="36">
        <f t="shared" si="128"/>
        <v>1</v>
      </c>
      <c r="AW74" s="36">
        <f t="shared" si="129"/>
        <v>1</v>
      </c>
      <c r="AX74" s="36">
        <f t="shared" si="130"/>
        <v>1</v>
      </c>
      <c r="AY74" s="36">
        <f t="shared" si="131"/>
        <v>1</v>
      </c>
      <c r="AZ74" s="36">
        <f t="shared" si="132"/>
        <v>0</v>
      </c>
      <c r="BA74" s="36">
        <f t="shared" si="133"/>
        <v>0</v>
      </c>
      <c r="BB74" s="36">
        <f t="shared" si="134"/>
        <v>0</v>
      </c>
      <c r="BC74" s="36">
        <f t="shared" si="135"/>
        <v>0</v>
      </c>
      <c r="BD74" s="36">
        <f t="shared" si="136"/>
        <v>0</v>
      </c>
      <c r="BE74" s="36">
        <f t="shared" si="145"/>
        <v>0</v>
      </c>
      <c r="BF74" s="36">
        <f t="shared" si="137"/>
        <v>0</v>
      </c>
      <c r="BG74" s="36">
        <f t="shared" si="138"/>
        <v>0</v>
      </c>
      <c r="BH74" s="36">
        <f t="shared" si="139"/>
        <v>0</v>
      </c>
      <c r="BI74" s="36">
        <f t="shared" si="140"/>
        <v>0</v>
      </c>
      <c r="BJ74" s="36">
        <f t="shared" si="141"/>
        <v>0</v>
      </c>
      <c r="BK74" s="36">
        <f t="shared" si="142"/>
        <v>0</v>
      </c>
      <c r="BL74" s="36">
        <f t="shared" si="143"/>
        <v>0</v>
      </c>
      <c r="BM74" s="36">
        <f t="shared" si="144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31">
        <f>SUM(Գ.Խաչատրյան:Տ.Ստեփանյան!E75)</f>
        <v>1</v>
      </c>
      <c r="F75" s="31">
        <f>SUM(Գ.Խաչատրյան:Տ.Ստեփանյան!F75)</f>
        <v>1</v>
      </c>
      <c r="G75" s="31">
        <f>SUM(Գ.Խաչատրյան:Տ.Ստեփանյան!G75)</f>
        <v>0</v>
      </c>
      <c r="H75" s="31">
        <f>SUM(Գ.Խաչատրյան:Տ.Ստեփանյան!H75)</f>
        <v>0</v>
      </c>
      <c r="I75" s="31">
        <f>SUM(Գ.Խաչատրյան:Տ.Ստեփանյան!I75)</f>
        <v>0</v>
      </c>
      <c r="J75" s="31">
        <f>SUM(Գ.Խաչատրյան:Տ.Ստեփանյան!J75)</f>
        <v>0</v>
      </c>
      <c r="K75" s="31">
        <f>SUM(Գ.Խաչատրյան:Տ.Ստեփանյան!K75)</f>
        <v>0</v>
      </c>
      <c r="L75" s="31">
        <f>SUM(Գ.Խաչատրյան:Տ.Ստեփանյան!L75)</f>
        <v>0</v>
      </c>
      <c r="M75" s="31">
        <f>SUM(Գ.Խաչատրյան:Տ.Ստեփանյան!M75)</f>
        <v>0</v>
      </c>
      <c r="N75" s="31">
        <f>SUM(Գ.Խաչատրյան:Տ.Ստեփանյան!N75)</f>
        <v>0</v>
      </c>
      <c r="O75" s="31">
        <f>SUM(Գ.Խաչատրյան:Տ.Ստեփանյան!O75)</f>
        <v>1</v>
      </c>
      <c r="P75" s="31">
        <f>SUM(Գ.Խաչատրյան:Տ.Ստեփանյան!P75)</f>
        <v>0</v>
      </c>
      <c r="Q75" s="31">
        <f>SUM(Գ.Խաչատրյան:Տ.Ստեփանյան!Q75)</f>
        <v>0</v>
      </c>
      <c r="R75" s="31">
        <f>SUM(Գ.Խաչատրյան:Տ.Ստեփանյան!R75)</f>
        <v>0</v>
      </c>
      <c r="S75" s="31">
        <f>SUM(Գ.Խաչատրյան:Տ.Ստեփանյան!S75)</f>
        <v>0</v>
      </c>
      <c r="T75" s="31">
        <f>SUM(Գ.Խաչատրյան:Տ.Ստեփանյան!T75)</f>
        <v>1</v>
      </c>
      <c r="U75" s="31">
        <f>SUM(Գ.Խաչատրյան:Տ.Ստեփանյան!U75)</f>
        <v>0</v>
      </c>
      <c r="V75" s="31">
        <f>SUM(Գ.Խաչատրյան:Տ.Ստեփանյան!V75)</f>
        <v>1</v>
      </c>
      <c r="W75" s="31">
        <f>SUM(Գ.Խաչատրյան:Տ.Ստեփանյան!W75)</f>
        <v>0</v>
      </c>
      <c r="X75" s="31">
        <f>SUM(Գ.Խաչատրյան:Տ.Ստեփանյան!X75)</f>
        <v>0</v>
      </c>
      <c r="Y75" s="31">
        <f>SUM(Գ.Խաչատրյան:Տ.Ստեփանյան!Y75)</f>
        <v>1</v>
      </c>
      <c r="Z75" s="31">
        <f>SUM(Գ.Խաչատրյան:Տ.Ստեփանյան!Z75)</f>
        <v>0</v>
      </c>
      <c r="AA75" s="31">
        <f>SUM(Գ.Խաչատրյան:Տ.Ստեփանյան!AA75)</f>
        <v>0</v>
      </c>
      <c r="AB75" s="31">
        <f>SUM(Գ.Խաչատրյան:Տ.Ստեփանյան!AB75)</f>
        <v>0</v>
      </c>
      <c r="AC75" s="31">
        <f>SUM(Գ.Խաչատրյան:Տ.Ստեփանյան!AC75)</f>
        <v>0</v>
      </c>
      <c r="AD75" s="31">
        <f>SUM(Գ.Խաչատրյան:Տ.Ստեփանյան!AD75)</f>
        <v>0</v>
      </c>
      <c r="AE75" s="31">
        <f>SUM(Գ.Խաչատրյան:Տ.Ստեփանյան!AE75)</f>
        <v>0</v>
      </c>
      <c r="AF75" s="31">
        <f>SUM(Գ.Խաչատրյան:Տ.Ստեփանյան!AF75)</f>
        <v>0</v>
      </c>
      <c r="AG75" s="31">
        <f>SUM(Գ.Խաչատրյան:Տ.Ստեփանյան!AG75)</f>
        <v>0</v>
      </c>
      <c r="AH75" s="31">
        <f>SUM(Գ.Խաչատրյան:Տ.Ստեփանյան!AH75)</f>
        <v>0</v>
      </c>
      <c r="AI75" s="31">
        <f>SUM(Գ.Խաչատրյան:Տ.Ստեփանյան!AI75)</f>
        <v>0</v>
      </c>
      <c r="AJ75" s="31">
        <f>SUM(Գ.Խաչատրյան:Տ.Ստեփանյան!AJ75)</f>
        <v>0</v>
      </c>
      <c r="AK75" s="31">
        <f>SUM(Գ.Խաչատրյան:Տ.Ստեփանյան!AK75)</f>
        <v>0</v>
      </c>
      <c r="AL75" s="31">
        <f>SUM(Գ.Խաչատրյան:Տ.Ստեփանյան!AL75)</f>
        <v>0</v>
      </c>
      <c r="AM75" s="31">
        <f>SUM(Գ.Խաչատրյան:Տ.Ստեփանյան!AM75)</f>
        <v>0</v>
      </c>
      <c r="AN75" s="31">
        <f>SUM(Գ.Խաչատրյան:Տ.Ստեփանյան!AN75)</f>
        <v>0</v>
      </c>
      <c r="AO75" s="31">
        <f>SUM(Գ.Խաչատրյան:Տ.Ստեփանյան!AO75)</f>
        <v>0</v>
      </c>
      <c r="AP75" s="31">
        <f>SUM(Գ.Խաչատրյան:Տ.Ստեփանյան!AP75)</f>
        <v>0</v>
      </c>
      <c r="AQ75" s="31">
        <f>SUM(Գ.Խաչատրյան:Տ.Ստեփանյան!AQ75)</f>
        <v>0</v>
      </c>
      <c r="AR75" s="31">
        <f>SUM(Գ.Խաչատրյան:Տ.Ստեփանյան!AR75)</f>
        <v>0</v>
      </c>
      <c r="AS75" s="31">
        <f>SUM(Գ.Խաչատրյան:Տ.Ստեփանյան!AS75)</f>
        <v>0</v>
      </c>
      <c r="AT75" s="36">
        <f t="shared" si="126"/>
        <v>1</v>
      </c>
      <c r="AU75" s="36">
        <f t="shared" si="127"/>
        <v>1</v>
      </c>
      <c r="AV75" s="36">
        <f t="shared" si="128"/>
        <v>0</v>
      </c>
      <c r="AW75" s="36">
        <f t="shared" si="129"/>
        <v>0</v>
      </c>
      <c r="AX75" s="36">
        <f t="shared" si="130"/>
        <v>1</v>
      </c>
      <c r="AY75" s="36">
        <f t="shared" si="131"/>
        <v>1</v>
      </c>
      <c r="AZ75" s="36">
        <f t="shared" si="132"/>
        <v>1</v>
      </c>
      <c r="BA75" s="36">
        <f t="shared" si="133"/>
        <v>1</v>
      </c>
      <c r="BB75" s="36">
        <f t="shared" si="134"/>
        <v>1</v>
      </c>
      <c r="BC75" s="36">
        <f t="shared" si="135"/>
        <v>1</v>
      </c>
      <c r="BD75" s="36">
        <f t="shared" si="136"/>
        <v>1</v>
      </c>
      <c r="BE75" s="36">
        <f t="shared" si="145"/>
        <v>1</v>
      </c>
      <c r="BF75" s="36">
        <f t="shared" si="137"/>
        <v>0</v>
      </c>
      <c r="BG75" s="36">
        <f t="shared" si="138"/>
        <v>0</v>
      </c>
      <c r="BH75" s="36">
        <f t="shared" si="139"/>
        <v>0</v>
      </c>
      <c r="BI75" s="36">
        <f t="shared" si="140"/>
        <v>0</v>
      </c>
      <c r="BJ75" s="36">
        <f t="shared" si="141"/>
        <v>0</v>
      </c>
      <c r="BK75" s="36">
        <f t="shared" si="142"/>
        <v>0</v>
      </c>
      <c r="BL75" s="36">
        <f t="shared" si="143"/>
        <v>0</v>
      </c>
      <c r="BM75" s="36">
        <f t="shared" si="144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31">
        <f>SUM(Գ.Խաչատրյան:Տ.Ստեփանյան!E76)</f>
        <v>0</v>
      </c>
      <c r="F76" s="31">
        <f>SUM(Գ.Խաչատրյան:Տ.Ստեփանյան!F76)</f>
        <v>0</v>
      </c>
      <c r="G76" s="31">
        <f>SUM(Գ.Խաչատրյան:Տ.Ստեփանյան!G76)</f>
        <v>0</v>
      </c>
      <c r="H76" s="31">
        <f>SUM(Գ.Խաչատրյան:Տ.Ստեփանյան!H76)</f>
        <v>0</v>
      </c>
      <c r="I76" s="31">
        <f>SUM(Գ.Խաչատրյան:Տ.Ստեփանյան!I76)</f>
        <v>0</v>
      </c>
      <c r="J76" s="31">
        <f>SUM(Գ.Խաչատրյան:Տ.Ստեփանյան!J76)</f>
        <v>2</v>
      </c>
      <c r="K76" s="31">
        <f>SUM(Գ.Խաչատրյան:Տ.Ստեփանյան!K76)</f>
        <v>1</v>
      </c>
      <c r="L76" s="31">
        <f>SUM(Գ.Խաչատրյան:Տ.Ստեփանյան!L76)</f>
        <v>1</v>
      </c>
      <c r="M76" s="31">
        <f>SUM(Գ.Խաչատրյան:Տ.Ստեփանյան!M76)</f>
        <v>0</v>
      </c>
      <c r="N76" s="31">
        <f>SUM(Գ.Խաչատրյան:Տ.Ստեփանյան!N76)</f>
        <v>0</v>
      </c>
      <c r="O76" s="31">
        <f>SUM(Գ.Խաչատրյան:Տ.Ստեփանյան!O76)</f>
        <v>0</v>
      </c>
      <c r="P76" s="31">
        <f>SUM(Գ.Խաչատրյան:Տ.Ստեփանյան!P76)</f>
        <v>0</v>
      </c>
      <c r="Q76" s="31">
        <f>SUM(Գ.Խաչատրյան:Տ.Ստեփանյան!Q76)</f>
        <v>0</v>
      </c>
      <c r="R76" s="31">
        <f>SUM(Գ.Խաչատրյան:Տ.Ստեփանյան!R76)</f>
        <v>0</v>
      </c>
      <c r="S76" s="31">
        <f>SUM(Գ.Խաչատրյան:Տ.Ստեփանյան!S76)</f>
        <v>0</v>
      </c>
      <c r="T76" s="31">
        <f>SUM(Գ.Խաչատրյան:Տ.Ստեփանյան!T76)</f>
        <v>0</v>
      </c>
      <c r="U76" s="31">
        <f>SUM(Գ.Խաչատրյան:Տ.Ստեփանյան!U76)</f>
        <v>0</v>
      </c>
      <c r="V76" s="31">
        <f>SUM(Գ.Խաչատրյան:Տ.Ստեփանյան!V76)</f>
        <v>0</v>
      </c>
      <c r="W76" s="31">
        <f>SUM(Գ.Խաչատրյան:Տ.Ստեփանյան!W76)</f>
        <v>0</v>
      </c>
      <c r="X76" s="31">
        <f>SUM(Գ.Խաչատրյան:Տ.Ստեփանյան!X76)</f>
        <v>0</v>
      </c>
      <c r="Y76" s="31">
        <f>SUM(Գ.Խաչատրյան:Տ.Ստեփանյան!Y76)</f>
        <v>0</v>
      </c>
      <c r="Z76" s="31">
        <f>SUM(Գ.Խաչատրյան:Տ.Ստեփանյան!Z76)</f>
        <v>0</v>
      </c>
      <c r="AA76" s="31">
        <f>SUM(Գ.Խաչատրյան:Տ.Ստեփանյան!AA76)</f>
        <v>0</v>
      </c>
      <c r="AB76" s="31">
        <f>SUM(Գ.Խաչատրյան:Տ.Ստեփանյան!AB76)</f>
        <v>1</v>
      </c>
      <c r="AC76" s="31">
        <f>SUM(Գ.Խաչատրյան:Տ.Ստեփանյան!AC76)</f>
        <v>0</v>
      </c>
      <c r="AD76" s="31">
        <f>SUM(Գ.Խաչատրյան:Տ.Ստեփանյան!AD76)</f>
        <v>0</v>
      </c>
      <c r="AE76" s="31">
        <f>SUM(Գ.Խաչատրյան:Տ.Ստեփանյան!AE76)</f>
        <v>0</v>
      </c>
      <c r="AF76" s="31">
        <f>SUM(Գ.Խաչատրյան:Տ.Ստեփանյան!AF76)</f>
        <v>0</v>
      </c>
      <c r="AG76" s="31">
        <f>SUM(Գ.Խաչատրյան:Տ.Ստեփանյան!AG76)</f>
        <v>0</v>
      </c>
      <c r="AH76" s="31">
        <f>SUM(Գ.Խաչատրյան:Տ.Ստեփանյան!AH76)</f>
        <v>0</v>
      </c>
      <c r="AI76" s="31">
        <f>SUM(Գ.Խաչատրյան:Տ.Ստեփանյան!AI76)</f>
        <v>0</v>
      </c>
      <c r="AJ76" s="31">
        <f>SUM(Գ.Խաչատրյան:Տ.Ստեփանյան!AJ76)</f>
        <v>0</v>
      </c>
      <c r="AK76" s="31">
        <f>SUM(Գ.Խաչատրյան:Տ.Ստեփանյան!AK76)</f>
        <v>0</v>
      </c>
      <c r="AL76" s="31">
        <f>SUM(Գ.Խաչատրյան:Տ.Ստեփանյան!AL76)</f>
        <v>0</v>
      </c>
      <c r="AM76" s="31">
        <f>SUM(Գ.Խաչատրյան:Տ.Ստեփանյան!AM76)</f>
        <v>0</v>
      </c>
      <c r="AN76" s="31">
        <f>SUM(Գ.Խաչատրյան:Տ.Ստեփանյան!AN76)</f>
        <v>0</v>
      </c>
      <c r="AO76" s="31">
        <f>SUM(Գ.Խաչատրյան:Տ.Ստեփանյան!AO76)</f>
        <v>0</v>
      </c>
      <c r="AP76" s="31">
        <f>SUM(Գ.Խաչատրյան:Տ.Ստեփանյան!AP76)</f>
        <v>0</v>
      </c>
      <c r="AQ76" s="31">
        <f>SUM(Գ.Խաչատրյան:Տ.Ստեփանյան!AQ76)</f>
        <v>0</v>
      </c>
      <c r="AR76" s="31">
        <f>SUM(Գ.Խաչատրյան:Տ.Ստեփանյան!AR76)</f>
        <v>0</v>
      </c>
      <c r="AS76" s="31">
        <f>SUM(Գ.Խաչատրյան:Տ.Ստեփանյան!AS76)</f>
        <v>0</v>
      </c>
      <c r="AT76" s="36">
        <f t="shared" si="126"/>
        <v>0</v>
      </c>
      <c r="AU76" s="36">
        <f t="shared" si="127"/>
        <v>0</v>
      </c>
      <c r="AV76" s="36">
        <f t="shared" si="128"/>
        <v>2</v>
      </c>
      <c r="AW76" s="36">
        <f t="shared" si="129"/>
        <v>2</v>
      </c>
      <c r="AX76" s="36">
        <f t="shared" si="130"/>
        <v>1</v>
      </c>
      <c r="AY76" s="36">
        <f t="shared" si="131"/>
        <v>1</v>
      </c>
      <c r="AZ76" s="36">
        <f t="shared" si="132"/>
        <v>0</v>
      </c>
      <c r="BA76" s="36">
        <f t="shared" si="133"/>
        <v>0</v>
      </c>
      <c r="BB76" s="36">
        <f t="shared" si="134"/>
        <v>0</v>
      </c>
      <c r="BC76" s="36">
        <f t="shared" si="135"/>
        <v>0</v>
      </c>
      <c r="BD76" s="36">
        <f t="shared" si="136"/>
        <v>0</v>
      </c>
      <c r="BE76" s="36">
        <f t="shared" si="145"/>
        <v>0</v>
      </c>
      <c r="BF76" s="36">
        <f t="shared" si="137"/>
        <v>0</v>
      </c>
      <c r="BG76" s="36">
        <f t="shared" si="138"/>
        <v>0</v>
      </c>
      <c r="BH76" s="36">
        <f t="shared" si="139"/>
        <v>0</v>
      </c>
      <c r="BI76" s="36">
        <f t="shared" si="140"/>
        <v>0</v>
      </c>
      <c r="BJ76" s="36">
        <f t="shared" si="141"/>
        <v>0</v>
      </c>
      <c r="BK76" s="36">
        <f t="shared" si="142"/>
        <v>0</v>
      </c>
      <c r="BL76" s="36">
        <f t="shared" si="143"/>
        <v>0</v>
      </c>
      <c r="BM76" s="36">
        <f t="shared" si="144"/>
        <v>0</v>
      </c>
    </row>
    <row r="77" spans="1:65" ht="62.25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46">SUM(F78:F79)</f>
        <v>0</v>
      </c>
      <c r="G77" s="30">
        <f t="shared" si="146"/>
        <v>0</v>
      </c>
      <c r="H77" s="30">
        <f t="shared" si="146"/>
        <v>0</v>
      </c>
      <c r="I77" s="30">
        <f t="shared" si="146"/>
        <v>0</v>
      </c>
      <c r="J77" s="30">
        <f t="shared" si="146"/>
        <v>0</v>
      </c>
      <c r="K77" s="30">
        <f t="shared" si="146"/>
        <v>0</v>
      </c>
      <c r="L77" s="30">
        <f t="shared" si="146"/>
        <v>0</v>
      </c>
      <c r="M77" s="30">
        <f t="shared" si="146"/>
        <v>0</v>
      </c>
      <c r="N77" s="30">
        <f t="shared" si="146"/>
        <v>0</v>
      </c>
      <c r="O77" s="30">
        <f t="shared" si="146"/>
        <v>0</v>
      </c>
      <c r="P77" s="30">
        <f t="shared" si="146"/>
        <v>0</v>
      </c>
      <c r="Q77" s="30">
        <f t="shared" si="146"/>
        <v>0</v>
      </c>
      <c r="R77" s="30">
        <f t="shared" si="146"/>
        <v>0</v>
      </c>
      <c r="S77" s="30">
        <f t="shared" si="146"/>
        <v>0</v>
      </c>
      <c r="T77" s="30">
        <f t="shared" si="146"/>
        <v>0</v>
      </c>
      <c r="U77" s="30">
        <f t="shared" si="146"/>
        <v>0</v>
      </c>
      <c r="V77" s="30">
        <f t="shared" si="146"/>
        <v>0</v>
      </c>
      <c r="W77" s="30">
        <f t="shared" si="146"/>
        <v>0</v>
      </c>
      <c r="X77" s="30">
        <f t="shared" si="146"/>
        <v>0</v>
      </c>
      <c r="Y77" s="30">
        <f t="shared" si="146"/>
        <v>0</v>
      </c>
      <c r="Z77" s="30">
        <f t="shared" si="146"/>
        <v>0</v>
      </c>
      <c r="AA77" s="30">
        <f t="shared" si="146"/>
        <v>0</v>
      </c>
      <c r="AB77" s="30">
        <f t="shared" si="146"/>
        <v>0</v>
      </c>
      <c r="AC77" s="30">
        <f t="shared" si="146"/>
        <v>0</v>
      </c>
      <c r="AD77" s="30">
        <f t="shared" si="146"/>
        <v>0</v>
      </c>
      <c r="AE77" s="30">
        <f t="shared" si="146"/>
        <v>0</v>
      </c>
      <c r="AF77" s="30">
        <f t="shared" si="146"/>
        <v>0</v>
      </c>
      <c r="AG77" s="30">
        <f t="shared" si="146"/>
        <v>0</v>
      </c>
      <c r="AH77" s="30">
        <f t="shared" si="146"/>
        <v>0</v>
      </c>
      <c r="AI77" s="30">
        <f t="shared" si="146"/>
        <v>0</v>
      </c>
      <c r="AJ77" s="30">
        <f t="shared" si="146"/>
        <v>0</v>
      </c>
      <c r="AK77" s="30">
        <f t="shared" si="146"/>
        <v>0</v>
      </c>
      <c r="AL77" s="30">
        <f t="shared" si="146"/>
        <v>0</v>
      </c>
      <c r="AM77" s="30">
        <f t="shared" si="146"/>
        <v>0</v>
      </c>
      <c r="AN77" s="30">
        <f t="shared" si="146"/>
        <v>0</v>
      </c>
      <c r="AO77" s="30">
        <f t="shared" si="146"/>
        <v>0</v>
      </c>
      <c r="AP77" s="30">
        <f t="shared" si="146"/>
        <v>0</v>
      </c>
      <c r="AQ77" s="30">
        <f t="shared" si="146"/>
        <v>0</v>
      </c>
      <c r="AR77" s="30">
        <f t="shared" si="146"/>
        <v>0</v>
      </c>
      <c r="AS77" s="30">
        <f t="shared" si="146"/>
        <v>0</v>
      </c>
      <c r="AT77" s="30">
        <f t="shared" si="146"/>
        <v>0</v>
      </c>
      <c r="AU77" s="30">
        <f t="shared" si="146"/>
        <v>0</v>
      </c>
      <c r="AV77" s="30">
        <f t="shared" si="146"/>
        <v>0</v>
      </c>
      <c r="AW77" s="30">
        <f t="shared" si="146"/>
        <v>0</v>
      </c>
      <c r="AX77" s="30">
        <f t="shared" si="146"/>
        <v>0</v>
      </c>
      <c r="AY77" s="30">
        <f t="shared" si="146"/>
        <v>0</v>
      </c>
      <c r="AZ77" s="30">
        <f t="shared" si="146"/>
        <v>0</v>
      </c>
      <c r="BA77" s="30">
        <f t="shared" si="146"/>
        <v>0</v>
      </c>
      <c r="BB77" s="30">
        <f t="shared" si="146"/>
        <v>0</v>
      </c>
      <c r="BC77" s="30">
        <f t="shared" si="146"/>
        <v>0</v>
      </c>
      <c r="BD77" s="30">
        <f t="shared" si="146"/>
        <v>0</v>
      </c>
      <c r="BE77" s="30">
        <f t="shared" si="146"/>
        <v>0</v>
      </c>
      <c r="BF77" s="30">
        <f t="shared" si="146"/>
        <v>0</v>
      </c>
      <c r="BG77" s="30">
        <f t="shared" si="146"/>
        <v>0</v>
      </c>
      <c r="BH77" s="30">
        <f t="shared" si="146"/>
        <v>0</v>
      </c>
      <c r="BI77" s="30">
        <f t="shared" si="146"/>
        <v>0</v>
      </c>
      <c r="BJ77" s="30">
        <f t="shared" si="146"/>
        <v>0</v>
      </c>
      <c r="BK77" s="30">
        <f t="shared" si="146"/>
        <v>0</v>
      </c>
      <c r="BL77" s="30">
        <f t="shared" si="146"/>
        <v>0</v>
      </c>
      <c r="BM77" s="30">
        <f t="shared" si="146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31">
        <f>SUM(Գ.Խաչատրյան:Տ.Ստեփանյան!E78)</f>
        <v>0</v>
      </c>
      <c r="F78" s="31">
        <f>SUM(Գ.Խաչատրյան:Տ.Ստեփանյան!F78)</f>
        <v>0</v>
      </c>
      <c r="G78" s="31">
        <f>SUM(Գ.Խաչատրյան:Տ.Ստեփանյան!G78)</f>
        <v>0</v>
      </c>
      <c r="H78" s="31">
        <f>SUM(Գ.Խաչատրյան:Տ.Ստեփանյան!H78)</f>
        <v>0</v>
      </c>
      <c r="I78" s="31">
        <f>SUM(Գ.Խաչատրյան:Տ.Ստեփանյան!I78)</f>
        <v>0</v>
      </c>
      <c r="J78" s="31">
        <f>SUM(Գ.Խաչատրյան:Տ.Ստեփանյան!J78)</f>
        <v>0</v>
      </c>
      <c r="K78" s="31">
        <f>SUM(Գ.Խաչատրյան:Տ.Ստեփանյան!K78)</f>
        <v>0</v>
      </c>
      <c r="L78" s="31">
        <f>SUM(Գ.Խաչատրյան:Տ.Ստեփանյան!L78)</f>
        <v>0</v>
      </c>
      <c r="M78" s="31">
        <f>SUM(Գ.Խաչատրյան:Տ.Ստեփանյան!M78)</f>
        <v>0</v>
      </c>
      <c r="N78" s="31">
        <f>SUM(Գ.Խաչատրյան:Տ.Ստեփանյան!N78)</f>
        <v>0</v>
      </c>
      <c r="O78" s="31">
        <f>SUM(Գ.Խաչատրյան:Տ.Ստեփանյան!O78)</f>
        <v>0</v>
      </c>
      <c r="P78" s="31">
        <f>SUM(Գ.Խաչատրյան:Տ.Ստեփանյան!P78)</f>
        <v>0</v>
      </c>
      <c r="Q78" s="31">
        <f>SUM(Գ.Խաչատրյան:Տ.Ստեփանյան!Q78)</f>
        <v>0</v>
      </c>
      <c r="R78" s="31">
        <f>SUM(Գ.Խաչատրյան:Տ.Ստեփանյան!R78)</f>
        <v>0</v>
      </c>
      <c r="S78" s="31">
        <f>SUM(Գ.Խաչատրյան:Տ.Ստեփանյան!S78)</f>
        <v>0</v>
      </c>
      <c r="T78" s="31">
        <f>SUM(Գ.Խաչատրյան:Տ.Ստեփանյան!T78)</f>
        <v>0</v>
      </c>
      <c r="U78" s="31">
        <f>SUM(Գ.Խաչատրյան:Տ.Ստեփանյան!U78)</f>
        <v>0</v>
      </c>
      <c r="V78" s="31">
        <f>SUM(Գ.Խաչատրյան:Տ.Ստեփանյան!V78)</f>
        <v>0</v>
      </c>
      <c r="W78" s="31">
        <f>SUM(Գ.Խաչատրյան:Տ.Ստեփանյան!W78)</f>
        <v>0</v>
      </c>
      <c r="X78" s="31">
        <f>SUM(Գ.Խաչատրյան:Տ.Ստեփանյան!X78)</f>
        <v>0</v>
      </c>
      <c r="Y78" s="31">
        <f>SUM(Գ.Խաչատրյան:Տ.Ստեփանյան!Y78)</f>
        <v>0</v>
      </c>
      <c r="Z78" s="31">
        <f>SUM(Գ.Խաչատրյան:Տ.Ստեփանյան!Z78)</f>
        <v>0</v>
      </c>
      <c r="AA78" s="31">
        <f>SUM(Գ.Խաչատրյան:Տ.Ստեփանյան!AA78)</f>
        <v>0</v>
      </c>
      <c r="AB78" s="31">
        <f>SUM(Գ.Խաչատրյան:Տ.Ստեփանյան!AB78)</f>
        <v>0</v>
      </c>
      <c r="AC78" s="31">
        <f>SUM(Գ.Խաչատրյան:Տ.Ստեփանյան!AC78)</f>
        <v>0</v>
      </c>
      <c r="AD78" s="31">
        <f>SUM(Գ.Խաչատրյան:Տ.Ստեփանյան!AD78)</f>
        <v>0</v>
      </c>
      <c r="AE78" s="31">
        <f>SUM(Գ.Խաչատրյան:Տ.Ստեփանյան!AE78)</f>
        <v>0</v>
      </c>
      <c r="AF78" s="31">
        <f>SUM(Գ.Խաչատրյան:Տ.Ստեփանյան!AF78)</f>
        <v>0</v>
      </c>
      <c r="AG78" s="31">
        <f>SUM(Գ.Խաչատրյան:Տ.Ստեփանյան!AG78)</f>
        <v>0</v>
      </c>
      <c r="AH78" s="31">
        <f>SUM(Գ.Խաչատրյան:Տ.Ստեփանյան!AH78)</f>
        <v>0</v>
      </c>
      <c r="AI78" s="31">
        <f>SUM(Գ.Խաչատրյան:Տ.Ստեփանյան!AI78)</f>
        <v>0</v>
      </c>
      <c r="AJ78" s="31">
        <f>SUM(Գ.Խաչատրյան:Տ.Ստեփանյան!AJ78)</f>
        <v>0</v>
      </c>
      <c r="AK78" s="31">
        <f>SUM(Գ.Խաչատրյան:Տ.Ստեփանյան!AK78)</f>
        <v>0</v>
      </c>
      <c r="AL78" s="31">
        <f>SUM(Գ.Խաչատրյան:Տ.Ստեփանյան!AL78)</f>
        <v>0</v>
      </c>
      <c r="AM78" s="31">
        <f>SUM(Գ.Խաչատրյան:Տ.Ստեփանյան!AM78)</f>
        <v>0</v>
      </c>
      <c r="AN78" s="31">
        <f>SUM(Գ.Խաչատրյան:Տ.Ստեփանյան!AN78)</f>
        <v>0</v>
      </c>
      <c r="AO78" s="31">
        <f>SUM(Գ.Խաչատրյան:Տ.Ստեփանյան!AO78)</f>
        <v>0</v>
      </c>
      <c r="AP78" s="31">
        <f>SUM(Գ.Խաչատրյան:Տ.Ստեփանյան!AP78)</f>
        <v>0</v>
      </c>
      <c r="AQ78" s="31">
        <f>SUM(Գ.Խաչատրյան:Տ.Ստեփանյան!AQ78)</f>
        <v>0</v>
      </c>
      <c r="AR78" s="31">
        <f>SUM(Գ.Խաչատրյան:Տ.Ստեփանյան!AR78)</f>
        <v>0</v>
      </c>
      <c r="AS78" s="31">
        <f>SUM(Գ.Խաչատրյան:Տ.Ստեփանյան!AS78)</f>
        <v>0</v>
      </c>
      <c r="AT78" s="36">
        <f t="shared" ref="AT78:AT101" si="147">E78</f>
        <v>0</v>
      </c>
      <c r="AU78" s="36">
        <f t="shared" ref="AU78:AU101" si="148">F78+G78+H78+I78</f>
        <v>0</v>
      </c>
      <c r="AV78" s="36">
        <f t="shared" ref="AV78:AV101" si="149">J78</f>
        <v>0</v>
      </c>
      <c r="AW78" s="36">
        <f t="shared" ref="AW78:AW101" si="150">K78+L78+M78</f>
        <v>0</v>
      </c>
      <c r="AX78" s="36">
        <f t="shared" ref="AX78:AX101" si="151">F78+G78+K78</f>
        <v>0</v>
      </c>
      <c r="AY78" s="36">
        <f t="shared" ref="AY78:AY101" si="152">N78+Y78+Z78+AB78</f>
        <v>0</v>
      </c>
      <c r="AZ78" s="36">
        <f t="shared" ref="AZ78:AZ101" si="153">O78</f>
        <v>0</v>
      </c>
      <c r="BA78" s="36">
        <f t="shared" ref="BA78:BA101" si="154">P78+Q78+R78+S78+T78</f>
        <v>0</v>
      </c>
      <c r="BB78" s="36">
        <f t="shared" ref="BB78:BB101" si="155">T78</f>
        <v>0</v>
      </c>
      <c r="BC78" s="36">
        <f t="shared" ref="BC78:BC101" si="156">+U78+V78+W78</f>
        <v>0</v>
      </c>
      <c r="BD78" s="36">
        <f t="shared" ref="BD78:BD101" si="157">Y78</f>
        <v>0</v>
      </c>
      <c r="BE78" s="36">
        <f>+O78+X78</f>
        <v>0</v>
      </c>
      <c r="BF78" s="36">
        <f t="shared" ref="BF78:BF101" si="158">AF78</f>
        <v>0</v>
      </c>
      <c r="BG78" s="36">
        <f t="shared" ref="BG78:BG101" si="159">AD78+AE78</f>
        <v>0</v>
      </c>
      <c r="BH78" s="36">
        <f t="shared" ref="BH78:BH101" si="160">AF78</f>
        <v>0</v>
      </c>
      <c r="BI78" s="36">
        <f t="shared" ref="BI78:BI101" si="161">AG78+AH78</f>
        <v>0</v>
      </c>
      <c r="BJ78" s="36">
        <f t="shared" ref="BJ78:BJ101" si="162">AM78</f>
        <v>0</v>
      </c>
      <c r="BK78" s="36">
        <f t="shared" ref="BK78:BK101" si="163">AK78+AL78</f>
        <v>0</v>
      </c>
      <c r="BL78" s="36">
        <f t="shared" ref="BL78:BL101" si="164">AM78</f>
        <v>0</v>
      </c>
      <c r="BM78" s="36">
        <f t="shared" ref="BM78:BM101" si="165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31">
        <f>SUM(Գ.Խաչատրյան:Տ.Ստեփանյան!E79)</f>
        <v>0</v>
      </c>
      <c r="F79" s="31">
        <f>SUM(Գ.Խաչատրյան:Տ.Ստեփանյան!F79)</f>
        <v>0</v>
      </c>
      <c r="G79" s="31">
        <f>SUM(Գ.Խաչատրյան:Տ.Ստեփանյան!G79)</f>
        <v>0</v>
      </c>
      <c r="H79" s="31">
        <f>SUM(Գ.Խաչատրյան:Տ.Ստեփանյան!H79)</f>
        <v>0</v>
      </c>
      <c r="I79" s="31">
        <f>SUM(Գ.Խաչատրյան:Տ.Ստեփանյան!I79)</f>
        <v>0</v>
      </c>
      <c r="J79" s="31">
        <f>SUM(Գ.Խաչատրյան:Տ.Ստեփանյան!J79)</f>
        <v>0</v>
      </c>
      <c r="K79" s="31">
        <f>SUM(Գ.Խաչատրյան:Տ.Ստեփանյան!K79)</f>
        <v>0</v>
      </c>
      <c r="L79" s="31">
        <f>SUM(Գ.Խաչատրյան:Տ.Ստեփանյան!L79)</f>
        <v>0</v>
      </c>
      <c r="M79" s="31">
        <f>SUM(Գ.Խաչատրյան:Տ.Ստեփանյան!M79)</f>
        <v>0</v>
      </c>
      <c r="N79" s="31">
        <f>SUM(Գ.Խաչատրյան:Տ.Ստեփանյան!N79)</f>
        <v>0</v>
      </c>
      <c r="O79" s="31">
        <f>SUM(Գ.Խաչատրյան:Տ.Ստեփանյան!O79)</f>
        <v>0</v>
      </c>
      <c r="P79" s="31">
        <f>SUM(Գ.Խաչատրյան:Տ.Ստեփանյան!P79)</f>
        <v>0</v>
      </c>
      <c r="Q79" s="31">
        <f>SUM(Գ.Խաչատրյան:Տ.Ստեփանյան!Q79)</f>
        <v>0</v>
      </c>
      <c r="R79" s="31">
        <f>SUM(Գ.Խաչատրյան:Տ.Ստեփանյան!R79)</f>
        <v>0</v>
      </c>
      <c r="S79" s="31">
        <f>SUM(Գ.Խաչատրյան:Տ.Ստեփանյան!S79)</f>
        <v>0</v>
      </c>
      <c r="T79" s="31">
        <f>SUM(Գ.Խաչատրյան:Տ.Ստեփանյան!T79)</f>
        <v>0</v>
      </c>
      <c r="U79" s="31">
        <f>SUM(Գ.Խաչատրյան:Տ.Ստեփանյան!U79)</f>
        <v>0</v>
      </c>
      <c r="V79" s="31">
        <f>SUM(Գ.Խաչատրյան:Տ.Ստեփանյան!V79)</f>
        <v>0</v>
      </c>
      <c r="W79" s="31">
        <f>SUM(Գ.Խաչատրյան:Տ.Ստեփանյան!W79)</f>
        <v>0</v>
      </c>
      <c r="X79" s="31">
        <f>SUM(Գ.Խաչատրյան:Տ.Ստեփանյան!X79)</f>
        <v>0</v>
      </c>
      <c r="Y79" s="31">
        <f>SUM(Գ.Խաչատրյան:Տ.Ստեփանյան!Y79)</f>
        <v>0</v>
      </c>
      <c r="Z79" s="31">
        <f>SUM(Գ.Խաչատրյան:Տ.Ստեփանյան!Z79)</f>
        <v>0</v>
      </c>
      <c r="AA79" s="31">
        <f>SUM(Գ.Խաչատրյան:Տ.Ստեփանյան!AA79)</f>
        <v>0</v>
      </c>
      <c r="AB79" s="31">
        <f>SUM(Գ.Խաչատրյան:Տ.Ստեփանյան!AB79)</f>
        <v>0</v>
      </c>
      <c r="AC79" s="31">
        <f>SUM(Գ.Խաչատրյան:Տ.Ստեփանյան!AC79)</f>
        <v>0</v>
      </c>
      <c r="AD79" s="31">
        <f>SUM(Գ.Խաչատրյան:Տ.Ստեփանյան!AD79)</f>
        <v>0</v>
      </c>
      <c r="AE79" s="31">
        <f>SUM(Գ.Խաչատրյան:Տ.Ստեփանյան!AE79)</f>
        <v>0</v>
      </c>
      <c r="AF79" s="31">
        <f>SUM(Գ.Խաչատրյան:Տ.Ստեփանյան!AF79)</f>
        <v>0</v>
      </c>
      <c r="AG79" s="31">
        <f>SUM(Գ.Խաչատրյան:Տ.Ստեփանյան!AG79)</f>
        <v>0</v>
      </c>
      <c r="AH79" s="31">
        <f>SUM(Գ.Խաչատրյան:Տ.Ստեփանյան!AH79)</f>
        <v>0</v>
      </c>
      <c r="AI79" s="31">
        <f>SUM(Գ.Խաչատրյան:Տ.Ստեփանյան!AI79)</f>
        <v>0</v>
      </c>
      <c r="AJ79" s="31">
        <f>SUM(Գ.Խաչատրյան:Տ.Ստեփանյան!AJ79)</f>
        <v>0</v>
      </c>
      <c r="AK79" s="31">
        <f>SUM(Գ.Խաչատրյան:Տ.Ստեփանյան!AK79)</f>
        <v>0</v>
      </c>
      <c r="AL79" s="31">
        <f>SUM(Գ.Խաչատրյան:Տ.Ստեփանյան!AL79)</f>
        <v>0</v>
      </c>
      <c r="AM79" s="31">
        <f>SUM(Գ.Խաչատրյան:Տ.Ստեփանյան!AM79)</f>
        <v>0</v>
      </c>
      <c r="AN79" s="31">
        <f>SUM(Գ.Խաչատրյան:Տ.Ստեփանյան!AN79)</f>
        <v>0</v>
      </c>
      <c r="AO79" s="31">
        <f>SUM(Գ.Խաչատրյան:Տ.Ստեփանյան!AO79)</f>
        <v>0</v>
      </c>
      <c r="AP79" s="31">
        <f>SUM(Գ.Խաչատրյան:Տ.Ստեփանյան!AP79)</f>
        <v>0</v>
      </c>
      <c r="AQ79" s="31">
        <f>SUM(Գ.Խաչատրյան:Տ.Ստեփանյան!AQ79)</f>
        <v>0</v>
      </c>
      <c r="AR79" s="31">
        <f>SUM(Գ.Խաչատրյան:Տ.Ստեփանյան!AR79)</f>
        <v>0</v>
      </c>
      <c r="AS79" s="31">
        <f>SUM(Գ.Խաչատրյան:Տ.Ստեփանյան!AS79)</f>
        <v>0</v>
      </c>
      <c r="AT79" s="36">
        <f t="shared" si="147"/>
        <v>0</v>
      </c>
      <c r="AU79" s="36">
        <f t="shared" si="148"/>
        <v>0</v>
      </c>
      <c r="AV79" s="36">
        <f t="shared" si="149"/>
        <v>0</v>
      </c>
      <c r="AW79" s="36">
        <f t="shared" si="150"/>
        <v>0</v>
      </c>
      <c r="AX79" s="36">
        <f t="shared" si="151"/>
        <v>0</v>
      </c>
      <c r="AY79" s="36">
        <f t="shared" si="152"/>
        <v>0</v>
      </c>
      <c r="AZ79" s="36">
        <f t="shared" si="153"/>
        <v>0</v>
      </c>
      <c r="BA79" s="36">
        <f t="shared" si="154"/>
        <v>0</v>
      </c>
      <c r="BB79" s="36">
        <f t="shared" si="155"/>
        <v>0</v>
      </c>
      <c r="BC79" s="36">
        <f t="shared" si="156"/>
        <v>0</v>
      </c>
      <c r="BD79" s="36">
        <f t="shared" si="157"/>
        <v>0</v>
      </c>
      <c r="BE79" s="36">
        <f>+O79+X79</f>
        <v>0</v>
      </c>
      <c r="BF79" s="36">
        <f t="shared" si="158"/>
        <v>0</v>
      </c>
      <c r="BG79" s="36">
        <f t="shared" si="159"/>
        <v>0</v>
      </c>
      <c r="BH79" s="36">
        <f t="shared" si="160"/>
        <v>0</v>
      </c>
      <c r="BI79" s="36">
        <f t="shared" si="161"/>
        <v>0</v>
      </c>
      <c r="BJ79" s="36">
        <f t="shared" si="162"/>
        <v>0</v>
      </c>
      <c r="BK79" s="36">
        <f t="shared" si="163"/>
        <v>0</v>
      </c>
      <c r="BL79" s="36">
        <f t="shared" si="164"/>
        <v>0</v>
      </c>
      <c r="BM79" s="36">
        <f t="shared" si="165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51</v>
      </c>
      <c r="F80" s="30">
        <f t="shared" ref="F80:BM80" si="166">SUM(F81:F101)</f>
        <v>13</v>
      </c>
      <c r="G80" s="30">
        <f t="shared" si="166"/>
        <v>38</v>
      </c>
      <c r="H80" s="30">
        <f t="shared" si="166"/>
        <v>0</v>
      </c>
      <c r="I80" s="30">
        <f t="shared" si="166"/>
        <v>0</v>
      </c>
      <c r="J80" s="30">
        <f t="shared" si="166"/>
        <v>150</v>
      </c>
      <c r="K80" s="30">
        <f t="shared" si="166"/>
        <v>94</v>
      </c>
      <c r="L80" s="30">
        <f t="shared" si="166"/>
        <v>51</v>
      </c>
      <c r="M80" s="30">
        <f t="shared" si="166"/>
        <v>5</v>
      </c>
      <c r="N80" s="30">
        <f t="shared" si="166"/>
        <v>0</v>
      </c>
      <c r="O80" s="30">
        <f t="shared" si="166"/>
        <v>97</v>
      </c>
      <c r="P80" s="30">
        <f t="shared" si="166"/>
        <v>65</v>
      </c>
      <c r="Q80" s="30">
        <f t="shared" si="166"/>
        <v>3</v>
      </c>
      <c r="R80" s="30">
        <f t="shared" si="166"/>
        <v>7</v>
      </c>
      <c r="S80" s="30">
        <f t="shared" si="166"/>
        <v>0</v>
      </c>
      <c r="T80" s="30">
        <f t="shared" si="166"/>
        <v>22</v>
      </c>
      <c r="U80" s="30">
        <f t="shared" si="166"/>
        <v>3</v>
      </c>
      <c r="V80" s="30">
        <f t="shared" si="166"/>
        <v>19</v>
      </c>
      <c r="W80" s="30">
        <f t="shared" si="166"/>
        <v>0</v>
      </c>
      <c r="X80" s="30">
        <f t="shared" si="166"/>
        <v>0</v>
      </c>
      <c r="Y80" s="30">
        <f t="shared" si="166"/>
        <v>97</v>
      </c>
      <c r="Z80" s="30">
        <f t="shared" si="166"/>
        <v>0</v>
      </c>
      <c r="AA80" s="30">
        <f t="shared" si="166"/>
        <v>11</v>
      </c>
      <c r="AB80" s="30">
        <f t="shared" si="166"/>
        <v>48</v>
      </c>
      <c r="AC80" s="30">
        <f t="shared" si="166"/>
        <v>11</v>
      </c>
      <c r="AD80" s="30">
        <f t="shared" si="166"/>
        <v>2</v>
      </c>
      <c r="AE80" s="30">
        <f t="shared" si="166"/>
        <v>8</v>
      </c>
      <c r="AF80" s="30">
        <f t="shared" si="166"/>
        <v>10</v>
      </c>
      <c r="AG80" s="30">
        <f t="shared" si="166"/>
        <v>1</v>
      </c>
      <c r="AH80" s="30">
        <f t="shared" si="166"/>
        <v>9</v>
      </c>
      <c r="AI80" s="30">
        <f t="shared" si="166"/>
        <v>0</v>
      </c>
      <c r="AJ80" s="30">
        <f t="shared" si="166"/>
        <v>0</v>
      </c>
      <c r="AK80" s="30">
        <f t="shared" si="166"/>
        <v>1</v>
      </c>
      <c r="AL80" s="30">
        <f t="shared" si="166"/>
        <v>5</v>
      </c>
      <c r="AM80" s="30">
        <f t="shared" si="166"/>
        <v>6</v>
      </c>
      <c r="AN80" s="30">
        <f t="shared" si="166"/>
        <v>1</v>
      </c>
      <c r="AO80" s="30">
        <f t="shared" si="166"/>
        <v>5</v>
      </c>
      <c r="AP80" s="30">
        <f t="shared" si="166"/>
        <v>0</v>
      </c>
      <c r="AQ80" s="30">
        <f t="shared" si="166"/>
        <v>0</v>
      </c>
      <c r="AR80" s="30">
        <f t="shared" si="166"/>
        <v>0</v>
      </c>
      <c r="AS80" s="30">
        <f t="shared" si="166"/>
        <v>0</v>
      </c>
      <c r="AT80" s="30">
        <f t="shared" si="166"/>
        <v>51</v>
      </c>
      <c r="AU80" s="30">
        <f t="shared" si="166"/>
        <v>51</v>
      </c>
      <c r="AV80" s="30">
        <f t="shared" si="166"/>
        <v>150</v>
      </c>
      <c r="AW80" s="30">
        <f t="shared" si="166"/>
        <v>150</v>
      </c>
      <c r="AX80" s="30">
        <f t="shared" si="166"/>
        <v>145</v>
      </c>
      <c r="AY80" s="30">
        <f t="shared" si="166"/>
        <v>145</v>
      </c>
      <c r="AZ80" s="30">
        <f t="shared" si="166"/>
        <v>97</v>
      </c>
      <c r="BA80" s="30">
        <f t="shared" si="166"/>
        <v>97</v>
      </c>
      <c r="BB80" s="30">
        <f t="shared" si="166"/>
        <v>22</v>
      </c>
      <c r="BC80" s="30">
        <f t="shared" si="166"/>
        <v>22</v>
      </c>
      <c r="BD80" s="30">
        <f t="shared" si="166"/>
        <v>97</v>
      </c>
      <c r="BE80" s="30">
        <f t="shared" si="166"/>
        <v>97</v>
      </c>
      <c r="BF80" s="30">
        <f t="shared" si="166"/>
        <v>10</v>
      </c>
      <c r="BG80" s="30">
        <f t="shared" si="166"/>
        <v>10</v>
      </c>
      <c r="BH80" s="30">
        <f t="shared" si="166"/>
        <v>10</v>
      </c>
      <c r="BI80" s="30">
        <f t="shared" si="166"/>
        <v>10</v>
      </c>
      <c r="BJ80" s="30">
        <f t="shared" si="166"/>
        <v>6</v>
      </c>
      <c r="BK80" s="30">
        <f t="shared" si="166"/>
        <v>6</v>
      </c>
      <c r="BL80" s="30">
        <f t="shared" si="166"/>
        <v>6</v>
      </c>
      <c r="BM80" s="30">
        <f t="shared" si="166"/>
        <v>6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31">
        <f>SUM(Գ.Խաչատրյան:Տ.Ստեփանյան!E81)</f>
        <v>0</v>
      </c>
      <c r="F81" s="31">
        <f>SUM(Գ.Խաչատրյան:Տ.Ստեփանյան!F81)</f>
        <v>0</v>
      </c>
      <c r="G81" s="31">
        <f>SUM(Գ.Խաչատրյան:Տ.Ստեփանյան!G81)</f>
        <v>0</v>
      </c>
      <c r="H81" s="31">
        <f>SUM(Գ.Խաչատրյան:Տ.Ստեփանյան!H81)</f>
        <v>0</v>
      </c>
      <c r="I81" s="31">
        <f>SUM(Գ.Խաչատրյան:Տ.Ստեփանյան!I81)</f>
        <v>0</v>
      </c>
      <c r="J81" s="31">
        <f>SUM(Գ.Խաչատրյան:Տ.Ստեփանյան!J81)</f>
        <v>0</v>
      </c>
      <c r="K81" s="31">
        <f>SUM(Գ.Խաչատրյան:Տ.Ստեփանյան!K81)</f>
        <v>0</v>
      </c>
      <c r="L81" s="31">
        <f>SUM(Գ.Խաչատրյան:Տ.Ստեփանյան!L81)</f>
        <v>0</v>
      </c>
      <c r="M81" s="31">
        <f>SUM(Գ.Խաչատրյան:Տ.Ստեփանյան!M81)</f>
        <v>0</v>
      </c>
      <c r="N81" s="31">
        <f>SUM(Գ.Խաչատրյան:Տ.Ստեփանյան!N81)</f>
        <v>0</v>
      </c>
      <c r="O81" s="31">
        <f>SUM(Գ.Խաչատրյան:Տ.Ստեփանյան!O81)</f>
        <v>0</v>
      </c>
      <c r="P81" s="31">
        <f>SUM(Գ.Խաչատրյան:Տ.Ստեփանյան!P81)</f>
        <v>0</v>
      </c>
      <c r="Q81" s="31">
        <f>SUM(Գ.Խաչատրյան:Տ.Ստեփանյան!Q81)</f>
        <v>0</v>
      </c>
      <c r="R81" s="31">
        <f>SUM(Գ.Խաչատրյան:Տ.Ստեփանյան!R81)</f>
        <v>0</v>
      </c>
      <c r="S81" s="31">
        <f>SUM(Գ.Խաչատրյան:Տ.Ստեփանյան!S81)</f>
        <v>0</v>
      </c>
      <c r="T81" s="31">
        <f>SUM(Գ.Խաչատրյան:Տ.Ստեփանյան!T81)</f>
        <v>0</v>
      </c>
      <c r="U81" s="31">
        <f>SUM(Գ.Խաչատրյան:Տ.Ստեփանյան!U81)</f>
        <v>0</v>
      </c>
      <c r="V81" s="31">
        <f>SUM(Գ.Խաչատրյան:Տ.Ստեփանյան!V81)</f>
        <v>0</v>
      </c>
      <c r="W81" s="31">
        <f>SUM(Գ.Խաչատրյան:Տ.Ստեփանյան!W81)</f>
        <v>0</v>
      </c>
      <c r="X81" s="31">
        <f>SUM(Գ.Խաչատրյան:Տ.Ստեփանյան!X81)</f>
        <v>0</v>
      </c>
      <c r="Y81" s="31">
        <f>SUM(Գ.Խաչատրյան:Տ.Ստեփանյան!Y81)</f>
        <v>0</v>
      </c>
      <c r="Z81" s="31">
        <f>SUM(Գ.Խաչատրյան:Տ.Ստեփանյան!Z81)</f>
        <v>0</v>
      </c>
      <c r="AA81" s="31">
        <f>SUM(Գ.Խաչատրյան:Տ.Ստեփանյան!AA81)</f>
        <v>0</v>
      </c>
      <c r="AB81" s="31">
        <f>SUM(Գ.Խաչատրյան:Տ.Ստեփանյան!AB81)</f>
        <v>0</v>
      </c>
      <c r="AC81" s="31">
        <f>SUM(Գ.Խաչատրյան:Տ.Ստեփանյան!AC81)</f>
        <v>0</v>
      </c>
      <c r="AD81" s="31">
        <f>SUM(Գ.Խաչատրյան:Տ.Ստեփանյան!AD81)</f>
        <v>0</v>
      </c>
      <c r="AE81" s="31">
        <f>SUM(Գ.Խաչատրյան:Տ.Ստեփանյան!AE81)</f>
        <v>0</v>
      </c>
      <c r="AF81" s="31">
        <f>SUM(Գ.Խաչատրյան:Տ.Ստեփանյան!AF81)</f>
        <v>0</v>
      </c>
      <c r="AG81" s="31">
        <f>SUM(Գ.Խաչատրյան:Տ.Ստեփանյան!AG81)</f>
        <v>0</v>
      </c>
      <c r="AH81" s="31">
        <f>SUM(Գ.Խաչատրյան:Տ.Ստեփանյան!AH81)</f>
        <v>0</v>
      </c>
      <c r="AI81" s="31">
        <f>SUM(Գ.Խաչատրյան:Տ.Ստեփանյան!AI81)</f>
        <v>0</v>
      </c>
      <c r="AJ81" s="31">
        <f>SUM(Գ.Խաչատրյան:Տ.Ստեփանյան!AJ81)</f>
        <v>0</v>
      </c>
      <c r="AK81" s="31">
        <f>SUM(Գ.Խաչատրյան:Տ.Ստեփանյան!AK81)</f>
        <v>0</v>
      </c>
      <c r="AL81" s="31">
        <f>SUM(Գ.Խաչատրյան:Տ.Ստեփանյան!AL81)</f>
        <v>0</v>
      </c>
      <c r="AM81" s="31">
        <f>SUM(Գ.Խաչատրյան:Տ.Ստեփանյան!AM81)</f>
        <v>0</v>
      </c>
      <c r="AN81" s="31">
        <f>SUM(Գ.Խաչատրյան:Տ.Ստեփանյան!AN81)</f>
        <v>0</v>
      </c>
      <c r="AO81" s="31">
        <f>SUM(Գ.Խաչատրյան:Տ.Ստեփանյան!AO81)</f>
        <v>0</v>
      </c>
      <c r="AP81" s="31">
        <f>SUM(Գ.Խաչատրյան:Տ.Ստեփանյան!AP81)</f>
        <v>0</v>
      </c>
      <c r="AQ81" s="31">
        <f>SUM(Գ.Խաչատրյան:Տ.Ստեփանյան!AQ81)</f>
        <v>0</v>
      </c>
      <c r="AR81" s="31">
        <f>SUM(Գ.Խաչատրյան:Տ.Ստեփանյան!AR81)</f>
        <v>0</v>
      </c>
      <c r="AS81" s="31">
        <f>SUM(Գ.Խաչատրյան:Տ.Ստեփանյան!AS81)</f>
        <v>0</v>
      </c>
      <c r="AT81" s="36">
        <f t="shared" si="147"/>
        <v>0</v>
      </c>
      <c r="AU81" s="36">
        <f t="shared" si="148"/>
        <v>0</v>
      </c>
      <c r="AV81" s="36">
        <f t="shared" si="149"/>
        <v>0</v>
      </c>
      <c r="AW81" s="36">
        <f t="shared" si="150"/>
        <v>0</v>
      </c>
      <c r="AX81" s="36">
        <f t="shared" si="151"/>
        <v>0</v>
      </c>
      <c r="AY81" s="36">
        <f t="shared" si="152"/>
        <v>0</v>
      </c>
      <c r="AZ81" s="36">
        <f t="shared" si="153"/>
        <v>0</v>
      </c>
      <c r="BA81" s="36">
        <f t="shared" si="154"/>
        <v>0</v>
      </c>
      <c r="BB81" s="36">
        <f t="shared" si="155"/>
        <v>0</v>
      </c>
      <c r="BC81" s="36">
        <f t="shared" si="156"/>
        <v>0</v>
      </c>
      <c r="BD81" s="36">
        <f t="shared" si="157"/>
        <v>0</v>
      </c>
      <c r="BE81" s="36">
        <f>+O81+X81</f>
        <v>0</v>
      </c>
      <c r="BF81" s="36">
        <f t="shared" si="158"/>
        <v>0</v>
      </c>
      <c r="BG81" s="36">
        <f t="shared" si="159"/>
        <v>0</v>
      </c>
      <c r="BH81" s="36">
        <f t="shared" si="160"/>
        <v>0</v>
      </c>
      <c r="BI81" s="36">
        <f t="shared" si="161"/>
        <v>0</v>
      </c>
      <c r="BJ81" s="36">
        <f t="shared" si="162"/>
        <v>0</v>
      </c>
      <c r="BK81" s="36">
        <f t="shared" si="163"/>
        <v>0</v>
      </c>
      <c r="BL81" s="36">
        <f t="shared" si="164"/>
        <v>0</v>
      </c>
      <c r="BM81" s="36">
        <f t="shared" si="165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31">
        <f>SUM(Գ.Խաչատրյան:Տ.Ստեփանյան!E82)</f>
        <v>13</v>
      </c>
      <c r="F82" s="31">
        <f>SUM(Գ.Խաչատրյան:Տ.Ստեփանյան!F82)</f>
        <v>6</v>
      </c>
      <c r="G82" s="31">
        <f>SUM(Գ.Խաչատրյան:Տ.Ստեփանյան!G82)</f>
        <v>7</v>
      </c>
      <c r="H82" s="31">
        <f>SUM(Գ.Խաչատրյան:Տ.Ստեփանյան!H82)</f>
        <v>0</v>
      </c>
      <c r="I82" s="31">
        <f>SUM(Գ.Խաչատրյան:Տ.Ստեփանյան!I82)</f>
        <v>0</v>
      </c>
      <c r="J82" s="31">
        <f>SUM(Գ.Խաչատրյան:Տ.Ստեփանյան!J82)</f>
        <v>20</v>
      </c>
      <c r="K82" s="31">
        <f>SUM(Գ.Խաչատրյան:Տ.Ստեփանյան!K82)</f>
        <v>14</v>
      </c>
      <c r="L82" s="31">
        <f>SUM(Գ.Խաչատրյան:Տ.Ստեփանյան!L82)</f>
        <v>5</v>
      </c>
      <c r="M82" s="31">
        <f>SUM(Գ.Խաչատրյան:Տ.Ստեփանյան!M82)</f>
        <v>1</v>
      </c>
      <c r="N82" s="31">
        <f>SUM(Գ.Խաչատրյան:Տ.Ստեփանյան!N82)</f>
        <v>0</v>
      </c>
      <c r="O82" s="31">
        <f>SUM(Գ.Խաչատրյան:Տ.Ստեփանյան!O82)</f>
        <v>17</v>
      </c>
      <c r="P82" s="31">
        <f>SUM(Գ.Խաչատրյան:Տ.Ստեփանյան!P82)</f>
        <v>13</v>
      </c>
      <c r="Q82" s="31">
        <f>SUM(Գ.Խաչատրյան:Տ.Ստեփանյան!Q82)</f>
        <v>0</v>
      </c>
      <c r="R82" s="31">
        <f>SUM(Գ.Խաչատրյան:Տ.Ստեփանյան!R82)</f>
        <v>0</v>
      </c>
      <c r="S82" s="31">
        <f>SUM(Գ.Խաչատրյան:Տ.Ստեփանյան!S82)</f>
        <v>0</v>
      </c>
      <c r="T82" s="31">
        <f>SUM(Գ.Խաչատրյան:Տ.Ստեփանյան!T82)</f>
        <v>4</v>
      </c>
      <c r="U82" s="31">
        <f>SUM(Գ.Խաչատրյան:Տ.Ստեփանյան!U82)</f>
        <v>0</v>
      </c>
      <c r="V82" s="31">
        <f>SUM(Գ.Խաչատրյան:Տ.Ստեփանյան!V82)</f>
        <v>4</v>
      </c>
      <c r="W82" s="31">
        <f>SUM(Գ.Խաչատրյան:Տ.Ստեփանյան!W82)</f>
        <v>0</v>
      </c>
      <c r="X82" s="31">
        <f>SUM(Գ.Խաչատրյան:Տ.Ստեփանյան!X82)</f>
        <v>0</v>
      </c>
      <c r="Y82" s="31">
        <f>SUM(Գ.Խաչատրյան:Տ.Ստեփանյան!Y82)</f>
        <v>17</v>
      </c>
      <c r="Z82" s="31">
        <f>SUM(Գ.Խաչատրյան:Տ.Ստեփանյան!Z82)</f>
        <v>0</v>
      </c>
      <c r="AA82" s="31">
        <f>SUM(Գ.Խաչատրյան:Տ.Ստեփանյան!AA82)</f>
        <v>8</v>
      </c>
      <c r="AB82" s="31">
        <f>SUM(Գ.Խաչատրյան:Տ.Ստեփանյան!AB82)</f>
        <v>10</v>
      </c>
      <c r="AC82" s="31">
        <f>SUM(Գ.Խաչատրյան:Տ.Ստեփանյան!AC82)</f>
        <v>8</v>
      </c>
      <c r="AD82" s="31">
        <f>SUM(Գ.Խաչատրյան:Տ.Ստեփանյան!AD82)</f>
        <v>0</v>
      </c>
      <c r="AE82" s="31">
        <f>SUM(Գ.Խաչատրյան:Տ.Ստեփանյան!AE82)</f>
        <v>1</v>
      </c>
      <c r="AF82" s="31">
        <f>SUM(Գ.Խաչատրյան:Տ.Ստեփանյան!AF82)</f>
        <v>1</v>
      </c>
      <c r="AG82" s="31">
        <f>SUM(Գ.Խաչատրյան:Տ.Ստեփանյան!AG82)</f>
        <v>0</v>
      </c>
      <c r="AH82" s="31">
        <f>SUM(Գ.Խաչատրյան:Տ.Ստեփանյան!AH82)</f>
        <v>1</v>
      </c>
      <c r="AI82" s="31">
        <f>SUM(Գ.Խաչատրյան:Տ.Ստեփանյան!AI82)</f>
        <v>0</v>
      </c>
      <c r="AJ82" s="31">
        <f>SUM(Գ.Խաչատրյան:Տ.Ստեփանյան!AJ82)</f>
        <v>0</v>
      </c>
      <c r="AK82" s="31">
        <f>SUM(Գ.Խաչատրյան:Տ.Ստեփանյան!AK82)</f>
        <v>0</v>
      </c>
      <c r="AL82" s="31">
        <f>SUM(Գ.Խաչատրյան:Տ.Ստեփանյան!AL82)</f>
        <v>1</v>
      </c>
      <c r="AM82" s="31">
        <f>SUM(Գ.Խաչատրյան:Տ.Ստեփանյան!AM82)</f>
        <v>1</v>
      </c>
      <c r="AN82" s="31">
        <f>SUM(Գ.Խաչատրյան:Տ.Ստեփանյան!AN82)</f>
        <v>0</v>
      </c>
      <c r="AO82" s="31">
        <f>SUM(Գ.Խաչատրյան:Տ.Ստեփանյան!AO82)</f>
        <v>1</v>
      </c>
      <c r="AP82" s="31">
        <f>SUM(Գ.Խաչատրյան:Տ.Ստեփանյան!AP82)</f>
        <v>0</v>
      </c>
      <c r="AQ82" s="31">
        <f>SUM(Գ.Խաչատրյան:Տ.Ստեփանյան!AQ82)</f>
        <v>0</v>
      </c>
      <c r="AR82" s="31">
        <f>SUM(Գ.Խաչատրյան:Տ.Ստեփանյան!AR82)</f>
        <v>0</v>
      </c>
      <c r="AS82" s="31">
        <f>SUM(Գ.Խաչատրյան:Տ.Ստեփանյան!AS82)</f>
        <v>0</v>
      </c>
      <c r="AT82" s="36">
        <f t="shared" si="147"/>
        <v>13</v>
      </c>
      <c r="AU82" s="36">
        <f t="shared" si="148"/>
        <v>13</v>
      </c>
      <c r="AV82" s="36">
        <f t="shared" si="149"/>
        <v>20</v>
      </c>
      <c r="AW82" s="36">
        <f t="shared" si="150"/>
        <v>20</v>
      </c>
      <c r="AX82" s="36">
        <f t="shared" si="151"/>
        <v>27</v>
      </c>
      <c r="AY82" s="36">
        <f t="shared" si="152"/>
        <v>27</v>
      </c>
      <c r="AZ82" s="36">
        <f t="shared" si="153"/>
        <v>17</v>
      </c>
      <c r="BA82" s="36">
        <f t="shared" si="154"/>
        <v>17</v>
      </c>
      <c r="BB82" s="36">
        <f t="shared" si="155"/>
        <v>4</v>
      </c>
      <c r="BC82" s="36">
        <f t="shared" si="156"/>
        <v>4</v>
      </c>
      <c r="BD82" s="36">
        <f t="shared" si="157"/>
        <v>17</v>
      </c>
      <c r="BE82" s="36">
        <f t="shared" ref="BE82:BE101" si="167">+O82+X82</f>
        <v>17</v>
      </c>
      <c r="BF82" s="36">
        <f t="shared" si="158"/>
        <v>1</v>
      </c>
      <c r="BG82" s="36">
        <f t="shared" si="159"/>
        <v>1</v>
      </c>
      <c r="BH82" s="36">
        <f t="shared" si="160"/>
        <v>1</v>
      </c>
      <c r="BI82" s="36">
        <f t="shared" si="161"/>
        <v>1</v>
      </c>
      <c r="BJ82" s="36">
        <f t="shared" si="162"/>
        <v>1</v>
      </c>
      <c r="BK82" s="36">
        <f t="shared" si="163"/>
        <v>1</v>
      </c>
      <c r="BL82" s="36">
        <f t="shared" si="164"/>
        <v>1</v>
      </c>
      <c r="BM82" s="36">
        <f t="shared" si="165"/>
        <v>1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31">
        <f>SUM(Գ.Խաչատրյան:Տ.Ստեփանյան!E83)</f>
        <v>0</v>
      </c>
      <c r="F83" s="31">
        <f>SUM(Գ.Խաչատրյան:Տ.Ստեփանյան!F83)</f>
        <v>0</v>
      </c>
      <c r="G83" s="31">
        <f>SUM(Գ.Խաչատրյան:Տ.Ստեփանյան!G83)</f>
        <v>0</v>
      </c>
      <c r="H83" s="31">
        <f>SUM(Գ.Խաչատրյան:Տ.Ստեփանյան!H83)</f>
        <v>0</v>
      </c>
      <c r="I83" s="31">
        <f>SUM(Գ.Խաչատրյան:Տ.Ստեփանյան!I83)</f>
        <v>0</v>
      </c>
      <c r="J83" s="31">
        <f>SUM(Գ.Խաչատրյան:Տ.Ստեփանյան!J83)</f>
        <v>6</v>
      </c>
      <c r="K83" s="31">
        <f>SUM(Գ.Խաչատրյան:Տ.Ստեփանյան!K83)</f>
        <v>5</v>
      </c>
      <c r="L83" s="31">
        <f>SUM(Գ.Խաչատրյան:Տ.Ստեփանյան!L83)</f>
        <v>1</v>
      </c>
      <c r="M83" s="31">
        <f>SUM(Գ.Խաչատրյան:Տ.Ստեփանյան!M83)</f>
        <v>0</v>
      </c>
      <c r="N83" s="31">
        <f>SUM(Գ.Խաչատրյան:Տ.Ստեփանյան!N83)</f>
        <v>0</v>
      </c>
      <c r="O83" s="31">
        <f>SUM(Գ.Խաչատրյան:Տ.Ստեփանյան!O83)</f>
        <v>5</v>
      </c>
      <c r="P83" s="31">
        <f>SUM(Գ.Խաչատրյան:Տ.Ստեփանյան!P83)</f>
        <v>2</v>
      </c>
      <c r="Q83" s="31">
        <f>SUM(Գ.Խաչատրյան:Տ.Ստեփանյան!Q83)</f>
        <v>0</v>
      </c>
      <c r="R83" s="31">
        <f>SUM(Գ.Խաչատրյան:Տ.Ստեփանյան!R83)</f>
        <v>0</v>
      </c>
      <c r="S83" s="31">
        <f>SUM(Գ.Խաչատրյան:Տ.Ստեփանյան!S83)</f>
        <v>0</v>
      </c>
      <c r="T83" s="31">
        <f>SUM(Գ.Խաչատրյան:Տ.Ստեփանյան!T83)</f>
        <v>3</v>
      </c>
      <c r="U83" s="31">
        <f>SUM(Գ.Խաչատրյան:Տ.Ստեփանյան!U83)</f>
        <v>0</v>
      </c>
      <c r="V83" s="31">
        <f>SUM(Գ.Խաչատրյան:Տ.Ստեփանյան!V83)</f>
        <v>3</v>
      </c>
      <c r="W83" s="31">
        <f>SUM(Գ.Խաչատրյան:Տ.Ստեփանյան!W83)</f>
        <v>0</v>
      </c>
      <c r="X83" s="31">
        <f>SUM(Գ.Խաչատրյան:Տ.Ստեփանյան!X83)</f>
        <v>0</v>
      </c>
      <c r="Y83" s="31">
        <f>SUM(Գ.Խաչատրյան:Տ.Ստեփանյան!Y83)</f>
        <v>5</v>
      </c>
      <c r="Z83" s="31">
        <f>SUM(Գ.Խաչատրյան:Տ.Ստեփանյան!Z83)</f>
        <v>0</v>
      </c>
      <c r="AA83" s="31">
        <f>SUM(Գ.Խաչատրյան:Տ.Ստեփանյան!AA83)</f>
        <v>0</v>
      </c>
      <c r="AB83" s="31">
        <f>SUM(Գ.Խաչատրյան:Տ.Ստեփանյան!AB83)</f>
        <v>0</v>
      </c>
      <c r="AC83" s="31">
        <f>SUM(Գ.Խաչատրյան:Տ.Ստեփանյան!AC83)</f>
        <v>0</v>
      </c>
      <c r="AD83" s="31">
        <f>SUM(Գ.Խաչատրյան:Տ.Ստեփանյան!AD83)</f>
        <v>0</v>
      </c>
      <c r="AE83" s="31">
        <f>SUM(Գ.Խաչատրյան:Տ.Ստեփանյան!AE83)</f>
        <v>0</v>
      </c>
      <c r="AF83" s="31">
        <f>SUM(Գ.Խաչատրյան:Տ.Ստեփանյան!AF83)</f>
        <v>0</v>
      </c>
      <c r="AG83" s="31">
        <f>SUM(Գ.Խաչատրյան:Տ.Ստեփանյան!AG83)</f>
        <v>0</v>
      </c>
      <c r="AH83" s="31">
        <f>SUM(Գ.Խաչատրյան:Տ.Ստեփանյան!AH83)</f>
        <v>0</v>
      </c>
      <c r="AI83" s="31">
        <f>SUM(Գ.Խաչատրյան:Տ.Ստեփանյան!AI83)</f>
        <v>0</v>
      </c>
      <c r="AJ83" s="31">
        <f>SUM(Գ.Խաչատրյան:Տ.Ստեփանյան!AJ83)</f>
        <v>0</v>
      </c>
      <c r="AK83" s="31">
        <f>SUM(Գ.Խաչատրյան:Տ.Ստեփանյան!AK83)</f>
        <v>0</v>
      </c>
      <c r="AL83" s="31">
        <f>SUM(Գ.Խաչատրյան:Տ.Ստեփանյան!AL83)</f>
        <v>0</v>
      </c>
      <c r="AM83" s="31">
        <f>SUM(Գ.Խաչատրյան:Տ.Ստեփանյան!AM83)</f>
        <v>0</v>
      </c>
      <c r="AN83" s="31">
        <f>SUM(Գ.Խաչատրյան:Տ.Ստեփանյան!AN83)</f>
        <v>0</v>
      </c>
      <c r="AO83" s="31">
        <f>SUM(Գ.Խաչատրյան:Տ.Ստեփանյան!AO83)</f>
        <v>0</v>
      </c>
      <c r="AP83" s="31">
        <f>SUM(Գ.Խաչատրյան:Տ.Ստեփանյան!AP83)</f>
        <v>0</v>
      </c>
      <c r="AQ83" s="31">
        <f>SUM(Գ.Խաչատրյան:Տ.Ստեփանյան!AQ83)</f>
        <v>0</v>
      </c>
      <c r="AR83" s="31">
        <f>SUM(Գ.Խաչատրյան:Տ.Ստեփանյան!AR83)</f>
        <v>0</v>
      </c>
      <c r="AS83" s="31">
        <f>SUM(Գ.Խաչատրյան:Տ.Ստեփանյան!AS83)</f>
        <v>0</v>
      </c>
      <c r="AT83" s="36">
        <f t="shared" si="147"/>
        <v>0</v>
      </c>
      <c r="AU83" s="36">
        <f t="shared" si="148"/>
        <v>0</v>
      </c>
      <c r="AV83" s="36">
        <f t="shared" si="149"/>
        <v>6</v>
      </c>
      <c r="AW83" s="36">
        <f t="shared" si="150"/>
        <v>6</v>
      </c>
      <c r="AX83" s="36">
        <f t="shared" si="151"/>
        <v>5</v>
      </c>
      <c r="AY83" s="36">
        <f t="shared" si="152"/>
        <v>5</v>
      </c>
      <c r="AZ83" s="36">
        <f t="shared" si="153"/>
        <v>5</v>
      </c>
      <c r="BA83" s="36">
        <f t="shared" si="154"/>
        <v>5</v>
      </c>
      <c r="BB83" s="36">
        <f t="shared" si="155"/>
        <v>3</v>
      </c>
      <c r="BC83" s="36">
        <f t="shared" si="156"/>
        <v>3</v>
      </c>
      <c r="BD83" s="36">
        <f t="shared" si="157"/>
        <v>5</v>
      </c>
      <c r="BE83" s="36">
        <f t="shared" si="167"/>
        <v>5</v>
      </c>
      <c r="BF83" s="36">
        <f t="shared" si="158"/>
        <v>0</v>
      </c>
      <c r="BG83" s="36">
        <f t="shared" si="159"/>
        <v>0</v>
      </c>
      <c r="BH83" s="36">
        <f t="shared" si="160"/>
        <v>0</v>
      </c>
      <c r="BI83" s="36">
        <f t="shared" si="161"/>
        <v>0</v>
      </c>
      <c r="BJ83" s="36">
        <f t="shared" si="162"/>
        <v>0</v>
      </c>
      <c r="BK83" s="36">
        <f t="shared" si="163"/>
        <v>0</v>
      </c>
      <c r="BL83" s="36">
        <f t="shared" si="164"/>
        <v>0</v>
      </c>
      <c r="BM83" s="36">
        <f t="shared" si="165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31">
        <f>SUM(Գ.Խաչատրյան:Տ.Ստեփանյան!E84)</f>
        <v>3</v>
      </c>
      <c r="F84" s="31">
        <f>SUM(Գ.Խաչատրյան:Տ.Ստեփանյան!F84)</f>
        <v>3</v>
      </c>
      <c r="G84" s="31">
        <f>SUM(Գ.Խաչատրյան:Տ.Ստեփանյան!G84)</f>
        <v>0</v>
      </c>
      <c r="H84" s="31">
        <f>SUM(Գ.Խաչատրյան:Տ.Ստեփանյան!H84)</f>
        <v>0</v>
      </c>
      <c r="I84" s="31">
        <f>SUM(Գ.Խաչատրյան:Տ.Ստեփանյան!I84)</f>
        <v>0</v>
      </c>
      <c r="J84" s="31">
        <f>SUM(Գ.Խաչատրյան:Տ.Ստեփանյան!J84)</f>
        <v>11</v>
      </c>
      <c r="K84" s="31">
        <f>SUM(Գ.Խաչատրյան:Տ.Ստեփանյան!K84)</f>
        <v>6</v>
      </c>
      <c r="L84" s="31">
        <f>SUM(Գ.Խաչատրյան:Տ.Ստեփանյան!L84)</f>
        <v>5</v>
      </c>
      <c r="M84" s="31">
        <f>SUM(Գ.Խաչատրյան:Տ.Ստեփանյան!M84)</f>
        <v>0</v>
      </c>
      <c r="N84" s="31">
        <f>SUM(Գ.Խաչատրյան:Տ.Ստեփանյան!N84)</f>
        <v>0</v>
      </c>
      <c r="O84" s="31">
        <f>SUM(Գ.Խաչատրյան:Տ.Ստեփանյան!O84)</f>
        <v>8</v>
      </c>
      <c r="P84" s="31">
        <f>SUM(Գ.Խաչատրյան:Տ.Ստեփանյան!P84)</f>
        <v>4</v>
      </c>
      <c r="Q84" s="31">
        <f>SUM(Գ.Խաչատրյան:Տ.Ստեփանյան!Q84)</f>
        <v>1</v>
      </c>
      <c r="R84" s="31">
        <f>SUM(Գ.Խաչատրյան:Տ.Ստեփանյան!R84)</f>
        <v>1</v>
      </c>
      <c r="S84" s="31">
        <f>SUM(Գ.Խաչատրյան:Տ.Ստեփանյան!S84)</f>
        <v>0</v>
      </c>
      <c r="T84" s="31">
        <f>SUM(Գ.Խաչատրյան:Տ.Ստեփանյան!T84)</f>
        <v>2</v>
      </c>
      <c r="U84" s="31">
        <f>SUM(Գ.Խաչատրյան:Տ.Ստեփանյան!U84)</f>
        <v>0</v>
      </c>
      <c r="V84" s="31">
        <f>SUM(Գ.Խաչատրյան:Տ.Ստեփանյան!V84)</f>
        <v>2</v>
      </c>
      <c r="W84" s="31">
        <f>SUM(Գ.Խաչատրյան:Տ.Ստեփանյան!W84)</f>
        <v>0</v>
      </c>
      <c r="X84" s="31">
        <f>SUM(Գ.Խաչատրյան:Տ.Ստեփանյան!X84)</f>
        <v>0</v>
      </c>
      <c r="Y84" s="31">
        <f>SUM(Գ.Խաչատրյան:Տ.Ստեփանյան!Y84)</f>
        <v>8</v>
      </c>
      <c r="Z84" s="31">
        <f>SUM(Գ.Խաչատրյան:Տ.Ստեփանյան!Z84)</f>
        <v>0</v>
      </c>
      <c r="AA84" s="31">
        <f>SUM(Գ.Խաչատրյան:Տ.Ստեփանյան!AA84)</f>
        <v>0</v>
      </c>
      <c r="AB84" s="31">
        <f>SUM(Գ.Խաչատրյան:Տ.Ստեփանյան!AB84)</f>
        <v>1</v>
      </c>
      <c r="AC84" s="31">
        <f>SUM(Գ.Խաչատրյան:Տ.Ստեփանյան!AC84)</f>
        <v>0</v>
      </c>
      <c r="AD84" s="31">
        <f>SUM(Գ.Խաչատրյան:Տ.Ստեփանյան!AD84)</f>
        <v>0</v>
      </c>
      <c r="AE84" s="31">
        <f>SUM(Գ.Խաչատրյան:Տ.Ստեփանյան!AE84)</f>
        <v>0</v>
      </c>
      <c r="AF84" s="31">
        <f>SUM(Գ.Խաչատրյան:Տ.Ստեփանյան!AF84)</f>
        <v>0</v>
      </c>
      <c r="AG84" s="31">
        <f>SUM(Գ.Խաչատրյան:Տ.Ստեփանյան!AG84)</f>
        <v>0</v>
      </c>
      <c r="AH84" s="31">
        <f>SUM(Գ.Խաչատրյան:Տ.Ստեփանյան!AH84)</f>
        <v>0</v>
      </c>
      <c r="AI84" s="31">
        <f>SUM(Գ.Խաչատրյան:Տ.Ստեփանյան!AI84)</f>
        <v>0</v>
      </c>
      <c r="AJ84" s="31">
        <f>SUM(Գ.Խաչատրյան:Տ.Ստեփանյան!AJ84)</f>
        <v>0</v>
      </c>
      <c r="AK84" s="31">
        <f>SUM(Գ.Խաչատրյան:Տ.Ստեփանյան!AK84)</f>
        <v>0</v>
      </c>
      <c r="AL84" s="31">
        <f>SUM(Գ.Խաչատրյան:Տ.Ստեփանյան!AL84)</f>
        <v>0</v>
      </c>
      <c r="AM84" s="31">
        <f>SUM(Գ.Խաչատրյան:Տ.Ստեփանյան!AM84)</f>
        <v>0</v>
      </c>
      <c r="AN84" s="31">
        <f>SUM(Գ.Խաչատրյան:Տ.Ստեփանյան!AN84)</f>
        <v>0</v>
      </c>
      <c r="AO84" s="31">
        <f>SUM(Գ.Խաչատրյան:Տ.Ստեփանյան!AO84)</f>
        <v>0</v>
      </c>
      <c r="AP84" s="31">
        <f>SUM(Գ.Խաչատրյան:Տ.Ստեփանյան!AP84)</f>
        <v>0</v>
      </c>
      <c r="AQ84" s="31">
        <f>SUM(Գ.Խաչատրյան:Տ.Ստեփանյան!AQ84)</f>
        <v>0</v>
      </c>
      <c r="AR84" s="31">
        <f>SUM(Գ.Խաչատրյան:Տ.Ստեփանյան!AR84)</f>
        <v>0</v>
      </c>
      <c r="AS84" s="31">
        <f>SUM(Գ.Խաչատրյան:Տ.Ստեփանյան!AS84)</f>
        <v>0</v>
      </c>
      <c r="AT84" s="36">
        <f t="shared" si="147"/>
        <v>3</v>
      </c>
      <c r="AU84" s="36">
        <f t="shared" si="148"/>
        <v>3</v>
      </c>
      <c r="AV84" s="36">
        <f t="shared" si="149"/>
        <v>11</v>
      </c>
      <c r="AW84" s="36">
        <f t="shared" si="150"/>
        <v>11</v>
      </c>
      <c r="AX84" s="36">
        <f t="shared" si="151"/>
        <v>9</v>
      </c>
      <c r="AY84" s="36">
        <f t="shared" si="152"/>
        <v>9</v>
      </c>
      <c r="AZ84" s="36">
        <f t="shared" si="153"/>
        <v>8</v>
      </c>
      <c r="BA84" s="36">
        <f t="shared" si="154"/>
        <v>8</v>
      </c>
      <c r="BB84" s="36">
        <f t="shared" si="155"/>
        <v>2</v>
      </c>
      <c r="BC84" s="36">
        <f t="shared" si="156"/>
        <v>2</v>
      </c>
      <c r="BD84" s="36">
        <f t="shared" si="157"/>
        <v>8</v>
      </c>
      <c r="BE84" s="36">
        <f t="shared" si="167"/>
        <v>8</v>
      </c>
      <c r="BF84" s="36">
        <f t="shared" si="158"/>
        <v>0</v>
      </c>
      <c r="BG84" s="36">
        <f t="shared" si="159"/>
        <v>0</v>
      </c>
      <c r="BH84" s="36">
        <f t="shared" si="160"/>
        <v>0</v>
      </c>
      <c r="BI84" s="36">
        <f t="shared" si="161"/>
        <v>0</v>
      </c>
      <c r="BJ84" s="36">
        <f t="shared" si="162"/>
        <v>0</v>
      </c>
      <c r="BK84" s="36">
        <f t="shared" si="163"/>
        <v>0</v>
      </c>
      <c r="BL84" s="36">
        <f t="shared" si="164"/>
        <v>0</v>
      </c>
      <c r="BM84" s="36">
        <f t="shared" si="165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31">
        <f>SUM(Գ.Խաչատրյան:Տ.Ստեփանյան!E85)</f>
        <v>0</v>
      </c>
      <c r="F85" s="31">
        <f>SUM(Գ.Խաչատրյան:Տ.Ստեփանյան!F85)</f>
        <v>0</v>
      </c>
      <c r="G85" s="31">
        <f>SUM(Գ.Խաչատրյան:Տ.Ստեփանյան!G85)</f>
        <v>0</v>
      </c>
      <c r="H85" s="31">
        <f>SUM(Գ.Խաչատրյան:Տ.Ստեփանյան!H85)</f>
        <v>0</v>
      </c>
      <c r="I85" s="31">
        <f>SUM(Գ.Խաչատրյան:Տ.Ստեփանյան!I85)</f>
        <v>0</v>
      </c>
      <c r="J85" s="31">
        <f>SUM(Գ.Խաչատրյան:Տ.Ստեփանյան!J85)</f>
        <v>0</v>
      </c>
      <c r="K85" s="31">
        <f>SUM(Գ.Խաչատրյան:Տ.Ստեփանյան!K85)</f>
        <v>0</v>
      </c>
      <c r="L85" s="31">
        <f>SUM(Գ.Խաչատրյան:Տ.Ստեփանյան!L85)</f>
        <v>0</v>
      </c>
      <c r="M85" s="31">
        <f>SUM(Գ.Խաչատրյան:Տ.Ստեփանյան!M85)</f>
        <v>0</v>
      </c>
      <c r="N85" s="31">
        <f>SUM(Գ.Խաչատրյան:Տ.Ստեփանյան!N85)</f>
        <v>0</v>
      </c>
      <c r="O85" s="31">
        <f>SUM(Գ.Խաչատրյան:Տ.Ստեփանյան!O85)</f>
        <v>0</v>
      </c>
      <c r="P85" s="31">
        <f>SUM(Գ.Խաչատրյան:Տ.Ստեփանյան!P85)</f>
        <v>0</v>
      </c>
      <c r="Q85" s="31">
        <f>SUM(Գ.Խաչատրյան:Տ.Ստեփանյան!Q85)</f>
        <v>0</v>
      </c>
      <c r="R85" s="31">
        <f>SUM(Գ.Խաչատրյան:Տ.Ստեփանյան!R85)</f>
        <v>0</v>
      </c>
      <c r="S85" s="31">
        <f>SUM(Գ.Խաչատրյան:Տ.Ստեփանյան!S85)</f>
        <v>0</v>
      </c>
      <c r="T85" s="31">
        <f>SUM(Գ.Խաչատրյան:Տ.Ստեփանյան!T85)</f>
        <v>0</v>
      </c>
      <c r="U85" s="31">
        <f>SUM(Գ.Խաչատրյան:Տ.Ստեփանյան!U85)</f>
        <v>0</v>
      </c>
      <c r="V85" s="31">
        <f>SUM(Գ.Խաչատրյան:Տ.Ստեփանյան!V85)</f>
        <v>0</v>
      </c>
      <c r="W85" s="31">
        <f>SUM(Գ.Խաչատրյան:Տ.Ստեփանյան!W85)</f>
        <v>0</v>
      </c>
      <c r="X85" s="31">
        <f>SUM(Գ.Խաչատրյան:Տ.Ստեփանյան!X85)</f>
        <v>0</v>
      </c>
      <c r="Y85" s="31">
        <f>SUM(Գ.Խաչատրյան:Տ.Ստեփանյան!Y85)</f>
        <v>0</v>
      </c>
      <c r="Z85" s="31">
        <f>SUM(Գ.Խաչատրյան:Տ.Ստեփանյան!Z85)</f>
        <v>0</v>
      </c>
      <c r="AA85" s="31">
        <f>SUM(Գ.Խաչատրյան:Տ.Ստեփանյան!AA85)</f>
        <v>0</v>
      </c>
      <c r="AB85" s="31">
        <f>SUM(Գ.Խաչատրյան:Տ.Ստեփանյան!AB85)</f>
        <v>0</v>
      </c>
      <c r="AC85" s="31">
        <f>SUM(Գ.Խաչատրյան:Տ.Ստեփանյան!AC85)</f>
        <v>0</v>
      </c>
      <c r="AD85" s="31">
        <f>SUM(Գ.Խաչատրյան:Տ.Ստեփանյան!AD85)</f>
        <v>0</v>
      </c>
      <c r="AE85" s="31">
        <f>SUM(Գ.Խաչատրյան:Տ.Ստեփանյան!AE85)</f>
        <v>0</v>
      </c>
      <c r="AF85" s="31">
        <f>SUM(Գ.Խաչատրյան:Տ.Ստեփանյան!AF85)</f>
        <v>0</v>
      </c>
      <c r="AG85" s="31">
        <f>SUM(Գ.Խաչատրյան:Տ.Ստեփանյան!AG85)</f>
        <v>0</v>
      </c>
      <c r="AH85" s="31">
        <f>SUM(Գ.Խաչատրյան:Տ.Ստեփանյան!AH85)</f>
        <v>0</v>
      </c>
      <c r="AI85" s="31">
        <f>SUM(Գ.Խաչատրյան:Տ.Ստեփանյան!AI85)</f>
        <v>0</v>
      </c>
      <c r="AJ85" s="31">
        <f>SUM(Գ.Խաչատրյան:Տ.Ստեփանյան!AJ85)</f>
        <v>0</v>
      </c>
      <c r="AK85" s="31">
        <f>SUM(Գ.Խաչատրյան:Տ.Ստեփանյան!AK85)</f>
        <v>0</v>
      </c>
      <c r="AL85" s="31">
        <f>SUM(Գ.Խաչատրյան:Տ.Ստեփանյան!AL85)</f>
        <v>0</v>
      </c>
      <c r="AM85" s="31">
        <f>SUM(Գ.Խաչատրյան:Տ.Ստեփանյան!AM85)</f>
        <v>0</v>
      </c>
      <c r="AN85" s="31">
        <f>SUM(Գ.Խաչատրյան:Տ.Ստեփանյան!AN85)</f>
        <v>0</v>
      </c>
      <c r="AO85" s="31">
        <f>SUM(Գ.Խաչատրյան:Տ.Ստեփանյան!AO85)</f>
        <v>0</v>
      </c>
      <c r="AP85" s="31">
        <f>SUM(Գ.Խաչատրյան:Տ.Ստեփանյան!AP85)</f>
        <v>0</v>
      </c>
      <c r="AQ85" s="31">
        <f>SUM(Գ.Խաչատրյան:Տ.Ստեփանյան!AQ85)</f>
        <v>0</v>
      </c>
      <c r="AR85" s="31">
        <f>SUM(Գ.Խաչատրյան:Տ.Ստեփանյան!AR85)</f>
        <v>0</v>
      </c>
      <c r="AS85" s="31">
        <f>SUM(Գ.Խաչատրյան:Տ.Ստեփանյան!AS85)</f>
        <v>0</v>
      </c>
      <c r="AT85" s="36">
        <f t="shared" si="147"/>
        <v>0</v>
      </c>
      <c r="AU85" s="36">
        <f t="shared" si="148"/>
        <v>0</v>
      </c>
      <c r="AV85" s="36">
        <f t="shared" si="149"/>
        <v>0</v>
      </c>
      <c r="AW85" s="36">
        <f t="shared" si="150"/>
        <v>0</v>
      </c>
      <c r="AX85" s="36">
        <f t="shared" si="151"/>
        <v>0</v>
      </c>
      <c r="AY85" s="36">
        <f t="shared" si="152"/>
        <v>0</v>
      </c>
      <c r="AZ85" s="36">
        <f t="shared" si="153"/>
        <v>0</v>
      </c>
      <c r="BA85" s="36">
        <f t="shared" si="154"/>
        <v>0</v>
      </c>
      <c r="BB85" s="36">
        <f t="shared" si="155"/>
        <v>0</v>
      </c>
      <c r="BC85" s="36">
        <f t="shared" si="156"/>
        <v>0</v>
      </c>
      <c r="BD85" s="36">
        <f t="shared" si="157"/>
        <v>0</v>
      </c>
      <c r="BE85" s="36">
        <f t="shared" si="167"/>
        <v>0</v>
      </c>
      <c r="BF85" s="36">
        <f t="shared" si="158"/>
        <v>0</v>
      </c>
      <c r="BG85" s="36">
        <f t="shared" si="159"/>
        <v>0</v>
      </c>
      <c r="BH85" s="36">
        <f t="shared" si="160"/>
        <v>0</v>
      </c>
      <c r="BI85" s="36">
        <f t="shared" si="161"/>
        <v>0</v>
      </c>
      <c r="BJ85" s="36">
        <f t="shared" si="162"/>
        <v>0</v>
      </c>
      <c r="BK85" s="36">
        <f t="shared" si="163"/>
        <v>0</v>
      </c>
      <c r="BL85" s="36">
        <f t="shared" si="164"/>
        <v>0</v>
      </c>
      <c r="BM85" s="36">
        <f t="shared" si="165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31">
        <f>SUM(Գ.Խաչատրյան:Տ.Ստեփանյան!E86)</f>
        <v>1</v>
      </c>
      <c r="F86" s="31">
        <f>SUM(Գ.Խաչատրյան:Տ.Ստեփանյան!F86)</f>
        <v>0</v>
      </c>
      <c r="G86" s="31">
        <f>SUM(Գ.Խաչատրյան:Տ.Ստեփանյան!G86)</f>
        <v>1</v>
      </c>
      <c r="H86" s="31">
        <f>SUM(Գ.Խաչատրյան:Տ.Ստեփանյան!H86)</f>
        <v>0</v>
      </c>
      <c r="I86" s="31">
        <f>SUM(Գ.Խաչատրյան:Տ.Ստեփանյան!I86)</f>
        <v>0</v>
      </c>
      <c r="J86" s="31">
        <f>SUM(Գ.Խաչատրյան:Տ.Ստեփանյան!J86)</f>
        <v>4</v>
      </c>
      <c r="K86" s="31">
        <f>SUM(Գ.Խաչատրյան:Տ.Ստեփանյան!K86)</f>
        <v>4</v>
      </c>
      <c r="L86" s="31">
        <f>SUM(Գ.Խաչատրյան:Տ.Ստեփանյան!L86)</f>
        <v>0</v>
      </c>
      <c r="M86" s="31">
        <f>SUM(Գ.Խաչատրյան:Տ.Ստեփանյան!M86)</f>
        <v>0</v>
      </c>
      <c r="N86" s="31">
        <f>SUM(Գ.Խաչատրյան:Տ.Ստեփանյան!N86)</f>
        <v>0</v>
      </c>
      <c r="O86" s="31">
        <f>SUM(Գ.Խաչատրյան:Տ.Ստեփանյան!O86)</f>
        <v>2</v>
      </c>
      <c r="P86" s="31">
        <f>SUM(Գ.Խաչատրյան:Տ.Ստեփանյան!P86)</f>
        <v>2</v>
      </c>
      <c r="Q86" s="31">
        <f>SUM(Գ.Խաչատրյան:Տ.Ստեփանյան!Q86)</f>
        <v>0</v>
      </c>
      <c r="R86" s="31">
        <f>SUM(Գ.Խաչատրյան:Տ.Ստեփանյան!R86)</f>
        <v>0</v>
      </c>
      <c r="S86" s="31">
        <f>SUM(Գ.Խաչատրյան:Տ.Ստեփանյան!S86)</f>
        <v>0</v>
      </c>
      <c r="T86" s="31">
        <f>SUM(Գ.Խաչատրյան:Տ.Ստեփանյան!T86)</f>
        <v>0</v>
      </c>
      <c r="U86" s="31">
        <f>SUM(Գ.Խաչատրյան:Տ.Ստեփանյան!U86)</f>
        <v>0</v>
      </c>
      <c r="V86" s="31">
        <f>SUM(Գ.Խաչատրյան:Տ.Ստեփանյան!V86)</f>
        <v>0</v>
      </c>
      <c r="W86" s="31">
        <f>SUM(Գ.Խաչատրյան:Տ.Ստեփանյան!W86)</f>
        <v>0</v>
      </c>
      <c r="X86" s="31">
        <f>SUM(Գ.Խաչատրյան:Տ.Ստեփանյան!X86)</f>
        <v>0</v>
      </c>
      <c r="Y86" s="31">
        <f>SUM(Գ.Խաչատրյան:Տ.Ստեփանյան!Y86)</f>
        <v>2</v>
      </c>
      <c r="Z86" s="31">
        <f>SUM(Գ.Խաչատրյան:Տ.Ստեփանյան!Z86)</f>
        <v>0</v>
      </c>
      <c r="AA86" s="31">
        <f>SUM(Գ.Խաչատրյան:Տ.Ստեփանյան!AA86)</f>
        <v>0</v>
      </c>
      <c r="AB86" s="31">
        <f>SUM(Գ.Խաչատրյան:Տ.Ստեփանյան!AB86)</f>
        <v>3</v>
      </c>
      <c r="AC86" s="31">
        <f>SUM(Գ.Խաչատրյան:Տ.Ստեփանյան!AC86)</f>
        <v>0</v>
      </c>
      <c r="AD86" s="31">
        <f>SUM(Գ.Խաչատրյան:Տ.Ստեփանյան!AD86)</f>
        <v>0</v>
      </c>
      <c r="AE86" s="31">
        <f>SUM(Գ.Խաչատրյան:Տ.Ստեփանյան!AE86)</f>
        <v>1</v>
      </c>
      <c r="AF86" s="31">
        <f>SUM(Գ.Խաչատրյան:Տ.Ստեփանյան!AF86)</f>
        <v>1</v>
      </c>
      <c r="AG86" s="31">
        <f>SUM(Գ.Խաչատրյան:Տ.Ստեփանյան!AG86)</f>
        <v>0</v>
      </c>
      <c r="AH86" s="31">
        <f>SUM(Գ.Խաչատրյան:Տ.Ստեփանյան!AH86)</f>
        <v>1</v>
      </c>
      <c r="AI86" s="31">
        <f>SUM(Գ.Խաչատրյան:Տ.Ստեփանյան!AI86)</f>
        <v>0</v>
      </c>
      <c r="AJ86" s="31">
        <f>SUM(Գ.Խաչատրյան:Տ.Ստեփանյան!AJ86)</f>
        <v>0</v>
      </c>
      <c r="AK86" s="31">
        <f>SUM(Գ.Խաչատրյան:Տ.Ստեփանյան!AK86)</f>
        <v>0</v>
      </c>
      <c r="AL86" s="31">
        <f>SUM(Գ.Խաչատրյան:Տ.Ստեփանյան!AL86)</f>
        <v>1</v>
      </c>
      <c r="AM86" s="31">
        <f>SUM(Գ.Խաչատրյան:Տ.Ստեփանյան!AM86)</f>
        <v>1</v>
      </c>
      <c r="AN86" s="31">
        <f>SUM(Գ.Խաչատրյան:Տ.Ստեփանյան!AN86)</f>
        <v>0</v>
      </c>
      <c r="AO86" s="31">
        <f>SUM(Գ.Խաչատրյան:Տ.Ստեփանյան!AO86)</f>
        <v>1</v>
      </c>
      <c r="AP86" s="31">
        <f>SUM(Գ.Խաչատրյան:Տ.Ստեփանյան!AP86)</f>
        <v>0</v>
      </c>
      <c r="AQ86" s="31">
        <f>SUM(Գ.Խաչատրյան:Տ.Ստեփանյան!AQ86)</f>
        <v>0</v>
      </c>
      <c r="AR86" s="31">
        <f>SUM(Գ.Խաչատրյան:Տ.Ստեփանյան!AR86)</f>
        <v>0</v>
      </c>
      <c r="AS86" s="31">
        <f>SUM(Գ.Խաչատրյան:Տ.Ստեփանյան!AS86)</f>
        <v>0</v>
      </c>
      <c r="AT86" s="36">
        <f t="shared" si="147"/>
        <v>1</v>
      </c>
      <c r="AU86" s="36">
        <f t="shared" si="148"/>
        <v>1</v>
      </c>
      <c r="AV86" s="36">
        <f t="shared" si="149"/>
        <v>4</v>
      </c>
      <c r="AW86" s="36">
        <f t="shared" si="150"/>
        <v>4</v>
      </c>
      <c r="AX86" s="36">
        <f t="shared" si="151"/>
        <v>5</v>
      </c>
      <c r="AY86" s="36">
        <f t="shared" si="152"/>
        <v>5</v>
      </c>
      <c r="AZ86" s="36">
        <f t="shared" si="153"/>
        <v>2</v>
      </c>
      <c r="BA86" s="36">
        <f t="shared" si="154"/>
        <v>2</v>
      </c>
      <c r="BB86" s="36">
        <f t="shared" si="155"/>
        <v>0</v>
      </c>
      <c r="BC86" s="36">
        <f t="shared" si="156"/>
        <v>0</v>
      </c>
      <c r="BD86" s="36">
        <f t="shared" si="157"/>
        <v>2</v>
      </c>
      <c r="BE86" s="36">
        <f t="shared" si="167"/>
        <v>2</v>
      </c>
      <c r="BF86" s="36">
        <f t="shared" si="158"/>
        <v>1</v>
      </c>
      <c r="BG86" s="36">
        <f t="shared" si="159"/>
        <v>1</v>
      </c>
      <c r="BH86" s="36">
        <f t="shared" si="160"/>
        <v>1</v>
      </c>
      <c r="BI86" s="36">
        <f t="shared" si="161"/>
        <v>1</v>
      </c>
      <c r="BJ86" s="36">
        <f t="shared" si="162"/>
        <v>1</v>
      </c>
      <c r="BK86" s="36">
        <f t="shared" si="163"/>
        <v>1</v>
      </c>
      <c r="BL86" s="36">
        <f t="shared" si="164"/>
        <v>1</v>
      </c>
      <c r="BM86" s="36">
        <f t="shared" si="165"/>
        <v>1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31">
        <f>SUM(Գ.Խաչատրյան:Տ.Ստեփանյան!E87)</f>
        <v>0</v>
      </c>
      <c r="F87" s="31">
        <f>SUM(Գ.Խաչատրյան:Տ.Ստեփանյան!F87)</f>
        <v>0</v>
      </c>
      <c r="G87" s="31">
        <f>SUM(Գ.Խաչատրյան:Տ.Ստեփանյան!G87)</f>
        <v>0</v>
      </c>
      <c r="H87" s="31">
        <f>SUM(Գ.Խաչատրյան:Տ.Ստեփանյան!H87)</f>
        <v>0</v>
      </c>
      <c r="I87" s="31">
        <f>SUM(Գ.Խաչատրյան:Տ.Ստեփանյան!I87)</f>
        <v>0</v>
      </c>
      <c r="J87" s="31">
        <f>SUM(Գ.Խաչատրյան:Տ.Ստեփանյան!J87)</f>
        <v>2</v>
      </c>
      <c r="K87" s="31">
        <f>SUM(Գ.Խաչատրյան:Տ.Ստեփանյան!K87)</f>
        <v>2</v>
      </c>
      <c r="L87" s="31">
        <f>SUM(Գ.Խաչատրյան:Տ.Ստեփանյան!L87)</f>
        <v>0</v>
      </c>
      <c r="M87" s="31">
        <f>SUM(Գ.Խաչատրյան:Տ.Ստեփանյան!M87)</f>
        <v>0</v>
      </c>
      <c r="N87" s="31">
        <f>SUM(Գ.Խաչատրյան:Տ.Ստեփանյան!N87)</f>
        <v>0</v>
      </c>
      <c r="O87" s="31">
        <f>SUM(Գ.Խաչատրյան:Տ.Ստեփանյան!O87)</f>
        <v>1</v>
      </c>
      <c r="P87" s="31">
        <f>SUM(Գ.Խաչատրյան:Տ.Ստեփանյան!P87)</f>
        <v>1</v>
      </c>
      <c r="Q87" s="31">
        <f>SUM(Գ.Խաչատրյան:Տ.Ստեփանյան!Q87)</f>
        <v>0</v>
      </c>
      <c r="R87" s="31">
        <f>SUM(Գ.Խաչատրյան:Տ.Ստեփանյան!R87)</f>
        <v>0</v>
      </c>
      <c r="S87" s="31">
        <f>SUM(Գ.Խաչատրյան:Տ.Ստեփանյան!S87)</f>
        <v>0</v>
      </c>
      <c r="T87" s="31">
        <f>SUM(Գ.Խաչատրյան:Տ.Ստեփանյան!T87)</f>
        <v>0</v>
      </c>
      <c r="U87" s="31">
        <f>SUM(Գ.Խաչատրյան:Տ.Ստեփանյան!U87)</f>
        <v>0</v>
      </c>
      <c r="V87" s="31">
        <f>SUM(Գ.Խաչատրյան:Տ.Ստեփանյան!V87)</f>
        <v>0</v>
      </c>
      <c r="W87" s="31">
        <f>SUM(Գ.Խաչատրյան:Տ.Ստեփանյան!W87)</f>
        <v>0</v>
      </c>
      <c r="X87" s="31">
        <f>SUM(Գ.Խաչատրյան:Տ.Ստեփանյան!X87)</f>
        <v>0</v>
      </c>
      <c r="Y87" s="31">
        <f>SUM(Գ.Խաչատրյան:Տ.Ստեփանյան!Y87)</f>
        <v>1</v>
      </c>
      <c r="Z87" s="31">
        <f>SUM(Գ.Խաչատրյան:Տ.Ստեփանյան!Z87)</f>
        <v>0</v>
      </c>
      <c r="AA87" s="31">
        <f>SUM(Գ.Խաչատրյան:Տ.Ստեփանյան!AA87)</f>
        <v>0</v>
      </c>
      <c r="AB87" s="31">
        <f>SUM(Գ.Խաչատրյան:Տ.Ստեփանյան!AB87)</f>
        <v>1</v>
      </c>
      <c r="AC87" s="31">
        <f>SUM(Գ.Խաչատրյան:Տ.Ստեփանյան!AC87)</f>
        <v>0</v>
      </c>
      <c r="AD87" s="31">
        <f>SUM(Գ.Խաչատրյան:Տ.Ստեփանյան!AD87)</f>
        <v>0</v>
      </c>
      <c r="AE87" s="31">
        <f>SUM(Գ.Խաչատրյան:Տ.Ստեփանյան!AE87)</f>
        <v>0</v>
      </c>
      <c r="AF87" s="31">
        <f>SUM(Գ.Խաչատրյան:Տ.Ստեփանյան!AF87)</f>
        <v>0</v>
      </c>
      <c r="AG87" s="31">
        <f>SUM(Գ.Խաչատրյան:Տ.Ստեփանյան!AG87)</f>
        <v>0</v>
      </c>
      <c r="AH87" s="31">
        <f>SUM(Գ.Խաչատրյան:Տ.Ստեփանյան!AH87)</f>
        <v>0</v>
      </c>
      <c r="AI87" s="31">
        <f>SUM(Գ.Խաչատրյան:Տ.Ստեփանյան!AI87)</f>
        <v>0</v>
      </c>
      <c r="AJ87" s="31">
        <f>SUM(Գ.Խաչատրյան:Տ.Ստեփանյան!AJ87)</f>
        <v>0</v>
      </c>
      <c r="AK87" s="31">
        <f>SUM(Գ.Խաչատրյան:Տ.Ստեփանյան!AK87)</f>
        <v>0</v>
      </c>
      <c r="AL87" s="31">
        <f>SUM(Գ.Խաչատրյան:Տ.Ստեփանյան!AL87)</f>
        <v>0</v>
      </c>
      <c r="AM87" s="31">
        <f>SUM(Գ.Խաչատրյան:Տ.Ստեփանյան!AM87)</f>
        <v>0</v>
      </c>
      <c r="AN87" s="31">
        <f>SUM(Գ.Խաչատրյան:Տ.Ստեփանյան!AN87)</f>
        <v>0</v>
      </c>
      <c r="AO87" s="31">
        <f>SUM(Գ.Խաչատրյան:Տ.Ստեփանյան!AO87)</f>
        <v>0</v>
      </c>
      <c r="AP87" s="31">
        <f>SUM(Գ.Խաչատրյան:Տ.Ստեփանյան!AP87)</f>
        <v>0</v>
      </c>
      <c r="AQ87" s="31">
        <f>SUM(Գ.Խաչատրյան:Տ.Ստեփանյան!AQ87)</f>
        <v>0</v>
      </c>
      <c r="AR87" s="31">
        <f>SUM(Գ.Խաչատրյան:Տ.Ստեփանյան!AR87)</f>
        <v>0</v>
      </c>
      <c r="AS87" s="31">
        <f>SUM(Գ.Խաչատրյան:Տ.Ստեփանյան!AS87)</f>
        <v>0</v>
      </c>
      <c r="AT87" s="36">
        <f t="shared" si="147"/>
        <v>0</v>
      </c>
      <c r="AU87" s="36">
        <f t="shared" si="148"/>
        <v>0</v>
      </c>
      <c r="AV87" s="36">
        <f t="shared" si="149"/>
        <v>2</v>
      </c>
      <c r="AW87" s="36">
        <f t="shared" si="150"/>
        <v>2</v>
      </c>
      <c r="AX87" s="36">
        <f t="shared" si="151"/>
        <v>2</v>
      </c>
      <c r="AY87" s="36">
        <f t="shared" si="152"/>
        <v>2</v>
      </c>
      <c r="AZ87" s="36">
        <f t="shared" si="153"/>
        <v>1</v>
      </c>
      <c r="BA87" s="36">
        <f t="shared" si="154"/>
        <v>1</v>
      </c>
      <c r="BB87" s="36">
        <f t="shared" si="155"/>
        <v>0</v>
      </c>
      <c r="BC87" s="36">
        <f t="shared" si="156"/>
        <v>0</v>
      </c>
      <c r="BD87" s="36">
        <f t="shared" si="157"/>
        <v>1</v>
      </c>
      <c r="BE87" s="36">
        <f t="shared" si="167"/>
        <v>1</v>
      </c>
      <c r="BF87" s="36">
        <f t="shared" si="158"/>
        <v>0</v>
      </c>
      <c r="BG87" s="36">
        <f t="shared" si="159"/>
        <v>0</v>
      </c>
      <c r="BH87" s="36">
        <f t="shared" si="160"/>
        <v>0</v>
      </c>
      <c r="BI87" s="36">
        <f t="shared" si="161"/>
        <v>0</v>
      </c>
      <c r="BJ87" s="36">
        <f t="shared" si="162"/>
        <v>0</v>
      </c>
      <c r="BK87" s="36">
        <f t="shared" si="163"/>
        <v>0</v>
      </c>
      <c r="BL87" s="36">
        <f t="shared" si="164"/>
        <v>0</v>
      </c>
      <c r="BM87" s="36">
        <f t="shared" si="165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31">
        <f>SUM(Գ.Խաչատրյան:Տ.Ստեփանյան!E88)</f>
        <v>0</v>
      </c>
      <c r="F88" s="31">
        <f>SUM(Գ.Խաչատրյան:Տ.Ստեփանյան!F88)</f>
        <v>0</v>
      </c>
      <c r="G88" s="31">
        <f>SUM(Գ.Խաչատրյան:Տ.Ստեփանյան!G88)</f>
        <v>0</v>
      </c>
      <c r="H88" s="31">
        <f>SUM(Գ.Խաչատրյան:Տ.Ստեփանյան!H88)</f>
        <v>0</v>
      </c>
      <c r="I88" s="31">
        <f>SUM(Գ.Խաչատրյան:Տ.Ստեփանյան!I88)</f>
        <v>0</v>
      </c>
      <c r="J88" s="31">
        <f>SUM(Գ.Խաչատրյան:Տ.Ստեփանյան!J88)</f>
        <v>0</v>
      </c>
      <c r="K88" s="31">
        <f>SUM(Գ.Խաչատրյան:Տ.Ստեփանյան!K88)</f>
        <v>0</v>
      </c>
      <c r="L88" s="31">
        <f>SUM(Գ.Խաչատրյան:Տ.Ստեփանյան!L88)</f>
        <v>0</v>
      </c>
      <c r="M88" s="31">
        <f>SUM(Գ.Խաչատրյան:Տ.Ստեփանյան!M88)</f>
        <v>0</v>
      </c>
      <c r="N88" s="31">
        <f>SUM(Գ.Խաչատրյան:Տ.Ստեփանյան!N88)</f>
        <v>0</v>
      </c>
      <c r="O88" s="31">
        <f>SUM(Գ.Խաչատրյան:Տ.Ստեփանյան!O88)</f>
        <v>0</v>
      </c>
      <c r="P88" s="31">
        <f>SUM(Գ.Խաչատրյան:Տ.Ստեփանյան!P88)</f>
        <v>0</v>
      </c>
      <c r="Q88" s="31">
        <f>SUM(Գ.Խաչատրյան:Տ.Ստեփանյան!Q88)</f>
        <v>0</v>
      </c>
      <c r="R88" s="31">
        <f>SUM(Գ.Խաչատրյան:Տ.Ստեփանյան!R88)</f>
        <v>0</v>
      </c>
      <c r="S88" s="31">
        <f>SUM(Գ.Խաչատրյան:Տ.Ստեփանյան!S88)</f>
        <v>0</v>
      </c>
      <c r="T88" s="31">
        <f>SUM(Գ.Խաչատրյան:Տ.Ստեփանյան!T88)</f>
        <v>0</v>
      </c>
      <c r="U88" s="31">
        <f>SUM(Գ.Խաչատրյան:Տ.Ստեփանյան!U88)</f>
        <v>0</v>
      </c>
      <c r="V88" s="31">
        <f>SUM(Գ.Խաչատրյան:Տ.Ստեփանյան!V88)</f>
        <v>0</v>
      </c>
      <c r="W88" s="31">
        <f>SUM(Գ.Խաչատրյան:Տ.Ստեփանյան!W88)</f>
        <v>0</v>
      </c>
      <c r="X88" s="31">
        <f>SUM(Գ.Խաչատրյան:Տ.Ստեփանյան!X88)</f>
        <v>0</v>
      </c>
      <c r="Y88" s="31">
        <f>SUM(Գ.Խաչատրյան:Տ.Ստեփանյան!Y88)</f>
        <v>0</v>
      </c>
      <c r="Z88" s="31">
        <f>SUM(Գ.Խաչատրյան:Տ.Ստեփանյան!Z88)</f>
        <v>0</v>
      </c>
      <c r="AA88" s="31">
        <f>SUM(Գ.Խաչատրյան:Տ.Ստեփանյան!AA88)</f>
        <v>0</v>
      </c>
      <c r="AB88" s="31">
        <f>SUM(Գ.Խաչատրյան:Տ.Ստեփանյան!AB88)</f>
        <v>0</v>
      </c>
      <c r="AC88" s="31">
        <f>SUM(Գ.Խաչատրյան:Տ.Ստեփանյան!AC88)</f>
        <v>0</v>
      </c>
      <c r="AD88" s="31">
        <f>SUM(Գ.Խաչատրյան:Տ.Ստեփանյան!AD88)</f>
        <v>0</v>
      </c>
      <c r="AE88" s="31">
        <f>SUM(Գ.Խաչատրյան:Տ.Ստեփանյան!AE88)</f>
        <v>0</v>
      </c>
      <c r="AF88" s="31">
        <f>SUM(Գ.Խաչատրյան:Տ.Ստեփանյան!AF88)</f>
        <v>0</v>
      </c>
      <c r="AG88" s="31">
        <f>SUM(Գ.Խաչատրյան:Տ.Ստեփանյան!AG88)</f>
        <v>0</v>
      </c>
      <c r="AH88" s="31">
        <f>SUM(Գ.Խաչատրյան:Տ.Ստեփանյան!AH88)</f>
        <v>0</v>
      </c>
      <c r="AI88" s="31">
        <f>SUM(Գ.Խաչատրյան:Տ.Ստեփանյան!AI88)</f>
        <v>0</v>
      </c>
      <c r="AJ88" s="31">
        <f>SUM(Գ.Խաչատրյան:Տ.Ստեփանյան!AJ88)</f>
        <v>0</v>
      </c>
      <c r="AK88" s="31">
        <f>SUM(Գ.Խաչատրյան:Տ.Ստեփանյան!AK88)</f>
        <v>0</v>
      </c>
      <c r="AL88" s="31">
        <f>SUM(Գ.Խաչատրյան:Տ.Ստեփանյան!AL88)</f>
        <v>0</v>
      </c>
      <c r="AM88" s="31">
        <f>SUM(Գ.Խաչատրյան:Տ.Ստեփանյան!AM88)</f>
        <v>0</v>
      </c>
      <c r="AN88" s="31">
        <f>SUM(Գ.Խաչատրյան:Տ.Ստեփանյան!AN88)</f>
        <v>0</v>
      </c>
      <c r="AO88" s="31">
        <f>SUM(Գ.Խաչատրյան:Տ.Ստեփանյան!AO88)</f>
        <v>0</v>
      </c>
      <c r="AP88" s="31">
        <f>SUM(Գ.Խաչատրյան:Տ.Ստեփանյան!AP88)</f>
        <v>0</v>
      </c>
      <c r="AQ88" s="31">
        <f>SUM(Գ.Խաչատրյան:Տ.Ստեփանյան!AQ88)</f>
        <v>0</v>
      </c>
      <c r="AR88" s="31">
        <f>SUM(Գ.Խաչատրյան:Տ.Ստեփանյան!AR88)</f>
        <v>0</v>
      </c>
      <c r="AS88" s="31">
        <f>SUM(Գ.Խաչատրյան:Տ.Ստեփանյան!AS88)</f>
        <v>0</v>
      </c>
      <c r="AT88" s="36">
        <f t="shared" si="147"/>
        <v>0</v>
      </c>
      <c r="AU88" s="36">
        <f t="shared" si="148"/>
        <v>0</v>
      </c>
      <c r="AV88" s="36">
        <f t="shared" si="149"/>
        <v>0</v>
      </c>
      <c r="AW88" s="36">
        <f t="shared" si="150"/>
        <v>0</v>
      </c>
      <c r="AX88" s="36">
        <f t="shared" si="151"/>
        <v>0</v>
      </c>
      <c r="AY88" s="36">
        <f t="shared" si="152"/>
        <v>0</v>
      </c>
      <c r="AZ88" s="36">
        <f t="shared" si="153"/>
        <v>0</v>
      </c>
      <c r="BA88" s="36">
        <f t="shared" si="154"/>
        <v>0</v>
      </c>
      <c r="BB88" s="36">
        <f t="shared" si="155"/>
        <v>0</v>
      </c>
      <c r="BC88" s="36">
        <f t="shared" si="156"/>
        <v>0</v>
      </c>
      <c r="BD88" s="36">
        <f t="shared" si="157"/>
        <v>0</v>
      </c>
      <c r="BE88" s="36">
        <f t="shared" si="167"/>
        <v>0</v>
      </c>
      <c r="BF88" s="36">
        <f t="shared" si="158"/>
        <v>0</v>
      </c>
      <c r="BG88" s="36">
        <f t="shared" si="159"/>
        <v>0</v>
      </c>
      <c r="BH88" s="36">
        <f t="shared" si="160"/>
        <v>0</v>
      </c>
      <c r="BI88" s="36">
        <f t="shared" si="161"/>
        <v>0</v>
      </c>
      <c r="BJ88" s="36">
        <f t="shared" si="162"/>
        <v>0</v>
      </c>
      <c r="BK88" s="36">
        <f t="shared" si="163"/>
        <v>0</v>
      </c>
      <c r="BL88" s="36">
        <f t="shared" si="164"/>
        <v>0</v>
      </c>
      <c r="BM88" s="36">
        <f t="shared" si="165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31">
        <f>SUM(Գ.Խաչատրյան:Տ.Ստեփանյան!E89)</f>
        <v>1</v>
      </c>
      <c r="F89" s="31">
        <f>SUM(Գ.Խաչատրյան:Տ.Ստեփանյան!F89)</f>
        <v>0</v>
      </c>
      <c r="G89" s="31">
        <f>SUM(Գ.Խաչատրյան:Տ.Ստեփանյան!G89)</f>
        <v>1</v>
      </c>
      <c r="H89" s="31">
        <f>SUM(Գ.Խաչատրյան:Տ.Ստեփանյան!H89)</f>
        <v>0</v>
      </c>
      <c r="I89" s="31">
        <f>SUM(Գ.Խաչատրյան:Տ.Ստեփանյան!I89)</f>
        <v>0</v>
      </c>
      <c r="J89" s="31">
        <f>SUM(Գ.Խաչատրյան:Տ.Ստեփանյան!J89)</f>
        <v>4</v>
      </c>
      <c r="K89" s="31">
        <f>SUM(Գ.Խաչատրյան:Տ.Ստեփանյան!K89)</f>
        <v>2</v>
      </c>
      <c r="L89" s="31">
        <f>SUM(Գ.Խաչատրյան:Տ.Ստեփանյան!L89)</f>
        <v>2</v>
      </c>
      <c r="M89" s="31">
        <f>SUM(Գ.Խաչատրյան:Տ.Ստեփանյան!M89)</f>
        <v>0</v>
      </c>
      <c r="N89" s="31">
        <f>SUM(Գ.Խաչատրյան:Տ.Ստեփանյան!N89)</f>
        <v>0</v>
      </c>
      <c r="O89" s="31">
        <f>SUM(Գ.Խաչատրյան:Տ.Ստեփանյան!O89)</f>
        <v>2</v>
      </c>
      <c r="P89" s="31">
        <f>SUM(Գ.Խաչատրյան:Տ.Ստեփանյան!P89)</f>
        <v>2</v>
      </c>
      <c r="Q89" s="31">
        <f>SUM(Գ.Խաչատրյան:Տ.Ստեփանյան!Q89)</f>
        <v>0</v>
      </c>
      <c r="R89" s="31">
        <f>SUM(Գ.Խաչատրյան:Տ.Ստեփանյան!R89)</f>
        <v>0</v>
      </c>
      <c r="S89" s="31">
        <f>SUM(Գ.Խաչատրյան:Տ.Ստեփանյան!S89)</f>
        <v>0</v>
      </c>
      <c r="T89" s="31">
        <f>SUM(Գ.Խաչատրյան:Տ.Ստեփանյան!T89)</f>
        <v>0</v>
      </c>
      <c r="U89" s="31">
        <f>SUM(Գ.Խաչատրյան:Տ.Ստեփանյան!U89)</f>
        <v>0</v>
      </c>
      <c r="V89" s="31">
        <f>SUM(Գ.Խաչատրյան:Տ.Ստեփանյան!V89)</f>
        <v>0</v>
      </c>
      <c r="W89" s="31">
        <f>SUM(Գ.Խաչատրյան:Տ.Ստեփանյան!W89)</f>
        <v>0</v>
      </c>
      <c r="X89" s="31">
        <f>SUM(Գ.Խաչատրյան:Տ.Ստեփանյան!X89)</f>
        <v>0</v>
      </c>
      <c r="Y89" s="31">
        <f>SUM(Գ.Խաչատրյան:Տ.Ստեփանյան!Y89)</f>
        <v>2</v>
      </c>
      <c r="Z89" s="31">
        <f>SUM(Գ.Խաչատրյան:Տ.Ստեփանյան!Z89)</f>
        <v>0</v>
      </c>
      <c r="AA89" s="31">
        <f>SUM(Գ.Խաչատրյան:Տ.Ստեփանյան!AA89)</f>
        <v>0</v>
      </c>
      <c r="AB89" s="31">
        <f>SUM(Գ.Խաչատրյան:Տ.Ստեփանյան!AB89)</f>
        <v>1</v>
      </c>
      <c r="AC89" s="31">
        <f>SUM(Գ.Խաչատրյան:Տ.Ստեփանյան!AC89)</f>
        <v>0</v>
      </c>
      <c r="AD89" s="31">
        <f>SUM(Գ.Խաչատրյան:Տ.Ստեփանյան!AD89)</f>
        <v>0</v>
      </c>
      <c r="AE89" s="31">
        <f>SUM(Գ.Խաչատրյան:Տ.Ստեփանյան!AE89)</f>
        <v>0</v>
      </c>
      <c r="AF89" s="31">
        <f>SUM(Գ.Խաչատրյան:Տ.Ստեփանյան!AF89)</f>
        <v>0</v>
      </c>
      <c r="AG89" s="31">
        <f>SUM(Գ.Խաչատրյան:Տ.Ստեփանյան!AG89)</f>
        <v>0</v>
      </c>
      <c r="AH89" s="31">
        <f>SUM(Գ.Խաչատրյան:Տ.Ստեփանյան!AH89)</f>
        <v>0</v>
      </c>
      <c r="AI89" s="31">
        <f>SUM(Գ.Խաչատրյան:Տ.Ստեփանյան!AI89)</f>
        <v>0</v>
      </c>
      <c r="AJ89" s="31">
        <f>SUM(Գ.Խաչատրյան:Տ.Ստեփանյան!AJ89)</f>
        <v>0</v>
      </c>
      <c r="AK89" s="31">
        <f>SUM(Գ.Խաչատրյան:Տ.Ստեփանյան!AK89)</f>
        <v>0</v>
      </c>
      <c r="AL89" s="31">
        <f>SUM(Գ.Խաչատրյան:Տ.Ստեփանյան!AL89)</f>
        <v>0</v>
      </c>
      <c r="AM89" s="31">
        <f>SUM(Գ.Խաչատրյան:Տ.Ստեփանյան!AM89)</f>
        <v>0</v>
      </c>
      <c r="AN89" s="31">
        <f>SUM(Գ.Խաչատրյան:Տ.Ստեփանյան!AN89)</f>
        <v>0</v>
      </c>
      <c r="AO89" s="31">
        <f>SUM(Գ.Խաչատրյան:Տ.Ստեփանյան!AO89)</f>
        <v>0</v>
      </c>
      <c r="AP89" s="31">
        <f>SUM(Գ.Խաչատրյան:Տ.Ստեփանյան!AP89)</f>
        <v>0</v>
      </c>
      <c r="AQ89" s="31">
        <f>SUM(Գ.Խաչատրյան:Տ.Ստեփանյան!AQ89)</f>
        <v>0</v>
      </c>
      <c r="AR89" s="31">
        <f>SUM(Գ.Խաչատրյան:Տ.Ստեփանյան!AR89)</f>
        <v>0</v>
      </c>
      <c r="AS89" s="31">
        <f>SUM(Գ.Խաչատրյան:Տ.Ստեփանյան!AS89)</f>
        <v>0</v>
      </c>
      <c r="AT89" s="36">
        <f t="shared" si="147"/>
        <v>1</v>
      </c>
      <c r="AU89" s="36">
        <f t="shared" si="148"/>
        <v>1</v>
      </c>
      <c r="AV89" s="36">
        <f t="shared" si="149"/>
        <v>4</v>
      </c>
      <c r="AW89" s="36">
        <f t="shared" si="150"/>
        <v>4</v>
      </c>
      <c r="AX89" s="36">
        <f t="shared" si="151"/>
        <v>3</v>
      </c>
      <c r="AY89" s="36">
        <f t="shared" si="152"/>
        <v>3</v>
      </c>
      <c r="AZ89" s="36">
        <f t="shared" si="153"/>
        <v>2</v>
      </c>
      <c r="BA89" s="36">
        <f t="shared" si="154"/>
        <v>2</v>
      </c>
      <c r="BB89" s="36">
        <f t="shared" si="155"/>
        <v>0</v>
      </c>
      <c r="BC89" s="36">
        <f t="shared" si="156"/>
        <v>0</v>
      </c>
      <c r="BD89" s="36">
        <f t="shared" si="157"/>
        <v>2</v>
      </c>
      <c r="BE89" s="36">
        <f t="shared" si="167"/>
        <v>2</v>
      </c>
      <c r="BF89" s="36">
        <f t="shared" si="158"/>
        <v>0</v>
      </c>
      <c r="BG89" s="36">
        <f t="shared" si="159"/>
        <v>0</v>
      </c>
      <c r="BH89" s="36">
        <f t="shared" si="160"/>
        <v>0</v>
      </c>
      <c r="BI89" s="36">
        <f t="shared" si="161"/>
        <v>0</v>
      </c>
      <c r="BJ89" s="36">
        <f t="shared" si="162"/>
        <v>0</v>
      </c>
      <c r="BK89" s="36">
        <f t="shared" si="163"/>
        <v>0</v>
      </c>
      <c r="BL89" s="36">
        <f t="shared" si="164"/>
        <v>0</v>
      </c>
      <c r="BM89" s="36">
        <f t="shared" si="165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31">
        <f>SUM(Գ.Խաչատրյան:Տ.Ստեփանյան!E90)</f>
        <v>6</v>
      </c>
      <c r="F90" s="31">
        <f>SUM(Գ.Խաչատրյան:Տ.Ստեփանյան!F90)</f>
        <v>0</v>
      </c>
      <c r="G90" s="31">
        <f>SUM(Գ.Խաչատրյան:Տ.Ստեփանյան!G90)</f>
        <v>6</v>
      </c>
      <c r="H90" s="31">
        <f>SUM(Գ.Խաչատրյան:Տ.Ստեփանյան!H90)</f>
        <v>0</v>
      </c>
      <c r="I90" s="31">
        <f>SUM(Գ.Խաչատրյան:Տ.Ստեփանյան!I90)</f>
        <v>0</v>
      </c>
      <c r="J90" s="31">
        <f>SUM(Գ.Խաչատրյան:Տ.Ստեփանյան!J90)</f>
        <v>36</v>
      </c>
      <c r="K90" s="31">
        <f>SUM(Գ.Խաչատրյան:Տ.Ստեփանյան!K90)</f>
        <v>23</v>
      </c>
      <c r="L90" s="31">
        <f>SUM(Գ.Խաչատրյան:Տ.Ստեփանյան!L90)</f>
        <v>12</v>
      </c>
      <c r="M90" s="31">
        <f>SUM(Գ.Խաչատրյան:Տ.Ստեփանյան!M90)</f>
        <v>1</v>
      </c>
      <c r="N90" s="31">
        <f>SUM(Գ.Խաչատրյան:Տ.Ստեփանյան!N90)</f>
        <v>0</v>
      </c>
      <c r="O90" s="31">
        <f>SUM(Գ.Խաչատրյան:Տ.Ստեփանյան!O90)</f>
        <v>23</v>
      </c>
      <c r="P90" s="31">
        <f>SUM(Գ.Խաչատրյան:Տ.Ստեփանյան!P90)</f>
        <v>17</v>
      </c>
      <c r="Q90" s="31">
        <f>SUM(Գ.Խաչատրյան:Տ.Ստեփանյան!Q90)</f>
        <v>1</v>
      </c>
      <c r="R90" s="31">
        <f>SUM(Գ.Խաչատրյան:Տ.Ստեփանյան!R90)</f>
        <v>3</v>
      </c>
      <c r="S90" s="31">
        <f>SUM(Գ.Խաչատրյան:Տ.Ստեփանյան!S90)</f>
        <v>0</v>
      </c>
      <c r="T90" s="31">
        <f>SUM(Գ.Խաչատրյան:Տ.Ստեփանյան!T90)</f>
        <v>2</v>
      </c>
      <c r="U90" s="31">
        <f>SUM(Գ.Խաչատրյան:Տ.Ստեփանյան!U90)</f>
        <v>0</v>
      </c>
      <c r="V90" s="31">
        <f>SUM(Գ.Խաչատրյան:Տ.Ստեփանյան!V90)</f>
        <v>2</v>
      </c>
      <c r="W90" s="31">
        <f>SUM(Գ.Խաչատրյան:Տ.Ստեփանյան!W90)</f>
        <v>0</v>
      </c>
      <c r="X90" s="31">
        <f>SUM(Գ.Խաչատրյան:Տ.Ստեփանյան!X90)</f>
        <v>0</v>
      </c>
      <c r="Y90" s="31">
        <f>SUM(Գ.Խաչատրյան:Տ.Ստեփանյան!Y90)</f>
        <v>23</v>
      </c>
      <c r="Z90" s="31">
        <f>SUM(Գ.Խաչատրյան:Տ.Ստեփանյան!Z90)</f>
        <v>0</v>
      </c>
      <c r="AA90" s="31">
        <f>SUM(Գ.Խաչատրյան:Տ.Ստեփանյան!AA90)</f>
        <v>0</v>
      </c>
      <c r="AB90" s="31">
        <f>SUM(Գ.Խաչատրյան:Տ.Ստեփանյան!AB90)</f>
        <v>6</v>
      </c>
      <c r="AC90" s="31">
        <f>SUM(Գ.Խաչատրյան:Տ.Ստեփանյան!AC90)</f>
        <v>0</v>
      </c>
      <c r="AD90" s="31">
        <f>SUM(Գ.Խաչատրյան:Տ.Ստեփանյան!AD90)</f>
        <v>2</v>
      </c>
      <c r="AE90" s="31">
        <f>SUM(Գ.Խաչատրյան:Տ.Ստեփանյան!AE90)</f>
        <v>1</v>
      </c>
      <c r="AF90" s="31">
        <f>SUM(Գ.Խաչատրյան:Տ.Ստեփանյան!AF90)</f>
        <v>3</v>
      </c>
      <c r="AG90" s="31">
        <f>SUM(Գ.Խաչատրյան:Տ.Ստեփանյան!AG90)</f>
        <v>1</v>
      </c>
      <c r="AH90" s="31">
        <f>SUM(Գ.Խաչատրյան:Տ.Ստեփանյան!AH90)</f>
        <v>2</v>
      </c>
      <c r="AI90" s="31">
        <f>SUM(Գ.Խաչատրյան:Տ.Ստեփանյան!AI90)</f>
        <v>0</v>
      </c>
      <c r="AJ90" s="31">
        <f>SUM(Գ.Խաչատրյան:Տ.Ստեփանյան!AJ90)</f>
        <v>0</v>
      </c>
      <c r="AK90" s="31">
        <f>SUM(Գ.Խաչատրյան:Տ.Ստեփանյան!AK90)</f>
        <v>1</v>
      </c>
      <c r="AL90" s="31">
        <f>SUM(Գ.Խաչատրյան:Տ.Ստեփանյան!AL90)</f>
        <v>1</v>
      </c>
      <c r="AM90" s="31">
        <f>SUM(Գ.Խաչատրյան:Տ.Ստեփանյան!AM90)</f>
        <v>2</v>
      </c>
      <c r="AN90" s="31">
        <f>SUM(Գ.Խաչատրյան:Տ.Ստեփանյան!AN90)</f>
        <v>1</v>
      </c>
      <c r="AO90" s="31">
        <f>SUM(Գ.Խաչատրյան:Տ.Ստեփանյան!AO90)</f>
        <v>1</v>
      </c>
      <c r="AP90" s="31">
        <f>SUM(Գ.Խաչատրյան:Տ.Ստեփանյան!AP90)</f>
        <v>0</v>
      </c>
      <c r="AQ90" s="31">
        <f>SUM(Գ.Խաչատրյան:Տ.Ստեփանյան!AQ90)</f>
        <v>0</v>
      </c>
      <c r="AR90" s="31">
        <f>SUM(Գ.Խաչատրյան:Տ.Ստեփանյան!AR90)</f>
        <v>0</v>
      </c>
      <c r="AS90" s="31">
        <f>SUM(Գ.Խաչատրյան:Տ.Ստեփանյան!AS90)</f>
        <v>0</v>
      </c>
      <c r="AT90" s="36">
        <f t="shared" si="147"/>
        <v>6</v>
      </c>
      <c r="AU90" s="36">
        <f t="shared" si="148"/>
        <v>6</v>
      </c>
      <c r="AV90" s="36">
        <f t="shared" si="149"/>
        <v>36</v>
      </c>
      <c r="AW90" s="36">
        <f t="shared" si="150"/>
        <v>36</v>
      </c>
      <c r="AX90" s="36">
        <f t="shared" si="151"/>
        <v>29</v>
      </c>
      <c r="AY90" s="36">
        <f t="shared" si="152"/>
        <v>29</v>
      </c>
      <c r="AZ90" s="36">
        <f t="shared" si="153"/>
        <v>23</v>
      </c>
      <c r="BA90" s="36">
        <f t="shared" si="154"/>
        <v>23</v>
      </c>
      <c r="BB90" s="36">
        <f t="shared" si="155"/>
        <v>2</v>
      </c>
      <c r="BC90" s="36">
        <f t="shared" si="156"/>
        <v>2</v>
      </c>
      <c r="BD90" s="36">
        <f t="shared" si="157"/>
        <v>23</v>
      </c>
      <c r="BE90" s="36">
        <f t="shared" si="167"/>
        <v>23</v>
      </c>
      <c r="BF90" s="36">
        <f t="shared" si="158"/>
        <v>3</v>
      </c>
      <c r="BG90" s="36">
        <f t="shared" si="159"/>
        <v>3</v>
      </c>
      <c r="BH90" s="36">
        <f t="shared" si="160"/>
        <v>3</v>
      </c>
      <c r="BI90" s="36">
        <f t="shared" si="161"/>
        <v>3</v>
      </c>
      <c r="BJ90" s="36">
        <f t="shared" si="162"/>
        <v>2</v>
      </c>
      <c r="BK90" s="36">
        <f t="shared" si="163"/>
        <v>2</v>
      </c>
      <c r="BL90" s="36">
        <f t="shared" si="164"/>
        <v>2</v>
      </c>
      <c r="BM90" s="36">
        <f t="shared" si="165"/>
        <v>2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31">
        <f>SUM(Գ.Խաչատրյան:Տ.Ստեփանյան!E91)</f>
        <v>0</v>
      </c>
      <c r="F91" s="31">
        <f>SUM(Գ.Խաչատրյան:Տ.Ստեփանյան!F91)</f>
        <v>0</v>
      </c>
      <c r="G91" s="31">
        <f>SUM(Գ.Խաչատրյան:Տ.Ստեփանյան!G91)</f>
        <v>0</v>
      </c>
      <c r="H91" s="31">
        <f>SUM(Գ.Խաչատրյան:Տ.Ստեփանյան!H91)</f>
        <v>0</v>
      </c>
      <c r="I91" s="31">
        <f>SUM(Գ.Խաչատրյան:Տ.Ստեփանյան!I91)</f>
        <v>0</v>
      </c>
      <c r="J91" s="31">
        <f>SUM(Գ.Խաչատրյան:Տ.Ստեփանյան!J91)</f>
        <v>0</v>
      </c>
      <c r="K91" s="31">
        <f>SUM(Գ.Խաչատրյան:Տ.Ստեփանյան!K91)</f>
        <v>0</v>
      </c>
      <c r="L91" s="31">
        <f>SUM(Գ.Խաչատրյան:Տ.Ստեփանյան!L91)</f>
        <v>0</v>
      </c>
      <c r="M91" s="31">
        <f>SUM(Գ.Խաչատրյան:Տ.Ստեփանյան!M91)</f>
        <v>0</v>
      </c>
      <c r="N91" s="31">
        <f>SUM(Գ.Խաչատրյան:Տ.Ստեփանյան!N91)</f>
        <v>0</v>
      </c>
      <c r="O91" s="31">
        <f>SUM(Գ.Խաչատրյան:Տ.Ստեփանյան!O91)</f>
        <v>0</v>
      </c>
      <c r="P91" s="31">
        <f>SUM(Գ.Խաչատրյան:Տ.Ստեփանյան!P91)</f>
        <v>0</v>
      </c>
      <c r="Q91" s="31">
        <f>SUM(Գ.Խաչատրյան:Տ.Ստեփանյան!Q91)</f>
        <v>0</v>
      </c>
      <c r="R91" s="31">
        <f>SUM(Գ.Խաչատրյան:Տ.Ստեփանյան!R91)</f>
        <v>0</v>
      </c>
      <c r="S91" s="31">
        <f>SUM(Գ.Խաչատրյան:Տ.Ստեփանյան!S91)</f>
        <v>0</v>
      </c>
      <c r="T91" s="31">
        <f>SUM(Գ.Խաչատրյան:Տ.Ստեփանյան!T91)</f>
        <v>0</v>
      </c>
      <c r="U91" s="31">
        <f>SUM(Գ.Խաչատրյան:Տ.Ստեփանյան!U91)</f>
        <v>0</v>
      </c>
      <c r="V91" s="31">
        <f>SUM(Գ.Խաչատրյան:Տ.Ստեփանյան!V91)</f>
        <v>0</v>
      </c>
      <c r="W91" s="31">
        <f>SUM(Գ.Խաչատրյան:Տ.Ստեփանյան!W91)</f>
        <v>0</v>
      </c>
      <c r="X91" s="31">
        <f>SUM(Գ.Խաչատրյան:Տ.Ստեփանյան!X91)</f>
        <v>0</v>
      </c>
      <c r="Y91" s="31">
        <f>SUM(Գ.Խաչատրյան:Տ.Ստեփանյան!Y91)</f>
        <v>0</v>
      </c>
      <c r="Z91" s="31">
        <f>SUM(Գ.Խաչատրյան:Տ.Ստեփանյան!Z91)</f>
        <v>0</v>
      </c>
      <c r="AA91" s="31">
        <f>SUM(Գ.Խաչատրյան:Տ.Ստեփանյան!AA91)</f>
        <v>0</v>
      </c>
      <c r="AB91" s="31">
        <f>SUM(Գ.Խաչատրյան:Տ.Ստեփանյան!AB91)</f>
        <v>0</v>
      </c>
      <c r="AC91" s="31">
        <f>SUM(Գ.Խաչատրյան:Տ.Ստեփանյան!AC91)</f>
        <v>0</v>
      </c>
      <c r="AD91" s="31">
        <f>SUM(Գ.Խաչատրյան:Տ.Ստեփանյան!AD91)</f>
        <v>0</v>
      </c>
      <c r="AE91" s="31">
        <f>SUM(Գ.Խաչատրյան:Տ.Ստեփանյան!AE91)</f>
        <v>0</v>
      </c>
      <c r="AF91" s="31">
        <f>SUM(Գ.Խաչատրյան:Տ.Ստեփանյան!AF91)</f>
        <v>0</v>
      </c>
      <c r="AG91" s="31">
        <f>SUM(Գ.Խաչատրյան:Տ.Ստեփանյան!AG91)</f>
        <v>0</v>
      </c>
      <c r="AH91" s="31">
        <f>SUM(Գ.Խաչատրյան:Տ.Ստեփանյան!AH91)</f>
        <v>0</v>
      </c>
      <c r="AI91" s="31">
        <f>SUM(Գ.Խաչատրյան:Տ.Ստեփանյան!AI91)</f>
        <v>0</v>
      </c>
      <c r="AJ91" s="31">
        <f>SUM(Գ.Խաչատրյան:Տ.Ստեփանյան!AJ91)</f>
        <v>0</v>
      </c>
      <c r="AK91" s="31">
        <f>SUM(Գ.Խաչատրյան:Տ.Ստեփանյան!AK91)</f>
        <v>0</v>
      </c>
      <c r="AL91" s="31">
        <f>SUM(Գ.Խաչատրյան:Տ.Ստեփանյան!AL91)</f>
        <v>0</v>
      </c>
      <c r="AM91" s="31">
        <f>SUM(Գ.Խաչատրյան:Տ.Ստեփանյան!AM91)</f>
        <v>0</v>
      </c>
      <c r="AN91" s="31">
        <f>SUM(Գ.Խաչատրյան:Տ.Ստեփանյան!AN91)</f>
        <v>0</v>
      </c>
      <c r="AO91" s="31">
        <f>SUM(Գ.Խաչատրյան:Տ.Ստեփանյան!AO91)</f>
        <v>0</v>
      </c>
      <c r="AP91" s="31">
        <f>SUM(Գ.Խաչատրյան:Տ.Ստեփանյան!AP91)</f>
        <v>0</v>
      </c>
      <c r="AQ91" s="31">
        <f>SUM(Գ.Խաչատրյան:Տ.Ստեփանյան!AQ91)</f>
        <v>0</v>
      </c>
      <c r="AR91" s="31">
        <f>SUM(Գ.Խաչատրյան:Տ.Ստեփանյան!AR91)</f>
        <v>0</v>
      </c>
      <c r="AS91" s="31">
        <f>SUM(Գ.Խաչատրյան:Տ.Ստեփանյան!AS91)</f>
        <v>0</v>
      </c>
      <c r="AT91" s="36">
        <f t="shared" si="147"/>
        <v>0</v>
      </c>
      <c r="AU91" s="36">
        <f t="shared" si="148"/>
        <v>0</v>
      </c>
      <c r="AV91" s="36">
        <f t="shared" si="149"/>
        <v>0</v>
      </c>
      <c r="AW91" s="36">
        <f t="shared" si="150"/>
        <v>0</v>
      </c>
      <c r="AX91" s="36">
        <f t="shared" si="151"/>
        <v>0</v>
      </c>
      <c r="AY91" s="36">
        <f t="shared" si="152"/>
        <v>0</v>
      </c>
      <c r="AZ91" s="36">
        <f t="shared" si="153"/>
        <v>0</v>
      </c>
      <c r="BA91" s="36">
        <f t="shared" si="154"/>
        <v>0</v>
      </c>
      <c r="BB91" s="36">
        <f t="shared" si="155"/>
        <v>0</v>
      </c>
      <c r="BC91" s="36">
        <f t="shared" si="156"/>
        <v>0</v>
      </c>
      <c r="BD91" s="36">
        <f t="shared" si="157"/>
        <v>0</v>
      </c>
      <c r="BE91" s="36">
        <f t="shared" si="167"/>
        <v>0</v>
      </c>
      <c r="BF91" s="36">
        <f t="shared" si="158"/>
        <v>0</v>
      </c>
      <c r="BG91" s="36">
        <f t="shared" si="159"/>
        <v>0</v>
      </c>
      <c r="BH91" s="36">
        <f t="shared" si="160"/>
        <v>0</v>
      </c>
      <c r="BI91" s="36">
        <f t="shared" si="161"/>
        <v>0</v>
      </c>
      <c r="BJ91" s="36">
        <f t="shared" si="162"/>
        <v>0</v>
      </c>
      <c r="BK91" s="36">
        <f t="shared" si="163"/>
        <v>0</v>
      </c>
      <c r="BL91" s="36">
        <f t="shared" si="164"/>
        <v>0</v>
      </c>
      <c r="BM91" s="36">
        <f t="shared" si="165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31">
        <f>SUM(Գ.Խաչատրյան:Տ.Ստեփանյան!E92)</f>
        <v>1</v>
      </c>
      <c r="F92" s="31">
        <f>SUM(Գ.Խաչատրյան:Տ.Ստեփանյան!F92)</f>
        <v>0</v>
      </c>
      <c r="G92" s="31">
        <f>SUM(Գ.Խաչատրյան:Տ.Ստեփանյան!G92)</f>
        <v>1</v>
      </c>
      <c r="H92" s="31">
        <f>SUM(Գ.Խաչատրյան:Տ.Ստեփանյան!H92)</f>
        <v>0</v>
      </c>
      <c r="I92" s="31">
        <f>SUM(Գ.Խաչատրյան:Տ.Ստեփանյան!I92)</f>
        <v>0</v>
      </c>
      <c r="J92" s="31">
        <f>SUM(Գ.Խաչատրյան:Տ.Ստեփանյան!J92)</f>
        <v>8</v>
      </c>
      <c r="K92" s="31">
        <f>SUM(Գ.Խաչատրյան:Տ.Ստեփանյան!K92)</f>
        <v>4</v>
      </c>
      <c r="L92" s="31">
        <f>SUM(Գ.Խաչատրյան:Տ.Ստեփանյան!L92)</f>
        <v>3</v>
      </c>
      <c r="M92" s="31">
        <f>SUM(Գ.Խաչատրյան:Տ.Ստեփանյան!M92)</f>
        <v>1</v>
      </c>
      <c r="N92" s="31">
        <f>SUM(Գ.Խաչատրյան:Տ.Ստեփանյան!N92)</f>
        <v>0</v>
      </c>
      <c r="O92" s="31">
        <f>SUM(Գ.Խաչատրյան:Տ.Ստեփանյան!O92)</f>
        <v>4</v>
      </c>
      <c r="P92" s="31">
        <f>SUM(Գ.Խաչատրյան:Տ.Ստեփանյան!P92)</f>
        <v>3</v>
      </c>
      <c r="Q92" s="31">
        <f>SUM(Գ.Խաչատրյան:Տ.Ստեփանյան!Q92)</f>
        <v>0</v>
      </c>
      <c r="R92" s="31">
        <f>SUM(Գ.Խաչատրյան:Տ.Ստեփանյան!R92)</f>
        <v>1</v>
      </c>
      <c r="S92" s="31">
        <f>SUM(Գ.Խաչատրյան:Տ.Ստեփանյան!S92)</f>
        <v>0</v>
      </c>
      <c r="T92" s="31">
        <f>SUM(Գ.Խաչատրյան:Տ.Ստեփանյան!T92)</f>
        <v>0</v>
      </c>
      <c r="U92" s="31">
        <f>SUM(Գ.Խաչատրյան:Տ.Ստեփանյան!U92)</f>
        <v>0</v>
      </c>
      <c r="V92" s="31">
        <f>SUM(Գ.Խաչատրյան:Տ.Ստեփանյան!V92)</f>
        <v>0</v>
      </c>
      <c r="W92" s="31">
        <f>SUM(Գ.Խաչատրյան:Տ.Ստեփանյան!W92)</f>
        <v>0</v>
      </c>
      <c r="X92" s="31">
        <f>SUM(Գ.Խաչատրյան:Տ.Ստեփանյան!X92)</f>
        <v>0</v>
      </c>
      <c r="Y92" s="31">
        <f>SUM(Գ.Խաչատրյան:Տ.Ստեփանյան!Y92)</f>
        <v>4</v>
      </c>
      <c r="Z92" s="31">
        <f>SUM(Գ.Խաչատրյան:Տ.Ստեփանյան!Z92)</f>
        <v>0</v>
      </c>
      <c r="AA92" s="31">
        <f>SUM(Գ.Խաչատրյան:Տ.Ստեփանյան!AA92)</f>
        <v>0</v>
      </c>
      <c r="AB92" s="31">
        <f>SUM(Գ.Խաչատրյան:Տ.Ստեփանյան!AB92)</f>
        <v>1</v>
      </c>
      <c r="AC92" s="31">
        <f>SUM(Գ.Խաչատրյան:Տ.Ստեփանյան!AC92)</f>
        <v>0</v>
      </c>
      <c r="AD92" s="31">
        <f>SUM(Գ.Խաչատրյան:Տ.Ստեփանյան!AD92)</f>
        <v>0</v>
      </c>
      <c r="AE92" s="31">
        <f>SUM(Գ.Խաչատրյան:Տ.Ստեփանյան!AE92)</f>
        <v>0</v>
      </c>
      <c r="AF92" s="31">
        <f>SUM(Գ.Խաչատրյան:Տ.Ստեփանյան!AF92)</f>
        <v>0</v>
      </c>
      <c r="AG92" s="31">
        <f>SUM(Գ.Խաչատրյան:Տ.Ստեփանյան!AG92)</f>
        <v>0</v>
      </c>
      <c r="AH92" s="31">
        <f>SUM(Գ.Խաչատրյան:Տ.Ստեփանյան!AH92)</f>
        <v>0</v>
      </c>
      <c r="AI92" s="31">
        <f>SUM(Գ.Խաչատրյան:Տ.Ստեփանյան!AI92)</f>
        <v>0</v>
      </c>
      <c r="AJ92" s="31">
        <f>SUM(Գ.Խաչատրյան:Տ.Ստեփանյան!AJ92)</f>
        <v>0</v>
      </c>
      <c r="AK92" s="31">
        <f>SUM(Գ.Խաչատրյան:Տ.Ստեփանյան!AK92)</f>
        <v>0</v>
      </c>
      <c r="AL92" s="31">
        <f>SUM(Գ.Խաչատրյան:Տ.Ստեփանյան!AL92)</f>
        <v>0</v>
      </c>
      <c r="AM92" s="31">
        <f>SUM(Գ.Խաչատրյան:Տ.Ստեփանյան!AM92)</f>
        <v>0</v>
      </c>
      <c r="AN92" s="31">
        <f>SUM(Գ.Խաչատրյան:Տ.Ստեփանյան!AN92)</f>
        <v>0</v>
      </c>
      <c r="AO92" s="31">
        <f>SUM(Գ.Խաչատրյան:Տ.Ստեփանյան!AO92)</f>
        <v>0</v>
      </c>
      <c r="AP92" s="31">
        <f>SUM(Գ.Խաչատրյան:Տ.Ստեփանյան!AP92)</f>
        <v>0</v>
      </c>
      <c r="AQ92" s="31">
        <f>SUM(Գ.Խաչատրյան:Տ.Ստեփանյան!AQ92)</f>
        <v>0</v>
      </c>
      <c r="AR92" s="31">
        <f>SUM(Գ.Խաչատրյան:Տ.Ստեփանյան!AR92)</f>
        <v>0</v>
      </c>
      <c r="AS92" s="31">
        <f>SUM(Գ.Խաչատրյան:Տ.Ստեփանյան!AS92)</f>
        <v>0</v>
      </c>
      <c r="AT92" s="36">
        <f t="shared" si="147"/>
        <v>1</v>
      </c>
      <c r="AU92" s="36">
        <f t="shared" si="148"/>
        <v>1</v>
      </c>
      <c r="AV92" s="36">
        <f t="shared" si="149"/>
        <v>8</v>
      </c>
      <c r="AW92" s="36">
        <f t="shared" si="150"/>
        <v>8</v>
      </c>
      <c r="AX92" s="36">
        <f t="shared" si="151"/>
        <v>5</v>
      </c>
      <c r="AY92" s="36">
        <f t="shared" si="152"/>
        <v>5</v>
      </c>
      <c r="AZ92" s="36">
        <f t="shared" si="153"/>
        <v>4</v>
      </c>
      <c r="BA92" s="36">
        <f t="shared" si="154"/>
        <v>4</v>
      </c>
      <c r="BB92" s="36">
        <f t="shared" si="155"/>
        <v>0</v>
      </c>
      <c r="BC92" s="36">
        <f t="shared" si="156"/>
        <v>0</v>
      </c>
      <c r="BD92" s="36">
        <f t="shared" si="157"/>
        <v>4</v>
      </c>
      <c r="BE92" s="36">
        <f t="shared" si="167"/>
        <v>4</v>
      </c>
      <c r="BF92" s="36">
        <f t="shared" si="158"/>
        <v>0</v>
      </c>
      <c r="BG92" s="36">
        <f t="shared" si="159"/>
        <v>0</v>
      </c>
      <c r="BH92" s="36">
        <f t="shared" si="160"/>
        <v>0</v>
      </c>
      <c r="BI92" s="36">
        <f t="shared" si="161"/>
        <v>0</v>
      </c>
      <c r="BJ92" s="36">
        <f t="shared" si="162"/>
        <v>0</v>
      </c>
      <c r="BK92" s="36">
        <f t="shared" si="163"/>
        <v>0</v>
      </c>
      <c r="BL92" s="36">
        <f t="shared" si="164"/>
        <v>0</v>
      </c>
      <c r="BM92" s="36">
        <f t="shared" si="165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31">
        <f>SUM(Գ.Խաչատրյան:Տ.Ստեփանյան!E93)</f>
        <v>0</v>
      </c>
      <c r="F93" s="31">
        <f>SUM(Գ.Խաչատրյան:Տ.Ստեփանյան!F93)</f>
        <v>0</v>
      </c>
      <c r="G93" s="31">
        <f>SUM(Գ.Խաչատրյան:Տ.Ստեփանյան!G93)</f>
        <v>0</v>
      </c>
      <c r="H93" s="31">
        <f>SUM(Գ.Խաչատրյան:Տ.Ստեփանյան!H93)</f>
        <v>0</v>
      </c>
      <c r="I93" s="31">
        <f>SUM(Գ.Խաչատրյան:Տ.Ստեփանյան!I93)</f>
        <v>0</v>
      </c>
      <c r="J93" s="31">
        <f>SUM(Գ.Խաչատրյան:Տ.Ստեփանյան!J93)</f>
        <v>2</v>
      </c>
      <c r="K93" s="31">
        <f>SUM(Գ.Խաչատրյան:Տ.Ստեփանյան!K93)</f>
        <v>1</v>
      </c>
      <c r="L93" s="31">
        <f>SUM(Գ.Խաչատրյան:Տ.Ստեփանյան!L93)</f>
        <v>1</v>
      </c>
      <c r="M93" s="31">
        <f>SUM(Գ.Խաչատրյան:Տ.Ստեփանյան!M93)</f>
        <v>0</v>
      </c>
      <c r="N93" s="31">
        <f>SUM(Գ.Խաչատրյան:Տ.Ստեփանյան!N93)</f>
        <v>0</v>
      </c>
      <c r="O93" s="31">
        <f>SUM(Գ.Խաչատրյան:Տ.Ստեփանյան!O93)</f>
        <v>0</v>
      </c>
      <c r="P93" s="31">
        <f>SUM(Գ.Խաչատրյան:Տ.Ստեփանյան!P93)</f>
        <v>0</v>
      </c>
      <c r="Q93" s="31">
        <f>SUM(Գ.Խաչատրյան:Տ.Ստեփանյան!Q93)</f>
        <v>0</v>
      </c>
      <c r="R93" s="31">
        <f>SUM(Գ.Խաչատրյան:Տ.Ստեփանյան!R93)</f>
        <v>0</v>
      </c>
      <c r="S93" s="31">
        <f>SUM(Գ.Խաչատրյան:Տ.Ստեփանյան!S93)</f>
        <v>0</v>
      </c>
      <c r="T93" s="31">
        <f>SUM(Գ.Խաչատրյան:Տ.Ստեփանյան!T93)</f>
        <v>0</v>
      </c>
      <c r="U93" s="31">
        <f>SUM(Գ.Խաչատրյան:Տ.Ստեփանյան!U93)</f>
        <v>0</v>
      </c>
      <c r="V93" s="31">
        <f>SUM(Գ.Խաչատրյան:Տ.Ստեփանյան!V93)</f>
        <v>0</v>
      </c>
      <c r="W93" s="31">
        <f>SUM(Գ.Խաչատրյան:Տ.Ստեփանյան!W93)</f>
        <v>0</v>
      </c>
      <c r="X93" s="31">
        <f>SUM(Գ.Խաչատրյան:Տ.Ստեփանյան!X93)</f>
        <v>0</v>
      </c>
      <c r="Y93" s="31">
        <f>SUM(Գ.Խաչատրյան:Տ.Ստեփանյան!Y93)</f>
        <v>0</v>
      </c>
      <c r="Z93" s="31">
        <f>SUM(Գ.Խաչատրյան:Տ.Ստեփանյան!Z93)</f>
        <v>0</v>
      </c>
      <c r="AA93" s="31">
        <f>SUM(Գ.Խաչատրյան:Տ.Ստեփանյան!AA93)</f>
        <v>0</v>
      </c>
      <c r="AB93" s="31">
        <f>SUM(Գ.Խաչատրյան:Տ.Ստեփանյան!AB93)</f>
        <v>1</v>
      </c>
      <c r="AC93" s="31">
        <f>SUM(Գ.Խաչատրյան:Տ.Ստեփանյան!AC93)</f>
        <v>0</v>
      </c>
      <c r="AD93" s="31">
        <f>SUM(Գ.Խաչատրյան:Տ.Ստեփանյան!AD93)</f>
        <v>0</v>
      </c>
      <c r="AE93" s="31">
        <f>SUM(Գ.Խաչատրյան:Տ.Ստեփանյան!AE93)</f>
        <v>1</v>
      </c>
      <c r="AF93" s="31">
        <f>SUM(Գ.Խաչատրյան:Տ.Ստեփանյան!AF93)</f>
        <v>1</v>
      </c>
      <c r="AG93" s="31">
        <f>SUM(Գ.Խաչատրյան:Տ.Ստեփանյան!AG93)</f>
        <v>0</v>
      </c>
      <c r="AH93" s="31">
        <f>SUM(Գ.Խաչատրյան:Տ.Ստեփանյան!AH93)</f>
        <v>1</v>
      </c>
      <c r="AI93" s="31">
        <f>SUM(Գ.Խաչատրյան:Տ.Ստեփանյան!AI93)</f>
        <v>0</v>
      </c>
      <c r="AJ93" s="31">
        <f>SUM(Գ.Խաչատրյան:Տ.Ստեփանյան!AJ93)</f>
        <v>0</v>
      </c>
      <c r="AK93" s="31">
        <f>SUM(Գ.Խաչատրյան:Տ.Ստեփանյան!AK93)</f>
        <v>0</v>
      </c>
      <c r="AL93" s="31">
        <f>SUM(Գ.Խաչատրյան:Տ.Ստեփանյան!AL93)</f>
        <v>1</v>
      </c>
      <c r="AM93" s="31">
        <f>SUM(Գ.Խաչատրյան:Տ.Ստեփանյան!AM93)</f>
        <v>1</v>
      </c>
      <c r="AN93" s="31">
        <f>SUM(Գ.Խաչատրյան:Տ.Ստեփանյան!AN93)</f>
        <v>0</v>
      </c>
      <c r="AO93" s="31">
        <f>SUM(Գ.Խաչատրյան:Տ.Ստեփանյան!AO93)</f>
        <v>1</v>
      </c>
      <c r="AP93" s="31">
        <f>SUM(Գ.Խաչատրյան:Տ.Ստեփանյան!AP93)</f>
        <v>0</v>
      </c>
      <c r="AQ93" s="31">
        <f>SUM(Գ.Խաչատրյան:Տ.Ստեփանյան!AQ93)</f>
        <v>0</v>
      </c>
      <c r="AR93" s="31">
        <f>SUM(Գ.Խաչատրյան:Տ.Ստեփանյան!AR93)</f>
        <v>0</v>
      </c>
      <c r="AS93" s="31">
        <f>SUM(Գ.Խաչատրյան:Տ.Ստեփանյան!AS93)</f>
        <v>0</v>
      </c>
      <c r="AT93" s="36">
        <f t="shared" si="147"/>
        <v>0</v>
      </c>
      <c r="AU93" s="36">
        <f t="shared" si="148"/>
        <v>0</v>
      </c>
      <c r="AV93" s="36">
        <f t="shared" si="149"/>
        <v>2</v>
      </c>
      <c r="AW93" s="36">
        <f t="shared" si="150"/>
        <v>2</v>
      </c>
      <c r="AX93" s="36">
        <f t="shared" si="151"/>
        <v>1</v>
      </c>
      <c r="AY93" s="36">
        <f t="shared" si="152"/>
        <v>1</v>
      </c>
      <c r="AZ93" s="36">
        <f t="shared" si="153"/>
        <v>0</v>
      </c>
      <c r="BA93" s="36">
        <f t="shared" si="154"/>
        <v>0</v>
      </c>
      <c r="BB93" s="36">
        <f t="shared" si="155"/>
        <v>0</v>
      </c>
      <c r="BC93" s="36">
        <f t="shared" si="156"/>
        <v>0</v>
      </c>
      <c r="BD93" s="36">
        <f t="shared" si="157"/>
        <v>0</v>
      </c>
      <c r="BE93" s="36">
        <f t="shared" si="167"/>
        <v>0</v>
      </c>
      <c r="BF93" s="36">
        <f t="shared" si="158"/>
        <v>1</v>
      </c>
      <c r="BG93" s="36">
        <f t="shared" si="159"/>
        <v>1</v>
      </c>
      <c r="BH93" s="36">
        <f t="shared" si="160"/>
        <v>1</v>
      </c>
      <c r="BI93" s="36">
        <f t="shared" si="161"/>
        <v>1</v>
      </c>
      <c r="BJ93" s="36">
        <f t="shared" si="162"/>
        <v>1</v>
      </c>
      <c r="BK93" s="36">
        <f t="shared" si="163"/>
        <v>1</v>
      </c>
      <c r="BL93" s="36">
        <f t="shared" si="164"/>
        <v>1</v>
      </c>
      <c r="BM93" s="36">
        <f t="shared" si="165"/>
        <v>1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31">
        <f>SUM(Գ.Խաչատրյան:Տ.Ստեփանյան!E94)</f>
        <v>15</v>
      </c>
      <c r="F94" s="31">
        <f>SUM(Գ.Խաչատրյան:Տ.Ստեփանյան!F94)</f>
        <v>4</v>
      </c>
      <c r="G94" s="31">
        <f>SUM(Գ.Խաչատրյան:Տ.Ստեփանյան!G94)</f>
        <v>11</v>
      </c>
      <c r="H94" s="31">
        <f>SUM(Գ.Խաչատրյան:Տ.Ստեփանյան!H94)</f>
        <v>0</v>
      </c>
      <c r="I94" s="31">
        <f>SUM(Գ.Խաչատրյան:Տ.Ստեփանյան!I94)</f>
        <v>0</v>
      </c>
      <c r="J94" s="31">
        <f>SUM(Գ.Խաչատրյան:Տ.Ստեփանյան!J94)</f>
        <v>29</v>
      </c>
      <c r="K94" s="31">
        <f>SUM(Գ.Խաչատրյան:Տ.Ստեփանյան!K94)</f>
        <v>16</v>
      </c>
      <c r="L94" s="31">
        <f>SUM(Գ.Խաչատրյան:Տ.Ստեփանյան!L94)</f>
        <v>12</v>
      </c>
      <c r="M94" s="31">
        <f>SUM(Գ.Խաչատրյան:Տ.Ստեփանյան!M94)</f>
        <v>1</v>
      </c>
      <c r="N94" s="31">
        <f>SUM(Գ.Խաչատրյան:Տ.Ստեփանյան!N94)</f>
        <v>0</v>
      </c>
      <c r="O94" s="31">
        <f>SUM(Գ.Խաչատրյան:Տ.Ստեփանյան!O94)</f>
        <v>14</v>
      </c>
      <c r="P94" s="31">
        <f>SUM(Գ.Խաչատրյան:Տ.Ստեփանյան!P94)</f>
        <v>6</v>
      </c>
      <c r="Q94" s="31">
        <f>SUM(Գ.Խաչատրյան:Տ.Ստեփանյան!Q94)</f>
        <v>0</v>
      </c>
      <c r="R94" s="31">
        <f>SUM(Գ.Խաչատրյան:Տ.Ստեփանյան!R94)</f>
        <v>1</v>
      </c>
      <c r="S94" s="31">
        <f>SUM(Գ.Խաչատրյան:Տ.Ստեփանյան!S94)</f>
        <v>0</v>
      </c>
      <c r="T94" s="31">
        <f>SUM(Գ.Խաչատրյան:Տ.Ստեփանյան!T94)</f>
        <v>7</v>
      </c>
      <c r="U94" s="31">
        <f>SUM(Գ.Խաչատրյան:Տ.Ստեփանյան!U94)</f>
        <v>3</v>
      </c>
      <c r="V94" s="31">
        <f>SUM(Գ.Խաչատրյան:Տ.Ստեփանյան!V94)</f>
        <v>4</v>
      </c>
      <c r="W94" s="31">
        <f>SUM(Գ.Խաչատրյան:Տ.Ստեփանյան!W94)</f>
        <v>0</v>
      </c>
      <c r="X94" s="31">
        <f>SUM(Գ.Խաչատրյան:Տ.Ստեփանյան!X94)</f>
        <v>0</v>
      </c>
      <c r="Y94" s="31">
        <f>SUM(Գ.Խաչատրյան:Տ.Ստեփանյան!Y94)</f>
        <v>14</v>
      </c>
      <c r="Z94" s="31">
        <f>SUM(Գ.Խաչատրյան:Տ.Ստեփանյան!Z94)</f>
        <v>0</v>
      </c>
      <c r="AA94" s="31">
        <f>SUM(Գ.Խաչատրյան:Տ.Ստեփանյան!AA94)</f>
        <v>3</v>
      </c>
      <c r="AB94" s="31">
        <f>SUM(Գ.Խաչատրյան:Տ.Ստեփանյան!AB94)</f>
        <v>17</v>
      </c>
      <c r="AC94" s="31">
        <f>SUM(Գ.Խաչատրյան:Տ.Ստեփանյան!AC94)</f>
        <v>3</v>
      </c>
      <c r="AD94" s="31">
        <f>SUM(Գ.Խաչատրյան:Տ.Ստեփանյան!AD94)</f>
        <v>0</v>
      </c>
      <c r="AE94" s="31">
        <f>SUM(Գ.Խաչատրյան:Տ.Ստեփանյան!AE94)</f>
        <v>2</v>
      </c>
      <c r="AF94" s="31">
        <f>SUM(Գ.Խաչատրյան:Տ.Ստեփանյան!AF94)</f>
        <v>2</v>
      </c>
      <c r="AG94" s="31">
        <f>SUM(Գ.Խաչատրյան:Տ.Ստեփանյան!AG94)</f>
        <v>0</v>
      </c>
      <c r="AH94" s="31">
        <f>SUM(Գ.Խաչատրյան:Տ.Ստեփանյան!AH94)</f>
        <v>2</v>
      </c>
      <c r="AI94" s="31">
        <f>SUM(Գ.Խաչատրյան:Տ.Ստեփանյան!AI94)</f>
        <v>0</v>
      </c>
      <c r="AJ94" s="31">
        <f>SUM(Գ.Խաչատրյան:Տ.Ստեփանյան!AJ94)</f>
        <v>0</v>
      </c>
      <c r="AK94" s="31">
        <f>SUM(Գ.Խաչատրյան:Տ.Ստեփանյան!AK94)</f>
        <v>0</v>
      </c>
      <c r="AL94" s="31">
        <f>SUM(Գ.Խաչատրյան:Տ.Ստեփանյան!AL94)</f>
        <v>0</v>
      </c>
      <c r="AM94" s="31">
        <f>SUM(Գ.Խաչատրյան:Տ.Ստեփանյան!AM94)</f>
        <v>0</v>
      </c>
      <c r="AN94" s="31">
        <f>SUM(Գ.Խաչատրյան:Տ.Ստեփանյան!AN94)</f>
        <v>0</v>
      </c>
      <c r="AO94" s="31">
        <f>SUM(Գ.Խաչատրյան:Տ.Ստեփանյան!AO94)</f>
        <v>0</v>
      </c>
      <c r="AP94" s="31">
        <f>SUM(Գ.Խաչատրյան:Տ.Ստեփանյան!AP94)</f>
        <v>0</v>
      </c>
      <c r="AQ94" s="31">
        <f>SUM(Գ.Խաչատրյան:Տ.Ստեփանյան!AQ94)</f>
        <v>0</v>
      </c>
      <c r="AR94" s="31">
        <f>SUM(Գ.Խաչատրյան:Տ.Ստեփանյան!AR94)</f>
        <v>0</v>
      </c>
      <c r="AS94" s="31">
        <f>SUM(Գ.Խաչատրյան:Տ.Ստեփանյան!AS94)</f>
        <v>0</v>
      </c>
      <c r="AT94" s="36">
        <f t="shared" si="147"/>
        <v>15</v>
      </c>
      <c r="AU94" s="36">
        <f t="shared" si="148"/>
        <v>15</v>
      </c>
      <c r="AV94" s="36">
        <f t="shared" si="149"/>
        <v>29</v>
      </c>
      <c r="AW94" s="36">
        <f t="shared" si="150"/>
        <v>29</v>
      </c>
      <c r="AX94" s="36">
        <f t="shared" si="151"/>
        <v>31</v>
      </c>
      <c r="AY94" s="36">
        <f t="shared" si="152"/>
        <v>31</v>
      </c>
      <c r="AZ94" s="36">
        <f t="shared" si="153"/>
        <v>14</v>
      </c>
      <c r="BA94" s="36">
        <f t="shared" si="154"/>
        <v>14</v>
      </c>
      <c r="BB94" s="36">
        <f t="shared" si="155"/>
        <v>7</v>
      </c>
      <c r="BC94" s="36">
        <f t="shared" si="156"/>
        <v>7</v>
      </c>
      <c r="BD94" s="36">
        <f t="shared" si="157"/>
        <v>14</v>
      </c>
      <c r="BE94" s="36">
        <f t="shared" si="167"/>
        <v>14</v>
      </c>
      <c r="BF94" s="36">
        <f t="shared" si="158"/>
        <v>2</v>
      </c>
      <c r="BG94" s="36">
        <f t="shared" si="159"/>
        <v>2</v>
      </c>
      <c r="BH94" s="36">
        <f t="shared" si="160"/>
        <v>2</v>
      </c>
      <c r="BI94" s="36">
        <f t="shared" si="161"/>
        <v>2</v>
      </c>
      <c r="BJ94" s="36">
        <f t="shared" si="162"/>
        <v>0</v>
      </c>
      <c r="BK94" s="36">
        <f t="shared" si="163"/>
        <v>0</v>
      </c>
      <c r="BL94" s="36">
        <f t="shared" si="164"/>
        <v>0</v>
      </c>
      <c r="BM94" s="36">
        <f t="shared" si="165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31">
        <f>SUM(Գ.Խաչատրյան:Տ.Ստեփանյան!E95)</f>
        <v>0</v>
      </c>
      <c r="F95" s="31">
        <f>SUM(Գ.Խաչատրյան:Տ.Ստեփանյան!F95)</f>
        <v>0</v>
      </c>
      <c r="G95" s="31">
        <f>SUM(Գ.Խաչատրյան:Տ.Ստեփանյան!G95)</f>
        <v>0</v>
      </c>
      <c r="H95" s="31">
        <f>SUM(Գ.Խաչատրյան:Տ.Ստեփանյան!H95)</f>
        <v>0</v>
      </c>
      <c r="I95" s="31">
        <f>SUM(Գ.Խաչատրյան:Տ.Ստեփանյան!I95)</f>
        <v>0</v>
      </c>
      <c r="J95" s="31">
        <f>SUM(Գ.Խաչատրյան:Տ.Ստեփանյան!J95)</f>
        <v>0</v>
      </c>
      <c r="K95" s="31">
        <f>SUM(Գ.Խաչատրյան:Տ.Ստեփանյան!K95)</f>
        <v>0</v>
      </c>
      <c r="L95" s="31">
        <f>SUM(Գ.Խաչատրյան:Տ.Ստեփանյան!L95)</f>
        <v>0</v>
      </c>
      <c r="M95" s="31">
        <f>SUM(Գ.Խաչատրյան:Տ.Ստեփանյան!M95)</f>
        <v>0</v>
      </c>
      <c r="N95" s="31">
        <f>SUM(Գ.Խաչատրյան:Տ.Ստեփանյան!N95)</f>
        <v>0</v>
      </c>
      <c r="O95" s="31">
        <f>SUM(Գ.Խաչատրյան:Տ.Ստեփանյան!O95)</f>
        <v>0</v>
      </c>
      <c r="P95" s="31">
        <f>SUM(Գ.Խաչատրյան:Տ.Ստեփանյան!P95)</f>
        <v>0</v>
      </c>
      <c r="Q95" s="31">
        <f>SUM(Գ.Խաչատրյան:Տ.Ստեփանյան!Q95)</f>
        <v>0</v>
      </c>
      <c r="R95" s="31">
        <f>SUM(Գ.Խաչատրյան:Տ.Ստեփանյան!R95)</f>
        <v>0</v>
      </c>
      <c r="S95" s="31">
        <f>SUM(Գ.Խաչատրյան:Տ.Ստեփանյան!S95)</f>
        <v>0</v>
      </c>
      <c r="T95" s="31">
        <f>SUM(Գ.Խաչատրյան:Տ.Ստեփանյան!T95)</f>
        <v>0</v>
      </c>
      <c r="U95" s="31">
        <f>SUM(Գ.Խաչատրյան:Տ.Ստեփանյան!U95)</f>
        <v>0</v>
      </c>
      <c r="V95" s="31">
        <f>SUM(Գ.Խաչատրյան:Տ.Ստեփանյան!V95)</f>
        <v>0</v>
      </c>
      <c r="W95" s="31">
        <f>SUM(Գ.Խաչատրյան:Տ.Ստեփանյան!W95)</f>
        <v>0</v>
      </c>
      <c r="X95" s="31">
        <f>SUM(Գ.Խաչատրյան:Տ.Ստեփանյան!X95)</f>
        <v>0</v>
      </c>
      <c r="Y95" s="31">
        <f>SUM(Գ.Խաչատրյան:Տ.Ստեփանյան!Y95)</f>
        <v>0</v>
      </c>
      <c r="Z95" s="31">
        <f>SUM(Գ.Խաչատրյան:Տ.Ստեփանյան!Z95)</f>
        <v>0</v>
      </c>
      <c r="AA95" s="31">
        <f>SUM(Գ.Խաչատրյան:Տ.Ստեփանյան!AA95)</f>
        <v>0</v>
      </c>
      <c r="AB95" s="31">
        <f>SUM(Գ.Խաչատրյան:Տ.Ստեփանյան!AB95)</f>
        <v>0</v>
      </c>
      <c r="AC95" s="31">
        <f>SUM(Գ.Խաչատրյան:Տ.Ստեփանյան!AC95)</f>
        <v>0</v>
      </c>
      <c r="AD95" s="31">
        <f>SUM(Գ.Խաչատրյան:Տ.Ստեփանյան!AD95)</f>
        <v>0</v>
      </c>
      <c r="AE95" s="31">
        <f>SUM(Գ.Խաչատրյան:Տ.Ստեփանյան!AE95)</f>
        <v>0</v>
      </c>
      <c r="AF95" s="31">
        <f>SUM(Գ.Խաչատրյան:Տ.Ստեփանյան!AF95)</f>
        <v>0</v>
      </c>
      <c r="AG95" s="31">
        <f>SUM(Գ.Խաչատրյան:Տ.Ստեփանյան!AG95)</f>
        <v>0</v>
      </c>
      <c r="AH95" s="31">
        <f>SUM(Գ.Խաչատրյան:Տ.Ստեփանյան!AH95)</f>
        <v>0</v>
      </c>
      <c r="AI95" s="31">
        <f>SUM(Գ.Խաչատրյան:Տ.Ստեփանյան!AI95)</f>
        <v>0</v>
      </c>
      <c r="AJ95" s="31">
        <f>SUM(Գ.Խաչատրյան:Տ.Ստեփանյան!AJ95)</f>
        <v>0</v>
      </c>
      <c r="AK95" s="31">
        <f>SUM(Գ.Խաչատրյան:Տ.Ստեփանյան!AK95)</f>
        <v>0</v>
      </c>
      <c r="AL95" s="31">
        <f>SUM(Գ.Խաչատրյան:Տ.Ստեփանյան!AL95)</f>
        <v>0</v>
      </c>
      <c r="AM95" s="31">
        <f>SUM(Գ.Խաչատրյան:Տ.Ստեփանյան!AM95)</f>
        <v>0</v>
      </c>
      <c r="AN95" s="31">
        <f>SUM(Գ.Խաչատրյան:Տ.Ստեփանյան!AN95)</f>
        <v>0</v>
      </c>
      <c r="AO95" s="31">
        <f>SUM(Գ.Խաչատրյան:Տ.Ստեփանյան!AO95)</f>
        <v>0</v>
      </c>
      <c r="AP95" s="31">
        <f>SUM(Գ.Խաչատրյան:Տ.Ստեփանյան!AP95)</f>
        <v>0</v>
      </c>
      <c r="AQ95" s="31">
        <f>SUM(Գ.Խաչատրյան:Տ.Ստեփանյան!AQ95)</f>
        <v>0</v>
      </c>
      <c r="AR95" s="31">
        <f>SUM(Գ.Խաչատրյան:Տ.Ստեփանյան!AR95)</f>
        <v>0</v>
      </c>
      <c r="AS95" s="31">
        <f>SUM(Գ.Խաչատրյան:Տ.Ստեփանյան!AS95)</f>
        <v>0</v>
      </c>
      <c r="AT95" s="36">
        <f t="shared" si="147"/>
        <v>0</v>
      </c>
      <c r="AU95" s="36">
        <f t="shared" si="148"/>
        <v>0</v>
      </c>
      <c r="AV95" s="36">
        <f t="shared" si="149"/>
        <v>0</v>
      </c>
      <c r="AW95" s="36">
        <f t="shared" si="150"/>
        <v>0</v>
      </c>
      <c r="AX95" s="36">
        <f t="shared" si="151"/>
        <v>0</v>
      </c>
      <c r="AY95" s="36">
        <f t="shared" si="152"/>
        <v>0</v>
      </c>
      <c r="AZ95" s="36">
        <f t="shared" si="153"/>
        <v>0</v>
      </c>
      <c r="BA95" s="36">
        <f t="shared" si="154"/>
        <v>0</v>
      </c>
      <c r="BB95" s="36">
        <f t="shared" si="155"/>
        <v>0</v>
      </c>
      <c r="BC95" s="36">
        <f t="shared" si="156"/>
        <v>0</v>
      </c>
      <c r="BD95" s="36">
        <f t="shared" si="157"/>
        <v>0</v>
      </c>
      <c r="BE95" s="36">
        <f t="shared" si="167"/>
        <v>0</v>
      </c>
      <c r="BF95" s="36">
        <f t="shared" si="158"/>
        <v>0</v>
      </c>
      <c r="BG95" s="36">
        <f t="shared" si="159"/>
        <v>0</v>
      </c>
      <c r="BH95" s="36">
        <f t="shared" si="160"/>
        <v>0</v>
      </c>
      <c r="BI95" s="36">
        <f t="shared" si="161"/>
        <v>0</v>
      </c>
      <c r="BJ95" s="36">
        <f t="shared" si="162"/>
        <v>0</v>
      </c>
      <c r="BK95" s="36">
        <f t="shared" si="163"/>
        <v>0</v>
      </c>
      <c r="BL95" s="36">
        <f t="shared" si="164"/>
        <v>0</v>
      </c>
      <c r="BM95" s="36">
        <f t="shared" si="165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31">
        <f>SUM(Գ.Խաչատրյան:Տ.Ստեփանյան!E96)</f>
        <v>10</v>
      </c>
      <c r="F96" s="31">
        <f>SUM(Գ.Խաչատրյան:Տ.Ստեփանյան!F96)</f>
        <v>0</v>
      </c>
      <c r="G96" s="31">
        <f>SUM(Գ.Խաչատրյան:Տ.Ստեփանյան!G96)</f>
        <v>10</v>
      </c>
      <c r="H96" s="31">
        <f>SUM(Գ.Խաչատրյան:Տ.Ստեփանյան!H96)</f>
        <v>0</v>
      </c>
      <c r="I96" s="31">
        <f>SUM(Գ.Խաչատրյան:Տ.Ստեփանյան!I96)</f>
        <v>0</v>
      </c>
      <c r="J96" s="31">
        <f>SUM(Գ.Խաչատրյան:Տ.Ստեփանյան!J96)</f>
        <v>24</v>
      </c>
      <c r="K96" s="31">
        <f>SUM(Գ.Խաչատրյան:Տ.Ստեփանյան!K96)</f>
        <v>15</v>
      </c>
      <c r="L96" s="31">
        <f>SUM(Գ.Խաչատրյան:Տ.Ստեփանյան!L96)</f>
        <v>9</v>
      </c>
      <c r="M96" s="31">
        <f>SUM(Գ.Խաչատրյան:Տ.Ստեփանյան!M96)</f>
        <v>0</v>
      </c>
      <c r="N96" s="31">
        <f>SUM(Գ.Խաչատրյան:Տ.Ստեփանյան!N96)</f>
        <v>0</v>
      </c>
      <c r="O96" s="31">
        <f>SUM(Գ.Խաչատրյան:Տ.Ստեփանյան!O96)</f>
        <v>18</v>
      </c>
      <c r="P96" s="31">
        <f>SUM(Գ.Խաչատրյան:Տ.Ստեփանյան!P96)</f>
        <v>12</v>
      </c>
      <c r="Q96" s="31">
        <f>SUM(Գ.Խաչատրյան:Տ.Ստեփանյան!Q96)</f>
        <v>1</v>
      </c>
      <c r="R96" s="31">
        <f>SUM(Գ.Խաչատրյան:Տ.Ստեփանյան!R96)</f>
        <v>1</v>
      </c>
      <c r="S96" s="31">
        <f>SUM(Գ.Խաչատրյան:Տ.Ստեփանյան!S96)</f>
        <v>0</v>
      </c>
      <c r="T96" s="31">
        <f>SUM(Գ.Խաչատրյան:Տ.Ստեփանյան!T96)</f>
        <v>4</v>
      </c>
      <c r="U96" s="31">
        <f>SUM(Գ.Խաչատրյան:Տ.Ստեփանյան!U96)</f>
        <v>0</v>
      </c>
      <c r="V96" s="31">
        <f>SUM(Գ.Խաչատրյան:Տ.Ստեփանյան!V96)</f>
        <v>4</v>
      </c>
      <c r="W96" s="31">
        <f>SUM(Գ.Խաչատրյան:Տ.Ստեփանյան!W96)</f>
        <v>0</v>
      </c>
      <c r="X96" s="31">
        <f>SUM(Գ.Խաչատրյան:Տ.Ստեփանյան!X96)</f>
        <v>0</v>
      </c>
      <c r="Y96" s="31">
        <f>SUM(Գ.Խաչատրյան:Տ.Ստեփանյան!Y96)</f>
        <v>18</v>
      </c>
      <c r="Z96" s="31">
        <f>SUM(Գ.Խաչատրյան:Տ.Ստեփանյան!Z96)</f>
        <v>0</v>
      </c>
      <c r="AA96" s="31">
        <f>SUM(Գ.Խաչատրյան:Տ.Ստեփանյան!AA96)</f>
        <v>0</v>
      </c>
      <c r="AB96" s="31">
        <f>SUM(Գ.Խաչատրյան:Տ.Ստեփանյան!AB96)</f>
        <v>7</v>
      </c>
      <c r="AC96" s="31">
        <f>SUM(Գ.Խաչատրյան:Տ.Ստեփանյան!AC96)</f>
        <v>0</v>
      </c>
      <c r="AD96" s="31">
        <f>SUM(Գ.Խաչատրյան:Տ.Ստեփանյան!AD96)</f>
        <v>0</v>
      </c>
      <c r="AE96" s="31">
        <f>SUM(Գ.Խաչատրյան:Տ.Ստեփանյան!AE96)</f>
        <v>2</v>
      </c>
      <c r="AF96" s="31">
        <f>SUM(Գ.Խաչատրյան:Տ.Ստեփանյան!AF96)</f>
        <v>2</v>
      </c>
      <c r="AG96" s="31">
        <f>SUM(Գ.Խաչատրյան:Տ.Ստեփանյան!AG96)</f>
        <v>0</v>
      </c>
      <c r="AH96" s="31">
        <f>SUM(Գ.Խաչատրյան:Տ.Ստեփանյան!AH96)</f>
        <v>2</v>
      </c>
      <c r="AI96" s="31">
        <f>SUM(Գ.Խաչատրյան:Տ.Ստեփանյան!AI96)</f>
        <v>0</v>
      </c>
      <c r="AJ96" s="31">
        <f>SUM(Գ.Խաչատրյան:Տ.Ստեփանյան!AJ96)</f>
        <v>0</v>
      </c>
      <c r="AK96" s="31">
        <f>SUM(Գ.Խաչատրյան:Տ.Ստեփանյան!AK96)</f>
        <v>0</v>
      </c>
      <c r="AL96" s="31">
        <f>SUM(Գ.Խաչատրյան:Տ.Ստեփանյան!AL96)</f>
        <v>1</v>
      </c>
      <c r="AM96" s="31">
        <f>SUM(Գ.Խաչատրյան:Տ.Ստեփանյան!AM96)</f>
        <v>1</v>
      </c>
      <c r="AN96" s="31">
        <f>SUM(Գ.Խաչատրյան:Տ.Ստեփանյան!AN96)</f>
        <v>0</v>
      </c>
      <c r="AO96" s="31">
        <f>SUM(Գ.Խաչատրյան:Տ.Ստեփանյան!AO96)</f>
        <v>1</v>
      </c>
      <c r="AP96" s="31">
        <f>SUM(Գ.Խաչատրյան:Տ.Ստեփանյան!AP96)</f>
        <v>0</v>
      </c>
      <c r="AQ96" s="31">
        <f>SUM(Գ.Խաչատրյան:Տ.Ստեփանյան!AQ96)</f>
        <v>0</v>
      </c>
      <c r="AR96" s="31">
        <f>SUM(Գ.Խաչատրյան:Տ.Ստեփանյան!AR96)</f>
        <v>0</v>
      </c>
      <c r="AS96" s="31">
        <f>SUM(Գ.Խաչատրյան:Տ.Ստեփանյան!AS96)</f>
        <v>0</v>
      </c>
      <c r="AT96" s="36">
        <f t="shared" si="147"/>
        <v>10</v>
      </c>
      <c r="AU96" s="36">
        <f t="shared" si="148"/>
        <v>10</v>
      </c>
      <c r="AV96" s="36">
        <f t="shared" si="149"/>
        <v>24</v>
      </c>
      <c r="AW96" s="36">
        <f t="shared" si="150"/>
        <v>24</v>
      </c>
      <c r="AX96" s="36">
        <f t="shared" si="151"/>
        <v>25</v>
      </c>
      <c r="AY96" s="36">
        <f t="shared" si="152"/>
        <v>25</v>
      </c>
      <c r="AZ96" s="36">
        <f t="shared" si="153"/>
        <v>18</v>
      </c>
      <c r="BA96" s="36">
        <f t="shared" si="154"/>
        <v>18</v>
      </c>
      <c r="BB96" s="36">
        <f t="shared" si="155"/>
        <v>4</v>
      </c>
      <c r="BC96" s="36">
        <f t="shared" si="156"/>
        <v>4</v>
      </c>
      <c r="BD96" s="36">
        <f t="shared" si="157"/>
        <v>18</v>
      </c>
      <c r="BE96" s="36">
        <f t="shared" si="167"/>
        <v>18</v>
      </c>
      <c r="BF96" s="36">
        <f t="shared" si="158"/>
        <v>2</v>
      </c>
      <c r="BG96" s="36">
        <f t="shared" si="159"/>
        <v>2</v>
      </c>
      <c r="BH96" s="36">
        <f t="shared" si="160"/>
        <v>2</v>
      </c>
      <c r="BI96" s="36">
        <f t="shared" si="161"/>
        <v>2</v>
      </c>
      <c r="BJ96" s="36">
        <f t="shared" si="162"/>
        <v>1</v>
      </c>
      <c r="BK96" s="36">
        <f t="shared" si="163"/>
        <v>1</v>
      </c>
      <c r="BL96" s="36">
        <f t="shared" si="164"/>
        <v>1</v>
      </c>
      <c r="BM96" s="36">
        <f t="shared" si="165"/>
        <v>1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31">
        <f>SUM(Գ.Խաչատրյան:Տ.Ստեփանյան!E97)</f>
        <v>0</v>
      </c>
      <c r="F97" s="31">
        <f>SUM(Գ.Խաչատրյան:Տ.Ստեփանյան!F97)</f>
        <v>0</v>
      </c>
      <c r="G97" s="31">
        <f>SUM(Գ.Խաչատրյան:Տ.Ստեփանյան!G97)</f>
        <v>0</v>
      </c>
      <c r="H97" s="31">
        <f>SUM(Գ.Խաչատրյան:Տ.Ստեփանյան!H97)</f>
        <v>0</v>
      </c>
      <c r="I97" s="31">
        <f>SUM(Գ.Խաչատրյան:Տ.Ստեփանյան!I97)</f>
        <v>0</v>
      </c>
      <c r="J97" s="31">
        <f>SUM(Գ.Խաչատրյան:Տ.Ստեփանյան!J97)</f>
        <v>1</v>
      </c>
      <c r="K97" s="31">
        <f>SUM(Գ.Խաչատրյան:Տ.Ստեփանյան!K97)</f>
        <v>0</v>
      </c>
      <c r="L97" s="31">
        <f>SUM(Գ.Խաչատրյան:Տ.Ստեփանյան!L97)</f>
        <v>1</v>
      </c>
      <c r="M97" s="31">
        <f>SUM(Գ.Խաչատրյան:Տ.Ստեփանյան!M97)</f>
        <v>0</v>
      </c>
      <c r="N97" s="31">
        <f>SUM(Գ.Խաչատրյան:Տ.Ստեփանյան!N97)</f>
        <v>0</v>
      </c>
      <c r="O97" s="31">
        <f>SUM(Գ.Խաչատրյան:Տ.Ստեփանյան!O97)</f>
        <v>0</v>
      </c>
      <c r="P97" s="31">
        <f>SUM(Գ.Խաչատրյան:Տ.Ստեփանյան!P97)</f>
        <v>0</v>
      </c>
      <c r="Q97" s="31">
        <f>SUM(Գ.Խաչատրյան:Տ.Ստեփանյան!Q97)</f>
        <v>0</v>
      </c>
      <c r="R97" s="31">
        <f>SUM(Գ.Խաչատրյան:Տ.Ստեփանյան!R97)</f>
        <v>0</v>
      </c>
      <c r="S97" s="31">
        <f>SUM(Գ.Խաչատրյան:Տ.Ստեփանյան!S97)</f>
        <v>0</v>
      </c>
      <c r="T97" s="31">
        <f>SUM(Գ.Խաչատրյան:Տ.Ստեփանյան!T97)</f>
        <v>0</v>
      </c>
      <c r="U97" s="31">
        <f>SUM(Գ.Խաչատրյան:Տ.Ստեփանյան!U97)</f>
        <v>0</v>
      </c>
      <c r="V97" s="31">
        <f>SUM(Գ.Խաչատրյան:Տ.Ստեփանյան!V97)</f>
        <v>0</v>
      </c>
      <c r="W97" s="31">
        <f>SUM(Գ.Խաչատրյան:Տ.Ստեփանյան!W97)</f>
        <v>0</v>
      </c>
      <c r="X97" s="31">
        <f>SUM(Գ.Խաչատրյան:Տ.Ստեփանյան!X97)</f>
        <v>0</v>
      </c>
      <c r="Y97" s="31">
        <f>SUM(Գ.Խաչատրյան:Տ.Ստեփանյան!Y97)</f>
        <v>0</v>
      </c>
      <c r="Z97" s="31">
        <f>SUM(Գ.Խաչատրյան:Տ.Ստեփանյան!Z97)</f>
        <v>0</v>
      </c>
      <c r="AA97" s="31">
        <f>SUM(Գ.Խաչատրյան:Տ.Ստեփանյան!AA97)</f>
        <v>0</v>
      </c>
      <c r="AB97" s="31">
        <f>SUM(Գ.Խաչատրյան:Տ.Ստեփանյան!AB97)</f>
        <v>0</v>
      </c>
      <c r="AC97" s="31">
        <f>SUM(Գ.Խաչատրյան:Տ.Ստեփանյան!AC97)</f>
        <v>0</v>
      </c>
      <c r="AD97" s="31">
        <f>SUM(Գ.Խաչատրյան:Տ.Ստեփանյան!AD97)</f>
        <v>0</v>
      </c>
      <c r="AE97" s="31">
        <f>SUM(Գ.Խաչատրյան:Տ.Ստեփանյան!AE97)</f>
        <v>0</v>
      </c>
      <c r="AF97" s="31">
        <f>SUM(Գ.Խաչատրյան:Տ.Ստեփանյան!AF97)</f>
        <v>0</v>
      </c>
      <c r="AG97" s="31">
        <f>SUM(Գ.Խաչատրյան:Տ.Ստեփանյան!AG97)</f>
        <v>0</v>
      </c>
      <c r="AH97" s="31">
        <f>SUM(Գ.Խաչատրյան:Տ.Ստեփանյան!AH97)</f>
        <v>0</v>
      </c>
      <c r="AI97" s="31">
        <f>SUM(Գ.Խաչատրյան:Տ.Ստեփանյան!AI97)</f>
        <v>0</v>
      </c>
      <c r="AJ97" s="31">
        <f>SUM(Գ.Խաչատրյան:Տ.Ստեփանյան!AJ97)</f>
        <v>0</v>
      </c>
      <c r="AK97" s="31">
        <f>SUM(Գ.Խաչատրյան:Տ.Ստեփանյան!AK97)</f>
        <v>0</v>
      </c>
      <c r="AL97" s="31">
        <f>SUM(Գ.Խաչատրյան:Տ.Ստեփանյան!AL97)</f>
        <v>0</v>
      </c>
      <c r="AM97" s="31">
        <f>SUM(Գ.Խաչատրյան:Տ.Ստեփանյան!AM97)</f>
        <v>0</v>
      </c>
      <c r="AN97" s="31">
        <f>SUM(Գ.Խաչատրյան:Տ.Ստեփանյան!AN97)</f>
        <v>0</v>
      </c>
      <c r="AO97" s="31">
        <f>SUM(Գ.Խաչատրյան:Տ.Ստեփանյան!AO97)</f>
        <v>0</v>
      </c>
      <c r="AP97" s="31">
        <f>SUM(Գ.Խաչատրյան:Տ.Ստեփանյան!AP97)</f>
        <v>0</v>
      </c>
      <c r="AQ97" s="31">
        <f>SUM(Գ.Խաչատրյան:Տ.Ստեփանյան!AQ97)</f>
        <v>0</v>
      </c>
      <c r="AR97" s="31">
        <f>SUM(Գ.Խաչատրյան:Տ.Ստեփանյան!AR97)</f>
        <v>0</v>
      </c>
      <c r="AS97" s="31">
        <f>SUM(Գ.Խաչատրյան:Տ.Ստեփանյան!AS97)</f>
        <v>0</v>
      </c>
      <c r="AT97" s="36">
        <f t="shared" si="147"/>
        <v>0</v>
      </c>
      <c r="AU97" s="36">
        <f t="shared" si="148"/>
        <v>0</v>
      </c>
      <c r="AV97" s="36">
        <f t="shared" si="149"/>
        <v>1</v>
      </c>
      <c r="AW97" s="36">
        <f t="shared" si="150"/>
        <v>1</v>
      </c>
      <c r="AX97" s="36">
        <f t="shared" si="151"/>
        <v>0</v>
      </c>
      <c r="AY97" s="36">
        <f t="shared" si="152"/>
        <v>0</v>
      </c>
      <c r="AZ97" s="36">
        <f t="shared" si="153"/>
        <v>0</v>
      </c>
      <c r="BA97" s="36">
        <f t="shared" si="154"/>
        <v>0</v>
      </c>
      <c r="BB97" s="36">
        <f t="shared" si="155"/>
        <v>0</v>
      </c>
      <c r="BC97" s="36">
        <f t="shared" si="156"/>
        <v>0</v>
      </c>
      <c r="BD97" s="36">
        <f t="shared" si="157"/>
        <v>0</v>
      </c>
      <c r="BE97" s="36">
        <f t="shared" si="167"/>
        <v>0</v>
      </c>
      <c r="BF97" s="36">
        <f t="shared" si="158"/>
        <v>0</v>
      </c>
      <c r="BG97" s="36">
        <f t="shared" si="159"/>
        <v>0</v>
      </c>
      <c r="BH97" s="36">
        <f t="shared" si="160"/>
        <v>0</v>
      </c>
      <c r="BI97" s="36">
        <f t="shared" si="161"/>
        <v>0</v>
      </c>
      <c r="BJ97" s="36">
        <f t="shared" si="162"/>
        <v>0</v>
      </c>
      <c r="BK97" s="36">
        <f t="shared" si="163"/>
        <v>0</v>
      </c>
      <c r="BL97" s="36">
        <f t="shared" si="164"/>
        <v>0</v>
      </c>
      <c r="BM97" s="36">
        <f t="shared" si="165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31">
        <f>SUM(Գ.Խաչատրյան:Տ.Ստեփանյան!E98)</f>
        <v>0</v>
      </c>
      <c r="F98" s="31">
        <f>SUM(Գ.Խաչատրյան:Տ.Ստեփանյան!F98)</f>
        <v>0</v>
      </c>
      <c r="G98" s="31">
        <f>SUM(Գ.Խաչատրյան:Տ.Ստեփանյան!G98)</f>
        <v>0</v>
      </c>
      <c r="H98" s="31">
        <f>SUM(Գ.Խաչատրյան:Տ.Ստեփանյան!H98)</f>
        <v>0</v>
      </c>
      <c r="I98" s="31">
        <f>SUM(Գ.Խաչատրյան:Տ.Ստեփանյան!I98)</f>
        <v>0</v>
      </c>
      <c r="J98" s="31">
        <f>SUM(Գ.Խաչատրյան:Տ.Ստեփանյան!J98)</f>
        <v>0</v>
      </c>
      <c r="K98" s="31">
        <f>SUM(Գ.Խաչատրյան:Տ.Ստեփանյան!K98)</f>
        <v>0</v>
      </c>
      <c r="L98" s="31">
        <f>SUM(Գ.Խաչատրյան:Տ.Ստեփանյան!L98)</f>
        <v>0</v>
      </c>
      <c r="M98" s="31">
        <f>SUM(Գ.Խաչատրյան:Տ.Ստեփանյան!M98)</f>
        <v>0</v>
      </c>
      <c r="N98" s="31">
        <f>SUM(Գ.Խաչատրյան:Տ.Ստեփանյան!N98)</f>
        <v>0</v>
      </c>
      <c r="O98" s="31">
        <f>SUM(Գ.Խաչատրյան:Տ.Ստեփանյան!O98)</f>
        <v>0</v>
      </c>
      <c r="P98" s="31">
        <f>SUM(Գ.Խաչատրյան:Տ.Ստեփանյան!P98)</f>
        <v>0</v>
      </c>
      <c r="Q98" s="31">
        <f>SUM(Գ.Խաչատրյան:Տ.Ստեփանյան!Q98)</f>
        <v>0</v>
      </c>
      <c r="R98" s="31">
        <f>SUM(Գ.Խաչատրյան:Տ.Ստեփանյան!R98)</f>
        <v>0</v>
      </c>
      <c r="S98" s="31">
        <f>SUM(Գ.Խաչատրյան:Տ.Ստեփանյան!S98)</f>
        <v>0</v>
      </c>
      <c r="T98" s="31">
        <f>SUM(Գ.Խաչատրյան:Տ.Ստեփանյան!T98)</f>
        <v>0</v>
      </c>
      <c r="U98" s="31">
        <f>SUM(Գ.Խաչատրյան:Տ.Ստեփանյան!U98)</f>
        <v>0</v>
      </c>
      <c r="V98" s="31">
        <f>SUM(Գ.Խաչատրյան:Տ.Ստեփանյան!V98)</f>
        <v>0</v>
      </c>
      <c r="W98" s="31">
        <f>SUM(Գ.Խաչատրյան:Տ.Ստեփանյան!W98)</f>
        <v>0</v>
      </c>
      <c r="X98" s="31">
        <f>SUM(Գ.Խաչատրյան:Տ.Ստեփանյան!X98)</f>
        <v>0</v>
      </c>
      <c r="Y98" s="31">
        <f>SUM(Գ.Խաչատրյան:Տ.Ստեփանյան!Y98)</f>
        <v>0</v>
      </c>
      <c r="Z98" s="31">
        <f>SUM(Գ.Խաչատրյան:Տ.Ստեփանյան!Z98)</f>
        <v>0</v>
      </c>
      <c r="AA98" s="31">
        <f>SUM(Գ.Խաչատրյան:Տ.Ստեփանյան!AA98)</f>
        <v>0</v>
      </c>
      <c r="AB98" s="31">
        <f>SUM(Գ.Խաչատրյան:Տ.Ստեփանյան!AB98)</f>
        <v>0</v>
      </c>
      <c r="AC98" s="31">
        <f>SUM(Գ.Խաչատրյան:Տ.Ստեփանյան!AC98)</f>
        <v>0</v>
      </c>
      <c r="AD98" s="31">
        <f>SUM(Գ.Խաչատրյան:Տ.Ստեփանյան!AD98)</f>
        <v>0</v>
      </c>
      <c r="AE98" s="31">
        <f>SUM(Գ.Խաչատրյան:Տ.Ստեփանյան!AE98)</f>
        <v>0</v>
      </c>
      <c r="AF98" s="31">
        <f>SUM(Գ.Խաչատրյան:Տ.Ստեփանյան!AF98)</f>
        <v>0</v>
      </c>
      <c r="AG98" s="31">
        <f>SUM(Գ.Խաչատրյան:Տ.Ստեփանյան!AG98)</f>
        <v>0</v>
      </c>
      <c r="AH98" s="31">
        <f>SUM(Գ.Խաչատրյան:Տ.Ստեփանյան!AH98)</f>
        <v>0</v>
      </c>
      <c r="AI98" s="31">
        <f>SUM(Գ.Խաչատրյան:Տ.Ստեփանյան!AI98)</f>
        <v>0</v>
      </c>
      <c r="AJ98" s="31">
        <f>SUM(Գ.Խաչատրյան:Տ.Ստեփանյան!AJ98)</f>
        <v>0</v>
      </c>
      <c r="AK98" s="31">
        <f>SUM(Գ.Խաչատրյան:Տ.Ստեփանյան!AK98)</f>
        <v>0</v>
      </c>
      <c r="AL98" s="31">
        <f>SUM(Գ.Խաչատրյան:Տ.Ստեփանյան!AL98)</f>
        <v>0</v>
      </c>
      <c r="AM98" s="31">
        <f>SUM(Գ.Խաչատրյան:Տ.Ստեփանյան!AM98)</f>
        <v>0</v>
      </c>
      <c r="AN98" s="31">
        <f>SUM(Գ.Խաչատրյան:Տ.Ստեփանյան!AN98)</f>
        <v>0</v>
      </c>
      <c r="AO98" s="31">
        <f>SUM(Գ.Խաչատրյան:Տ.Ստեփանյան!AO98)</f>
        <v>0</v>
      </c>
      <c r="AP98" s="31">
        <f>SUM(Գ.Խաչատրյան:Տ.Ստեփանյան!AP98)</f>
        <v>0</v>
      </c>
      <c r="AQ98" s="31">
        <f>SUM(Գ.Խաչատրյան:Տ.Ստեփանյան!AQ98)</f>
        <v>0</v>
      </c>
      <c r="AR98" s="31">
        <f>SUM(Գ.Խաչատրյան:Տ.Ստեփանյան!AR98)</f>
        <v>0</v>
      </c>
      <c r="AS98" s="31">
        <f>SUM(Գ.Խաչատրյան:Տ.Ստեփանյան!AS98)</f>
        <v>0</v>
      </c>
      <c r="AT98" s="36">
        <f t="shared" si="147"/>
        <v>0</v>
      </c>
      <c r="AU98" s="36">
        <f t="shared" si="148"/>
        <v>0</v>
      </c>
      <c r="AV98" s="36">
        <f t="shared" si="149"/>
        <v>0</v>
      </c>
      <c r="AW98" s="36">
        <f t="shared" si="150"/>
        <v>0</v>
      </c>
      <c r="AX98" s="36">
        <f t="shared" si="151"/>
        <v>0</v>
      </c>
      <c r="AY98" s="36">
        <f t="shared" si="152"/>
        <v>0</v>
      </c>
      <c r="AZ98" s="36">
        <f t="shared" si="153"/>
        <v>0</v>
      </c>
      <c r="BA98" s="36">
        <f t="shared" si="154"/>
        <v>0</v>
      </c>
      <c r="BB98" s="36">
        <f t="shared" si="155"/>
        <v>0</v>
      </c>
      <c r="BC98" s="36">
        <f t="shared" si="156"/>
        <v>0</v>
      </c>
      <c r="BD98" s="36">
        <f t="shared" si="157"/>
        <v>0</v>
      </c>
      <c r="BE98" s="36">
        <f t="shared" si="167"/>
        <v>0</v>
      </c>
      <c r="BF98" s="36">
        <f t="shared" si="158"/>
        <v>0</v>
      </c>
      <c r="BG98" s="36">
        <f t="shared" si="159"/>
        <v>0</v>
      </c>
      <c r="BH98" s="36">
        <f t="shared" si="160"/>
        <v>0</v>
      </c>
      <c r="BI98" s="36">
        <f t="shared" si="161"/>
        <v>0</v>
      </c>
      <c r="BJ98" s="36">
        <f t="shared" si="162"/>
        <v>0</v>
      </c>
      <c r="BK98" s="36">
        <f t="shared" si="163"/>
        <v>0</v>
      </c>
      <c r="BL98" s="36">
        <f t="shared" si="164"/>
        <v>0</v>
      </c>
      <c r="BM98" s="36">
        <f t="shared" si="165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31">
        <f>SUM(Գ.Խաչատրյան:Տ.Ստեփանյան!E99)</f>
        <v>0</v>
      </c>
      <c r="F99" s="31">
        <f>SUM(Գ.Խաչատրյան:Տ.Ստեփանյան!F99)</f>
        <v>0</v>
      </c>
      <c r="G99" s="31">
        <f>SUM(Գ.Խաչատրյան:Տ.Ստեփանյան!G99)</f>
        <v>0</v>
      </c>
      <c r="H99" s="31">
        <f>SUM(Գ.Խաչատրյան:Տ.Ստեփանյան!H99)</f>
        <v>0</v>
      </c>
      <c r="I99" s="31">
        <f>SUM(Գ.Խաչատրյան:Տ.Ստեփանյան!I99)</f>
        <v>0</v>
      </c>
      <c r="J99" s="31">
        <f>SUM(Գ.Խաչատրյան:Տ.Ստեփանյան!J99)</f>
        <v>2</v>
      </c>
      <c r="K99" s="31">
        <f>SUM(Գ.Խաչատրյան:Տ.Ստեփանյան!K99)</f>
        <v>1</v>
      </c>
      <c r="L99" s="31">
        <f>SUM(Գ.Խաչատրյան:Տ.Ստեփանյան!L99)</f>
        <v>0</v>
      </c>
      <c r="M99" s="31">
        <f>SUM(Գ.Խաչատրյան:Տ.Ստեփանյան!M99)</f>
        <v>1</v>
      </c>
      <c r="N99" s="31">
        <f>SUM(Գ.Խաչատրյան:Տ.Ստեփանյան!N99)</f>
        <v>0</v>
      </c>
      <c r="O99" s="31">
        <f>SUM(Գ.Խաչատրյան:Տ.Ստեփանյան!O99)</f>
        <v>1</v>
      </c>
      <c r="P99" s="31">
        <f>SUM(Գ.Խաչատրյան:Տ.Ստեփանյան!P99)</f>
        <v>1</v>
      </c>
      <c r="Q99" s="31">
        <f>SUM(Գ.Խաչատրյան:Տ.Ստեփանյան!Q99)</f>
        <v>0</v>
      </c>
      <c r="R99" s="31">
        <f>SUM(Գ.Խաչատրյան:Տ.Ստեփանյան!R99)</f>
        <v>0</v>
      </c>
      <c r="S99" s="31">
        <f>SUM(Գ.Խաչատրյան:Տ.Ստեփանյան!S99)</f>
        <v>0</v>
      </c>
      <c r="T99" s="31">
        <f>SUM(Գ.Խաչատրյան:Տ.Ստեփանյան!T99)</f>
        <v>0</v>
      </c>
      <c r="U99" s="31">
        <f>SUM(Գ.Խաչատրյան:Տ.Ստեփանյան!U99)</f>
        <v>0</v>
      </c>
      <c r="V99" s="31">
        <f>SUM(Գ.Խաչատրյան:Տ.Ստեփանյան!V99)</f>
        <v>0</v>
      </c>
      <c r="W99" s="31">
        <f>SUM(Գ.Խաչատրյան:Տ.Ստեփանյան!W99)</f>
        <v>0</v>
      </c>
      <c r="X99" s="31">
        <f>SUM(Գ.Խաչատրյան:Տ.Ստեփանյան!X99)</f>
        <v>0</v>
      </c>
      <c r="Y99" s="31">
        <f>SUM(Գ.Խաչատրյան:Տ.Ստեփանյան!Y99)</f>
        <v>1</v>
      </c>
      <c r="Z99" s="31">
        <f>SUM(Գ.Խաչատրյան:Տ.Ստեփանյան!Z99)</f>
        <v>0</v>
      </c>
      <c r="AA99" s="31">
        <f>SUM(Գ.Խաչատրյան:Տ.Ստեփանյան!AA99)</f>
        <v>0</v>
      </c>
      <c r="AB99" s="31">
        <f>SUM(Գ.Խաչատրյան:Տ.Ստեփանյան!AB99)</f>
        <v>0</v>
      </c>
      <c r="AC99" s="31">
        <f>SUM(Գ.Խաչատրյան:Տ.Ստեփանյան!AC99)</f>
        <v>0</v>
      </c>
      <c r="AD99" s="31">
        <f>SUM(Գ.Խաչատրյան:Տ.Ստեփանյան!AD99)</f>
        <v>0</v>
      </c>
      <c r="AE99" s="31">
        <f>SUM(Գ.Խաչատրյան:Տ.Ստեփանյան!AE99)</f>
        <v>0</v>
      </c>
      <c r="AF99" s="31">
        <f>SUM(Գ.Խաչատրյան:Տ.Ստեփանյան!AF99)</f>
        <v>0</v>
      </c>
      <c r="AG99" s="31">
        <f>SUM(Գ.Խաչատրյան:Տ.Ստեփանյան!AG99)</f>
        <v>0</v>
      </c>
      <c r="AH99" s="31">
        <f>SUM(Գ.Խաչատրյան:Տ.Ստեփանյան!AH99)</f>
        <v>0</v>
      </c>
      <c r="AI99" s="31">
        <f>SUM(Գ.Խաչատրյան:Տ.Ստեփանյան!AI99)</f>
        <v>0</v>
      </c>
      <c r="AJ99" s="31">
        <f>SUM(Գ.Խաչատրյան:Տ.Ստեփանյան!AJ99)</f>
        <v>0</v>
      </c>
      <c r="AK99" s="31">
        <f>SUM(Գ.Խաչատրյան:Տ.Ստեփանյան!AK99)</f>
        <v>0</v>
      </c>
      <c r="AL99" s="31">
        <f>SUM(Գ.Խաչատրյան:Տ.Ստեփանյան!AL99)</f>
        <v>0</v>
      </c>
      <c r="AM99" s="31">
        <f>SUM(Գ.Խաչատրյան:Տ.Ստեփանյան!AM99)</f>
        <v>0</v>
      </c>
      <c r="AN99" s="31">
        <f>SUM(Գ.Խաչատրյան:Տ.Ստեփանյան!AN99)</f>
        <v>0</v>
      </c>
      <c r="AO99" s="31">
        <f>SUM(Գ.Խաչատրյան:Տ.Ստեփանյան!AO99)</f>
        <v>0</v>
      </c>
      <c r="AP99" s="31">
        <f>SUM(Գ.Խաչատրյան:Տ.Ստեփանյան!AP99)</f>
        <v>0</v>
      </c>
      <c r="AQ99" s="31">
        <f>SUM(Գ.Խաչատրյան:Տ.Ստեփանյան!AQ99)</f>
        <v>0</v>
      </c>
      <c r="AR99" s="31">
        <f>SUM(Գ.Խաչատրյան:Տ.Ստեփանյան!AR99)</f>
        <v>0</v>
      </c>
      <c r="AS99" s="31">
        <f>SUM(Գ.Խաչատրյան:Տ.Ստեփանյան!AS99)</f>
        <v>0</v>
      </c>
      <c r="AT99" s="36">
        <f t="shared" si="147"/>
        <v>0</v>
      </c>
      <c r="AU99" s="36">
        <f t="shared" si="148"/>
        <v>0</v>
      </c>
      <c r="AV99" s="36">
        <f t="shared" si="149"/>
        <v>2</v>
      </c>
      <c r="AW99" s="36">
        <f t="shared" si="150"/>
        <v>2</v>
      </c>
      <c r="AX99" s="36">
        <f t="shared" si="151"/>
        <v>1</v>
      </c>
      <c r="AY99" s="36">
        <f t="shared" si="152"/>
        <v>1</v>
      </c>
      <c r="AZ99" s="36">
        <f t="shared" si="153"/>
        <v>1</v>
      </c>
      <c r="BA99" s="36">
        <f t="shared" si="154"/>
        <v>1</v>
      </c>
      <c r="BB99" s="36">
        <f t="shared" si="155"/>
        <v>0</v>
      </c>
      <c r="BC99" s="36">
        <f t="shared" si="156"/>
        <v>0</v>
      </c>
      <c r="BD99" s="36">
        <f t="shared" si="157"/>
        <v>1</v>
      </c>
      <c r="BE99" s="36">
        <f t="shared" si="167"/>
        <v>1</v>
      </c>
      <c r="BF99" s="36">
        <f t="shared" si="158"/>
        <v>0</v>
      </c>
      <c r="BG99" s="36">
        <f t="shared" si="159"/>
        <v>0</v>
      </c>
      <c r="BH99" s="36">
        <f t="shared" si="160"/>
        <v>0</v>
      </c>
      <c r="BI99" s="36">
        <f t="shared" si="161"/>
        <v>0</v>
      </c>
      <c r="BJ99" s="36">
        <f t="shared" si="162"/>
        <v>0</v>
      </c>
      <c r="BK99" s="36">
        <f t="shared" si="163"/>
        <v>0</v>
      </c>
      <c r="BL99" s="36">
        <f t="shared" si="164"/>
        <v>0</v>
      </c>
      <c r="BM99" s="36">
        <f t="shared" si="165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31">
        <f>SUM(Գ.Խաչատրյան:Տ.Ստեփանյան!E100)</f>
        <v>0</v>
      </c>
      <c r="F100" s="31">
        <f>SUM(Գ.Խաչատրյան:Տ.Ստեփանյան!F100)</f>
        <v>0</v>
      </c>
      <c r="G100" s="31">
        <f>SUM(Գ.Խաչատրյան:Տ.Ստեփանյան!G100)</f>
        <v>0</v>
      </c>
      <c r="H100" s="31">
        <f>SUM(Գ.Խաչատրյան:Տ.Ստեփանյան!H100)</f>
        <v>0</v>
      </c>
      <c r="I100" s="31">
        <f>SUM(Գ.Խաչատրյան:Տ.Ստեփանյան!I100)</f>
        <v>0</v>
      </c>
      <c r="J100" s="31">
        <f>SUM(Գ.Խաչատրյան:Տ.Ստեփանյան!J100)</f>
        <v>0</v>
      </c>
      <c r="K100" s="31">
        <f>SUM(Գ.Խաչատրյան:Տ.Ստեփանյան!K100)</f>
        <v>0</v>
      </c>
      <c r="L100" s="31">
        <f>SUM(Գ.Խաչատրյան:Տ.Ստեփանյան!L100)</f>
        <v>0</v>
      </c>
      <c r="M100" s="31">
        <f>SUM(Գ.Խաչատրյան:Տ.Ստեփանյան!M100)</f>
        <v>0</v>
      </c>
      <c r="N100" s="31">
        <f>SUM(Գ.Խաչատրյան:Տ.Ստեփանյան!N100)</f>
        <v>0</v>
      </c>
      <c r="O100" s="31">
        <f>SUM(Գ.Խաչատրյան:Տ.Ստեփանյան!O100)</f>
        <v>0</v>
      </c>
      <c r="P100" s="31">
        <f>SUM(Գ.Խաչատրյան:Տ.Ստեփանյան!P100)</f>
        <v>0</v>
      </c>
      <c r="Q100" s="31">
        <f>SUM(Գ.Խաչատրյան:Տ.Ստեփանյան!Q100)</f>
        <v>0</v>
      </c>
      <c r="R100" s="31">
        <f>SUM(Գ.Խաչատրյան:Տ.Ստեփանյան!R100)</f>
        <v>0</v>
      </c>
      <c r="S100" s="31">
        <f>SUM(Գ.Խաչատրյան:Տ.Ստեփանյան!S100)</f>
        <v>0</v>
      </c>
      <c r="T100" s="31">
        <f>SUM(Գ.Խաչատրյան:Տ.Ստեփանյան!T100)</f>
        <v>0</v>
      </c>
      <c r="U100" s="31">
        <f>SUM(Գ.Խաչատրյան:Տ.Ստեփանյան!U100)</f>
        <v>0</v>
      </c>
      <c r="V100" s="31">
        <f>SUM(Գ.Խաչատրյան:Տ.Ստեփանյան!V100)</f>
        <v>0</v>
      </c>
      <c r="W100" s="31">
        <f>SUM(Գ.Խաչատրյան:Տ.Ստեփանյան!W100)</f>
        <v>0</v>
      </c>
      <c r="X100" s="31">
        <f>SUM(Գ.Խաչատրյան:Տ.Ստեփանյան!X100)</f>
        <v>0</v>
      </c>
      <c r="Y100" s="31">
        <f>SUM(Գ.Խաչատրյան:Տ.Ստեփանյան!Y100)</f>
        <v>0</v>
      </c>
      <c r="Z100" s="31">
        <f>SUM(Գ.Խաչատրյան:Տ.Ստեփանյան!Z100)</f>
        <v>0</v>
      </c>
      <c r="AA100" s="31">
        <f>SUM(Գ.Խաչատրյան:Տ.Ստեփանյան!AA100)</f>
        <v>0</v>
      </c>
      <c r="AB100" s="31">
        <f>SUM(Գ.Խաչատրյան:Տ.Ստեփանյան!AB100)</f>
        <v>0</v>
      </c>
      <c r="AC100" s="31">
        <f>SUM(Գ.Խաչատրյան:Տ.Ստեփանյան!AC100)</f>
        <v>0</v>
      </c>
      <c r="AD100" s="31">
        <f>SUM(Գ.Խաչատրյան:Տ.Ստեփանյան!AD100)</f>
        <v>0</v>
      </c>
      <c r="AE100" s="31">
        <f>SUM(Գ.Խաչատրյան:Տ.Ստեփանյան!AE100)</f>
        <v>0</v>
      </c>
      <c r="AF100" s="31">
        <f>SUM(Գ.Խաչատրյան:Տ.Ստեփանյան!AF100)</f>
        <v>0</v>
      </c>
      <c r="AG100" s="31">
        <f>SUM(Գ.Խաչատրյան:Տ.Ստեփանյան!AG100)</f>
        <v>0</v>
      </c>
      <c r="AH100" s="31">
        <f>SUM(Գ.Խաչատրյան:Տ.Ստեփանյան!AH100)</f>
        <v>0</v>
      </c>
      <c r="AI100" s="31">
        <f>SUM(Գ.Խաչատրյան:Տ.Ստեփանյան!AI100)</f>
        <v>0</v>
      </c>
      <c r="AJ100" s="31">
        <f>SUM(Գ.Խաչատրյան:Տ.Ստեփանյան!AJ100)</f>
        <v>0</v>
      </c>
      <c r="AK100" s="31">
        <f>SUM(Գ.Խաչատրյան:Տ.Ստեփանյան!AK100)</f>
        <v>0</v>
      </c>
      <c r="AL100" s="31">
        <f>SUM(Գ.Խաչատրյան:Տ.Ստեփանյան!AL100)</f>
        <v>0</v>
      </c>
      <c r="AM100" s="31">
        <f>SUM(Գ.Խաչատրյան:Տ.Ստեփանյան!AM100)</f>
        <v>0</v>
      </c>
      <c r="AN100" s="31">
        <f>SUM(Գ.Խաչատրյան:Տ.Ստեփանյան!AN100)</f>
        <v>0</v>
      </c>
      <c r="AO100" s="31">
        <f>SUM(Գ.Խաչատրյան:Տ.Ստեփանյան!AO100)</f>
        <v>0</v>
      </c>
      <c r="AP100" s="31">
        <f>SUM(Գ.Խաչատրյան:Տ.Ստեփանյան!AP100)</f>
        <v>0</v>
      </c>
      <c r="AQ100" s="31">
        <f>SUM(Գ.Խաչատրյան:Տ.Ստեփանյան!AQ100)</f>
        <v>0</v>
      </c>
      <c r="AR100" s="31">
        <f>SUM(Գ.Խաչատրյան:Տ.Ստեփանյան!AR100)</f>
        <v>0</v>
      </c>
      <c r="AS100" s="31">
        <f>SUM(Գ.Խաչատրյան:Տ.Ստեփանյան!AS100)</f>
        <v>0</v>
      </c>
      <c r="AT100" s="36">
        <f t="shared" si="147"/>
        <v>0</v>
      </c>
      <c r="AU100" s="36">
        <f t="shared" si="148"/>
        <v>0</v>
      </c>
      <c r="AV100" s="36">
        <f t="shared" si="149"/>
        <v>0</v>
      </c>
      <c r="AW100" s="36">
        <f t="shared" si="150"/>
        <v>0</v>
      </c>
      <c r="AX100" s="36">
        <f t="shared" si="151"/>
        <v>0</v>
      </c>
      <c r="AY100" s="36">
        <f t="shared" si="152"/>
        <v>0</v>
      </c>
      <c r="AZ100" s="36">
        <f t="shared" si="153"/>
        <v>0</v>
      </c>
      <c r="BA100" s="36">
        <f t="shared" si="154"/>
        <v>0</v>
      </c>
      <c r="BB100" s="36">
        <f t="shared" si="155"/>
        <v>0</v>
      </c>
      <c r="BC100" s="36">
        <f t="shared" si="156"/>
        <v>0</v>
      </c>
      <c r="BD100" s="36">
        <f t="shared" si="157"/>
        <v>0</v>
      </c>
      <c r="BE100" s="36">
        <f t="shared" si="167"/>
        <v>0</v>
      </c>
      <c r="BF100" s="36">
        <f t="shared" si="158"/>
        <v>0</v>
      </c>
      <c r="BG100" s="36">
        <f t="shared" si="159"/>
        <v>0</v>
      </c>
      <c r="BH100" s="36">
        <f t="shared" si="160"/>
        <v>0</v>
      </c>
      <c r="BI100" s="36">
        <f t="shared" si="161"/>
        <v>0</v>
      </c>
      <c r="BJ100" s="36">
        <f t="shared" si="162"/>
        <v>0</v>
      </c>
      <c r="BK100" s="36">
        <f t="shared" si="163"/>
        <v>0</v>
      </c>
      <c r="BL100" s="36">
        <f t="shared" si="164"/>
        <v>0</v>
      </c>
      <c r="BM100" s="36">
        <f t="shared" si="165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31">
        <f>SUM(Գ.Խաչատրյան:Տ.Ստեփանյան!E101)</f>
        <v>1</v>
      </c>
      <c r="F101" s="31">
        <f>SUM(Գ.Խաչատրյան:Տ.Ստեփանյան!F101)</f>
        <v>0</v>
      </c>
      <c r="G101" s="31">
        <f>SUM(Գ.Խաչատրյան:Տ.Ստեփանյան!G101)</f>
        <v>1</v>
      </c>
      <c r="H101" s="31">
        <f>SUM(Գ.Խաչատրյան:Տ.Ստեփանյան!H101)</f>
        <v>0</v>
      </c>
      <c r="I101" s="31">
        <f>SUM(Գ.Խաչատրյան:Տ.Ստեփանյան!I101)</f>
        <v>0</v>
      </c>
      <c r="J101" s="31">
        <f>SUM(Գ.Խաչատրյան:Տ.Ստեփանյան!J101)</f>
        <v>1</v>
      </c>
      <c r="K101" s="31">
        <f>SUM(Գ.Խաչատրյան:Տ.Ստեփանյան!K101)</f>
        <v>1</v>
      </c>
      <c r="L101" s="31">
        <f>SUM(Գ.Խաչատրյան:Տ.Ստեփանյան!L101)</f>
        <v>0</v>
      </c>
      <c r="M101" s="31">
        <f>SUM(Գ.Խաչատրյան:Տ.Ստեփանյան!M101)</f>
        <v>0</v>
      </c>
      <c r="N101" s="31">
        <f>SUM(Գ.Խաչատրյան:Տ.Ստեփանյան!N101)</f>
        <v>0</v>
      </c>
      <c r="O101" s="31">
        <f>SUM(Գ.Խաչատրյան:Տ.Ստեփանյան!O101)</f>
        <v>2</v>
      </c>
      <c r="P101" s="31">
        <f>SUM(Գ.Խաչատրյան:Տ.Ստեփանյան!P101)</f>
        <v>2</v>
      </c>
      <c r="Q101" s="31">
        <f>SUM(Գ.Խաչատրյան:Տ.Ստեփանյան!Q101)</f>
        <v>0</v>
      </c>
      <c r="R101" s="31">
        <f>SUM(Գ.Խաչատրյան:Տ.Ստեփանյան!R101)</f>
        <v>0</v>
      </c>
      <c r="S101" s="31">
        <f>SUM(Գ.Խաչատրյան:Տ.Ստեփանյան!S101)</f>
        <v>0</v>
      </c>
      <c r="T101" s="31">
        <f>SUM(Գ.Խաչատրյան:Տ.Ստեփանյան!T101)</f>
        <v>0</v>
      </c>
      <c r="U101" s="31">
        <f>SUM(Գ.Խաչատրյան:Տ.Ստեփանյան!U101)</f>
        <v>0</v>
      </c>
      <c r="V101" s="31">
        <f>SUM(Գ.Խաչատրյան:Տ.Ստեփանյան!V101)</f>
        <v>0</v>
      </c>
      <c r="W101" s="31">
        <f>SUM(Գ.Խաչատրյան:Տ.Ստեփանյան!W101)</f>
        <v>0</v>
      </c>
      <c r="X101" s="31">
        <f>SUM(Գ.Խաչատրյան:Տ.Ստեփանյան!X101)</f>
        <v>0</v>
      </c>
      <c r="Y101" s="31">
        <f>SUM(Գ.Խաչատրյան:Տ.Ստեփանյան!Y101)</f>
        <v>2</v>
      </c>
      <c r="Z101" s="31">
        <f>SUM(Գ.Խաչատրյան:Տ.Ստեփանյան!Z101)</f>
        <v>0</v>
      </c>
      <c r="AA101" s="31">
        <f>SUM(Գ.Խաչատրյան:Տ.Ստեփանյան!AA101)</f>
        <v>0</v>
      </c>
      <c r="AB101" s="31">
        <f>SUM(Գ.Խաչատրյան:Տ.Ստեփանյան!AB101)</f>
        <v>0</v>
      </c>
      <c r="AC101" s="31">
        <f>SUM(Գ.Խաչատրյան:Տ.Ստեփանյան!AC101)</f>
        <v>0</v>
      </c>
      <c r="AD101" s="31">
        <f>SUM(Գ.Խաչատրյան:Տ.Ստեփանյան!AD101)</f>
        <v>0</v>
      </c>
      <c r="AE101" s="31">
        <f>SUM(Գ.Խաչատրյան:Տ.Ստեփանյան!AE101)</f>
        <v>0</v>
      </c>
      <c r="AF101" s="31">
        <f>SUM(Գ.Խաչատրյան:Տ.Ստեփանյան!AF101)</f>
        <v>0</v>
      </c>
      <c r="AG101" s="31">
        <f>SUM(Գ.Խաչատրյան:Տ.Ստեփանյան!AG101)</f>
        <v>0</v>
      </c>
      <c r="AH101" s="31">
        <f>SUM(Գ.Խաչատրյան:Տ.Ստեփանյան!AH101)</f>
        <v>0</v>
      </c>
      <c r="AI101" s="31">
        <f>SUM(Գ.Խաչատրյան:Տ.Ստեփանյան!AI101)</f>
        <v>0</v>
      </c>
      <c r="AJ101" s="31">
        <f>SUM(Գ.Խաչատրյան:Տ.Ստեփանյան!AJ101)</f>
        <v>0</v>
      </c>
      <c r="AK101" s="31">
        <f>SUM(Գ.Խաչատրյան:Տ.Ստեփանյան!AK101)</f>
        <v>0</v>
      </c>
      <c r="AL101" s="31">
        <f>SUM(Գ.Խաչատրյան:Տ.Ստեփանյան!AL101)</f>
        <v>0</v>
      </c>
      <c r="AM101" s="31">
        <f>SUM(Գ.Խաչատրյան:Տ.Ստեփանյան!AM101)</f>
        <v>0</v>
      </c>
      <c r="AN101" s="31">
        <f>SUM(Գ.Խաչատրյան:Տ.Ստեփանյան!AN101)</f>
        <v>0</v>
      </c>
      <c r="AO101" s="31">
        <f>SUM(Գ.Խաչատրյան:Տ.Ստեփանյան!AO101)</f>
        <v>0</v>
      </c>
      <c r="AP101" s="31">
        <f>SUM(Գ.Խաչատրյան:Տ.Ստեփանյան!AP101)</f>
        <v>0</v>
      </c>
      <c r="AQ101" s="31">
        <f>SUM(Գ.Խաչատրյան:Տ.Ստեփանյան!AQ101)</f>
        <v>0</v>
      </c>
      <c r="AR101" s="31">
        <f>SUM(Գ.Խաչատրյան:Տ.Ստեփանյան!AR101)</f>
        <v>0</v>
      </c>
      <c r="AS101" s="31">
        <f>SUM(Գ.Խաչատրյան:Տ.Ստեփանյան!AS101)</f>
        <v>0</v>
      </c>
      <c r="AT101" s="36">
        <f t="shared" si="147"/>
        <v>1</v>
      </c>
      <c r="AU101" s="36">
        <f t="shared" si="148"/>
        <v>1</v>
      </c>
      <c r="AV101" s="36">
        <f t="shared" si="149"/>
        <v>1</v>
      </c>
      <c r="AW101" s="36">
        <f t="shared" si="150"/>
        <v>1</v>
      </c>
      <c r="AX101" s="36">
        <f t="shared" si="151"/>
        <v>2</v>
      </c>
      <c r="AY101" s="36">
        <f t="shared" si="152"/>
        <v>2</v>
      </c>
      <c r="AZ101" s="36">
        <f t="shared" si="153"/>
        <v>2</v>
      </c>
      <c r="BA101" s="36">
        <f t="shared" si="154"/>
        <v>2</v>
      </c>
      <c r="BB101" s="36">
        <f t="shared" si="155"/>
        <v>0</v>
      </c>
      <c r="BC101" s="36">
        <f t="shared" si="156"/>
        <v>0</v>
      </c>
      <c r="BD101" s="36">
        <f t="shared" si="157"/>
        <v>2</v>
      </c>
      <c r="BE101" s="36">
        <f t="shared" si="167"/>
        <v>2</v>
      </c>
      <c r="BF101" s="36">
        <f t="shared" si="158"/>
        <v>0</v>
      </c>
      <c r="BG101" s="36">
        <f t="shared" si="159"/>
        <v>0</v>
      </c>
      <c r="BH101" s="36">
        <f t="shared" si="160"/>
        <v>0</v>
      </c>
      <c r="BI101" s="36">
        <f t="shared" si="161"/>
        <v>0</v>
      </c>
      <c r="BJ101" s="36">
        <f t="shared" si="162"/>
        <v>0</v>
      </c>
      <c r="BK101" s="36">
        <f t="shared" si="163"/>
        <v>0</v>
      </c>
      <c r="BL101" s="36">
        <f t="shared" si="164"/>
        <v>0</v>
      </c>
      <c r="BM101" s="36">
        <f t="shared" si="165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68">SUM(F103:F105)</f>
        <v>0</v>
      </c>
      <c r="G102" s="43">
        <f t="shared" si="168"/>
        <v>0</v>
      </c>
      <c r="H102" s="43">
        <f t="shared" si="168"/>
        <v>0</v>
      </c>
      <c r="I102" s="43">
        <f t="shared" si="168"/>
        <v>0</v>
      </c>
      <c r="J102" s="43">
        <f t="shared" si="168"/>
        <v>0</v>
      </c>
      <c r="K102" s="43">
        <f t="shared" si="168"/>
        <v>0</v>
      </c>
      <c r="L102" s="43">
        <f t="shared" si="168"/>
        <v>0</v>
      </c>
      <c r="M102" s="43">
        <f t="shared" si="168"/>
        <v>0</v>
      </c>
      <c r="N102" s="43">
        <f t="shared" si="168"/>
        <v>0</v>
      </c>
      <c r="O102" s="43">
        <f t="shared" si="168"/>
        <v>0</v>
      </c>
      <c r="P102" s="43">
        <f t="shared" si="168"/>
        <v>0</v>
      </c>
      <c r="Q102" s="43">
        <f t="shared" si="168"/>
        <v>0</v>
      </c>
      <c r="R102" s="43">
        <f t="shared" si="168"/>
        <v>0</v>
      </c>
      <c r="S102" s="43">
        <f t="shared" si="168"/>
        <v>0</v>
      </c>
      <c r="T102" s="43">
        <f t="shared" si="168"/>
        <v>0</v>
      </c>
      <c r="U102" s="43">
        <f t="shared" si="168"/>
        <v>0</v>
      </c>
      <c r="V102" s="43">
        <f t="shared" si="168"/>
        <v>0</v>
      </c>
      <c r="W102" s="43">
        <f t="shared" si="168"/>
        <v>0</v>
      </c>
      <c r="X102" s="43">
        <f t="shared" si="168"/>
        <v>0</v>
      </c>
      <c r="Y102" s="43">
        <f t="shared" si="168"/>
        <v>0</v>
      </c>
      <c r="Z102" s="43">
        <f t="shared" si="168"/>
        <v>0</v>
      </c>
      <c r="AA102" s="43">
        <f t="shared" si="168"/>
        <v>0</v>
      </c>
      <c r="AB102" s="43">
        <f t="shared" si="168"/>
        <v>0</v>
      </c>
      <c r="AC102" s="43">
        <f t="shared" si="168"/>
        <v>0</v>
      </c>
      <c r="AD102" s="43">
        <f t="shared" si="168"/>
        <v>0</v>
      </c>
      <c r="AE102" s="43">
        <f t="shared" si="168"/>
        <v>0</v>
      </c>
      <c r="AF102" s="43">
        <f t="shared" si="168"/>
        <v>0</v>
      </c>
      <c r="AG102" s="43">
        <f t="shared" si="168"/>
        <v>0</v>
      </c>
      <c r="AH102" s="43">
        <f t="shared" si="168"/>
        <v>0</v>
      </c>
      <c r="AI102" s="43">
        <f t="shared" si="168"/>
        <v>0</v>
      </c>
      <c r="AJ102" s="43">
        <f t="shared" si="168"/>
        <v>0</v>
      </c>
      <c r="AK102" s="43">
        <f t="shared" si="168"/>
        <v>0</v>
      </c>
      <c r="AL102" s="43">
        <f t="shared" si="168"/>
        <v>0</v>
      </c>
      <c r="AM102" s="43">
        <f t="shared" si="168"/>
        <v>0</v>
      </c>
      <c r="AN102" s="43">
        <f t="shared" si="168"/>
        <v>0</v>
      </c>
      <c r="AO102" s="43">
        <f t="shared" si="168"/>
        <v>0</v>
      </c>
      <c r="AP102" s="43">
        <f t="shared" si="168"/>
        <v>0</v>
      </c>
      <c r="AQ102" s="43">
        <f t="shared" si="168"/>
        <v>0</v>
      </c>
      <c r="AR102" s="43">
        <f t="shared" si="168"/>
        <v>0</v>
      </c>
      <c r="AS102" s="43">
        <f t="shared" si="168"/>
        <v>0</v>
      </c>
      <c r="AT102" s="43">
        <f t="shared" si="168"/>
        <v>0</v>
      </c>
      <c r="AU102" s="43">
        <f t="shared" si="168"/>
        <v>0</v>
      </c>
      <c r="AV102" s="43">
        <f t="shared" si="168"/>
        <v>0</v>
      </c>
      <c r="AW102" s="43">
        <f t="shared" si="168"/>
        <v>0</v>
      </c>
      <c r="AX102" s="43">
        <f t="shared" si="168"/>
        <v>0</v>
      </c>
      <c r="AY102" s="43">
        <f t="shared" si="168"/>
        <v>0</v>
      </c>
      <c r="AZ102" s="43">
        <f t="shared" si="168"/>
        <v>0</v>
      </c>
      <c r="BA102" s="43">
        <f t="shared" si="168"/>
        <v>0</v>
      </c>
      <c r="BB102" s="43">
        <f t="shared" si="168"/>
        <v>0</v>
      </c>
      <c r="BC102" s="43">
        <f t="shared" si="168"/>
        <v>0</v>
      </c>
      <c r="BD102" s="43">
        <f t="shared" si="168"/>
        <v>0</v>
      </c>
      <c r="BE102" s="43">
        <f t="shared" si="168"/>
        <v>0</v>
      </c>
      <c r="BF102" s="43">
        <f t="shared" si="168"/>
        <v>0</v>
      </c>
      <c r="BG102" s="43">
        <f t="shared" si="168"/>
        <v>0</v>
      </c>
      <c r="BH102" s="43">
        <f t="shared" si="168"/>
        <v>0</v>
      </c>
      <c r="BI102" s="43">
        <f t="shared" si="168"/>
        <v>0</v>
      </c>
      <c r="BJ102" s="43">
        <f t="shared" si="168"/>
        <v>0</v>
      </c>
      <c r="BK102" s="43">
        <f t="shared" si="168"/>
        <v>0</v>
      </c>
      <c r="BL102" s="43">
        <f t="shared" si="168"/>
        <v>0</v>
      </c>
      <c r="BM102" s="43">
        <f t="shared" si="168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31">
        <f>SUM(Գ.Խաչատրյան:Տ.Ստեփանյան!E103)</f>
        <v>0</v>
      </c>
      <c r="F103" s="31">
        <f>SUM(Գ.Խաչատրյան:Տ.Ստեփանյան!F103)</f>
        <v>0</v>
      </c>
      <c r="G103" s="31">
        <f>SUM(Գ.Խաչատրյան:Տ.Ստեփանյան!G103)</f>
        <v>0</v>
      </c>
      <c r="H103" s="31">
        <f>SUM(Գ.Խաչատրյան:Տ.Ստեփանյան!H103)</f>
        <v>0</v>
      </c>
      <c r="I103" s="31">
        <f>SUM(Գ.Խաչատրյան:Տ.Ստեփանյան!I103)</f>
        <v>0</v>
      </c>
      <c r="J103" s="31">
        <f>SUM(Գ.Խաչատրյան:Տ.Ստեփանյան!J103)</f>
        <v>0</v>
      </c>
      <c r="K103" s="31">
        <f>SUM(Գ.Խաչատրյան:Տ.Ստեփանյան!K103)</f>
        <v>0</v>
      </c>
      <c r="L103" s="31">
        <f>SUM(Գ.Խաչատրյան:Տ.Ստեփանյան!L103)</f>
        <v>0</v>
      </c>
      <c r="M103" s="31">
        <f>SUM(Գ.Խաչատրյան:Տ.Ստեփանյան!M103)</f>
        <v>0</v>
      </c>
      <c r="N103" s="31">
        <f>SUM(Գ.Խաչատրյան:Տ.Ստեփանյան!N103)</f>
        <v>0</v>
      </c>
      <c r="O103" s="31">
        <f>SUM(Գ.Խաչատրյան:Տ.Ստեփանյան!O103)</f>
        <v>0</v>
      </c>
      <c r="P103" s="31">
        <f>SUM(Գ.Խաչատրյան:Տ.Ստեփանյան!P103)</f>
        <v>0</v>
      </c>
      <c r="Q103" s="31">
        <f>SUM(Գ.Խաչատրյան:Տ.Ստեփանյան!Q103)</f>
        <v>0</v>
      </c>
      <c r="R103" s="31">
        <f>SUM(Գ.Խաչատրյան:Տ.Ստեփանյան!R103)</f>
        <v>0</v>
      </c>
      <c r="S103" s="31">
        <f>SUM(Գ.Խաչատրյան:Տ.Ստեփանյան!S103)</f>
        <v>0</v>
      </c>
      <c r="T103" s="31">
        <f>SUM(Գ.Խաչատրյան:Տ.Ստեփանյան!T103)</f>
        <v>0</v>
      </c>
      <c r="U103" s="31">
        <f>SUM(Գ.Խաչատրյան:Տ.Ստեփանյան!U103)</f>
        <v>0</v>
      </c>
      <c r="V103" s="31">
        <f>SUM(Գ.Խաչատրյան:Տ.Ստեփանյան!V103)</f>
        <v>0</v>
      </c>
      <c r="W103" s="31">
        <f>SUM(Գ.Խաչատրյան:Տ.Ստեփանյան!W103)</f>
        <v>0</v>
      </c>
      <c r="X103" s="31">
        <f>SUM(Գ.Խաչատրյան:Տ.Ստեփանյան!X103)</f>
        <v>0</v>
      </c>
      <c r="Y103" s="31">
        <f>SUM(Գ.Խաչատրյան:Տ.Ստեփանյան!Y103)</f>
        <v>0</v>
      </c>
      <c r="Z103" s="31">
        <f>SUM(Գ.Խաչատրյան:Տ.Ստեփանյան!Z103)</f>
        <v>0</v>
      </c>
      <c r="AA103" s="31">
        <f>SUM(Գ.Խաչատրյան:Տ.Ստեփանյան!AA103)</f>
        <v>0</v>
      </c>
      <c r="AB103" s="31">
        <f>SUM(Գ.Խաչատրյան:Տ.Ստեփանյան!AB103)</f>
        <v>0</v>
      </c>
      <c r="AC103" s="31">
        <f>SUM(Գ.Խաչատրյան:Տ.Ստեփանյան!AC103)</f>
        <v>0</v>
      </c>
      <c r="AD103" s="31">
        <f>SUM(Գ.Խաչատրյան:Տ.Ստեփանյան!AD103)</f>
        <v>0</v>
      </c>
      <c r="AE103" s="31">
        <f>SUM(Գ.Խաչատրյան:Տ.Ստեփանյան!AE103)</f>
        <v>0</v>
      </c>
      <c r="AF103" s="31">
        <f>SUM(Գ.Խաչատրյան:Տ.Ստեփանյան!AF103)</f>
        <v>0</v>
      </c>
      <c r="AG103" s="31">
        <f>SUM(Գ.Խաչատրյան:Տ.Ստեփանյան!AG103)</f>
        <v>0</v>
      </c>
      <c r="AH103" s="31">
        <f>SUM(Գ.Խաչատրյան:Տ.Ստեփանյան!AH103)</f>
        <v>0</v>
      </c>
      <c r="AI103" s="31">
        <f>SUM(Գ.Խաչատրյան:Տ.Ստեփանյան!AI103)</f>
        <v>0</v>
      </c>
      <c r="AJ103" s="31">
        <f>SUM(Գ.Խաչատրյան:Տ.Ստեփանյան!AJ103)</f>
        <v>0</v>
      </c>
      <c r="AK103" s="31">
        <f>SUM(Գ.Խաչատրյան:Տ.Ստեփանյան!AK103)</f>
        <v>0</v>
      </c>
      <c r="AL103" s="31">
        <f>SUM(Գ.Խաչատրյան:Տ.Ստեփանյան!AL103)</f>
        <v>0</v>
      </c>
      <c r="AM103" s="31">
        <f>SUM(Գ.Խաչատրյան:Տ.Ստեփանյան!AM103)</f>
        <v>0</v>
      </c>
      <c r="AN103" s="31">
        <f>SUM(Գ.Խաչատրյան:Տ.Ստեփանյան!AN103)</f>
        <v>0</v>
      </c>
      <c r="AO103" s="31">
        <f>SUM(Գ.Խաչատրյան:Տ.Ստեփանյան!AO103)</f>
        <v>0</v>
      </c>
      <c r="AP103" s="31">
        <f>SUM(Գ.Խաչատրյան:Տ.Ստեփանյան!AP103)</f>
        <v>0</v>
      </c>
      <c r="AQ103" s="31">
        <f>SUM(Գ.Խաչատրյան:Տ.Ստեփանյան!AQ103)</f>
        <v>0</v>
      </c>
      <c r="AR103" s="31">
        <f>SUM(Գ.Խաչատրյան:Տ.Ստեփանյան!AR103)</f>
        <v>0</v>
      </c>
      <c r="AS103" s="31">
        <f>SUM(Գ.Խաչատրյան:Տ.Ստեփանյան!AS103)</f>
        <v>0</v>
      </c>
      <c r="AT103" s="36">
        <f t="shared" ref="AT103:AT105" si="169">E103</f>
        <v>0</v>
      </c>
      <c r="AU103" s="36">
        <f t="shared" ref="AU103:AU105" si="170">F103+G103+H103+I103</f>
        <v>0</v>
      </c>
      <c r="AV103" s="36">
        <f t="shared" ref="AV103:AV105" si="171">J103</f>
        <v>0</v>
      </c>
      <c r="AW103" s="36">
        <f t="shared" ref="AW103:AW105" si="172">K103+L103+M103</f>
        <v>0</v>
      </c>
      <c r="AX103" s="36">
        <f t="shared" ref="AX103:AX105" si="173">F103+G103+K103</f>
        <v>0</v>
      </c>
      <c r="AY103" s="36">
        <f t="shared" ref="AY103:AY105" si="174">N103+Y103+Z103+AB103</f>
        <v>0</v>
      </c>
      <c r="AZ103" s="36">
        <f t="shared" ref="AZ103:AZ105" si="175">O103</f>
        <v>0</v>
      </c>
      <c r="BA103" s="36">
        <f t="shared" ref="BA103:BA105" si="176">P103+Q103+R103+S103+T103</f>
        <v>0</v>
      </c>
      <c r="BB103" s="36">
        <f t="shared" ref="BB103:BB105" si="177">T103</f>
        <v>0</v>
      </c>
      <c r="BC103" s="36">
        <f t="shared" ref="BC103:BC105" si="178">+U103+V103+W103</f>
        <v>0</v>
      </c>
      <c r="BD103" s="36">
        <f t="shared" ref="BD103:BD105" si="179">Y103</f>
        <v>0</v>
      </c>
      <c r="BE103" s="36">
        <f>+O103+X103</f>
        <v>0</v>
      </c>
      <c r="BF103" s="36">
        <f t="shared" ref="BF103:BF105" si="180">AF103</f>
        <v>0</v>
      </c>
      <c r="BG103" s="36">
        <f t="shared" ref="BG103:BG105" si="181">AD103+AE103</f>
        <v>0</v>
      </c>
      <c r="BH103" s="36">
        <f t="shared" ref="BH103:BH105" si="182">AF103</f>
        <v>0</v>
      </c>
      <c r="BI103" s="36">
        <f t="shared" ref="BI103:BI105" si="183">AG103+AH103</f>
        <v>0</v>
      </c>
      <c r="BJ103" s="36">
        <f t="shared" ref="BJ103:BJ105" si="184">AM103</f>
        <v>0</v>
      </c>
      <c r="BK103" s="36">
        <f t="shared" ref="BK103:BK105" si="185">AK103+AL103</f>
        <v>0</v>
      </c>
      <c r="BL103" s="36">
        <f t="shared" ref="BL103:BL105" si="186">AM103</f>
        <v>0</v>
      </c>
      <c r="BM103" s="36">
        <f t="shared" ref="BM103:BM105" si="187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31">
        <f>SUM(Գ.Խաչատրյան:Տ.Ստեփանյան!E104)</f>
        <v>0</v>
      </c>
      <c r="F104" s="31">
        <f>SUM(Գ.Խաչատրյան:Տ.Ստեփանյան!F104)</f>
        <v>0</v>
      </c>
      <c r="G104" s="31">
        <f>SUM(Գ.Խաչատրյան:Տ.Ստեփանյան!G104)</f>
        <v>0</v>
      </c>
      <c r="H104" s="31">
        <f>SUM(Գ.Խաչատրյան:Տ.Ստեփանյան!H104)</f>
        <v>0</v>
      </c>
      <c r="I104" s="31">
        <f>SUM(Գ.Խաչատրյան:Տ.Ստեփանյան!I104)</f>
        <v>0</v>
      </c>
      <c r="J104" s="31">
        <f>SUM(Գ.Խաչատրյան:Տ.Ստեփանյան!J104)</f>
        <v>0</v>
      </c>
      <c r="K104" s="31">
        <f>SUM(Գ.Խաչատրյան:Տ.Ստեփանյան!K104)</f>
        <v>0</v>
      </c>
      <c r="L104" s="31">
        <f>SUM(Գ.Խաչատրյան:Տ.Ստեփանյան!L104)</f>
        <v>0</v>
      </c>
      <c r="M104" s="31">
        <f>SUM(Գ.Խաչատրյան:Տ.Ստեփանյան!M104)</f>
        <v>0</v>
      </c>
      <c r="N104" s="31">
        <f>SUM(Գ.Խաչատրյան:Տ.Ստեփանյան!N104)</f>
        <v>0</v>
      </c>
      <c r="O104" s="31">
        <f>SUM(Գ.Խաչատրյան:Տ.Ստեփանյան!O104)</f>
        <v>0</v>
      </c>
      <c r="P104" s="31">
        <f>SUM(Գ.Խաչատրյան:Տ.Ստեփանյան!P104)</f>
        <v>0</v>
      </c>
      <c r="Q104" s="31">
        <f>SUM(Գ.Խաչատրյան:Տ.Ստեփանյան!Q104)</f>
        <v>0</v>
      </c>
      <c r="R104" s="31">
        <f>SUM(Գ.Խաչատրյան:Տ.Ստեփանյան!R104)</f>
        <v>0</v>
      </c>
      <c r="S104" s="31">
        <f>SUM(Գ.Խաչատրյան:Տ.Ստեփանյան!S104)</f>
        <v>0</v>
      </c>
      <c r="T104" s="31">
        <f>SUM(Գ.Խաչատրյան:Տ.Ստեփանյան!T104)</f>
        <v>0</v>
      </c>
      <c r="U104" s="31">
        <f>SUM(Գ.Խաչատրյան:Տ.Ստեփանյան!U104)</f>
        <v>0</v>
      </c>
      <c r="V104" s="31">
        <f>SUM(Գ.Խաչատրյան:Տ.Ստեփանյան!V104)</f>
        <v>0</v>
      </c>
      <c r="W104" s="31">
        <f>SUM(Գ.Խաչատրյան:Տ.Ստեփանյան!W104)</f>
        <v>0</v>
      </c>
      <c r="X104" s="31">
        <f>SUM(Գ.Խաչատրյան:Տ.Ստեփանյան!X104)</f>
        <v>0</v>
      </c>
      <c r="Y104" s="31">
        <f>SUM(Գ.Խաչատրյան:Տ.Ստեփանյան!Y104)</f>
        <v>0</v>
      </c>
      <c r="Z104" s="31">
        <f>SUM(Գ.Խաչատրյան:Տ.Ստեփանյան!Z104)</f>
        <v>0</v>
      </c>
      <c r="AA104" s="31">
        <f>SUM(Գ.Խաչատրյան:Տ.Ստեփանյան!AA104)</f>
        <v>0</v>
      </c>
      <c r="AB104" s="31">
        <f>SUM(Գ.Խաչատրյան:Տ.Ստեփանյան!AB104)</f>
        <v>0</v>
      </c>
      <c r="AC104" s="31">
        <f>SUM(Գ.Խաչատրյան:Տ.Ստեփանյան!AC104)</f>
        <v>0</v>
      </c>
      <c r="AD104" s="31">
        <f>SUM(Գ.Խաչատրյան:Տ.Ստեփանյան!AD104)</f>
        <v>0</v>
      </c>
      <c r="AE104" s="31">
        <f>SUM(Գ.Խաչատրյան:Տ.Ստեփանյան!AE104)</f>
        <v>0</v>
      </c>
      <c r="AF104" s="31">
        <f>SUM(Գ.Խաչատրյան:Տ.Ստեփանյան!AF104)</f>
        <v>0</v>
      </c>
      <c r="AG104" s="31">
        <f>SUM(Գ.Խաչատրյան:Տ.Ստեփանյան!AG104)</f>
        <v>0</v>
      </c>
      <c r="AH104" s="31">
        <f>SUM(Գ.Խաչատրյան:Տ.Ստեփանյան!AH104)</f>
        <v>0</v>
      </c>
      <c r="AI104" s="31">
        <f>SUM(Գ.Խաչատրյան:Տ.Ստեփանյան!AI104)</f>
        <v>0</v>
      </c>
      <c r="AJ104" s="31">
        <f>SUM(Գ.Խաչատրյան:Տ.Ստեփանյան!AJ104)</f>
        <v>0</v>
      </c>
      <c r="AK104" s="31">
        <f>SUM(Գ.Խաչատրյան:Տ.Ստեփանյան!AK104)</f>
        <v>0</v>
      </c>
      <c r="AL104" s="31">
        <f>SUM(Գ.Խաչատրյան:Տ.Ստեփանյան!AL104)</f>
        <v>0</v>
      </c>
      <c r="AM104" s="31">
        <f>SUM(Գ.Խաչատրյան:Տ.Ստեփանյան!AM104)</f>
        <v>0</v>
      </c>
      <c r="AN104" s="31">
        <f>SUM(Գ.Խաչատրյան:Տ.Ստեփանյան!AN104)</f>
        <v>0</v>
      </c>
      <c r="AO104" s="31">
        <f>SUM(Գ.Խաչատրյան:Տ.Ստեփանյան!AO104)</f>
        <v>0</v>
      </c>
      <c r="AP104" s="31">
        <f>SUM(Գ.Խաչատրյան:Տ.Ստեփանյան!AP104)</f>
        <v>0</v>
      </c>
      <c r="AQ104" s="31">
        <f>SUM(Գ.Խաչատրյան:Տ.Ստեփանյան!AQ104)</f>
        <v>0</v>
      </c>
      <c r="AR104" s="31">
        <f>SUM(Գ.Խաչատրյան:Տ.Ստեփանյան!AR104)</f>
        <v>0</v>
      </c>
      <c r="AS104" s="31">
        <f>SUM(Գ.Խաչատրյան:Տ.Ստեփանյան!AS104)</f>
        <v>0</v>
      </c>
      <c r="AT104" s="36">
        <f t="shared" si="169"/>
        <v>0</v>
      </c>
      <c r="AU104" s="36">
        <f t="shared" si="170"/>
        <v>0</v>
      </c>
      <c r="AV104" s="36">
        <f t="shared" si="171"/>
        <v>0</v>
      </c>
      <c r="AW104" s="36">
        <f t="shared" si="172"/>
        <v>0</v>
      </c>
      <c r="AX104" s="36">
        <f t="shared" si="173"/>
        <v>0</v>
      </c>
      <c r="AY104" s="36">
        <f t="shared" si="174"/>
        <v>0</v>
      </c>
      <c r="AZ104" s="36">
        <f t="shared" si="175"/>
        <v>0</v>
      </c>
      <c r="BA104" s="36">
        <f t="shared" si="176"/>
        <v>0</v>
      </c>
      <c r="BB104" s="36">
        <f t="shared" si="177"/>
        <v>0</v>
      </c>
      <c r="BC104" s="36">
        <f t="shared" si="178"/>
        <v>0</v>
      </c>
      <c r="BD104" s="36">
        <f t="shared" si="179"/>
        <v>0</v>
      </c>
      <c r="BE104" s="36">
        <f t="shared" ref="BE104:BE105" si="188">+O104+X104</f>
        <v>0</v>
      </c>
      <c r="BF104" s="36">
        <f t="shared" si="180"/>
        <v>0</v>
      </c>
      <c r="BG104" s="36">
        <f t="shared" si="181"/>
        <v>0</v>
      </c>
      <c r="BH104" s="36">
        <f t="shared" si="182"/>
        <v>0</v>
      </c>
      <c r="BI104" s="36">
        <f t="shared" si="183"/>
        <v>0</v>
      </c>
      <c r="BJ104" s="36">
        <f t="shared" si="184"/>
        <v>0</v>
      </c>
      <c r="BK104" s="36">
        <f t="shared" si="185"/>
        <v>0</v>
      </c>
      <c r="BL104" s="36">
        <f t="shared" si="186"/>
        <v>0</v>
      </c>
      <c r="BM104" s="36">
        <f t="shared" si="187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31">
        <f>SUM(Գ.Խաչատրյան:Տ.Ստեփանյան!E105)</f>
        <v>0</v>
      </c>
      <c r="F105" s="31">
        <f>SUM(Գ.Խաչատրյան:Տ.Ստեփանյան!F105)</f>
        <v>0</v>
      </c>
      <c r="G105" s="31">
        <f>SUM(Գ.Խաչատրյան:Տ.Ստեփանյան!G105)</f>
        <v>0</v>
      </c>
      <c r="H105" s="31">
        <f>SUM(Գ.Խաչատրյան:Տ.Ստեփանյան!H105)</f>
        <v>0</v>
      </c>
      <c r="I105" s="31">
        <f>SUM(Գ.Խաչատրյան:Տ.Ստեփանյան!I105)</f>
        <v>0</v>
      </c>
      <c r="J105" s="31">
        <f>SUM(Գ.Խաչատրյան:Տ.Ստեփանյան!J105)</f>
        <v>0</v>
      </c>
      <c r="K105" s="31">
        <f>SUM(Գ.Խաչատրյան:Տ.Ստեփանյան!K105)</f>
        <v>0</v>
      </c>
      <c r="L105" s="31">
        <f>SUM(Գ.Խաչատրյան:Տ.Ստեփանյան!L105)</f>
        <v>0</v>
      </c>
      <c r="M105" s="31">
        <f>SUM(Գ.Խաչատրյան:Տ.Ստեփանյան!M105)</f>
        <v>0</v>
      </c>
      <c r="N105" s="31">
        <f>SUM(Գ.Խաչատրյան:Տ.Ստեփանյան!N105)</f>
        <v>0</v>
      </c>
      <c r="O105" s="31">
        <f>SUM(Գ.Խաչատրյան:Տ.Ստեփանյան!O105)</f>
        <v>0</v>
      </c>
      <c r="P105" s="31">
        <f>SUM(Գ.Խաչատրյան:Տ.Ստեփանյան!P105)</f>
        <v>0</v>
      </c>
      <c r="Q105" s="31">
        <f>SUM(Գ.Խաչատրյան:Տ.Ստեփանյան!Q105)</f>
        <v>0</v>
      </c>
      <c r="R105" s="31">
        <f>SUM(Գ.Խաչատրյան:Տ.Ստեփանյան!R105)</f>
        <v>0</v>
      </c>
      <c r="S105" s="31">
        <f>SUM(Գ.Խաչատրյան:Տ.Ստեփանյան!S105)</f>
        <v>0</v>
      </c>
      <c r="T105" s="31">
        <f>SUM(Գ.Խաչատրյան:Տ.Ստեփանյան!T105)</f>
        <v>0</v>
      </c>
      <c r="U105" s="31">
        <f>SUM(Գ.Խաչատրյան:Տ.Ստեփանյան!U105)</f>
        <v>0</v>
      </c>
      <c r="V105" s="31">
        <f>SUM(Գ.Խաչատրյան:Տ.Ստեփանյան!V105)</f>
        <v>0</v>
      </c>
      <c r="W105" s="31">
        <f>SUM(Գ.Խաչատրյան:Տ.Ստեփանյան!W105)</f>
        <v>0</v>
      </c>
      <c r="X105" s="31">
        <f>SUM(Գ.Խաչատրյան:Տ.Ստեփանյան!X105)</f>
        <v>0</v>
      </c>
      <c r="Y105" s="31">
        <f>SUM(Գ.Խաչատրյան:Տ.Ստեփանյան!Y105)</f>
        <v>0</v>
      </c>
      <c r="Z105" s="31">
        <f>SUM(Գ.Խաչատրյան:Տ.Ստեփանյան!Z105)</f>
        <v>0</v>
      </c>
      <c r="AA105" s="31">
        <f>SUM(Գ.Խաչատրյան:Տ.Ստեփանյան!AA105)</f>
        <v>0</v>
      </c>
      <c r="AB105" s="31">
        <f>SUM(Գ.Խաչատրյան:Տ.Ստեփանյան!AB105)</f>
        <v>0</v>
      </c>
      <c r="AC105" s="31">
        <f>SUM(Գ.Խաչատրյան:Տ.Ստեփանյան!AC105)</f>
        <v>0</v>
      </c>
      <c r="AD105" s="31">
        <f>SUM(Գ.Խաչատրյան:Տ.Ստեփանյան!AD105)</f>
        <v>0</v>
      </c>
      <c r="AE105" s="31">
        <f>SUM(Գ.Խաչատրյան:Տ.Ստեփանյան!AE105)</f>
        <v>0</v>
      </c>
      <c r="AF105" s="31">
        <f>SUM(Գ.Խաչատրյան:Տ.Ստեփանյան!AF105)</f>
        <v>0</v>
      </c>
      <c r="AG105" s="31">
        <f>SUM(Գ.Խաչատրյան:Տ.Ստեփանյան!AG105)</f>
        <v>0</v>
      </c>
      <c r="AH105" s="31">
        <f>SUM(Գ.Խաչատրյան:Տ.Ստեփանյան!AH105)</f>
        <v>0</v>
      </c>
      <c r="AI105" s="31">
        <f>SUM(Գ.Խաչատրյան:Տ.Ստեփանյան!AI105)</f>
        <v>0</v>
      </c>
      <c r="AJ105" s="31">
        <f>SUM(Գ.Խաչատրյան:Տ.Ստեփանյան!AJ105)</f>
        <v>0</v>
      </c>
      <c r="AK105" s="31">
        <f>SUM(Գ.Խաչատրյան:Տ.Ստեփանյան!AK105)</f>
        <v>0</v>
      </c>
      <c r="AL105" s="31">
        <f>SUM(Գ.Խաչատրյան:Տ.Ստեփանյան!AL105)</f>
        <v>0</v>
      </c>
      <c r="AM105" s="31">
        <f>SUM(Գ.Խաչատրյան:Տ.Ստեփանյան!AM105)</f>
        <v>0</v>
      </c>
      <c r="AN105" s="31">
        <f>SUM(Գ.Խաչատրյան:Տ.Ստեփանյան!AN105)</f>
        <v>0</v>
      </c>
      <c r="AO105" s="31">
        <f>SUM(Գ.Խաչատրյան:Տ.Ստեփանյան!AO105)</f>
        <v>0</v>
      </c>
      <c r="AP105" s="31">
        <f>SUM(Գ.Խաչատրյան:Տ.Ստեփանյան!AP105)</f>
        <v>0</v>
      </c>
      <c r="AQ105" s="31">
        <f>SUM(Գ.Խաչատրյան:Տ.Ստեփանյան!AQ105)</f>
        <v>0</v>
      </c>
      <c r="AR105" s="31">
        <f>SUM(Գ.Խաչատրյան:Տ.Ստեփանյան!AR105)</f>
        <v>0</v>
      </c>
      <c r="AS105" s="31">
        <f>SUM(Գ.Խաչատրյան:Տ.Ստեփանյան!AS105)</f>
        <v>0</v>
      </c>
      <c r="AT105" s="36">
        <f t="shared" si="169"/>
        <v>0</v>
      </c>
      <c r="AU105" s="36">
        <f t="shared" si="170"/>
        <v>0</v>
      </c>
      <c r="AV105" s="36">
        <f t="shared" si="171"/>
        <v>0</v>
      </c>
      <c r="AW105" s="36">
        <f t="shared" si="172"/>
        <v>0</v>
      </c>
      <c r="AX105" s="36">
        <f t="shared" si="173"/>
        <v>0</v>
      </c>
      <c r="AY105" s="36">
        <f t="shared" si="174"/>
        <v>0</v>
      </c>
      <c r="AZ105" s="36">
        <f t="shared" si="175"/>
        <v>0</v>
      </c>
      <c r="BA105" s="36">
        <f t="shared" si="176"/>
        <v>0</v>
      </c>
      <c r="BB105" s="36">
        <f t="shared" si="177"/>
        <v>0</v>
      </c>
      <c r="BC105" s="36">
        <f t="shared" si="178"/>
        <v>0</v>
      </c>
      <c r="BD105" s="36">
        <f t="shared" si="179"/>
        <v>0</v>
      </c>
      <c r="BE105" s="36">
        <f t="shared" si="188"/>
        <v>0</v>
      </c>
      <c r="BF105" s="36">
        <f t="shared" si="180"/>
        <v>0</v>
      </c>
      <c r="BG105" s="36">
        <f t="shared" si="181"/>
        <v>0</v>
      </c>
      <c r="BH105" s="36">
        <f t="shared" si="182"/>
        <v>0</v>
      </c>
      <c r="BI105" s="36">
        <f t="shared" si="183"/>
        <v>0</v>
      </c>
      <c r="BJ105" s="36">
        <f t="shared" si="184"/>
        <v>0</v>
      </c>
      <c r="BK105" s="36">
        <f t="shared" si="185"/>
        <v>0</v>
      </c>
      <c r="BL105" s="36">
        <f t="shared" si="186"/>
        <v>0</v>
      </c>
      <c r="BM105" s="36">
        <f t="shared" si="187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1243</v>
      </c>
      <c r="F106" s="30">
        <f t="shared" ref="F106:BL106" si="189">SUM(F107:F114)</f>
        <v>169</v>
      </c>
      <c r="G106" s="30">
        <f t="shared" si="189"/>
        <v>1074</v>
      </c>
      <c r="H106" s="30">
        <f t="shared" si="189"/>
        <v>0</v>
      </c>
      <c r="I106" s="30">
        <f t="shared" si="189"/>
        <v>0</v>
      </c>
      <c r="J106" s="30">
        <f t="shared" si="189"/>
        <v>3997</v>
      </c>
      <c r="K106" s="30">
        <f t="shared" si="189"/>
        <v>3699</v>
      </c>
      <c r="L106" s="30">
        <f t="shared" si="189"/>
        <v>293</v>
      </c>
      <c r="M106" s="30">
        <f t="shared" si="189"/>
        <v>5</v>
      </c>
      <c r="N106" s="30">
        <f t="shared" si="189"/>
        <v>3</v>
      </c>
      <c r="O106" s="30">
        <f t="shared" si="189"/>
        <v>3817</v>
      </c>
      <c r="P106" s="30">
        <f t="shared" si="189"/>
        <v>3277</v>
      </c>
      <c r="Q106" s="30">
        <f t="shared" si="189"/>
        <v>168</v>
      </c>
      <c r="R106" s="30">
        <f t="shared" si="189"/>
        <v>96</v>
      </c>
      <c r="S106" s="30">
        <f t="shared" si="189"/>
        <v>1</v>
      </c>
      <c r="T106" s="30">
        <f t="shared" si="189"/>
        <v>275</v>
      </c>
      <c r="U106" s="30">
        <f t="shared" si="189"/>
        <v>34</v>
      </c>
      <c r="V106" s="30">
        <f t="shared" si="189"/>
        <v>233</v>
      </c>
      <c r="W106" s="30">
        <f t="shared" si="189"/>
        <v>8</v>
      </c>
      <c r="X106" s="30">
        <f t="shared" si="189"/>
        <v>0</v>
      </c>
      <c r="Y106" s="30">
        <f t="shared" si="189"/>
        <v>3817</v>
      </c>
      <c r="Z106" s="30">
        <f t="shared" si="189"/>
        <v>29</v>
      </c>
      <c r="AA106" s="30">
        <f t="shared" si="189"/>
        <v>74</v>
      </c>
      <c r="AB106" s="30">
        <f t="shared" si="189"/>
        <v>1093</v>
      </c>
      <c r="AC106" s="30">
        <f t="shared" si="189"/>
        <v>165</v>
      </c>
      <c r="AD106" s="30">
        <f t="shared" si="189"/>
        <v>91</v>
      </c>
      <c r="AE106" s="30">
        <f t="shared" si="189"/>
        <v>9</v>
      </c>
      <c r="AF106" s="30">
        <f t="shared" si="189"/>
        <v>100</v>
      </c>
      <c r="AG106" s="30">
        <f t="shared" si="189"/>
        <v>4</v>
      </c>
      <c r="AH106" s="30">
        <f t="shared" si="189"/>
        <v>96</v>
      </c>
      <c r="AI106" s="30">
        <f t="shared" si="189"/>
        <v>0</v>
      </c>
      <c r="AJ106" s="30">
        <f t="shared" si="189"/>
        <v>40</v>
      </c>
      <c r="AK106" s="30">
        <f t="shared" si="189"/>
        <v>16</v>
      </c>
      <c r="AL106" s="30">
        <f t="shared" si="189"/>
        <v>4</v>
      </c>
      <c r="AM106" s="30">
        <f t="shared" si="189"/>
        <v>20</v>
      </c>
      <c r="AN106" s="30">
        <f t="shared" si="189"/>
        <v>6</v>
      </c>
      <c r="AO106" s="30">
        <f t="shared" si="189"/>
        <v>14</v>
      </c>
      <c r="AP106" s="30">
        <f t="shared" si="189"/>
        <v>0</v>
      </c>
      <c r="AQ106" s="30">
        <f t="shared" si="189"/>
        <v>0</v>
      </c>
      <c r="AR106" s="30">
        <f t="shared" si="189"/>
        <v>0</v>
      </c>
      <c r="AS106" s="30">
        <f t="shared" si="189"/>
        <v>0</v>
      </c>
      <c r="AT106" s="30">
        <f t="shared" si="189"/>
        <v>1243</v>
      </c>
      <c r="AU106" s="30">
        <f t="shared" si="189"/>
        <v>1243</v>
      </c>
      <c r="AV106" s="30">
        <f t="shared" si="189"/>
        <v>3997</v>
      </c>
      <c r="AW106" s="30">
        <f t="shared" si="189"/>
        <v>3997</v>
      </c>
      <c r="AX106" s="30">
        <f t="shared" si="189"/>
        <v>4942</v>
      </c>
      <c r="AY106" s="30">
        <f t="shared" si="189"/>
        <v>4942</v>
      </c>
      <c r="AZ106" s="30">
        <f t="shared" si="189"/>
        <v>3817</v>
      </c>
      <c r="BA106" s="30">
        <f t="shared" si="189"/>
        <v>3817</v>
      </c>
      <c r="BB106" s="30">
        <f t="shared" si="189"/>
        <v>275</v>
      </c>
      <c r="BC106" s="30">
        <f t="shared" si="189"/>
        <v>275</v>
      </c>
      <c r="BD106" s="30">
        <f t="shared" si="189"/>
        <v>3817</v>
      </c>
      <c r="BE106" s="30">
        <f t="shared" si="189"/>
        <v>3817</v>
      </c>
      <c r="BF106" s="30">
        <f t="shared" si="189"/>
        <v>100</v>
      </c>
      <c r="BG106" s="30">
        <f t="shared" si="189"/>
        <v>100</v>
      </c>
      <c r="BH106" s="30">
        <f t="shared" si="189"/>
        <v>100</v>
      </c>
      <c r="BI106" s="30">
        <f t="shared" si="189"/>
        <v>100</v>
      </c>
      <c r="BJ106" s="30">
        <f t="shared" si="189"/>
        <v>20</v>
      </c>
      <c r="BK106" s="30">
        <f t="shared" si="189"/>
        <v>20</v>
      </c>
      <c r="BL106" s="30">
        <f t="shared" si="189"/>
        <v>20</v>
      </c>
      <c r="BM106" s="30">
        <f>SUM(BM107:BM114)</f>
        <v>20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31">
        <f>SUM(Գ.Խաչատրյան:Տ.Ստեփանյան!E107)</f>
        <v>1221</v>
      </c>
      <c r="F107" s="31">
        <f>SUM(Գ.Խաչատրյան:Տ.Ստեփանյան!F107)</f>
        <v>164</v>
      </c>
      <c r="G107" s="31">
        <f>SUM(Գ.Խաչատրյան:Տ.Ստեփանյան!G107)</f>
        <v>1057</v>
      </c>
      <c r="H107" s="31">
        <f>SUM(Գ.Խաչատրյան:Տ.Ստեփանյան!H107)</f>
        <v>0</v>
      </c>
      <c r="I107" s="31">
        <f>SUM(Գ.Խաչատրյան:Տ.Ստեփանյան!I107)</f>
        <v>0</v>
      </c>
      <c r="J107" s="31">
        <f>SUM(Գ.Խաչատրյան:Տ.Ստեփանյան!J107)</f>
        <v>3952</v>
      </c>
      <c r="K107" s="31">
        <f>SUM(Գ.Խաչատրյան:Տ.Ստեփանյան!K107)</f>
        <v>3669</v>
      </c>
      <c r="L107" s="31">
        <f>SUM(Գ.Խաչատրյան:Տ.Ստեփանյան!L107)</f>
        <v>279</v>
      </c>
      <c r="M107" s="31">
        <f>SUM(Գ.Խաչատրյան:Տ.Ստեփանյան!M107)</f>
        <v>4</v>
      </c>
      <c r="N107" s="31">
        <f>SUM(Գ.Խաչատրյան:Տ.Ստեփանյան!N107)</f>
        <v>3</v>
      </c>
      <c r="O107" s="31">
        <f>SUM(Գ.Խաչատրյան:Տ.Ստեփանյան!O107)</f>
        <v>3793</v>
      </c>
      <c r="P107" s="31">
        <f>SUM(Գ.Խաչատրյան:Տ.Ստեփանյան!P107)</f>
        <v>3272</v>
      </c>
      <c r="Q107" s="31">
        <f>SUM(Գ.Խաչատրյան:Տ.Ստեփանյան!Q107)</f>
        <v>160</v>
      </c>
      <c r="R107" s="31">
        <f>SUM(Գ.Խաչատրյան:Տ.Ստեփանյան!R107)</f>
        <v>93</v>
      </c>
      <c r="S107" s="31">
        <f>SUM(Գ.Խաչատրյան:Տ.Ստեփանյան!S107)</f>
        <v>1</v>
      </c>
      <c r="T107" s="31">
        <f>SUM(Գ.Խաչատրյան:Տ.Ստեփանյան!T107)</f>
        <v>267</v>
      </c>
      <c r="U107" s="31">
        <f>SUM(Գ.Խաչատրյան:Տ.Ստեփանյան!U107)</f>
        <v>32</v>
      </c>
      <c r="V107" s="31">
        <f>SUM(Գ.Խաչատրյան:Տ.Ստեփանյան!V107)</f>
        <v>228</v>
      </c>
      <c r="W107" s="31">
        <f>SUM(Գ.Խաչատրյան:Տ.Ստեփանյան!W107)</f>
        <v>7</v>
      </c>
      <c r="X107" s="31">
        <f>SUM(Գ.Խաչատրյան:Տ.Ստեփանյան!X107)</f>
        <v>0</v>
      </c>
      <c r="Y107" s="31">
        <f>SUM(Գ.Խաչատրյան:Տ.Ստեփանյան!Y107)</f>
        <v>3793</v>
      </c>
      <c r="Z107" s="31">
        <f>SUM(Գ.Խաչատրյան:Տ.Ստեփանյան!Z107)</f>
        <v>29</v>
      </c>
      <c r="AA107" s="31">
        <f>SUM(Գ.Խաչատրյան:Տ.Ստեփանյան!AA107)</f>
        <v>69</v>
      </c>
      <c r="AB107" s="31">
        <f>SUM(Գ.Խաչատրյան:Տ.Ստեփանյան!AB107)</f>
        <v>1065</v>
      </c>
      <c r="AC107" s="31">
        <f>SUM(Գ.Խաչատրյան:Տ.Ստեփանյան!AC107)</f>
        <v>157</v>
      </c>
      <c r="AD107" s="31">
        <f>SUM(Գ.Խաչատրյան:Տ.Ստեփանյան!AD107)</f>
        <v>83</v>
      </c>
      <c r="AE107" s="31">
        <f>SUM(Գ.Խաչատրյան:Տ.Ստեփանյան!AE107)</f>
        <v>8</v>
      </c>
      <c r="AF107" s="31">
        <f>SUM(Գ.Խաչատրյան:Տ.Ստեփանյան!AF107)</f>
        <v>91</v>
      </c>
      <c r="AG107" s="31">
        <f>SUM(Գ.Խաչատրյան:Տ.Ստեփանյան!AG107)</f>
        <v>3</v>
      </c>
      <c r="AH107" s="31">
        <f>SUM(Գ.Խաչատրյան:Տ.Ստեփանյան!AH107)</f>
        <v>88</v>
      </c>
      <c r="AI107" s="31">
        <f>SUM(Գ.Խաչատրյան:Տ.Ստեփանյան!AI107)</f>
        <v>0</v>
      </c>
      <c r="AJ107" s="31">
        <f>SUM(Գ.Խաչատրյան:Տ.Ստեփանյան!AJ107)</f>
        <v>35</v>
      </c>
      <c r="AK107" s="31">
        <f>SUM(Գ.Խաչատրյան:Տ.Ստեփանյան!AK107)</f>
        <v>13</v>
      </c>
      <c r="AL107" s="31">
        <f>SUM(Գ.Խաչատրյան:Տ.Ստեփանյան!AL107)</f>
        <v>3</v>
      </c>
      <c r="AM107" s="31">
        <f>SUM(Գ.Խաչատրյան:Տ.Ստեփանյան!AM107)</f>
        <v>16</v>
      </c>
      <c r="AN107" s="31">
        <f>SUM(Գ.Խաչատրյան:Տ.Ստեփանյան!AN107)</f>
        <v>4</v>
      </c>
      <c r="AO107" s="31">
        <f>SUM(Գ.Խաչատրյան:Տ.Ստեփանյան!AO107)</f>
        <v>12</v>
      </c>
      <c r="AP107" s="31">
        <f>SUM(Գ.Խաչատրյան:Տ.Ստեփանյան!AP107)</f>
        <v>0</v>
      </c>
      <c r="AQ107" s="31">
        <f>SUM(Գ.Խաչատրյան:Տ.Ստեփանյան!AQ107)</f>
        <v>0</v>
      </c>
      <c r="AR107" s="31">
        <f>SUM(Գ.Խաչատրյան:Տ.Ստեփանյան!AR107)</f>
        <v>0</v>
      </c>
      <c r="AS107" s="31">
        <f>SUM(Գ.Խաչատրյան:Տ.Ստեփանյան!AS107)</f>
        <v>0</v>
      </c>
      <c r="AT107" s="36">
        <f t="shared" ref="AT107:AT114" si="190">E107</f>
        <v>1221</v>
      </c>
      <c r="AU107" s="36">
        <f t="shared" ref="AU107:AU114" si="191">F107+G107+H107+I107</f>
        <v>1221</v>
      </c>
      <c r="AV107" s="36">
        <f t="shared" ref="AV107:AV114" si="192">J107</f>
        <v>3952</v>
      </c>
      <c r="AW107" s="36">
        <f t="shared" ref="AW107:AW114" si="193">K107+L107+M107</f>
        <v>3952</v>
      </c>
      <c r="AX107" s="36">
        <f t="shared" ref="AX107:AX114" si="194">F107+G107+K107</f>
        <v>4890</v>
      </c>
      <c r="AY107" s="36">
        <f t="shared" ref="AY107:AY114" si="195">N107+Y107+Z107+AB107</f>
        <v>4890</v>
      </c>
      <c r="AZ107" s="36">
        <f t="shared" ref="AZ107:AZ114" si="196">O107</f>
        <v>3793</v>
      </c>
      <c r="BA107" s="36">
        <f t="shared" ref="BA107:BA114" si="197">P107+Q107+R107+S107+T107</f>
        <v>3793</v>
      </c>
      <c r="BB107" s="36">
        <f t="shared" ref="BB107:BB114" si="198">T107</f>
        <v>267</v>
      </c>
      <c r="BC107" s="36">
        <f t="shared" ref="BC107:BC114" si="199">+U107+V107+W107</f>
        <v>267</v>
      </c>
      <c r="BD107" s="36">
        <f t="shared" ref="BD107:BD114" si="200">Y107</f>
        <v>3793</v>
      </c>
      <c r="BE107" s="36">
        <f>+O107+X107</f>
        <v>3793</v>
      </c>
      <c r="BF107" s="36">
        <f t="shared" ref="BF107:BF114" si="201">AF107</f>
        <v>91</v>
      </c>
      <c r="BG107" s="36">
        <f t="shared" ref="BG107:BG114" si="202">AD107+AE107</f>
        <v>91</v>
      </c>
      <c r="BH107" s="36">
        <f t="shared" ref="BH107:BH114" si="203">AF107</f>
        <v>91</v>
      </c>
      <c r="BI107" s="36">
        <f t="shared" ref="BI107:BI114" si="204">AG107+AH107</f>
        <v>91</v>
      </c>
      <c r="BJ107" s="36">
        <f t="shared" ref="BJ107:BJ114" si="205">AM107</f>
        <v>16</v>
      </c>
      <c r="BK107" s="36">
        <f t="shared" ref="BK107:BK114" si="206">AK107+AL107</f>
        <v>16</v>
      </c>
      <c r="BL107" s="36">
        <f t="shared" ref="BL107:BL114" si="207">AM107</f>
        <v>16</v>
      </c>
      <c r="BM107" s="36">
        <f t="shared" ref="BM107:BM114" si="208">AN107+AO107</f>
        <v>16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31">
        <f>SUM(Գ.Խաչատրյան:Տ.Ստեփանյան!E108)</f>
        <v>0</v>
      </c>
      <c r="F108" s="31">
        <f>SUM(Գ.Խաչատրյան:Տ.Ստեփանյան!F108)</f>
        <v>0</v>
      </c>
      <c r="G108" s="31">
        <f>SUM(Գ.Խաչատրյան:Տ.Ստեփանյան!G108)</f>
        <v>0</v>
      </c>
      <c r="H108" s="31">
        <f>SUM(Գ.Խաչատրյան:Տ.Ստեփանյան!H108)</f>
        <v>0</v>
      </c>
      <c r="I108" s="31">
        <f>SUM(Գ.Խաչատրյան:Տ.Ստեփանյան!I108)</f>
        <v>0</v>
      </c>
      <c r="J108" s="31">
        <f>SUM(Գ.Խաչատրյան:Տ.Ստեփանյան!J108)</f>
        <v>0</v>
      </c>
      <c r="K108" s="31">
        <f>SUM(Գ.Խաչատրյան:Տ.Ստեփանյան!K108)</f>
        <v>0</v>
      </c>
      <c r="L108" s="31">
        <f>SUM(Գ.Խաչատրյան:Տ.Ստեփանյան!L108)</f>
        <v>0</v>
      </c>
      <c r="M108" s="31">
        <f>SUM(Գ.Խաչատրյան:Տ.Ստեփանյան!M108)</f>
        <v>0</v>
      </c>
      <c r="N108" s="31">
        <f>SUM(Գ.Խաչատրյան:Տ.Ստեփանյան!N108)</f>
        <v>0</v>
      </c>
      <c r="O108" s="31">
        <f>SUM(Գ.Խաչատրյան:Տ.Ստեփանյան!O108)</f>
        <v>0</v>
      </c>
      <c r="P108" s="31">
        <f>SUM(Գ.Խաչատրյան:Տ.Ստեփանյան!P108)</f>
        <v>0</v>
      </c>
      <c r="Q108" s="31">
        <f>SUM(Գ.Խաչատրյան:Տ.Ստեփանյան!Q108)</f>
        <v>0</v>
      </c>
      <c r="R108" s="31">
        <f>SUM(Գ.Խաչատրյան:Տ.Ստեփանյան!R108)</f>
        <v>0</v>
      </c>
      <c r="S108" s="31">
        <f>SUM(Գ.Խաչատրյան:Տ.Ստեփանյան!S108)</f>
        <v>0</v>
      </c>
      <c r="T108" s="31">
        <f>SUM(Գ.Խաչատրյան:Տ.Ստեփանյան!T108)</f>
        <v>0</v>
      </c>
      <c r="U108" s="31">
        <f>SUM(Գ.Խաչատրյան:Տ.Ստեփանյան!U108)</f>
        <v>0</v>
      </c>
      <c r="V108" s="31">
        <f>SUM(Գ.Խաչատրյան:Տ.Ստեփանյան!V108)</f>
        <v>0</v>
      </c>
      <c r="W108" s="31">
        <f>SUM(Գ.Խաչատրյան:Տ.Ստեփանյան!W108)</f>
        <v>0</v>
      </c>
      <c r="X108" s="31">
        <f>SUM(Գ.Խաչատրյան:Տ.Ստեփանյան!X108)</f>
        <v>0</v>
      </c>
      <c r="Y108" s="31">
        <f>SUM(Գ.Խաչատրյան:Տ.Ստեփանյան!Y108)</f>
        <v>0</v>
      </c>
      <c r="Z108" s="31">
        <f>SUM(Գ.Խաչատրյան:Տ.Ստեփանյան!Z108)</f>
        <v>0</v>
      </c>
      <c r="AA108" s="31">
        <f>SUM(Գ.Խաչատրյան:Տ.Ստեփանյան!AA108)</f>
        <v>0</v>
      </c>
      <c r="AB108" s="31">
        <f>SUM(Գ.Խաչատրյան:Տ.Ստեփանյան!AB108)</f>
        <v>0</v>
      </c>
      <c r="AC108" s="31">
        <f>SUM(Գ.Խաչատրյան:Տ.Ստեփանյան!AC108)</f>
        <v>0</v>
      </c>
      <c r="AD108" s="31">
        <f>SUM(Գ.Խաչատրյան:Տ.Ստեփանյան!AD108)</f>
        <v>0</v>
      </c>
      <c r="AE108" s="31">
        <f>SUM(Գ.Խաչատրյան:Տ.Ստեփանյան!AE108)</f>
        <v>0</v>
      </c>
      <c r="AF108" s="31">
        <f>SUM(Գ.Խաչատրյան:Տ.Ստեփանյան!AF108)</f>
        <v>0</v>
      </c>
      <c r="AG108" s="31">
        <f>SUM(Գ.Խաչատրյան:Տ.Ստեփանյան!AG108)</f>
        <v>0</v>
      </c>
      <c r="AH108" s="31">
        <f>SUM(Գ.Խաչատրյան:Տ.Ստեփանյան!AH108)</f>
        <v>0</v>
      </c>
      <c r="AI108" s="31">
        <f>SUM(Գ.Խաչատրյան:Տ.Ստեփանյան!AI108)</f>
        <v>0</v>
      </c>
      <c r="AJ108" s="31">
        <f>SUM(Գ.Խաչատրյան:Տ.Ստեփանյան!AJ108)</f>
        <v>0</v>
      </c>
      <c r="AK108" s="31">
        <f>SUM(Գ.Խաչատրյան:Տ.Ստեփանյան!AK108)</f>
        <v>0</v>
      </c>
      <c r="AL108" s="31">
        <f>SUM(Գ.Խաչատրյան:Տ.Ստեփանյան!AL108)</f>
        <v>0</v>
      </c>
      <c r="AM108" s="31">
        <f>SUM(Գ.Խաչատրյան:Տ.Ստեփանյան!AM108)</f>
        <v>0</v>
      </c>
      <c r="AN108" s="31">
        <f>SUM(Գ.Խաչատրյան:Տ.Ստեփանյան!AN108)</f>
        <v>0</v>
      </c>
      <c r="AO108" s="31">
        <f>SUM(Գ.Խաչատրյան:Տ.Ստեփանյան!AO108)</f>
        <v>0</v>
      </c>
      <c r="AP108" s="31">
        <f>SUM(Գ.Խաչատրյան:Տ.Ստեփանյան!AP108)</f>
        <v>0</v>
      </c>
      <c r="AQ108" s="31">
        <f>SUM(Գ.Խաչատրյան:Տ.Ստեփանյան!AQ108)</f>
        <v>0</v>
      </c>
      <c r="AR108" s="31">
        <f>SUM(Գ.Խաչատրյան:Տ.Ստեփանյան!AR108)</f>
        <v>0</v>
      </c>
      <c r="AS108" s="31">
        <f>SUM(Գ.Խաչատրյան:Տ.Ստեփանյան!AS108)</f>
        <v>0</v>
      </c>
      <c r="AT108" s="36">
        <f t="shared" si="190"/>
        <v>0</v>
      </c>
      <c r="AU108" s="36">
        <f t="shared" si="191"/>
        <v>0</v>
      </c>
      <c r="AV108" s="36">
        <f t="shared" si="192"/>
        <v>0</v>
      </c>
      <c r="AW108" s="36">
        <f t="shared" si="193"/>
        <v>0</v>
      </c>
      <c r="AX108" s="36">
        <f t="shared" si="194"/>
        <v>0</v>
      </c>
      <c r="AY108" s="36">
        <f t="shared" si="195"/>
        <v>0</v>
      </c>
      <c r="AZ108" s="36">
        <f t="shared" si="196"/>
        <v>0</v>
      </c>
      <c r="BA108" s="36">
        <f t="shared" si="197"/>
        <v>0</v>
      </c>
      <c r="BB108" s="36">
        <f t="shared" si="198"/>
        <v>0</v>
      </c>
      <c r="BC108" s="36">
        <f t="shared" si="199"/>
        <v>0</v>
      </c>
      <c r="BD108" s="36">
        <f t="shared" si="200"/>
        <v>0</v>
      </c>
      <c r="BE108" s="36">
        <f t="shared" ref="BE108:BE114" si="209">+O108+X108</f>
        <v>0</v>
      </c>
      <c r="BF108" s="36">
        <f t="shared" si="201"/>
        <v>0</v>
      </c>
      <c r="BG108" s="36">
        <f t="shared" si="202"/>
        <v>0</v>
      </c>
      <c r="BH108" s="36">
        <f t="shared" si="203"/>
        <v>0</v>
      </c>
      <c r="BI108" s="36">
        <f t="shared" si="204"/>
        <v>0</v>
      </c>
      <c r="BJ108" s="36">
        <f t="shared" si="205"/>
        <v>0</v>
      </c>
      <c r="BK108" s="36">
        <f t="shared" si="206"/>
        <v>0</v>
      </c>
      <c r="BL108" s="36">
        <f t="shared" si="207"/>
        <v>0</v>
      </c>
      <c r="BM108" s="36">
        <f t="shared" si="208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31">
        <f>SUM(Գ.Խաչատրյան:Տ.Ստեփանյան!E109)</f>
        <v>19</v>
      </c>
      <c r="F109" s="31">
        <f>SUM(Գ.Խաչատրյան:Տ.Ստեփանյան!F109)</f>
        <v>5</v>
      </c>
      <c r="G109" s="31">
        <f>SUM(Գ.Խաչատրյան:Տ.Ստեփանյան!G109)</f>
        <v>14</v>
      </c>
      <c r="H109" s="31">
        <f>SUM(Գ.Խաչատրյան:Տ.Ստեփանյան!H109)</f>
        <v>0</v>
      </c>
      <c r="I109" s="31">
        <f>SUM(Գ.Խաչատրյան:Տ.Ստեփանյան!I109)</f>
        <v>0</v>
      </c>
      <c r="J109" s="31">
        <f>SUM(Գ.Խաչատրյան:Տ.Ստեփանյան!J109)</f>
        <v>36</v>
      </c>
      <c r="K109" s="31">
        <f>SUM(Գ.Խաչատրյան:Տ.Ստեփանյան!K109)</f>
        <v>23</v>
      </c>
      <c r="L109" s="31">
        <f>SUM(Գ.Խաչատրյան:Տ.Ստեփանյան!L109)</f>
        <v>12</v>
      </c>
      <c r="M109" s="31">
        <f>SUM(Գ.Խաչատրյան:Տ.Ստեփանյան!M109)</f>
        <v>1</v>
      </c>
      <c r="N109" s="31">
        <f>SUM(Գ.Խաչատրյան:Տ.Ստեփանյան!N109)</f>
        <v>0</v>
      </c>
      <c r="O109" s="31">
        <f>SUM(Գ.Խաչատրյան:Տ.Ստեփանյան!O109)</f>
        <v>20</v>
      </c>
      <c r="P109" s="31">
        <f>SUM(Գ.Խաչատրյան:Տ.Ստեփանյան!P109)</f>
        <v>4</v>
      </c>
      <c r="Q109" s="31">
        <f>SUM(Գ.Խաչատրյան:Տ.Ստեփանյան!Q109)</f>
        <v>8</v>
      </c>
      <c r="R109" s="31">
        <f>SUM(Գ.Խաչատրյան:Տ.Ստեփանյան!R109)</f>
        <v>2</v>
      </c>
      <c r="S109" s="31">
        <f>SUM(Գ.Խաչատրյան:Տ.Ստեփանյան!S109)</f>
        <v>0</v>
      </c>
      <c r="T109" s="31">
        <f>SUM(Գ.Խաչատրյան:Տ.Ստեփանյան!T109)</f>
        <v>6</v>
      </c>
      <c r="U109" s="31">
        <f>SUM(Գ.Խաչատրյան:Տ.Ստեփանյան!U109)</f>
        <v>1</v>
      </c>
      <c r="V109" s="31">
        <f>SUM(Գ.Խաչատրյան:Տ.Ստեփանյան!V109)</f>
        <v>4</v>
      </c>
      <c r="W109" s="31">
        <f>SUM(Գ.Խաչատրյան:Տ.Ստեփանյան!W109)</f>
        <v>1</v>
      </c>
      <c r="X109" s="31">
        <f>SUM(Գ.Խաչատրյան:Տ.Ստեփանյան!X109)</f>
        <v>0</v>
      </c>
      <c r="Y109" s="31">
        <f>SUM(Գ.Խաչատրյան:Տ.Ստեփանյան!Y109)</f>
        <v>20</v>
      </c>
      <c r="Z109" s="31">
        <f>SUM(Գ.Խաչատրյան:Տ.Ստեփանյան!Z109)</f>
        <v>0</v>
      </c>
      <c r="AA109" s="31">
        <f>SUM(Գ.Խաչատրյան:Տ.Ստեփանյան!AA109)</f>
        <v>5</v>
      </c>
      <c r="AB109" s="31">
        <f>SUM(Գ.Խաչատրյան:Տ.Ստեփանյան!AB109)</f>
        <v>22</v>
      </c>
      <c r="AC109" s="31">
        <f>SUM(Գ.Խաչատրյան:Տ.Ստեփանյան!AC109)</f>
        <v>8</v>
      </c>
      <c r="AD109" s="31">
        <f>SUM(Գ.Խաչատրյան:Տ.Ստեփանյան!AD109)</f>
        <v>7</v>
      </c>
      <c r="AE109" s="31">
        <f>SUM(Գ.Խաչատրյան:Տ.Ստեփանյան!AE109)</f>
        <v>0</v>
      </c>
      <c r="AF109" s="31">
        <f>SUM(Գ.Խաչատրյան:Տ.Ստեփանյան!AF109)</f>
        <v>7</v>
      </c>
      <c r="AG109" s="31">
        <f>SUM(Գ.Խաչատրյան:Տ.Ստեփանյան!AG109)</f>
        <v>1</v>
      </c>
      <c r="AH109" s="31">
        <f>SUM(Գ.Խաչատրյան:Տ.Ստեփանյան!AH109)</f>
        <v>6</v>
      </c>
      <c r="AI109" s="31">
        <f>SUM(Գ.Խաչատրյան:Տ.Ստեփանյան!AI109)</f>
        <v>0</v>
      </c>
      <c r="AJ109" s="31">
        <f>SUM(Գ.Խաչատրյան:Տ.Ստեփանյան!AJ109)</f>
        <v>4</v>
      </c>
      <c r="AK109" s="31">
        <f>SUM(Գ.Խաչատրյան:Տ.Ստեփանյան!AK109)</f>
        <v>3</v>
      </c>
      <c r="AL109" s="31">
        <f>SUM(Գ.Խաչատրյան:Տ.Ստեփանյան!AL109)</f>
        <v>0</v>
      </c>
      <c r="AM109" s="31">
        <f>SUM(Գ.Խաչատրյան:Տ.Ստեփանյան!AM109)</f>
        <v>3</v>
      </c>
      <c r="AN109" s="31">
        <f>SUM(Գ.Խաչատրյան:Տ.Ստեփանյան!AN109)</f>
        <v>2</v>
      </c>
      <c r="AO109" s="31">
        <f>SUM(Գ.Խաչատրյան:Տ.Ստեփանյան!AO109)</f>
        <v>1</v>
      </c>
      <c r="AP109" s="31">
        <f>SUM(Գ.Խաչատրյան:Տ.Ստեփանյան!AP109)</f>
        <v>0</v>
      </c>
      <c r="AQ109" s="31">
        <f>SUM(Գ.Խաչատրյան:Տ.Ստեփանյան!AQ109)</f>
        <v>0</v>
      </c>
      <c r="AR109" s="31">
        <f>SUM(Գ.Խաչատրյան:Տ.Ստեփանյան!AR109)</f>
        <v>0</v>
      </c>
      <c r="AS109" s="31">
        <f>SUM(Գ.Խաչատրյան:Տ.Ստեփանյան!AS109)</f>
        <v>0</v>
      </c>
      <c r="AT109" s="36">
        <f t="shared" si="190"/>
        <v>19</v>
      </c>
      <c r="AU109" s="36">
        <f t="shared" si="191"/>
        <v>19</v>
      </c>
      <c r="AV109" s="36">
        <f t="shared" si="192"/>
        <v>36</v>
      </c>
      <c r="AW109" s="36">
        <f t="shared" si="193"/>
        <v>36</v>
      </c>
      <c r="AX109" s="36">
        <f t="shared" si="194"/>
        <v>42</v>
      </c>
      <c r="AY109" s="36">
        <f t="shared" si="195"/>
        <v>42</v>
      </c>
      <c r="AZ109" s="36">
        <f t="shared" si="196"/>
        <v>20</v>
      </c>
      <c r="BA109" s="36">
        <f t="shared" si="197"/>
        <v>20</v>
      </c>
      <c r="BB109" s="36">
        <f t="shared" si="198"/>
        <v>6</v>
      </c>
      <c r="BC109" s="36">
        <f t="shared" si="199"/>
        <v>6</v>
      </c>
      <c r="BD109" s="36">
        <f t="shared" si="200"/>
        <v>20</v>
      </c>
      <c r="BE109" s="36">
        <f t="shared" si="209"/>
        <v>20</v>
      </c>
      <c r="BF109" s="36">
        <f t="shared" si="201"/>
        <v>7</v>
      </c>
      <c r="BG109" s="36">
        <f t="shared" si="202"/>
        <v>7</v>
      </c>
      <c r="BH109" s="36">
        <f t="shared" si="203"/>
        <v>7</v>
      </c>
      <c r="BI109" s="36">
        <f t="shared" si="204"/>
        <v>7</v>
      </c>
      <c r="BJ109" s="36">
        <f t="shared" si="205"/>
        <v>3</v>
      </c>
      <c r="BK109" s="36">
        <f t="shared" si="206"/>
        <v>3</v>
      </c>
      <c r="BL109" s="36">
        <f t="shared" si="207"/>
        <v>3</v>
      </c>
      <c r="BM109" s="36">
        <f t="shared" si="208"/>
        <v>3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31">
        <f>SUM(Գ.Խաչատրյան:Տ.Ստեփանյան!E110)</f>
        <v>1</v>
      </c>
      <c r="F110" s="31">
        <f>SUM(Գ.Խաչատրյան:Տ.Ստեփանյան!F110)</f>
        <v>0</v>
      </c>
      <c r="G110" s="31">
        <f>SUM(Գ.Խաչատրյան:Տ.Ստեփանյան!G110)</f>
        <v>1</v>
      </c>
      <c r="H110" s="31">
        <f>SUM(Գ.Խաչատրյան:Տ.Ստեփանյան!H110)</f>
        <v>0</v>
      </c>
      <c r="I110" s="31">
        <f>SUM(Գ.Խաչատրյան:Տ.Ստեփանյան!I110)</f>
        <v>0</v>
      </c>
      <c r="J110" s="31">
        <f>SUM(Գ.Խաչատրյան:Տ.Ստեփանյան!J110)</f>
        <v>1</v>
      </c>
      <c r="K110" s="31">
        <f>SUM(Գ.Խաչատրյան:Տ.Ստեփանյան!K110)</f>
        <v>1</v>
      </c>
      <c r="L110" s="31">
        <f>SUM(Գ.Խաչատրյան:Տ.Ստեփանյան!L110)</f>
        <v>0</v>
      </c>
      <c r="M110" s="31">
        <f>SUM(Գ.Խաչատրյան:Տ.Ստեփանյան!M110)</f>
        <v>0</v>
      </c>
      <c r="N110" s="31">
        <f>SUM(Գ.Խաչատրյան:Տ.Ստեփանյան!N110)</f>
        <v>0</v>
      </c>
      <c r="O110" s="31">
        <f>SUM(Գ.Խաչատրյան:Տ.Ստեփանյան!O110)</f>
        <v>1</v>
      </c>
      <c r="P110" s="31">
        <f>SUM(Գ.Խաչատրյան:Տ.Ստեփանյան!P110)</f>
        <v>0</v>
      </c>
      <c r="Q110" s="31">
        <f>SUM(Գ.Խաչատրյան:Տ.Ստեփանյան!Q110)</f>
        <v>0</v>
      </c>
      <c r="R110" s="31">
        <f>SUM(Գ.Խաչատրյան:Տ.Ստեփանյան!R110)</f>
        <v>1</v>
      </c>
      <c r="S110" s="31">
        <f>SUM(Գ.Խաչատրյան:Տ.Ստեփանյան!S110)</f>
        <v>0</v>
      </c>
      <c r="T110" s="31">
        <f>SUM(Գ.Խաչատրյան:Տ.Ստեփանյան!T110)</f>
        <v>0</v>
      </c>
      <c r="U110" s="31">
        <f>SUM(Գ.Խաչատրյան:Տ.Ստեփանյան!U110)</f>
        <v>0</v>
      </c>
      <c r="V110" s="31">
        <f>SUM(Գ.Խաչատրյան:Տ.Ստեփանյան!V110)</f>
        <v>0</v>
      </c>
      <c r="W110" s="31">
        <f>SUM(Գ.Խաչատրյան:Տ.Ստեփանյան!W110)</f>
        <v>0</v>
      </c>
      <c r="X110" s="31">
        <f>SUM(Գ.Խաչատրյան:Տ.Ստեփանյան!X110)</f>
        <v>0</v>
      </c>
      <c r="Y110" s="31">
        <f>SUM(Գ.Խաչատրյան:Տ.Ստեփանյան!Y110)</f>
        <v>1</v>
      </c>
      <c r="Z110" s="31">
        <f>SUM(Գ.Խաչատրյան:Տ.Ստեփանյան!Z110)</f>
        <v>0</v>
      </c>
      <c r="AA110" s="31">
        <f>SUM(Գ.Խաչատրյան:Տ.Ստեփանյան!AA110)</f>
        <v>0</v>
      </c>
      <c r="AB110" s="31">
        <f>SUM(Գ.Խաչատրյան:Տ.Ստեփանյան!AB110)</f>
        <v>1</v>
      </c>
      <c r="AC110" s="31">
        <f>SUM(Գ.Խաչատրյան:Տ.Ստեփանյան!AC110)</f>
        <v>0</v>
      </c>
      <c r="AD110" s="31">
        <f>SUM(Գ.Խաչատրյան:Տ.Ստեփանյան!AD110)</f>
        <v>1</v>
      </c>
      <c r="AE110" s="31">
        <f>SUM(Գ.Խաչատրյան:Տ.Ստեփանյան!AE110)</f>
        <v>0</v>
      </c>
      <c r="AF110" s="31">
        <f>SUM(Գ.Խաչատրյան:Տ.Ստեփանյան!AF110)</f>
        <v>1</v>
      </c>
      <c r="AG110" s="31">
        <f>SUM(Գ.Խաչատրյան:Տ.Ստեփանյան!AG110)</f>
        <v>0</v>
      </c>
      <c r="AH110" s="31">
        <f>SUM(Գ.Խաչատրյան:Տ.Ստեփանյան!AH110)</f>
        <v>1</v>
      </c>
      <c r="AI110" s="31">
        <f>SUM(Գ.Խաչատրյան:Տ.Ստեփանյան!AI110)</f>
        <v>0</v>
      </c>
      <c r="AJ110" s="31">
        <f>SUM(Գ.Խաչատրյան:Տ.Ստեփանյան!AJ110)</f>
        <v>1</v>
      </c>
      <c r="AK110" s="31">
        <f>SUM(Գ.Խաչատրյան:Տ.Ստեփանյան!AK110)</f>
        <v>0</v>
      </c>
      <c r="AL110" s="31">
        <f>SUM(Գ.Խաչատրյան:Տ.Ստեփանյան!AL110)</f>
        <v>0</v>
      </c>
      <c r="AM110" s="31">
        <f>SUM(Գ.Խաչատրյան:Տ.Ստեփանյան!AM110)</f>
        <v>0</v>
      </c>
      <c r="AN110" s="31">
        <f>SUM(Գ.Խաչատրյան:Տ.Ստեփանյան!AN110)</f>
        <v>0</v>
      </c>
      <c r="AO110" s="31">
        <f>SUM(Գ.Խաչատրյան:Տ.Ստեփանյան!AO110)</f>
        <v>0</v>
      </c>
      <c r="AP110" s="31">
        <f>SUM(Գ.Խաչատրյան:Տ.Ստեփանյան!AP110)</f>
        <v>0</v>
      </c>
      <c r="AQ110" s="31">
        <f>SUM(Գ.Խաչատրյան:Տ.Ստեփանյան!AQ110)</f>
        <v>0</v>
      </c>
      <c r="AR110" s="31">
        <f>SUM(Գ.Խաչատրյան:Տ.Ստեփանյան!AR110)</f>
        <v>0</v>
      </c>
      <c r="AS110" s="31">
        <f>SUM(Գ.Խաչատրյան:Տ.Ստեփանյան!AS110)</f>
        <v>0</v>
      </c>
      <c r="AT110" s="36">
        <f t="shared" si="190"/>
        <v>1</v>
      </c>
      <c r="AU110" s="36">
        <f t="shared" si="191"/>
        <v>1</v>
      </c>
      <c r="AV110" s="36">
        <f t="shared" si="192"/>
        <v>1</v>
      </c>
      <c r="AW110" s="36">
        <f t="shared" si="193"/>
        <v>1</v>
      </c>
      <c r="AX110" s="36">
        <f t="shared" si="194"/>
        <v>2</v>
      </c>
      <c r="AY110" s="36">
        <f t="shared" si="195"/>
        <v>2</v>
      </c>
      <c r="AZ110" s="36">
        <f t="shared" si="196"/>
        <v>1</v>
      </c>
      <c r="BA110" s="36">
        <f t="shared" si="197"/>
        <v>1</v>
      </c>
      <c r="BB110" s="36">
        <f t="shared" si="198"/>
        <v>0</v>
      </c>
      <c r="BC110" s="36">
        <f t="shared" si="199"/>
        <v>0</v>
      </c>
      <c r="BD110" s="36">
        <f t="shared" si="200"/>
        <v>1</v>
      </c>
      <c r="BE110" s="36">
        <f t="shared" si="209"/>
        <v>1</v>
      </c>
      <c r="BF110" s="36">
        <f t="shared" si="201"/>
        <v>1</v>
      </c>
      <c r="BG110" s="36">
        <f t="shared" si="202"/>
        <v>1</v>
      </c>
      <c r="BH110" s="36">
        <f t="shared" si="203"/>
        <v>1</v>
      </c>
      <c r="BI110" s="36">
        <f t="shared" si="204"/>
        <v>1</v>
      </c>
      <c r="BJ110" s="36">
        <f t="shared" si="205"/>
        <v>0</v>
      </c>
      <c r="BK110" s="36">
        <f t="shared" si="206"/>
        <v>0</v>
      </c>
      <c r="BL110" s="36">
        <f t="shared" si="207"/>
        <v>0</v>
      </c>
      <c r="BM110" s="36">
        <f t="shared" si="208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31">
        <f>SUM(Գ.Խաչատրյան:Տ.Ստեփանյան!E111)</f>
        <v>1</v>
      </c>
      <c r="F111" s="31">
        <f>SUM(Գ.Խաչատրյան:Տ.Ստեփանյան!F111)</f>
        <v>0</v>
      </c>
      <c r="G111" s="31">
        <f>SUM(Գ.Խաչատրյան:Տ.Ստեփանյան!G111)</f>
        <v>1</v>
      </c>
      <c r="H111" s="31">
        <f>SUM(Գ.Խաչատրյան:Տ.Ստեփանյան!H111)</f>
        <v>0</v>
      </c>
      <c r="I111" s="31">
        <f>SUM(Գ.Խաչատրյան:Տ.Ստեփանյան!I111)</f>
        <v>0</v>
      </c>
      <c r="J111" s="31">
        <f>SUM(Գ.Խաչատրյան:Տ.Ստեփանյան!J111)</f>
        <v>0</v>
      </c>
      <c r="K111" s="31">
        <f>SUM(Գ.Խաչատրյան:Տ.Ստեփանյան!K111)</f>
        <v>0</v>
      </c>
      <c r="L111" s="31">
        <f>SUM(Գ.Խաչատրյան:Տ.Ստեփանյան!L111)</f>
        <v>0</v>
      </c>
      <c r="M111" s="31">
        <f>SUM(Գ.Խաչատրյան:Տ.Ստեփանյան!M111)</f>
        <v>0</v>
      </c>
      <c r="N111" s="31">
        <f>SUM(Գ.Խաչատրյան:Տ.Ստեփանյան!N111)</f>
        <v>0</v>
      </c>
      <c r="O111" s="31">
        <f>SUM(Գ.Խաչատրյան:Տ.Ստեփանյան!O111)</f>
        <v>1</v>
      </c>
      <c r="P111" s="31">
        <f>SUM(Գ.Խաչատրյան:Տ.Ստեփանյան!P111)</f>
        <v>0</v>
      </c>
      <c r="Q111" s="31">
        <f>SUM(Գ.Խաչատրյան:Տ.Ստեփանյան!Q111)</f>
        <v>0</v>
      </c>
      <c r="R111" s="31">
        <f>SUM(Գ.Խաչատրյան:Տ.Ստեփանյան!R111)</f>
        <v>0</v>
      </c>
      <c r="S111" s="31">
        <f>SUM(Գ.Խաչատրյան:Տ.Ստեփանյան!S111)</f>
        <v>0</v>
      </c>
      <c r="T111" s="31">
        <f>SUM(Գ.Խաչատրյան:Տ.Ստեփանյան!T111)</f>
        <v>1</v>
      </c>
      <c r="U111" s="31">
        <f>SUM(Գ.Խաչատրյան:Տ.Ստեփանյան!U111)</f>
        <v>0</v>
      </c>
      <c r="V111" s="31">
        <f>SUM(Գ.Խաչատրյան:Տ.Ստեփանյան!V111)</f>
        <v>1</v>
      </c>
      <c r="W111" s="31">
        <f>SUM(Գ.Խաչատրյան:Տ.Ստեփանյան!W111)</f>
        <v>0</v>
      </c>
      <c r="X111" s="31">
        <f>SUM(Գ.Խաչատրյան:Տ.Ստեփանյան!X111)</f>
        <v>0</v>
      </c>
      <c r="Y111" s="31">
        <f>SUM(Գ.Խաչատրյան:Տ.Ստեփանյան!Y111)</f>
        <v>1</v>
      </c>
      <c r="Z111" s="31">
        <f>SUM(Գ.Խաչատրյան:Տ.Ստեփանյան!Z111)</f>
        <v>0</v>
      </c>
      <c r="AA111" s="31">
        <f>SUM(Գ.Խաչատրյան:Տ.Ստեփանյան!AA111)</f>
        <v>0</v>
      </c>
      <c r="AB111" s="31">
        <f>SUM(Գ.Խաչատրյան:Տ.Ստեփանյան!AB111)</f>
        <v>0</v>
      </c>
      <c r="AC111" s="31">
        <f>SUM(Գ.Խաչատրյան:Տ.Ստեփանյան!AC111)</f>
        <v>0</v>
      </c>
      <c r="AD111" s="31">
        <f>SUM(Գ.Խաչատրյան:Տ.Ստեփանյան!AD111)</f>
        <v>0</v>
      </c>
      <c r="AE111" s="31">
        <f>SUM(Գ.Խաչատրյան:Տ.Ստեփանյան!AE111)</f>
        <v>0</v>
      </c>
      <c r="AF111" s="31">
        <f>SUM(Գ.Խաչատրյան:Տ.Ստեփանյան!AF111)</f>
        <v>0</v>
      </c>
      <c r="AG111" s="31">
        <f>SUM(Գ.Խաչատրյան:Տ.Ստեփանյան!AG111)</f>
        <v>0</v>
      </c>
      <c r="AH111" s="31">
        <f>SUM(Գ.Խաչատրյան:Տ.Ստեփանյան!AH111)</f>
        <v>0</v>
      </c>
      <c r="AI111" s="31">
        <f>SUM(Գ.Խաչատրյան:Տ.Ստեփանյան!AI111)</f>
        <v>0</v>
      </c>
      <c r="AJ111" s="31">
        <f>SUM(Գ.Խաչատրյան:Տ.Ստեփանյան!AJ111)</f>
        <v>0</v>
      </c>
      <c r="AK111" s="31">
        <f>SUM(Գ.Խաչատրյան:Տ.Ստեփանյան!AK111)</f>
        <v>0</v>
      </c>
      <c r="AL111" s="31">
        <f>SUM(Գ.Խաչատրյան:Տ.Ստեփանյան!AL111)</f>
        <v>0</v>
      </c>
      <c r="AM111" s="31">
        <f>SUM(Գ.Խաչատրյան:Տ.Ստեփանյան!AM111)</f>
        <v>0</v>
      </c>
      <c r="AN111" s="31">
        <f>SUM(Գ.Խաչատրյան:Տ.Ստեփանյան!AN111)</f>
        <v>0</v>
      </c>
      <c r="AO111" s="31">
        <f>SUM(Գ.Խաչատրյան:Տ.Ստեփանյան!AO111)</f>
        <v>0</v>
      </c>
      <c r="AP111" s="31">
        <f>SUM(Գ.Խաչատրյան:Տ.Ստեփանյան!AP111)</f>
        <v>0</v>
      </c>
      <c r="AQ111" s="31">
        <f>SUM(Գ.Խաչատրյան:Տ.Ստեփանյան!AQ111)</f>
        <v>0</v>
      </c>
      <c r="AR111" s="31">
        <f>SUM(Գ.Խաչատրյան:Տ.Ստեփանյան!AR111)</f>
        <v>0</v>
      </c>
      <c r="AS111" s="31">
        <f>SUM(Գ.Խաչատրյան:Տ.Ստեփանյան!AS111)</f>
        <v>0</v>
      </c>
      <c r="AT111" s="36">
        <f t="shared" si="190"/>
        <v>1</v>
      </c>
      <c r="AU111" s="36">
        <f t="shared" si="191"/>
        <v>1</v>
      </c>
      <c r="AV111" s="36">
        <f t="shared" si="192"/>
        <v>0</v>
      </c>
      <c r="AW111" s="36">
        <f t="shared" si="193"/>
        <v>0</v>
      </c>
      <c r="AX111" s="36">
        <f t="shared" si="194"/>
        <v>1</v>
      </c>
      <c r="AY111" s="36">
        <f t="shared" si="195"/>
        <v>1</v>
      </c>
      <c r="AZ111" s="36">
        <f t="shared" si="196"/>
        <v>1</v>
      </c>
      <c r="BA111" s="36">
        <f t="shared" si="197"/>
        <v>1</v>
      </c>
      <c r="BB111" s="36">
        <f t="shared" si="198"/>
        <v>1</v>
      </c>
      <c r="BC111" s="36">
        <f t="shared" si="199"/>
        <v>1</v>
      </c>
      <c r="BD111" s="36">
        <f t="shared" si="200"/>
        <v>1</v>
      </c>
      <c r="BE111" s="36">
        <f t="shared" si="209"/>
        <v>1</v>
      </c>
      <c r="BF111" s="36">
        <f t="shared" si="201"/>
        <v>0</v>
      </c>
      <c r="BG111" s="36">
        <f t="shared" si="202"/>
        <v>0</v>
      </c>
      <c r="BH111" s="36">
        <f t="shared" si="203"/>
        <v>0</v>
      </c>
      <c r="BI111" s="36">
        <f t="shared" si="204"/>
        <v>0</v>
      </c>
      <c r="BJ111" s="36">
        <f t="shared" si="205"/>
        <v>0</v>
      </c>
      <c r="BK111" s="36">
        <f t="shared" si="206"/>
        <v>0</v>
      </c>
      <c r="BL111" s="36">
        <f t="shared" si="207"/>
        <v>0</v>
      </c>
      <c r="BM111" s="36">
        <f t="shared" si="208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31">
        <f>SUM(Գ.Խաչատրյան:Տ.Ստեփանյան!E112)</f>
        <v>0</v>
      </c>
      <c r="F112" s="31">
        <f>SUM(Գ.Խաչատրյան:Տ.Ստեփանյան!F112)</f>
        <v>0</v>
      </c>
      <c r="G112" s="31">
        <f>SUM(Գ.Խաչատրյան:Տ.Ստեփանյան!G112)</f>
        <v>0</v>
      </c>
      <c r="H112" s="31">
        <f>SUM(Գ.Խաչատրյան:Տ.Ստեփանյան!H112)</f>
        <v>0</v>
      </c>
      <c r="I112" s="31">
        <f>SUM(Գ.Խաչատրյան:Տ.Ստեփանյան!I112)</f>
        <v>0</v>
      </c>
      <c r="J112" s="31">
        <f>SUM(Գ.Խաչատրյան:Տ.Ստեփանյան!J112)</f>
        <v>6</v>
      </c>
      <c r="K112" s="31">
        <f>SUM(Գ.Խաչատրյան:Տ.Ստեփանյան!K112)</f>
        <v>5</v>
      </c>
      <c r="L112" s="31">
        <f>SUM(Գ.Խաչատրյան:Տ.Ստեփանյան!L112)</f>
        <v>1</v>
      </c>
      <c r="M112" s="31">
        <f>SUM(Գ.Խաչատրյան:Տ.Ստեփանյան!M112)</f>
        <v>0</v>
      </c>
      <c r="N112" s="31">
        <f>SUM(Գ.Խաչատրյան:Տ.Ստեփանյան!N112)</f>
        <v>0</v>
      </c>
      <c r="O112" s="31">
        <f>SUM(Գ.Խաչատրյան:Տ.Ստեփանյան!O112)</f>
        <v>1</v>
      </c>
      <c r="P112" s="31">
        <f>SUM(Գ.Խաչատրյան:Տ.Ստեփանյան!P112)</f>
        <v>1</v>
      </c>
      <c r="Q112" s="31">
        <f>SUM(Գ.Խաչատրյան:Տ.Ստեփանյան!Q112)</f>
        <v>0</v>
      </c>
      <c r="R112" s="31">
        <f>SUM(Գ.Խաչատրյան:Տ.Ստեփանյան!R112)</f>
        <v>0</v>
      </c>
      <c r="S112" s="31">
        <f>SUM(Գ.Խաչատրյան:Տ.Ստեփանյան!S112)</f>
        <v>0</v>
      </c>
      <c r="T112" s="31">
        <f>SUM(Գ.Խաչատրյան:Տ.Ստեփանյան!T112)</f>
        <v>0</v>
      </c>
      <c r="U112" s="31">
        <f>SUM(Գ.Խաչատրյան:Տ.Ստեփանյան!U112)</f>
        <v>0</v>
      </c>
      <c r="V112" s="31">
        <f>SUM(Գ.Խաչատրյան:Տ.Ստեփանյան!V112)</f>
        <v>0</v>
      </c>
      <c r="W112" s="31">
        <f>SUM(Գ.Խաչատրյան:Տ.Ստեփանյան!W112)</f>
        <v>0</v>
      </c>
      <c r="X112" s="31">
        <f>SUM(Գ.Խաչատրյան:Տ.Ստեփանյան!X112)</f>
        <v>0</v>
      </c>
      <c r="Y112" s="31">
        <f>SUM(Գ.Խաչատրյան:Տ.Ստեփանյան!Y112)</f>
        <v>1</v>
      </c>
      <c r="Z112" s="31">
        <f>SUM(Գ.Խաչատրյան:Տ.Ստեփանյան!Z112)</f>
        <v>0</v>
      </c>
      <c r="AA112" s="31">
        <f>SUM(Գ.Խաչատրյան:Տ.Ստեփանյան!AA112)</f>
        <v>0</v>
      </c>
      <c r="AB112" s="31">
        <f>SUM(Գ.Խաչատրյան:Տ.Ստեփանյան!AB112)</f>
        <v>4</v>
      </c>
      <c r="AC112" s="31">
        <f>SUM(Գ.Խաչատրյան:Տ.Ստեփանյան!AC112)</f>
        <v>0</v>
      </c>
      <c r="AD112" s="31">
        <f>SUM(Գ.Խաչատրյան:Տ.Ստեփանյան!AD112)</f>
        <v>0</v>
      </c>
      <c r="AE112" s="31">
        <f>SUM(Գ.Խաչատրյան:Տ.Ստեփանյան!AE112)</f>
        <v>0</v>
      </c>
      <c r="AF112" s="31">
        <f>SUM(Գ.Խաչատրյան:Տ.Ստեփանյան!AF112)</f>
        <v>0</v>
      </c>
      <c r="AG112" s="31">
        <f>SUM(Գ.Խաչատրյան:Տ.Ստեփանյան!AG112)</f>
        <v>0</v>
      </c>
      <c r="AH112" s="31">
        <f>SUM(Գ.Խաչատրյան:Տ.Ստեփանյան!AH112)</f>
        <v>0</v>
      </c>
      <c r="AI112" s="31">
        <f>SUM(Գ.Խաչատրյան:Տ.Ստեփանյան!AI112)</f>
        <v>0</v>
      </c>
      <c r="AJ112" s="31">
        <f>SUM(Գ.Խաչատրյան:Տ.Ստեփանյան!AJ112)</f>
        <v>0</v>
      </c>
      <c r="AK112" s="31">
        <f>SUM(Գ.Խաչատրյան:Տ.Ստեփանյան!AK112)</f>
        <v>0</v>
      </c>
      <c r="AL112" s="31">
        <f>SUM(Գ.Խաչատրյան:Տ.Ստեփանյան!AL112)</f>
        <v>0</v>
      </c>
      <c r="AM112" s="31">
        <f>SUM(Գ.Խաչատրյան:Տ.Ստեփանյան!AM112)</f>
        <v>0</v>
      </c>
      <c r="AN112" s="31">
        <f>SUM(Գ.Խաչատրյան:Տ.Ստեփանյան!AN112)</f>
        <v>0</v>
      </c>
      <c r="AO112" s="31">
        <f>SUM(Գ.Խաչատրյան:Տ.Ստեփանյան!AO112)</f>
        <v>0</v>
      </c>
      <c r="AP112" s="31">
        <f>SUM(Գ.Խաչատրյան:Տ.Ստեփանյան!AP112)</f>
        <v>0</v>
      </c>
      <c r="AQ112" s="31">
        <f>SUM(Գ.Խաչատրյան:Տ.Ստեփանյան!AQ112)</f>
        <v>0</v>
      </c>
      <c r="AR112" s="31">
        <f>SUM(Գ.Խաչատրյան:Տ.Ստեփանյան!AR112)</f>
        <v>0</v>
      </c>
      <c r="AS112" s="31">
        <f>SUM(Գ.Խաչատրյան:Տ.Ստեփանյան!AS112)</f>
        <v>0</v>
      </c>
      <c r="AT112" s="36">
        <f t="shared" si="190"/>
        <v>0</v>
      </c>
      <c r="AU112" s="36">
        <f t="shared" si="191"/>
        <v>0</v>
      </c>
      <c r="AV112" s="36">
        <f t="shared" si="192"/>
        <v>6</v>
      </c>
      <c r="AW112" s="36">
        <f t="shared" si="193"/>
        <v>6</v>
      </c>
      <c r="AX112" s="36">
        <f t="shared" si="194"/>
        <v>5</v>
      </c>
      <c r="AY112" s="36">
        <f t="shared" si="195"/>
        <v>5</v>
      </c>
      <c r="AZ112" s="36">
        <f t="shared" si="196"/>
        <v>1</v>
      </c>
      <c r="BA112" s="36">
        <f t="shared" si="197"/>
        <v>1</v>
      </c>
      <c r="BB112" s="36">
        <f t="shared" si="198"/>
        <v>0</v>
      </c>
      <c r="BC112" s="36">
        <f t="shared" si="199"/>
        <v>0</v>
      </c>
      <c r="BD112" s="36">
        <f t="shared" si="200"/>
        <v>1</v>
      </c>
      <c r="BE112" s="36">
        <f t="shared" si="209"/>
        <v>1</v>
      </c>
      <c r="BF112" s="36">
        <f t="shared" si="201"/>
        <v>0</v>
      </c>
      <c r="BG112" s="36">
        <f t="shared" si="202"/>
        <v>0</v>
      </c>
      <c r="BH112" s="36">
        <f t="shared" si="203"/>
        <v>0</v>
      </c>
      <c r="BI112" s="36">
        <f t="shared" si="204"/>
        <v>0</v>
      </c>
      <c r="BJ112" s="36">
        <f t="shared" si="205"/>
        <v>0</v>
      </c>
      <c r="BK112" s="36">
        <f t="shared" si="206"/>
        <v>0</v>
      </c>
      <c r="BL112" s="36">
        <f t="shared" si="207"/>
        <v>0</v>
      </c>
      <c r="BM112" s="36">
        <f t="shared" si="208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31">
        <f>SUM(Գ.Խաչատրյան:Տ.Ստեփանյան!E113)</f>
        <v>0</v>
      </c>
      <c r="F113" s="31">
        <f>SUM(Գ.Խաչատրյան:Տ.Ստեփանյան!F113)</f>
        <v>0</v>
      </c>
      <c r="G113" s="31">
        <f>SUM(Գ.Խաչատրյան:Տ.Ստեփանյան!G113)</f>
        <v>0</v>
      </c>
      <c r="H113" s="31">
        <f>SUM(Գ.Խաչատրյան:Տ.Ստեփանյան!H113)</f>
        <v>0</v>
      </c>
      <c r="I113" s="31">
        <f>SUM(Գ.Խաչատրյան:Տ.Ստեփանյան!I113)</f>
        <v>0</v>
      </c>
      <c r="J113" s="31">
        <f>SUM(Գ.Խաչատրյան:Տ.Ստեփանյան!J113)</f>
        <v>0</v>
      </c>
      <c r="K113" s="31">
        <f>SUM(Գ.Խաչատրյան:Տ.Ստեփանյան!K113)</f>
        <v>0</v>
      </c>
      <c r="L113" s="31">
        <f>SUM(Գ.Խաչատրյան:Տ.Ստեփանյան!L113)</f>
        <v>0</v>
      </c>
      <c r="M113" s="31">
        <f>SUM(Գ.Խաչատրյան:Տ.Ստեփանյան!M113)</f>
        <v>0</v>
      </c>
      <c r="N113" s="31">
        <f>SUM(Գ.Խաչատրյան:Տ.Ստեփանյան!N113)</f>
        <v>0</v>
      </c>
      <c r="O113" s="31">
        <f>SUM(Գ.Խաչատրյան:Տ.Ստեփանյան!O113)</f>
        <v>0</v>
      </c>
      <c r="P113" s="31">
        <f>SUM(Գ.Խաչատրյան:Տ.Ստեփանյան!P113)</f>
        <v>0</v>
      </c>
      <c r="Q113" s="31">
        <f>SUM(Գ.Խաչատրյան:Տ.Ստեփանյան!Q113)</f>
        <v>0</v>
      </c>
      <c r="R113" s="31">
        <f>SUM(Գ.Խաչատրյան:Տ.Ստեփանյան!R113)</f>
        <v>0</v>
      </c>
      <c r="S113" s="31">
        <f>SUM(Գ.Խաչատրյան:Տ.Ստեփանյան!S113)</f>
        <v>0</v>
      </c>
      <c r="T113" s="31">
        <f>SUM(Գ.Խաչատրյան:Տ.Ստեփանյան!T113)</f>
        <v>0</v>
      </c>
      <c r="U113" s="31">
        <f>SUM(Գ.Խաչատրյան:Տ.Ստեփանյան!U113)</f>
        <v>0</v>
      </c>
      <c r="V113" s="31">
        <f>SUM(Գ.Խաչատրյան:Տ.Ստեփանյան!V113)</f>
        <v>0</v>
      </c>
      <c r="W113" s="31">
        <f>SUM(Գ.Խաչատրյան:Տ.Ստեփանյան!W113)</f>
        <v>0</v>
      </c>
      <c r="X113" s="31">
        <f>SUM(Գ.Խաչատրյան:Տ.Ստեփանյան!X113)</f>
        <v>0</v>
      </c>
      <c r="Y113" s="31">
        <f>SUM(Գ.Խաչատրյան:Տ.Ստեփանյան!Y113)</f>
        <v>0</v>
      </c>
      <c r="Z113" s="31">
        <f>SUM(Գ.Խաչատրյան:Տ.Ստեփանյան!Z113)</f>
        <v>0</v>
      </c>
      <c r="AA113" s="31">
        <f>SUM(Գ.Խաչատրյան:Տ.Ստեփանյան!AA113)</f>
        <v>0</v>
      </c>
      <c r="AB113" s="31">
        <f>SUM(Գ.Խաչատրյան:Տ.Ստեփանյան!AB113)</f>
        <v>0</v>
      </c>
      <c r="AC113" s="31">
        <f>SUM(Գ.Խաչատրյան:Տ.Ստեփանյան!AC113)</f>
        <v>0</v>
      </c>
      <c r="AD113" s="31">
        <f>SUM(Գ.Խաչատրյան:Տ.Ստեփանյան!AD113)</f>
        <v>0</v>
      </c>
      <c r="AE113" s="31">
        <f>SUM(Գ.Խաչատրյան:Տ.Ստեփանյան!AE113)</f>
        <v>0</v>
      </c>
      <c r="AF113" s="31">
        <f>SUM(Գ.Խաչատրյան:Տ.Ստեփանյան!AF113)</f>
        <v>0</v>
      </c>
      <c r="AG113" s="31">
        <f>SUM(Գ.Խաչատրյան:Տ.Ստեփանյան!AG113)</f>
        <v>0</v>
      </c>
      <c r="AH113" s="31">
        <f>SUM(Գ.Խաչատրյան:Տ.Ստեփանյան!AH113)</f>
        <v>0</v>
      </c>
      <c r="AI113" s="31">
        <f>SUM(Գ.Խաչատրյան:Տ.Ստեփանյան!AI113)</f>
        <v>0</v>
      </c>
      <c r="AJ113" s="31">
        <f>SUM(Գ.Խաչատրյան:Տ.Ստեփանյան!AJ113)</f>
        <v>0</v>
      </c>
      <c r="AK113" s="31">
        <f>SUM(Գ.Խաչատրյան:Տ.Ստեփանյան!AK113)</f>
        <v>0</v>
      </c>
      <c r="AL113" s="31">
        <f>SUM(Գ.Խաչատրյան:Տ.Ստեփանյան!AL113)</f>
        <v>0</v>
      </c>
      <c r="AM113" s="31">
        <f>SUM(Գ.Խաչատրյան:Տ.Ստեփանյան!AM113)</f>
        <v>0</v>
      </c>
      <c r="AN113" s="31">
        <f>SUM(Գ.Խաչատրյան:Տ.Ստեփանյան!AN113)</f>
        <v>0</v>
      </c>
      <c r="AO113" s="31">
        <f>SUM(Գ.Խաչատրյան:Տ.Ստեփանյան!AO113)</f>
        <v>0</v>
      </c>
      <c r="AP113" s="31">
        <f>SUM(Գ.Խաչատրյան:Տ.Ստեփանյան!AP113)</f>
        <v>0</v>
      </c>
      <c r="AQ113" s="31">
        <f>SUM(Գ.Խաչատրյան:Տ.Ստեփանյան!AQ113)</f>
        <v>0</v>
      </c>
      <c r="AR113" s="31">
        <f>SUM(Գ.Խաչատրյան:Տ.Ստեփանյան!AR113)</f>
        <v>0</v>
      </c>
      <c r="AS113" s="31">
        <f>SUM(Գ.Խաչատրյան:Տ.Ստեփանյան!AS113)</f>
        <v>0</v>
      </c>
      <c r="AT113" s="36">
        <f t="shared" si="190"/>
        <v>0</v>
      </c>
      <c r="AU113" s="36">
        <f t="shared" si="191"/>
        <v>0</v>
      </c>
      <c r="AV113" s="36">
        <f t="shared" si="192"/>
        <v>0</v>
      </c>
      <c r="AW113" s="36">
        <f t="shared" si="193"/>
        <v>0</v>
      </c>
      <c r="AX113" s="36">
        <f t="shared" si="194"/>
        <v>0</v>
      </c>
      <c r="AY113" s="36">
        <f t="shared" si="195"/>
        <v>0</v>
      </c>
      <c r="AZ113" s="36">
        <f t="shared" si="196"/>
        <v>0</v>
      </c>
      <c r="BA113" s="36">
        <f t="shared" si="197"/>
        <v>0</v>
      </c>
      <c r="BB113" s="36">
        <f t="shared" si="198"/>
        <v>0</v>
      </c>
      <c r="BC113" s="36">
        <f t="shared" si="199"/>
        <v>0</v>
      </c>
      <c r="BD113" s="36">
        <f t="shared" si="200"/>
        <v>0</v>
      </c>
      <c r="BE113" s="36">
        <f t="shared" si="209"/>
        <v>0</v>
      </c>
      <c r="BF113" s="36">
        <f t="shared" si="201"/>
        <v>0</v>
      </c>
      <c r="BG113" s="36">
        <f t="shared" si="202"/>
        <v>0</v>
      </c>
      <c r="BH113" s="36">
        <f t="shared" si="203"/>
        <v>0</v>
      </c>
      <c r="BI113" s="36">
        <f t="shared" si="204"/>
        <v>0</v>
      </c>
      <c r="BJ113" s="36">
        <f t="shared" si="205"/>
        <v>0</v>
      </c>
      <c r="BK113" s="36">
        <f t="shared" si="206"/>
        <v>0</v>
      </c>
      <c r="BL113" s="36">
        <f t="shared" si="207"/>
        <v>0</v>
      </c>
      <c r="BM113" s="36">
        <f t="shared" si="208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31">
        <f>SUM(Գ.Խաչատրյան:Տ.Ստեփանյան!E114)</f>
        <v>1</v>
      </c>
      <c r="F114" s="31">
        <f>SUM(Գ.Խաչատրյան:Տ.Ստեփանյան!F114)</f>
        <v>0</v>
      </c>
      <c r="G114" s="31">
        <f>SUM(Գ.Խաչատրյան:Տ.Ստեփանյան!G114)</f>
        <v>1</v>
      </c>
      <c r="H114" s="31">
        <f>SUM(Գ.Խաչատրյան:Տ.Ստեփանյան!H114)</f>
        <v>0</v>
      </c>
      <c r="I114" s="31">
        <f>SUM(Գ.Խաչատրյան:Տ.Ստեփանյան!I114)</f>
        <v>0</v>
      </c>
      <c r="J114" s="31">
        <f>SUM(Գ.Խաչատրյան:Տ.Ստեփանյան!J114)</f>
        <v>2</v>
      </c>
      <c r="K114" s="31">
        <f>SUM(Գ.Խաչատրյան:Տ.Ստեփանյան!K114)</f>
        <v>1</v>
      </c>
      <c r="L114" s="31">
        <f>SUM(Գ.Խաչատրյան:Տ.Ստեփանյան!L114)</f>
        <v>1</v>
      </c>
      <c r="M114" s="31">
        <f>SUM(Գ.Խաչատրյան:Տ.Ստեփանյան!M114)</f>
        <v>0</v>
      </c>
      <c r="N114" s="31">
        <f>SUM(Գ.Խաչատրյան:Տ.Ստեփանյան!N114)</f>
        <v>0</v>
      </c>
      <c r="O114" s="31">
        <f>SUM(Գ.Խաչատրյան:Տ.Ստեփանյան!O114)</f>
        <v>1</v>
      </c>
      <c r="P114" s="31">
        <f>SUM(Գ.Խաչատրյան:Տ.Ստեփանյան!P114)</f>
        <v>0</v>
      </c>
      <c r="Q114" s="31">
        <f>SUM(Գ.Խաչատրյան:Տ.Ստեփանյան!Q114)</f>
        <v>0</v>
      </c>
      <c r="R114" s="31">
        <f>SUM(Գ.Խաչատրյան:Տ.Ստեփանյան!R114)</f>
        <v>0</v>
      </c>
      <c r="S114" s="31">
        <f>SUM(Գ.Խաչատրյան:Տ.Ստեփանյան!S114)</f>
        <v>0</v>
      </c>
      <c r="T114" s="31">
        <f>SUM(Գ.Խաչատրյան:Տ.Ստեփանյան!T114)</f>
        <v>1</v>
      </c>
      <c r="U114" s="31">
        <f>SUM(Գ.Խաչատրյան:Տ.Ստեփանյան!U114)</f>
        <v>1</v>
      </c>
      <c r="V114" s="31">
        <f>SUM(Գ.Խաչատրյան:Տ.Ստեփանյան!V114)</f>
        <v>0</v>
      </c>
      <c r="W114" s="31">
        <f>SUM(Գ.Խաչատրյան:Տ.Ստեփանյան!W114)</f>
        <v>0</v>
      </c>
      <c r="X114" s="31">
        <f>SUM(Գ.Խաչատրյան:Տ.Ստեփանյան!X114)</f>
        <v>0</v>
      </c>
      <c r="Y114" s="31">
        <f>SUM(Գ.Խաչատրյան:Տ.Ստեփանյան!Y114)</f>
        <v>1</v>
      </c>
      <c r="Z114" s="31">
        <f>SUM(Գ.Խաչատրյան:Տ.Ստեփանյան!Z114)</f>
        <v>0</v>
      </c>
      <c r="AA114" s="31">
        <f>SUM(Գ.Խաչատրյան:Տ.Ստեփանյան!AA114)</f>
        <v>0</v>
      </c>
      <c r="AB114" s="31">
        <f>SUM(Գ.Խաչատրյան:Տ.Ստեփանյան!AB114)</f>
        <v>1</v>
      </c>
      <c r="AC114" s="31">
        <f>SUM(Գ.Խաչատրյան:Տ.Ստեփանյան!AC114)</f>
        <v>0</v>
      </c>
      <c r="AD114" s="31">
        <f>SUM(Գ.Խաչատրյան:Տ.Ստեփանյան!AD114)</f>
        <v>0</v>
      </c>
      <c r="AE114" s="31">
        <f>SUM(Գ.Խաչատրյան:Տ.Ստեփանյան!AE114)</f>
        <v>1</v>
      </c>
      <c r="AF114" s="31">
        <f>SUM(Գ.Խաչատրյան:Տ.Ստեփանյան!AF114)</f>
        <v>1</v>
      </c>
      <c r="AG114" s="31">
        <f>SUM(Գ.Խաչատրյան:Տ.Ստեփանյան!AG114)</f>
        <v>0</v>
      </c>
      <c r="AH114" s="31">
        <f>SUM(Գ.Խաչատրյան:Տ.Ստեփանյան!AH114)</f>
        <v>1</v>
      </c>
      <c r="AI114" s="31">
        <f>SUM(Գ.Խաչատրյան:Տ.Ստեփանյան!AI114)</f>
        <v>0</v>
      </c>
      <c r="AJ114" s="31">
        <f>SUM(Գ.Խաչատրյան:Տ.Ստեփանյան!AJ114)</f>
        <v>0</v>
      </c>
      <c r="AK114" s="31">
        <f>SUM(Գ.Խաչատրյան:Տ.Ստեփանյան!AK114)</f>
        <v>0</v>
      </c>
      <c r="AL114" s="31">
        <f>SUM(Գ.Խաչատրյան:Տ.Ստեփանյան!AL114)</f>
        <v>1</v>
      </c>
      <c r="AM114" s="31">
        <f>SUM(Գ.Խաչատրյան:Տ.Ստեփանյան!AM114)</f>
        <v>1</v>
      </c>
      <c r="AN114" s="31">
        <f>SUM(Գ.Խաչատրյան:Տ.Ստեփանյան!AN114)</f>
        <v>0</v>
      </c>
      <c r="AO114" s="31">
        <f>SUM(Գ.Խաչատրյան:Տ.Ստեփանյան!AO114)</f>
        <v>1</v>
      </c>
      <c r="AP114" s="31">
        <f>SUM(Գ.Խաչատրյան:Տ.Ստեփանյան!AP114)</f>
        <v>0</v>
      </c>
      <c r="AQ114" s="31">
        <f>SUM(Գ.Խաչատրյան:Տ.Ստեփանյան!AQ114)</f>
        <v>0</v>
      </c>
      <c r="AR114" s="31">
        <f>SUM(Գ.Խաչատրյան:Տ.Ստեփանյան!AR114)</f>
        <v>0</v>
      </c>
      <c r="AS114" s="31">
        <f>SUM(Գ.Խաչատրյան:Տ.Ստեփանյան!AS114)</f>
        <v>0</v>
      </c>
      <c r="AT114" s="36">
        <f t="shared" si="190"/>
        <v>1</v>
      </c>
      <c r="AU114" s="36">
        <f t="shared" si="191"/>
        <v>1</v>
      </c>
      <c r="AV114" s="36">
        <f t="shared" si="192"/>
        <v>2</v>
      </c>
      <c r="AW114" s="36">
        <f t="shared" si="193"/>
        <v>2</v>
      </c>
      <c r="AX114" s="36">
        <f t="shared" si="194"/>
        <v>2</v>
      </c>
      <c r="AY114" s="36">
        <f t="shared" si="195"/>
        <v>2</v>
      </c>
      <c r="AZ114" s="36">
        <f t="shared" si="196"/>
        <v>1</v>
      </c>
      <c r="BA114" s="36">
        <f t="shared" si="197"/>
        <v>1</v>
      </c>
      <c r="BB114" s="36">
        <f t="shared" si="198"/>
        <v>1</v>
      </c>
      <c r="BC114" s="36">
        <f t="shared" si="199"/>
        <v>1</v>
      </c>
      <c r="BD114" s="36">
        <f t="shared" si="200"/>
        <v>1</v>
      </c>
      <c r="BE114" s="36">
        <f t="shared" si="209"/>
        <v>1</v>
      </c>
      <c r="BF114" s="36">
        <f t="shared" si="201"/>
        <v>1</v>
      </c>
      <c r="BG114" s="36">
        <f t="shared" si="202"/>
        <v>1</v>
      </c>
      <c r="BH114" s="36">
        <f t="shared" si="203"/>
        <v>1</v>
      </c>
      <c r="BI114" s="36">
        <f t="shared" si="204"/>
        <v>1</v>
      </c>
      <c r="BJ114" s="36">
        <f t="shared" si="205"/>
        <v>1</v>
      </c>
      <c r="BK114" s="36">
        <f t="shared" si="206"/>
        <v>1</v>
      </c>
      <c r="BL114" s="36">
        <f t="shared" si="207"/>
        <v>1</v>
      </c>
      <c r="BM114" s="36">
        <f t="shared" si="208"/>
        <v>1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1</v>
      </c>
      <c r="F115" s="34">
        <f t="shared" ref="F115:BM115" si="210">SUM(F116:F119)</f>
        <v>0</v>
      </c>
      <c r="G115" s="34">
        <f t="shared" si="210"/>
        <v>1</v>
      </c>
      <c r="H115" s="34">
        <f t="shared" si="210"/>
        <v>0</v>
      </c>
      <c r="I115" s="34">
        <f t="shared" si="210"/>
        <v>0</v>
      </c>
      <c r="J115" s="34">
        <f t="shared" si="210"/>
        <v>17</v>
      </c>
      <c r="K115" s="34">
        <f t="shared" si="210"/>
        <v>10</v>
      </c>
      <c r="L115" s="34">
        <f t="shared" si="210"/>
        <v>7</v>
      </c>
      <c r="M115" s="34">
        <f t="shared" si="210"/>
        <v>0</v>
      </c>
      <c r="N115" s="34">
        <f t="shared" si="210"/>
        <v>1</v>
      </c>
      <c r="O115" s="34">
        <f t="shared" si="210"/>
        <v>2</v>
      </c>
      <c r="P115" s="34">
        <f t="shared" si="210"/>
        <v>0</v>
      </c>
      <c r="Q115" s="34">
        <f t="shared" si="210"/>
        <v>1</v>
      </c>
      <c r="R115" s="34">
        <f t="shared" si="210"/>
        <v>1</v>
      </c>
      <c r="S115" s="34">
        <f t="shared" si="210"/>
        <v>0</v>
      </c>
      <c r="T115" s="34">
        <f t="shared" si="210"/>
        <v>0</v>
      </c>
      <c r="U115" s="34">
        <f t="shared" si="210"/>
        <v>0</v>
      </c>
      <c r="V115" s="34">
        <f t="shared" si="210"/>
        <v>0</v>
      </c>
      <c r="W115" s="34">
        <f t="shared" si="210"/>
        <v>0</v>
      </c>
      <c r="X115" s="34">
        <f t="shared" si="210"/>
        <v>0</v>
      </c>
      <c r="Y115" s="34">
        <f t="shared" si="210"/>
        <v>2</v>
      </c>
      <c r="Z115" s="34">
        <f t="shared" si="210"/>
        <v>0</v>
      </c>
      <c r="AA115" s="34">
        <f t="shared" si="210"/>
        <v>0</v>
      </c>
      <c r="AB115" s="34">
        <f t="shared" si="210"/>
        <v>8</v>
      </c>
      <c r="AC115" s="34">
        <f t="shared" si="210"/>
        <v>0</v>
      </c>
      <c r="AD115" s="34">
        <f t="shared" si="210"/>
        <v>1</v>
      </c>
      <c r="AE115" s="34">
        <f t="shared" si="210"/>
        <v>1</v>
      </c>
      <c r="AF115" s="34">
        <f t="shared" si="210"/>
        <v>2</v>
      </c>
      <c r="AG115" s="34">
        <f t="shared" si="210"/>
        <v>0</v>
      </c>
      <c r="AH115" s="34">
        <f t="shared" si="210"/>
        <v>2</v>
      </c>
      <c r="AI115" s="34">
        <f t="shared" si="210"/>
        <v>0</v>
      </c>
      <c r="AJ115" s="34">
        <f t="shared" si="210"/>
        <v>1</v>
      </c>
      <c r="AK115" s="34">
        <f t="shared" si="210"/>
        <v>0</v>
      </c>
      <c r="AL115" s="34">
        <f t="shared" si="210"/>
        <v>0</v>
      </c>
      <c r="AM115" s="34">
        <f t="shared" si="210"/>
        <v>0</v>
      </c>
      <c r="AN115" s="34">
        <f t="shared" si="210"/>
        <v>0</v>
      </c>
      <c r="AO115" s="34">
        <f t="shared" si="210"/>
        <v>0</v>
      </c>
      <c r="AP115" s="34">
        <f t="shared" si="210"/>
        <v>0</v>
      </c>
      <c r="AQ115" s="34">
        <f t="shared" si="210"/>
        <v>0</v>
      </c>
      <c r="AR115" s="34">
        <f t="shared" si="210"/>
        <v>0</v>
      </c>
      <c r="AS115" s="34">
        <f t="shared" si="210"/>
        <v>0</v>
      </c>
      <c r="AT115" s="34">
        <f t="shared" si="210"/>
        <v>1</v>
      </c>
      <c r="AU115" s="34">
        <f t="shared" si="210"/>
        <v>1</v>
      </c>
      <c r="AV115" s="34">
        <f t="shared" si="210"/>
        <v>17</v>
      </c>
      <c r="AW115" s="34">
        <f t="shared" si="210"/>
        <v>17</v>
      </c>
      <c r="AX115" s="34">
        <f t="shared" si="210"/>
        <v>11</v>
      </c>
      <c r="AY115" s="34">
        <f t="shared" si="210"/>
        <v>11</v>
      </c>
      <c r="AZ115" s="34">
        <f t="shared" si="210"/>
        <v>2</v>
      </c>
      <c r="BA115" s="34">
        <f t="shared" si="210"/>
        <v>2</v>
      </c>
      <c r="BB115" s="34">
        <f t="shared" si="210"/>
        <v>0</v>
      </c>
      <c r="BC115" s="34">
        <f t="shared" si="210"/>
        <v>0</v>
      </c>
      <c r="BD115" s="34">
        <f t="shared" si="210"/>
        <v>2</v>
      </c>
      <c r="BE115" s="34">
        <f t="shared" si="210"/>
        <v>2</v>
      </c>
      <c r="BF115" s="34">
        <f t="shared" si="210"/>
        <v>2</v>
      </c>
      <c r="BG115" s="34">
        <f t="shared" si="210"/>
        <v>2</v>
      </c>
      <c r="BH115" s="34">
        <f t="shared" si="210"/>
        <v>2</v>
      </c>
      <c r="BI115" s="34">
        <f t="shared" si="210"/>
        <v>2</v>
      </c>
      <c r="BJ115" s="34">
        <f t="shared" si="210"/>
        <v>0</v>
      </c>
      <c r="BK115" s="34">
        <f t="shared" si="210"/>
        <v>0</v>
      </c>
      <c r="BL115" s="34">
        <f t="shared" si="210"/>
        <v>0</v>
      </c>
      <c r="BM115" s="34">
        <f t="shared" si="210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31">
        <f>SUM(Գ.Խաչատրյան:Տ.Ստեփանյան!E116)</f>
        <v>1</v>
      </c>
      <c r="F116" s="31">
        <f>SUM(Գ.Խաչատրյան:Տ.Ստեփանյան!F116)</f>
        <v>0</v>
      </c>
      <c r="G116" s="31">
        <f>SUM(Գ.Խաչատրյան:Տ.Ստեփանյան!G116)</f>
        <v>1</v>
      </c>
      <c r="H116" s="31">
        <f>SUM(Գ.Խաչատրյան:Տ.Ստեփանյան!H116)</f>
        <v>0</v>
      </c>
      <c r="I116" s="31">
        <f>SUM(Գ.Խաչատրյան:Տ.Ստեփանյան!I116)</f>
        <v>0</v>
      </c>
      <c r="J116" s="31">
        <f>SUM(Գ.Խաչատրյան:Տ.Ստեփանյան!J116)</f>
        <v>17</v>
      </c>
      <c r="K116" s="31">
        <f>SUM(Գ.Խաչատրյան:Տ.Ստեփանյան!K116)</f>
        <v>10</v>
      </c>
      <c r="L116" s="31">
        <f>SUM(Գ.Խաչատրյան:Տ.Ստեփանյան!L116)</f>
        <v>7</v>
      </c>
      <c r="M116" s="31">
        <f>SUM(Գ.Խաչատրյան:Տ.Ստեփանյան!M116)</f>
        <v>0</v>
      </c>
      <c r="N116" s="31">
        <f>SUM(Գ.Խաչատրյան:Տ.Ստեփանյան!N116)</f>
        <v>1</v>
      </c>
      <c r="O116" s="31">
        <f>SUM(Գ.Խաչատրյան:Տ.Ստեփանյան!O116)</f>
        <v>2</v>
      </c>
      <c r="P116" s="31">
        <f>SUM(Գ.Խաչատրյան:Տ.Ստեփանյան!P116)</f>
        <v>0</v>
      </c>
      <c r="Q116" s="31">
        <f>SUM(Գ.Խաչատրյան:Տ.Ստեփանյան!Q116)</f>
        <v>1</v>
      </c>
      <c r="R116" s="31">
        <f>SUM(Գ.Խաչատրյան:Տ.Ստեփանյան!R116)</f>
        <v>1</v>
      </c>
      <c r="S116" s="31">
        <f>SUM(Գ.Խաչատրյան:Տ.Ստեփանյան!S116)</f>
        <v>0</v>
      </c>
      <c r="T116" s="31">
        <f>SUM(Գ.Խաչատրյան:Տ.Ստեփանյան!T116)</f>
        <v>0</v>
      </c>
      <c r="U116" s="31">
        <f>SUM(Գ.Խաչատրյան:Տ.Ստեփանյան!U116)</f>
        <v>0</v>
      </c>
      <c r="V116" s="31">
        <f>SUM(Գ.Խաչատրյան:Տ.Ստեփանյան!V116)</f>
        <v>0</v>
      </c>
      <c r="W116" s="31">
        <f>SUM(Գ.Խաչատրյան:Տ.Ստեփանյան!W116)</f>
        <v>0</v>
      </c>
      <c r="X116" s="31">
        <f>SUM(Գ.Խաչատրյան:Տ.Ստեփանյան!X116)</f>
        <v>0</v>
      </c>
      <c r="Y116" s="31">
        <f>SUM(Գ.Խաչատրյան:Տ.Ստեփանյան!Y116)</f>
        <v>2</v>
      </c>
      <c r="Z116" s="31">
        <f>SUM(Գ.Խաչատրյան:Տ.Ստեփանյան!Z116)</f>
        <v>0</v>
      </c>
      <c r="AA116" s="31">
        <f>SUM(Գ.Խաչատրյան:Տ.Ստեփանյան!AA116)</f>
        <v>0</v>
      </c>
      <c r="AB116" s="31">
        <f>SUM(Գ.Խաչատրյան:Տ.Ստեփանյան!AB116)</f>
        <v>8</v>
      </c>
      <c r="AC116" s="31">
        <f>SUM(Գ.Խաչատրյան:Տ.Ստեփանյան!AC116)</f>
        <v>0</v>
      </c>
      <c r="AD116" s="31">
        <f>SUM(Գ.Խաչատրյան:Տ.Ստեփանյան!AD116)</f>
        <v>1</v>
      </c>
      <c r="AE116" s="31">
        <f>SUM(Գ.Խաչատրյան:Տ.Ստեփանյան!AE116)</f>
        <v>1</v>
      </c>
      <c r="AF116" s="31">
        <f>SUM(Գ.Խաչատրյան:Տ.Ստեփանյան!AF116)</f>
        <v>2</v>
      </c>
      <c r="AG116" s="31">
        <f>SUM(Գ.Խաչատրյան:Տ.Ստեփանյան!AG116)</f>
        <v>0</v>
      </c>
      <c r="AH116" s="31">
        <f>SUM(Գ.Խաչատրյան:Տ.Ստեփանյան!AH116)</f>
        <v>2</v>
      </c>
      <c r="AI116" s="31">
        <f>SUM(Գ.Խաչատրյան:Տ.Ստեփանյան!AI116)</f>
        <v>0</v>
      </c>
      <c r="AJ116" s="31">
        <f>SUM(Գ.Խաչատրյան:Տ.Ստեփանյան!AJ116)</f>
        <v>1</v>
      </c>
      <c r="AK116" s="31">
        <f>SUM(Գ.Խաչատրյան:Տ.Ստեփանյան!AK116)</f>
        <v>0</v>
      </c>
      <c r="AL116" s="31">
        <f>SUM(Գ.Խաչատրյան:Տ.Ստեփանյան!AL116)</f>
        <v>0</v>
      </c>
      <c r="AM116" s="31">
        <f>SUM(Գ.Խաչատրյան:Տ.Ստեփանյան!AM116)</f>
        <v>0</v>
      </c>
      <c r="AN116" s="31">
        <f>SUM(Գ.Խաչատրյան:Տ.Ստեփանյան!AN116)</f>
        <v>0</v>
      </c>
      <c r="AO116" s="31">
        <f>SUM(Գ.Խաչատրյան:Տ.Ստեփանյան!AO116)</f>
        <v>0</v>
      </c>
      <c r="AP116" s="31">
        <f>SUM(Գ.Խաչատրյան:Տ.Ստեփանյան!AP116)</f>
        <v>0</v>
      </c>
      <c r="AQ116" s="31">
        <f>SUM(Գ.Խաչատրյան:Տ.Ստեփանյան!AQ116)</f>
        <v>0</v>
      </c>
      <c r="AR116" s="31">
        <f>SUM(Գ.Խաչատրյան:Տ.Ստեփանյան!AR116)</f>
        <v>0</v>
      </c>
      <c r="AS116" s="31">
        <f>SUM(Գ.Խաչատրյան:Տ.Ստեփանյան!AS116)</f>
        <v>0</v>
      </c>
      <c r="AT116" s="36">
        <f t="shared" ref="AT116:AT119" si="211">E116</f>
        <v>1</v>
      </c>
      <c r="AU116" s="36">
        <f t="shared" ref="AU116:AU119" si="212">F116+G116+H116+I116</f>
        <v>1</v>
      </c>
      <c r="AV116" s="36">
        <f t="shared" ref="AV116:AV119" si="213">J116</f>
        <v>17</v>
      </c>
      <c r="AW116" s="36">
        <f t="shared" ref="AW116:AW119" si="214">K116+L116+M116</f>
        <v>17</v>
      </c>
      <c r="AX116" s="36">
        <f t="shared" ref="AX116:AX119" si="215">F116+G116+K116</f>
        <v>11</v>
      </c>
      <c r="AY116" s="36">
        <f t="shared" ref="AY116:AY119" si="216">N116+Y116+Z116+AB116</f>
        <v>11</v>
      </c>
      <c r="AZ116" s="36">
        <f t="shared" ref="AZ116:AZ119" si="217">O116</f>
        <v>2</v>
      </c>
      <c r="BA116" s="36">
        <f t="shared" ref="BA116:BA119" si="218">P116+Q116+R116+S116+T116</f>
        <v>2</v>
      </c>
      <c r="BB116" s="36">
        <f t="shared" ref="BB116:BB119" si="219">T116</f>
        <v>0</v>
      </c>
      <c r="BC116" s="36">
        <f t="shared" ref="BC116:BC119" si="220">+U116+V116+W116</f>
        <v>0</v>
      </c>
      <c r="BD116" s="36">
        <f t="shared" ref="BD116:BD119" si="221">Y116</f>
        <v>2</v>
      </c>
      <c r="BE116" s="36">
        <f>+O116+X116</f>
        <v>2</v>
      </c>
      <c r="BF116" s="36">
        <f t="shared" ref="BF116:BF119" si="222">AF116</f>
        <v>2</v>
      </c>
      <c r="BG116" s="36">
        <f t="shared" ref="BG116:BG119" si="223">AD116+AE116</f>
        <v>2</v>
      </c>
      <c r="BH116" s="36">
        <f t="shared" ref="BH116:BH119" si="224">AF116</f>
        <v>2</v>
      </c>
      <c r="BI116" s="36">
        <f t="shared" ref="BI116:BI119" si="225">AG116+AH116</f>
        <v>2</v>
      </c>
      <c r="BJ116" s="36">
        <f t="shared" ref="BJ116:BJ119" si="226">AM116</f>
        <v>0</v>
      </c>
      <c r="BK116" s="36">
        <f t="shared" ref="BK116:BK119" si="227">AK116+AL116</f>
        <v>0</v>
      </c>
      <c r="BL116" s="36">
        <f t="shared" ref="BL116:BL119" si="228">AM116</f>
        <v>0</v>
      </c>
      <c r="BM116" s="36">
        <f t="shared" ref="BM116:BM119" si="229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31">
        <f>SUM(Գ.Խաչատրյան:Տ.Ստեփանյան!E117)</f>
        <v>0</v>
      </c>
      <c r="F117" s="31">
        <f>SUM(Գ.Խաչատրյան:Տ.Ստեփանյան!F117)</f>
        <v>0</v>
      </c>
      <c r="G117" s="31">
        <f>SUM(Գ.Խաչատրյան:Տ.Ստեփանյան!G117)</f>
        <v>0</v>
      </c>
      <c r="H117" s="31">
        <f>SUM(Գ.Խաչատրյան:Տ.Ստեփանյան!H117)</f>
        <v>0</v>
      </c>
      <c r="I117" s="31">
        <f>SUM(Գ.Խաչատրյան:Տ.Ստեփանյան!I117)</f>
        <v>0</v>
      </c>
      <c r="J117" s="31">
        <f>SUM(Գ.Խաչատրյան:Տ.Ստեփանյան!J117)</f>
        <v>0</v>
      </c>
      <c r="K117" s="31">
        <f>SUM(Գ.Խաչատրյան:Տ.Ստեփանյան!K117)</f>
        <v>0</v>
      </c>
      <c r="L117" s="31">
        <f>SUM(Գ.Խաչատրյան:Տ.Ստեփանյան!L117)</f>
        <v>0</v>
      </c>
      <c r="M117" s="31">
        <f>SUM(Գ.Խաչատրյան:Տ.Ստեփանյան!M117)</f>
        <v>0</v>
      </c>
      <c r="N117" s="31">
        <f>SUM(Գ.Խաչատրյան:Տ.Ստեփանյան!N117)</f>
        <v>0</v>
      </c>
      <c r="O117" s="31">
        <f>SUM(Գ.Խաչատրյան:Տ.Ստեփանյան!O117)</f>
        <v>0</v>
      </c>
      <c r="P117" s="31">
        <f>SUM(Գ.Խաչատրյան:Տ.Ստեփանյան!P117)</f>
        <v>0</v>
      </c>
      <c r="Q117" s="31">
        <f>SUM(Գ.Խաչատրյան:Տ.Ստեփանյան!Q117)</f>
        <v>0</v>
      </c>
      <c r="R117" s="31">
        <f>SUM(Գ.Խաչատրյան:Տ.Ստեփանյան!R117)</f>
        <v>0</v>
      </c>
      <c r="S117" s="31">
        <f>SUM(Գ.Խաչատրյան:Տ.Ստեփանյան!S117)</f>
        <v>0</v>
      </c>
      <c r="T117" s="31">
        <f>SUM(Գ.Խաչատրյան:Տ.Ստեփանյան!T117)</f>
        <v>0</v>
      </c>
      <c r="U117" s="31">
        <f>SUM(Գ.Խաչատրյան:Տ.Ստեփանյան!U117)</f>
        <v>0</v>
      </c>
      <c r="V117" s="31">
        <f>SUM(Գ.Խաչատրյան:Տ.Ստեփանյան!V117)</f>
        <v>0</v>
      </c>
      <c r="W117" s="31">
        <f>SUM(Գ.Խաչատրյան:Տ.Ստեփանյան!W117)</f>
        <v>0</v>
      </c>
      <c r="X117" s="31">
        <f>SUM(Գ.Խաչատրյան:Տ.Ստեփանյան!X117)</f>
        <v>0</v>
      </c>
      <c r="Y117" s="31">
        <f>SUM(Գ.Խաչատրյան:Տ.Ստեփանյան!Y117)</f>
        <v>0</v>
      </c>
      <c r="Z117" s="31">
        <f>SUM(Գ.Խաչատրյան:Տ.Ստեփանյան!Z117)</f>
        <v>0</v>
      </c>
      <c r="AA117" s="31">
        <f>SUM(Գ.Խաչատրյան:Տ.Ստեփանյան!AA117)</f>
        <v>0</v>
      </c>
      <c r="AB117" s="31">
        <f>SUM(Գ.Խաչատրյան:Տ.Ստեփանյան!AB117)</f>
        <v>0</v>
      </c>
      <c r="AC117" s="31">
        <f>SUM(Գ.Խաչատրյան:Տ.Ստեփանյան!AC117)</f>
        <v>0</v>
      </c>
      <c r="AD117" s="31">
        <f>SUM(Գ.Խաչատրյան:Տ.Ստեփանյան!AD117)</f>
        <v>0</v>
      </c>
      <c r="AE117" s="31">
        <f>SUM(Գ.Խաչատրյան:Տ.Ստեփանյան!AE117)</f>
        <v>0</v>
      </c>
      <c r="AF117" s="31">
        <f>SUM(Գ.Խաչատրյան:Տ.Ստեփանյան!AF117)</f>
        <v>0</v>
      </c>
      <c r="AG117" s="31">
        <f>SUM(Գ.Խաչատրյան:Տ.Ստեփանյան!AG117)</f>
        <v>0</v>
      </c>
      <c r="AH117" s="31">
        <f>SUM(Գ.Խաչատրյան:Տ.Ստեփանյան!AH117)</f>
        <v>0</v>
      </c>
      <c r="AI117" s="31">
        <f>SUM(Գ.Խաչատրյան:Տ.Ստեփանյան!AI117)</f>
        <v>0</v>
      </c>
      <c r="AJ117" s="31">
        <f>SUM(Գ.Խաչատրյան:Տ.Ստեփանյան!AJ117)</f>
        <v>0</v>
      </c>
      <c r="AK117" s="31">
        <f>SUM(Գ.Խաչատրյան:Տ.Ստեփանյան!AK117)</f>
        <v>0</v>
      </c>
      <c r="AL117" s="31">
        <f>SUM(Գ.Խաչատրյան:Տ.Ստեփանյան!AL117)</f>
        <v>0</v>
      </c>
      <c r="AM117" s="31">
        <f>SUM(Գ.Խաչատրյան:Տ.Ստեփանյան!AM117)</f>
        <v>0</v>
      </c>
      <c r="AN117" s="31">
        <f>SUM(Գ.Խաչատրյան:Տ.Ստեփանյան!AN117)</f>
        <v>0</v>
      </c>
      <c r="AO117" s="31">
        <f>SUM(Գ.Խաչատրյան:Տ.Ստեփանյան!AO117)</f>
        <v>0</v>
      </c>
      <c r="AP117" s="31">
        <f>SUM(Գ.Խաչատրյան:Տ.Ստեփանյան!AP117)</f>
        <v>0</v>
      </c>
      <c r="AQ117" s="31">
        <f>SUM(Գ.Խաչատրյան:Տ.Ստեփանյան!AQ117)</f>
        <v>0</v>
      </c>
      <c r="AR117" s="31">
        <f>SUM(Գ.Խաչատրյան:Տ.Ստեփանյան!AR117)</f>
        <v>0</v>
      </c>
      <c r="AS117" s="31">
        <f>SUM(Գ.Խաչատրյան:Տ.Ստեփանյան!AS117)</f>
        <v>0</v>
      </c>
      <c r="AT117" s="36">
        <f t="shared" si="211"/>
        <v>0</v>
      </c>
      <c r="AU117" s="36">
        <f t="shared" si="212"/>
        <v>0</v>
      </c>
      <c r="AV117" s="36">
        <f t="shared" si="213"/>
        <v>0</v>
      </c>
      <c r="AW117" s="36">
        <f t="shared" si="214"/>
        <v>0</v>
      </c>
      <c r="AX117" s="36">
        <f t="shared" si="215"/>
        <v>0</v>
      </c>
      <c r="AY117" s="36">
        <f t="shared" si="216"/>
        <v>0</v>
      </c>
      <c r="AZ117" s="36">
        <f t="shared" si="217"/>
        <v>0</v>
      </c>
      <c r="BA117" s="36">
        <f t="shared" si="218"/>
        <v>0</v>
      </c>
      <c r="BB117" s="36">
        <f t="shared" si="219"/>
        <v>0</v>
      </c>
      <c r="BC117" s="36">
        <f t="shared" si="220"/>
        <v>0</v>
      </c>
      <c r="BD117" s="36">
        <f t="shared" si="221"/>
        <v>0</v>
      </c>
      <c r="BE117" s="36">
        <f t="shared" ref="BE117:BE119" si="230">+O117+X117</f>
        <v>0</v>
      </c>
      <c r="BF117" s="36">
        <f t="shared" si="222"/>
        <v>0</v>
      </c>
      <c r="BG117" s="36">
        <f t="shared" si="223"/>
        <v>0</v>
      </c>
      <c r="BH117" s="36">
        <f t="shared" si="224"/>
        <v>0</v>
      </c>
      <c r="BI117" s="36">
        <f t="shared" si="225"/>
        <v>0</v>
      </c>
      <c r="BJ117" s="36">
        <f t="shared" si="226"/>
        <v>0</v>
      </c>
      <c r="BK117" s="36">
        <f t="shared" si="227"/>
        <v>0</v>
      </c>
      <c r="BL117" s="36">
        <f t="shared" si="228"/>
        <v>0</v>
      </c>
      <c r="BM117" s="36">
        <f t="shared" si="229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31">
        <f>SUM(Գ.Խաչատրյան:Տ.Ստեփանյան!E118)</f>
        <v>0</v>
      </c>
      <c r="F118" s="31">
        <f>SUM(Գ.Խաչատրյան:Տ.Ստեփանյան!F118)</f>
        <v>0</v>
      </c>
      <c r="G118" s="31">
        <f>SUM(Գ.Խաչատրյան:Տ.Ստեփանյան!G118)</f>
        <v>0</v>
      </c>
      <c r="H118" s="31">
        <f>SUM(Գ.Խաչատրյան:Տ.Ստեփանյան!H118)</f>
        <v>0</v>
      </c>
      <c r="I118" s="31">
        <f>SUM(Գ.Խաչատրյան:Տ.Ստեփանյան!I118)</f>
        <v>0</v>
      </c>
      <c r="J118" s="31">
        <f>SUM(Գ.Խաչատրյան:Տ.Ստեփանյան!J118)</f>
        <v>0</v>
      </c>
      <c r="K118" s="31">
        <f>SUM(Գ.Խաչատրյան:Տ.Ստեփանյան!K118)</f>
        <v>0</v>
      </c>
      <c r="L118" s="31">
        <f>SUM(Գ.Խաչատրյան:Տ.Ստեփանյան!L118)</f>
        <v>0</v>
      </c>
      <c r="M118" s="31">
        <f>SUM(Գ.Խաչատրյան:Տ.Ստեփանյան!M118)</f>
        <v>0</v>
      </c>
      <c r="N118" s="31">
        <f>SUM(Գ.Խաչատրյան:Տ.Ստեփանյան!N118)</f>
        <v>0</v>
      </c>
      <c r="O118" s="31">
        <f>SUM(Գ.Խաչատրյան:Տ.Ստեփանյան!O118)</f>
        <v>0</v>
      </c>
      <c r="P118" s="31">
        <f>SUM(Գ.Խաչատրյան:Տ.Ստեփանյան!P118)</f>
        <v>0</v>
      </c>
      <c r="Q118" s="31">
        <f>SUM(Գ.Խաչատրյան:Տ.Ստեփանյան!Q118)</f>
        <v>0</v>
      </c>
      <c r="R118" s="31">
        <f>SUM(Գ.Խաչատրյան:Տ.Ստեփանյան!R118)</f>
        <v>0</v>
      </c>
      <c r="S118" s="31">
        <f>SUM(Գ.Խաչատրյան:Տ.Ստեփանյան!S118)</f>
        <v>0</v>
      </c>
      <c r="T118" s="31">
        <f>SUM(Գ.Խաչատրյան:Տ.Ստեփանյան!T118)</f>
        <v>0</v>
      </c>
      <c r="U118" s="31">
        <f>SUM(Գ.Խաչատրյան:Տ.Ստեփանյան!U118)</f>
        <v>0</v>
      </c>
      <c r="V118" s="31">
        <f>SUM(Գ.Խաչատրյան:Տ.Ստեփանյան!V118)</f>
        <v>0</v>
      </c>
      <c r="W118" s="31">
        <f>SUM(Գ.Խաչատրյան:Տ.Ստեփանյան!W118)</f>
        <v>0</v>
      </c>
      <c r="X118" s="31">
        <f>SUM(Գ.Խաչատրյան:Տ.Ստեփանյան!X118)</f>
        <v>0</v>
      </c>
      <c r="Y118" s="31">
        <f>SUM(Գ.Խաչատրյան:Տ.Ստեփանյան!Y118)</f>
        <v>0</v>
      </c>
      <c r="Z118" s="31">
        <f>SUM(Գ.Խաչատրյան:Տ.Ստեփանյան!Z118)</f>
        <v>0</v>
      </c>
      <c r="AA118" s="31">
        <f>SUM(Գ.Խաչատրյան:Տ.Ստեփանյան!AA118)</f>
        <v>0</v>
      </c>
      <c r="AB118" s="31">
        <f>SUM(Գ.Խաչատրյան:Տ.Ստեփանյան!AB118)</f>
        <v>0</v>
      </c>
      <c r="AC118" s="31">
        <f>SUM(Գ.Խաչատրյան:Տ.Ստեփանյան!AC118)</f>
        <v>0</v>
      </c>
      <c r="AD118" s="31">
        <f>SUM(Գ.Խաչատրյան:Տ.Ստեփանյան!AD118)</f>
        <v>0</v>
      </c>
      <c r="AE118" s="31">
        <f>SUM(Գ.Խաչատրյան:Տ.Ստեփանյան!AE118)</f>
        <v>0</v>
      </c>
      <c r="AF118" s="31">
        <f>SUM(Գ.Խաչատրյան:Տ.Ստեփանյան!AF118)</f>
        <v>0</v>
      </c>
      <c r="AG118" s="31">
        <f>SUM(Գ.Խաչատրյան:Տ.Ստեփանյան!AG118)</f>
        <v>0</v>
      </c>
      <c r="AH118" s="31">
        <f>SUM(Գ.Խաչատրյան:Տ.Ստեփանյան!AH118)</f>
        <v>0</v>
      </c>
      <c r="AI118" s="31">
        <f>SUM(Գ.Խաչատրյան:Տ.Ստեփանյան!AI118)</f>
        <v>0</v>
      </c>
      <c r="AJ118" s="31">
        <f>SUM(Գ.Խաչատրյան:Տ.Ստեփանյան!AJ118)</f>
        <v>0</v>
      </c>
      <c r="AK118" s="31">
        <f>SUM(Գ.Խաչատրյան:Տ.Ստեփանյան!AK118)</f>
        <v>0</v>
      </c>
      <c r="AL118" s="31">
        <f>SUM(Գ.Խաչատրյան:Տ.Ստեփանյան!AL118)</f>
        <v>0</v>
      </c>
      <c r="AM118" s="31">
        <f>SUM(Գ.Խաչատրյան:Տ.Ստեփանյան!AM118)</f>
        <v>0</v>
      </c>
      <c r="AN118" s="31">
        <f>SUM(Գ.Խաչատրյան:Տ.Ստեփանյան!AN118)</f>
        <v>0</v>
      </c>
      <c r="AO118" s="31">
        <f>SUM(Գ.Խաչատրյան:Տ.Ստեփանյան!AO118)</f>
        <v>0</v>
      </c>
      <c r="AP118" s="31">
        <f>SUM(Գ.Խաչատրյան:Տ.Ստեփանյան!AP118)</f>
        <v>0</v>
      </c>
      <c r="AQ118" s="31">
        <f>SUM(Գ.Խաչատրյան:Տ.Ստեփանյան!AQ118)</f>
        <v>0</v>
      </c>
      <c r="AR118" s="31">
        <f>SUM(Գ.Խաչատրյան:Տ.Ստեփանյան!AR118)</f>
        <v>0</v>
      </c>
      <c r="AS118" s="31">
        <f>SUM(Գ.Խաչատրյան:Տ.Ստեփանյան!AS118)</f>
        <v>0</v>
      </c>
      <c r="AT118" s="36">
        <f t="shared" si="211"/>
        <v>0</v>
      </c>
      <c r="AU118" s="36">
        <f t="shared" si="212"/>
        <v>0</v>
      </c>
      <c r="AV118" s="36">
        <f t="shared" si="213"/>
        <v>0</v>
      </c>
      <c r="AW118" s="36">
        <f t="shared" si="214"/>
        <v>0</v>
      </c>
      <c r="AX118" s="36">
        <f t="shared" si="215"/>
        <v>0</v>
      </c>
      <c r="AY118" s="36">
        <f t="shared" si="216"/>
        <v>0</v>
      </c>
      <c r="AZ118" s="36">
        <f t="shared" si="217"/>
        <v>0</v>
      </c>
      <c r="BA118" s="36">
        <f t="shared" si="218"/>
        <v>0</v>
      </c>
      <c r="BB118" s="36">
        <f t="shared" si="219"/>
        <v>0</v>
      </c>
      <c r="BC118" s="36">
        <f t="shared" si="220"/>
        <v>0</v>
      </c>
      <c r="BD118" s="36">
        <f t="shared" si="221"/>
        <v>0</v>
      </c>
      <c r="BE118" s="36">
        <f t="shared" si="230"/>
        <v>0</v>
      </c>
      <c r="BF118" s="36">
        <f t="shared" si="222"/>
        <v>0</v>
      </c>
      <c r="BG118" s="36">
        <f t="shared" si="223"/>
        <v>0</v>
      </c>
      <c r="BH118" s="36">
        <f t="shared" si="224"/>
        <v>0</v>
      </c>
      <c r="BI118" s="36">
        <f t="shared" si="225"/>
        <v>0</v>
      </c>
      <c r="BJ118" s="36">
        <f t="shared" si="226"/>
        <v>0</v>
      </c>
      <c r="BK118" s="36">
        <f t="shared" si="227"/>
        <v>0</v>
      </c>
      <c r="BL118" s="36">
        <f t="shared" si="228"/>
        <v>0</v>
      </c>
      <c r="BM118" s="36">
        <f t="shared" si="229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31">
        <f>SUM(Գ.Խաչատրյան:Տ.Ստեփանյան!E119)</f>
        <v>0</v>
      </c>
      <c r="F119" s="31">
        <f>SUM(Գ.Խաչատրյան:Տ.Ստեփանյան!F119)</f>
        <v>0</v>
      </c>
      <c r="G119" s="31">
        <f>SUM(Գ.Խաչատրյան:Տ.Ստեփանյան!G119)</f>
        <v>0</v>
      </c>
      <c r="H119" s="31">
        <f>SUM(Գ.Խաչատրյան:Տ.Ստեփանյան!H119)</f>
        <v>0</v>
      </c>
      <c r="I119" s="31">
        <f>SUM(Գ.Խաչատրյան:Տ.Ստեփանյան!I119)</f>
        <v>0</v>
      </c>
      <c r="J119" s="31">
        <f>SUM(Գ.Խաչատրյան:Տ.Ստեփանյան!J119)</f>
        <v>0</v>
      </c>
      <c r="K119" s="31">
        <f>SUM(Գ.Խաչատրյան:Տ.Ստեփանյան!K119)</f>
        <v>0</v>
      </c>
      <c r="L119" s="31">
        <f>SUM(Գ.Խաչատրյան:Տ.Ստեփանյան!L119)</f>
        <v>0</v>
      </c>
      <c r="M119" s="31">
        <f>SUM(Գ.Խաչատրյան:Տ.Ստեփանյան!M119)</f>
        <v>0</v>
      </c>
      <c r="N119" s="31">
        <f>SUM(Գ.Խաչատրյան:Տ.Ստեփանյան!N119)</f>
        <v>0</v>
      </c>
      <c r="O119" s="31">
        <f>SUM(Գ.Խաչատրյան:Տ.Ստեփանյան!O119)</f>
        <v>0</v>
      </c>
      <c r="P119" s="31">
        <f>SUM(Գ.Խաչատրյան:Տ.Ստեփանյան!P119)</f>
        <v>0</v>
      </c>
      <c r="Q119" s="31">
        <f>SUM(Գ.Խաչատրյան:Տ.Ստեփանյան!Q119)</f>
        <v>0</v>
      </c>
      <c r="R119" s="31">
        <f>SUM(Գ.Խաչատրյան:Տ.Ստեփանյան!R119)</f>
        <v>0</v>
      </c>
      <c r="S119" s="31">
        <f>SUM(Գ.Խաչատրյան:Տ.Ստեփանյան!S119)</f>
        <v>0</v>
      </c>
      <c r="T119" s="31">
        <f>SUM(Գ.Խաչատրյան:Տ.Ստեփանյան!T119)</f>
        <v>0</v>
      </c>
      <c r="U119" s="31">
        <f>SUM(Գ.Խաչատրյան:Տ.Ստեփանյան!U119)</f>
        <v>0</v>
      </c>
      <c r="V119" s="31">
        <f>SUM(Գ.Խաչատրյան:Տ.Ստեփանյան!V119)</f>
        <v>0</v>
      </c>
      <c r="W119" s="31">
        <f>SUM(Գ.Խաչատրյան:Տ.Ստեփանյան!W119)</f>
        <v>0</v>
      </c>
      <c r="X119" s="31">
        <f>SUM(Գ.Խաչատրյան:Տ.Ստեփանյան!X119)</f>
        <v>0</v>
      </c>
      <c r="Y119" s="31">
        <f>SUM(Գ.Խաչատրյան:Տ.Ստեփանյան!Y119)</f>
        <v>0</v>
      </c>
      <c r="Z119" s="31">
        <f>SUM(Գ.Խաչատրյան:Տ.Ստեփանյան!Z119)</f>
        <v>0</v>
      </c>
      <c r="AA119" s="31">
        <f>SUM(Գ.Խաչատրյան:Տ.Ստեփանյան!AA119)</f>
        <v>0</v>
      </c>
      <c r="AB119" s="31">
        <f>SUM(Գ.Խաչատրյան:Տ.Ստեփանյան!AB119)</f>
        <v>0</v>
      </c>
      <c r="AC119" s="31">
        <f>SUM(Գ.Խաչատրյան:Տ.Ստեփանյան!AC119)</f>
        <v>0</v>
      </c>
      <c r="AD119" s="31">
        <f>SUM(Գ.Խաչատրյան:Տ.Ստեփանյան!AD119)</f>
        <v>0</v>
      </c>
      <c r="AE119" s="31">
        <f>SUM(Գ.Խաչատրյան:Տ.Ստեփանյան!AE119)</f>
        <v>0</v>
      </c>
      <c r="AF119" s="31">
        <f>SUM(Գ.Խաչատրյան:Տ.Ստեփանյան!AF119)</f>
        <v>0</v>
      </c>
      <c r="AG119" s="31">
        <f>SUM(Գ.Խաչատրյան:Տ.Ստեփանյան!AG119)</f>
        <v>0</v>
      </c>
      <c r="AH119" s="31">
        <f>SUM(Գ.Խաչատրյան:Տ.Ստեփանյան!AH119)</f>
        <v>0</v>
      </c>
      <c r="AI119" s="31">
        <f>SUM(Գ.Խաչատրյան:Տ.Ստեփանյան!AI119)</f>
        <v>0</v>
      </c>
      <c r="AJ119" s="31">
        <f>SUM(Գ.Խաչատրյան:Տ.Ստեփանյան!AJ119)</f>
        <v>0</v>
      </c>
      <c r="AK119" s="31">
        <f>SUM(Գ.Խաչատրյան:Տ.Ստեփանյան!AK119)</f>
        <v>0</v>
      </c>
      <c r="AL119" s="31">
        <f>SUM(Գ.Խաչատրյան:Տ.Ստեփանյան!AL119)</f>
        <v>0</v>
      </c>
      <c r="AM119" s="31">
        <f>SUM(Գ.Խաչատրյան:Տ.Ստեփանյան!AM119)</f>
        <v>0</v>
      </c>
      <c r="AN119" s="31">
        <f>SUM(Գ.Խաչատրյան:Տ.Ստեփանյան!AN119)</f>
        <v>0</v>
      </c>
      <c r="AO119" s="31">
        <f>SUM(Գ.Խաչատրյան:Տ.Ստեփանյան!AO119)</f>
        <v>0</v>
      </c>
      <c r="AP119" s="31">
        <f>SUM(Գ.Խաչատրյան:Տ.Ստեփանյան!AP119)</f>
        <v>0</v>
      </c>
      <c r="AQ119" s="31">
        <f>SUM(Գ.Խաչատրյան:Տ.Ստեփանյան!AQ119)</f>
        <v>0</v>
      </c>
      <c r="AR119" s="31">
        <f>SUM(Գ.Խաչատրյան:Տ.Ստեփանյան!AR119)</f>
        <v>0</v>
      </c>
      <c r="AS119" s="31">
        <f>SUM(Գ.Խաչատրյան:Տ.Ստեփանյան!AS119)</f>
        <v>0</v>
      </c>
      <c r="AT119" s="36">
        <f t="shared" si="211"/>
        <v>0</v>
      </c>
      <c r="AU119" s="36">
        <f t="shared" si="212"/>
        <v>0</v>
      </c>
      <c r="AV119" s="36">
        <f t="shared" si="213"/>
        <v>0</v>
      </c>
      <c r="AW119" s="36">
        <f t="shared" si="214"/>
        <v>0</v>
      </c>
      <c r="AX119" s="36">
        <f t="shared" si="215"/>
        <v>0</v>
      </c>
      <c r="AY119" s="36">
        <f t="shared" si="216"/>
        <v>0</v>
      </c>
      <c r="AZ119" s="36">
        <f t="shared" si="217"/>
        <v>0</v>
      </c>
      <c r="BA119" s="36">
        <f t="shared" si="218"/>
        <v>0</v>
      </c>
      <c r="BB119" s="36">
        <f t="shared" si="219"/>
        <v>0</v>
      </c>
      <c r="BC119" s="36">
        <f t="shared" si="220"/>
        <v>0</v>
      </c>
      <c r="BD119" s="36">
        <f t="shared" si="221"/>
        <v>0</v>
      </c>
      <c r="BE119" s="36">
        <f t="shared" si="230"/>
        <v>0</v>
      </c>
      <c r="BF119" s="36">
        <f t="shared" si="222"/>
        <v>0</v>
      </c>
      <c r="BG119" s="36">
        <f t="shared" si="223"/>
        <v>0</v>
      </c>
      <c r="BH119" s="36">
        <f t="shared" si="224"/>
        <v>0</v>
      </c>
      <c r="BI119" s="36">
        <f t="shared" si="225"/>
        <v>0</v>
      </c>
      <c r="BJ119" s="36">
        <f t="shared" si="226"/>
        <v>0</v>
      </c>
      <c r="BK119" s="36">
        <f t="shared" si="227"/>
        <v>0</v>
      </c>
      <c r="BL119" s="36">
        <f t="shared" si="228"/>
        <v>0</v>
      </c>
      <c r="BM119" s="36">
        <f t="shared" si="229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231">SUM(F121:F122)</f>
        <v>0</v>
      </c>
      <c r="G120" s="44">
        <f t="shared" si="231"/>
        <v>0</v>
      </c>
      <c r="H120" s="44">
        <f t="shared" si="231"/>
        <v>0</v>
      </c>
      <c r="I120" s="44">
        <f t="shared" si="231"/>
        <v>0</v>
      </c>
      <c r="J120" s="44">
        <f t="shared" si="231"/>
        <v>0</v>
      </c>
      <c r="K120" s="44">
        <f t="shared" si="231"/>
        <v>0</v>
      </c>
      <c r="L120" s="44">
        <f t="shared" si="231"/>
        <v>0</v>
      </c>
      <c r="M120" s="44">
        <f t="shared" si="231"/>
        <v>0</v>
      </c>
      <c r="N120" s="44">
        <f t="shared" si="231"/>
        <v>0</v>
      </c>
      <c r="O120" s="44">
        <f t="shared" si="231"/>
        <v>0</v>
      </c>
      <c r="P120" s="44">
        <f t="shared" si="231"/>
        <v>0</v>
      </c>
      <c r="Q120" s="44">
        <f t="shared" si="231"/>
        <v>0</v>
      </c>
      <c r="R120" s="44">
        <f t="shared" si="231"/>
        <v>0</v>
      </c>
      <c r="S120" s="44">
        <f t="shared" si="231"/>
        <v>0</v>
      </c>
      <c r="T120" s="44">
        <f t="shared" si="231"/>
        <v>0</v>
      </c>
      <c r="U120" s="44">
        <f t="shared" si="231"/>
        <v>0</v>
      </c>
      <c r="V120" s="44">
        <f t="shared" si="231"/>
        <v>0</v>
      </c>
      <c r="W120" s="44">
        <f t="shared" si="231"/>
        <v>0</v>
      </c>
      <c r="X120" s="44">
        <f t="shared" si="231"/>
        <v>0</v>
      </c>
      <c r="Y120" s="44">
        <f t="shared" si="231"/>
        <v>0</v>
      </c>
      <c r="Z120" s="44">
        <f t="shared" si="231"/>
        <v>0</v>
      </c>
      <c r="AA120" s="44">
        <f t="shared" si="231"/>
        <v>0</v>
      </c>
      <c r="AB120" s="44">
        <f t="shared" si="231"/>
        <v>0</v>
      </c>
      <c r="AC120" s="44">
        <f t="shared" si="231"/>
        <v>0</v>
      </c>
      <c r="AD120" s="44">
        <f t="shared" si="231"/>
        <v>0</v>
      </c>
      <c r="AE120" s="44">
        <f t="shared" si="231"/>
        <v>0</v>
      </c>
      <c r="AF120" s="44">
        <f t="shared" si="231"/>
        <v>0</v>
      </c>
      <c r="AG120" s="44">
        <f t="shared" si="231"/>
        <v>0</v>
      </c>
      <c r="AH120" s="44">
        <f t="shared" si="231"/>
        <v>0</v>
      </c>
      <c r="AI120" s="44">
        <f t="shared" si="231"/>
        <v>0</v>
      </c>
      <c r="AJ120" s="44">
        <f t="shared" si="231"/>
        <v>0</v>
      </c>
      <c r="AK120" s="44">
        <f t="shared" si="231"/>
        <v>0</v>
      </c>
      <c r="AL120" s="44">
        <f t="shared" si="231"/>
        <v>0</v>
      </c>
      <c r="AM120" s="44">
        <f t="shared" si="231"/>
        <v>0</v>
      </c>
      <c r="AN120" s="44">
        <f t="shared" si="231"/>
        <v>0</v>
      </c>
      <c r="AO120" s="44">
        <f t="shared" si="231"/>
        <v>0</v>
      </c>
      <c r="AP120" s="44">
        <f t="shared" si="231"/>
        <v>0</v>
      </c>
      <c r="AQ120" s="44">
        <f t="shared" si="231"/>
        <v>0</v>
      </c>
      <c r="AR120" s="44">
        <f t="shared" si="231"/>
        <v>0</v>
      </c>
      <c r="AS120" s="44">
        <f t="shared" si="231"/>
        <v>0</v>
      </c>
      <c r="AT120" s="44">
        <f t="shared" si="231"/>
        <v>0</v>
      </c>
      <c r="AU120" s="44">
        <f t="shared" si="231"/>
        <v>0</v>
      </c>
      <c r="AV120" s="44">
        <f t="shared" si="231"/>
        <v>0</v>
      </c>
      <c r="AW120" s="44">
        <f t="shared" si="231"/>
        <v>0</v>
      </c>
      <c r="AX120" s="44">
        <f t="shared" si="231"/>
        <v>0</v>
      </c>
      <c r="AY120" s="44">
        <f t="shared" si="231"/>
        <v>0</v>
      </c>
      <c r="AZ120" s="44">
        <f t="shared" si="231"/>
        <v>0</v>
      </c>
      <c r="BA120" s="44">
        <f t="shared" si="231"/>
        <v>0</v>
      </c>
      <c r="BB120" s="44">
        <f t="shared" si="231"/>
        <v>0</v>
      </c>
      <c r="BC120" s="44">
        <f t="shared" si="231"/>
        <v>0</v>
      </c>
      <c r="BD120" s="44">
        <f t="shared" si="231"/>
        <v>0</v>
      </c>
      <c r="BE120" s="44">
        <f t="shared" si="231"/>
        <v>0</v>
      </c>
      <c r="BF120" s="44">
        <f t="shared" si="231"/>
        <v>0</v>
      </c>
      <c r="BG120" s="44">
        <f t="shared" si="231"/>
        <v>0</v>
      </c>
      <c r="BH120" s="44">
        <f t="shared" si="231"/>
        <v>0</v>
      </c>
      <c r="BI120" s="44">
        <f t="shared" si="231"/>
        <v>0</v>
      </c>
      <c r="BJ120" s="44">
        <f t="shared" si="231"/>
        <v>0</v>
      </c>
      <c r="BK120" s="44">
        <f t="shared" si="231"/>
        <v>0</v>
      </c>
      <c r="BL120" s="44">
        <f t="shared" si="231"/>
        <v>0</v>
      </c>
      <c r="BM120" s="44">
        <f t="shared" si="231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31">
        <f>SUM(Գ.Խաչատրյան:Տ.Ստեփանյան!E121)</f>
        <v>0</v>
      </c>
      <c r="F121" s="31">
        <f>SUM(Գ.Խաչատրյան:Տ.Ստեփանյան!F121)</f>
        <v>0</v>
      </c>
      <c r="G121" s="31">
        <f>SUM(Գ.Խաչատրյան:Տ.Ստեփանյան!G121)</f>
        <v>0</v>
      </c>
      <c r="H121" s="31">
        <f>SUM(Գ.Խաչատրյան:Տ.Ստեփանյան!H121)</f>
        <v>0</v>
      </c>
      <c r="I121" s="31">
        <f>SUM(Գ.Խաչատրյան:Տ.Ստեփանյան!I121)</f>
        <v>0</v>
      </c>
      <c r="J121" s="31">
        <f>SUM(Գ.Խաչատրյան:Տ.Ստեփանյան!J121)</f>
        <v>0</v>
      </c>
      <c r="K121" s="31">
        <f>SUM(Գ.Խաչատրյան:Տ.Ստեփանյան!K121)</f>
        <v>0</v>
      </c>
      <c r="L121" s="31">
        <f>SUM(Գ.Խաչատրյան:Տ.Ստեփանյան!L121)</f>
        <v>0</v>
      </c>
      <c r="M121" s="31">
        <f>SUM(Գ.Խաչատրյան:Տ.Ստեփանյան!M121)</f>
        <v>0</v>
      </c>
      <c r="N121" s="31">
        <f>SUM(Գ.Խաչատրյան:Տ.Ստեփանյան!N121)</f>
        <v>0</v>
      </c>
      <c r="O121" s="31">
        <f>SUM(Գ.Խաչատրյան:Տ.Ստեփանյան!O121)</f>
        <v>0</v>
      </c>
      <c r="P121" s="31">
        <f>SUM(Գ.Խաչատրյան:Տ.Ստեփանյան!P121)</f>
        <v>0</v>
      </c>
      <c r="Q121" s="31">
        <f>SUM(Գ.Խաչատրյան:Տ.Ստեփանյան!Q121)</f>
        <v>0</v>
      </c>
      <c r="R121" s="31">
        <f>SUM(Գ.Խաչատրյան:Տ.Ստեփանյան!R121)</f>
        <v>0</v>
      </c>
      <c r="S121" s="31">
        <f>SUM(Գ.Խաչատրյան:Տ.Ստեփանյան!S121)</f>
        <v>0</v>
      </c>
      <c r="T121" s="31">
        <f>SUM(Գ.Խաչատրյան:Տ.Ստեփանյան!T121)</f>
        <v>0</v>
      </c>
      <c r="U121" s="31">
        <f>SUM(Գ.Խաչատրյան:Տ.Ստեփանյան!U121)</f>
        <v>0</v>
      </c>
      <c r="V121" s="31">
        <f>SUM(Գ.Խաչատրյան:Տ.Ստեփանյան!V121)</f>
        <v>0</v>
      </c>
      <c r="W121" s="31">
        <f>SUM(Գ.Խաչատրյան:Տ.Ստեփանյան!W121)</f>
        <v>0</v>
      </c>
      <c r="X121" s="31">
        <f>SUM(Գ.Խաչատրյան:Տ.Ստեփանյան!X121)</f>
        <v>0</v>
      </c>
      <c r="Y121" s="31">
        <f>SUM(Գ.Խաչատրյան:Տ.Ստեփանյան!Y121)</f>
        <v>0</v>
      </c>
      <c r="Z121" s="31">
        <f>SUM(Գ.Խաչատրյան:Տ.Ստեփանյան!Z121)</f>
        <v>0</v>
      </c>
      <c r="AA121" s="31">
        <f>SUM(Գ.Խաչատրյան:Տ.Ստեփանյան!AA121)</f>
        <v>0</v>
      </c>
      <c r="AB121" s="31">
        <f>SUM(Գ.Խաչատրյան:Տ.Ստեփանյան!AB121)</f>
        <v>0</v>
      </c>
      <c r="AC121" s="31">
        <f>SUM(Գ.Խաչատրյան:Տ.Ստեփանյան!AC121)</f>
        <v>0</v>
      </c>
      <c r="AD121" s="31">
        <f>SUM(Գ.Խաչատրյան:Տ.Ստեփանյան!AD121)</f>
        <v>0</v>
      </c>
      <c r="AE121" s="31">
        <f>SUM(Գ.Խաչատրյան:Տ.Ստեփանյան!AE121)</f>
        <v>0</v>
      </c>
      <c r="AF121" s="31">
        <f>SUM(Գ.Խաչատրյան:Տ.Ստեփանյան!AF121)</f>
        <v>0</v>
      </c>
      <c r="AG121" s="31">
        <f>SUM(Գ.Խաչատրյան:Տ.Ստեփանյան!AG121)</f>
        <v>0</v>
      </c>
      <c r="AH121" s="31">
        <f>SUM(Գ.Խաչատրյան:Տ.Ստեփանյան!AH121)</f>
        <v>0</v>
      </c>
      <c r="AI121" s="31">
        <f>SUM(Գ.Խաչատրյան:Տ.Ստեփանյան!AI121)</f>
        <v>0</v>
      </c>
      <c r="AJ121" s="31">
        <f>SUM(Գ.Խաչատրյան:Տ.Ստեփանյան!AJ121)</f>
        <v>0</v>
      </c>
      <c r="AK121" s="31">
        <f>SUM(Գ.Խաչատրյան:Տ.Ստեփանյան!AK121)</f>
        <v>0</v>
      </c>
      <c r="AL121" s="31">
        <f>SUM(Գ.Խաչատրյան:Տ.Ստեփանյան!AL121)</f>
        <v>0</v>
      </c>
      <c r="AM121" s="31">
        <f>SUM(Գ.Խաչատրյան:Տ.Ստեփանյան!AM121)</f>
        <v>0</v>
      </c>
      <c r="AN121" s="31">
        <f>SUM(Գ.Խաչատրյան:Տ.Ստեփանյան!AN121)</f>
        <v>0</v>
      </c>
      <c r="AO121" s="31">
        <f>SUM(Գ.Խաչատրյան:Տ.Ստեփանյան!AO121)</f>
        <v>0</v>
      </c>
      <c r="AP121" s="31">
        <f>SUM(Գ.Խաչատրյան:Տ.Ստեփանյան!AP121)</f>
        <v>0</v>
      </c>
      <c r="AQ121" s="31">
        <f>SUM(Գ.Խաչատրյան:Տ.Ստեփանյան!AQ121)</f>
        <v>0</v>
      </c>
      <c r="AR121" s="31">
        <f>SUM(Գ.Խաչատրյան:Տ.Ստեփանյան!AR121)</f>
        <v>0</v>
      </c>
      <c r="AS121" s="31">
        <f>SUM(Գ.Խաչատրյան:Տ.Ստեփանյան!AS121)</f>
        <v>0</v>
      </c>
      <c r="AT121" s="36">
        <f t="shared" ref="AT121:AT123" si="232">E121</f>
        <v>0</v>
      </c>
      <c r="AU121" s="36">
        <f t="shared" ref="AU121:AU123" si="233">F121+G121+H121+I121</f>
        <v>0</v>
      </c>
      <c r="AV121" s="36">
        <f t="shared" ref="AV121:AV123" si="234">J121</f>
        <v>0</v>
      </c>
      <c r="AW121" s="36">
        <f t="shared" ref="AW121:AW123" si="235">K121+L121+M121</f>
        <v>0</v>
      </c>
      <c r="AX121" s="36">
        <f t="shared" ref="AX121:AX123" si="236">F121+G121+K121</f>
        <v>0</v>
      </c>
      <c r="AY121" s="36">
        <f t="shared" ref="AY121:AY123" si="237">N121+Y121+Z121+AB121</f>
        <v>0</v>
      </c>
      <c r="AZ121" s="36">
        <f t="shared" ref="AZ121:AZ123" si="238">O121</f>
        <v>0</v>
      </c>
      <c r="BA121" s="36">
        <f t="shared" ref="BA121:BA123" si="239">P121+Q121+R121+S121+T121</f>
        <v>0</v>
      </c>
      <c r="BB121" s="36">
        <f t="shared" ref="BB121:BB123" si="240">T121</f>
        <v>0</v>
      </c>
      <c r="BC121" s="36">
        <f t="shared" ref="BC121:BC123" si="241">+U121+V121+W121</f>
        <v>0</v>
      </c>
      <c r="BD121" s="36">
        <f t="shared" ref="BD121:BD123" si="242">Y121</f>
        <v>0</v>
      </c>
      <c r="BE121" s="36">
        <f>+O121+X121</f>
        <v>0</v>
      </c>
      <c r="BF121" s="36">
        <f t="shared" ref="BF121:BF123" si="243">AF121</f>
        <v>0</v>
      </c>
      <c r="BG121" s="36">
        <f t="shared" ref="BG121:BG123" si="244">AD121+AE121</f>
        <v>0</v>
      </c>
      <c r="BH121" s="36">
        <f t="shared" ref="BH121:BH123" si="245">AF121</f>
        <v>0</v>
      </c>
      <c r="BI121" s="36">
        <f t="shared" ref="BI121:BI123" si="246">AG121+AH121</f>
        <v>0</v>
      </c>
      <c r="BJ121" s="36">
        <f t="shared" ref="BJ121:BJ123" si="247">AM121</f>
        <v>0</v>
      </c>
      <c r="BK121" s="36">
        <f t="shared" ref="BK121:BK123" si="248">AK121+AL121</f>
        <v>0</v>
      </c>
      <c r="BL121" s="36">
        <f t="shared" ref="BL121:BL123" si="249">AM121</f>
        <v>0</v>
      </c>
      <c r="BM121" s="36">
        <f t="shared" ref="BM121:BM123" si="250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31">
        <f>SUM(Գ.Խաչատրյան:Տ.Ստեփանյան!E122)</f>
        <v>0</v>
      </c>
      <c r="F122" s="31">
        <f>SUM(Գ.Խաչատրյան:Տ.Ստեփանյան!F122)</f>
        <v>0</v>
      </c>
      <c r="G122" s="31">
        <f>SUM(Գ.Խաչատրյան:Տ.Ստեփանյան!G122)</f>
        <v>0</v>
      </c>
      <c r="H122" s="31">
        <f>SUM(Գ.Խաչատրյան:Տ.Ստեփանյան!H122)</f>
        <v>0</v>
      </c>
      <c r="I122" s="31">
        <f>SUM(Գ.Խաչատրյան:Տ.Ստեփանյան!I122)</f>
        <v>0</v>
      </c>
      <c r="J122" s="31">
        <f>SUM(Գ.Խաչատրյան:Տ.Ստեփանյան!J122)</f>
        <v>0</v>
      </c>
      <c r="K122" s="31">
        <f>SUM(Գ.Խաչատրյան:Տ.Ստեփանյան!K122)</f>
        <v>0</v>
      </c>
      <c r="L122" s="31">
        <f>SUM(Գ.Խաչատրյան:Տ.Ստեփանյան!L122)</f>
        <v>0</v>
      </c>
      <c r="M122" s="31">
        <f>SUM(Գ.Խաչատրյան:Տ.Ստեփանյան!M122)</f>
        <v>0</v>
      </c>
      <c r="N122" s="31">
        <f>SUM(Գ.Խաչատրյան:Տ.Ստեփանյան!N122)</f>
        <v>0</v>
      </c>
      <c r="O122" s="31">
        <f>SUM(Գ.Խաչատրյան:Տ.Ստեփանյան!O122)</f>
        <v>0</v>
      </c>
      <c r="P122" s="31">
        <f>SUM(Գ.Խաչատրյան:Տ.Ստեփանյան!P122)</f>
        <v>0</v>
      </c>
      <c r="Q122" s="31">
        <f>SUM(Գ.Խաչատրյան:Տ.Ստեփանյան!Q122)</f>
        <v>0</v>
      </c>
      <c r="R122" s="31">
        <f>SUM(Գ.Խաչատրյան:Տ.Ստեփանյան!R122)</f>
        <v>0</v>
      </c>
      <c r="S122" s="31">
        <f>SUM(Գ.Խաչատրյան:Տ.Ստեփանյան!S122)</f>
        <v>0</v>
      </c>
      <c r="T122" s="31">
        <f>SUM(Գ.Խաչատրյան:Տ.Ստեփանյան!T122)</f>
        <v>0</v>
      </c>
      <c r="U122" s="31">
        <f>SUM(Գ.Խաչատրյան:Տ.Ստեփանյան!U122)</f>
        <v>0</v>
      </c>
      <c r="V122" s="31">
        <f>SUM(Գ.Խաչատրյան:Տ.Ստեփանյան!V122)</f>
        <v>0</v>
      </c>
      <c r="W122" s="31">
        <f>SUM(Գ.Խաչատրյան:Տ.Ստեփանյան!W122)</f>
        <v>0</v>
      </c>
      <c r="X122" s="31">
        <f>SUM(Գ.Խաչատրյան:Տ.Ստեփանյան!X122)</f>
        <v>0</v>
      </c>
      <c r="Y122" s="31">
        <f>SUM(Գ.Խաչատրյան:Տ.Ստեփանյան!Y122)</f>
        <v>0</v>
      </c>
      <c r="Z122" s="31">
        <f>SUM(Գ.Խաչատրյան:Տ.Ստեփանյան!Z122)</f>
        <v>0</v>
      </c>
      <c r="AA122" s="31">
        <f>SUM(Գ.Խաչատրյան:Տ.Ստեփանյան!AA122)</f>
        <v>0</v>
      </c>
      <c r="AB122" s="31">
        <f>SUM(Գ.Խաչատրյան:Տ.Ստեփանյան!AB122)</f>
        <v>0</v>
      </c>
      <c r="AC122" s="31">
        <f>SUM(Գ.Խաչատրյան:Տ.Ստեփանյան!AC122)</f>
        <v>0</v>
      </c>
      <c r="AD122" s="31">
        <f>SUM(Գ.Խաչատրյան:Տ.Ստեփանյան!AD122)</f>
        <v>0</v>
      </c>
      <c r="AE122" s="31">
        <f>SUM(Գ.Խաչատրյան:Տ.Ստեփանյան!AE122)</f>
        <v>0</v>
      </c>
      <c r="AF122" s="31">
        <f>SUM(Գ.Խաչատրյան:Տ.Ստեփանյան!AF122)</f>
        <v>0</v>
      </c>
      <c r="AG122" s="31">
        <f>SUM(Գ.Խաչատրյան:Տ.Ստեփանյան!AG122)</f>
        <v>0</v>
      </c>
      <c r="AH122" s="31">
        <f>SUM(Գ.Խաչատրյան:Տ.Ստեփանյան!AH122)</f>
        <v>0</v>
      </c>
      <c r="AI122" s="31">
        <f>SUM(Գ.Խաչատրյան:Տ.Ստեփանյան!AI122)</f>
        <v>0</v>
      </c>
      <c r="AJ122" s="31">
        <f>SUM(Գ.Խաչատրյան:Տ.Ստեփանյան!AJ122)</f>
        <v>0</v>
      </c>
      <c r="AK122" s="31">
        <f>SUM(Գ.Խաչատրյան:Տ.Ստեփանյան!AK122)</f>
        <v>0</v>
      </c>
      <c r="AL122" s="31">
        <f>SUM(Գ.Խաչատրյան:Տ.Ստեփանյան!AL122)</f>
        <v>0</v>
      </c>
      <c r="AM122" s="31">
        <f>SUM(Գ.Խաչատրյան:Տ.Ստեփանյան!AM122)</f>
        <v>0</v>
      </c>
      <c r="AN122" s="31">
        <f>SUM(Գ.Խաչատրյան:Տ.Ստեփանյան!AN122)</f>
        <v>0</v>
      </c>
      <c r="AO122" s="31">
        <f>SUM(Գ.Խաչատրյան:Տ.Ստեփանյան!AO122)</f>
        <v>0</v>
      </c>
      <c r="AP122" s="31">
        <f>SUM(Գ.Խաչատրյան:Տ.Ստեփանյան!AP122)</f>
        <v>0</v>
      </c>
      <c r="AQ122" s="31">
        <f>SUM(Գ.Խաչատրյան:Տ.Ստեփանյան!AQ122)</f>
        <v>0</v>
      </c>
      <c r="AR122" s="31">
        <f>SUM(Գ.Խաչատրյան:Տ.Ստեփանյան!AR122)</f>
        <v>0</v>
      </c>
      <c r="AS122" s="31">
        <f>SUM(Գ.Խաչատրյան:Տ.Ստեփանյան!AS122)</f>
        <v>0</v>
      </c>
      <c r="AT122" s="36">
        <f t="shared" si="232"/>
        <v>0</v>
      </c>
      <c r="AU122" s="36">
        <f t="shared" si="233"/>
        <v>0</v>
      </c>
      <c r="AV122" s="36">
        <f t="shared" si="234"/>
        <v>0</v>
      </c>
      <c r="AW122" s="36">
        <f t="shared" si="235"/>
        <v>0</v>
      </c>
      <c r="AX122" s="36">
        <f t="shared" si="236"/>
        <v>0</v>
      </c>
      <c r="AY122" s="36">
        <f t="shared" si="237"/>
        <v>0</v>
      </c>
      <c r="AZ122" s="36">
        <f t="shared" si="238"/>
        <v>0</v>
      </c>
      <c r="BA122" s="36">
        <f t="shared" si="239"/>
        <v>0</v>
      </c>
      <c r="BB122" s="36">
        <f t="shared" si="240"/>
        <v>0</v>
      </c>
      <c r="BC122" s="36">
        <f t="shared" si="241"/>
        <v>0</v>
      </c>
      <c r="BD122" s="36">
        <f t="shared" si="242"/>
        <v>0</v>
      </c>
      <c r="BE122" s="36">
        <f t="shared" ref="BE122:BE123" si="251">+O122+X122</f>
        <v>0</v>
      </c>
      <c r="BF122" s="36">
        <f t="shared" si="243"/>
        <v>0</v>
      </c>
      <c r="BG122" s="36">
        <f t="shared" si="244"/>
        <v>0</v>
      </c>
      <c r="BH122" s="36">
        <f t="shared" si="245"/>
        <v>0</v>
      </c>
      <c r="BI122" s="36">
        <f t="shared" si="246"/>
        <v>0</v>
      </c>
      <c r="BJ122" s="36">
        <f t="shared" si="247"/>
        <v>0</v>
      </c>
      <c r="BK122" s="36">
        <f t="shared" si="248"/>
        <v>0</v>
      </c>
      <c r="BL122" s="36">
        <f t="shared" si="249"/>
        <v>0</v>
      </c>
      <c r="BM122" s="36">
        <f t="shared" si="250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31">
        <f>SUM(Գ.Խաչատրյան:Տ.Ստեփանյան!E123)</f>
        <v>30</v>
      </c>
      <c r="F123" s="31">
        <f>SUM(Գ.Խաչատրյան:Տ.Ստեփանյան!F123)</f>
        <v>9</v>
      </c>
      <c r="G123" s="31">
        <f>SUM(Գ.Խաչատրյան:Տ.Ստեփանյան!G123)</f>
        <v>21</v>
      </c>
      <c r="H123" s="31">
        <f>SUM(Գ.Խաչատրյան:Տ.Ստեփանյան!H123)</f>
        <v>0</v>
      </c>
      <c r="I123" s="31">
        <f>SUM(Գ.Խաչատրյան:Տ.Ստեփանյան!I123)</f>
        <v>0</v>
      </c>
      <c r="J123" s="31">
        <f>SUM(Գ.Խաչատրյան:Տ.Ստեփանյան!J123)</f>
        <v>26</v>
      </c>
      <c r="K123" s="31">
        <f>SUM(Գ.Խաչատրյան:Տ.Ստեփանյան!K123)</f>
        <v>14</v>
      </c>
      <c r="L123" s="31">
        <f>SUM(Գ.Խաչատրյան:Տ.Ստեփանյան!L123)</f>
        <v>10</v>
      </c>
      <c r="M123" s="31">
        <f>SUM(Գ.Խաչատրյան:Տ.Ստեփանյան!M123)</f>
        <v>2</v>
      </c>
      <c r="N123" s="31">
        <f>SUM(Գ.Խաչատրյան:Տ.Ստեփանյան!N123)</f>
        <v>1</v>
      </c>
      <c r="O123" s="31">
        <f>SUM(Գ.Խաչատրյան:Տ.Ստեփանյան!O123)</f>
        <v>22</v>
      </c>
      <c r="P123" s="31">
        <f>SUM(Գ.Խաչատրյան:Տ.Ստեփանյան!P123)</f>
        <v>6</v>
      </c>
      <c r="Q123" s="31">
        <f>SUM(Գ.Խաչատրյան:Տ.Ստեփանյան!Q123)</f>
        <v>2</v>
      </c>
      <c r="R123" s="31">
        <f>SUM(Գ.Խաչատրյան:Տ.Ստեփանյան!R123)</f>
        <v>6</v>
      </c>
      <c r="S123" s="31">
        <f>SUM(Գ.Խաչատրյան:Տ.Ստեփանյան!S123)</f>
        <v>0</v>
      </c>
      <c r="T123" s="31">
        <f>SUM(Գ.Խաչատրյան:Տ.Ստեփանյան!T123)</f>
        <v>8</v>
      </c>
      <c r="U123" s="31">
        <f>SUM(Գ.Խաչատրյան:Տ.Ստեփանյան!U123)</f>
        <v>3</v>
      </c>
      <c r="V123" s="31">
        <f>SUM(Գ.Խաչատրյան:Տ.Ստեփանյան!V123)</f>
        <v>5</v>
      </c>
      <c r="W123" s="31">
        <f>SUM(Գ.Խաչատրյան:Տ.Ստեփանյան!W123)</f>
        <v>0</v>
      </c>
      <c r="X123" s="31">
        <f>SUM(Գ.Խաչատրյան:Տ.Ստեփանյան!X123)</f>
        <v>0</v>
      </c>
      <c r="Y123" s="31">
        <f>SUM(Գ.Խաչատրյան:Տ.Ստեփանյան!Y123)</f>
        <v>22</v>
      </c>
      <c r="Z123" s="31">
        <f>SUM(Գ.Խաչատրյան:Տ.Ստեփանյան!Z123)</f>
        <v>0</v>
      </c>
      <c r="AA123" s="31">
        <f>SUM(Գ.Խաչատրյան:Տ.Ստեփանյան!AA123)</f>
        <v>6</v>
      </c>
      <c r="AB123" s="31">
        <f>SUM(Գ.Խաչատրյան:Տ.Ստեփանյան!AB123)</f>
        <v>21</v>
      </c>
      <c r="AC123" s="31">
        <f>SUM(Գ.Խաչատրյան:Տ.Ստեփանյան!AC123)</f>
        <v>10</v>
      </c>
      <c r="AD123" s="31">
        <f>SUM(Գ.Խաչատրյան:Տ.Ստեփանյան!AD123)</f>
        <v>2</v>
      </c>
      <c r="AE123" s="31">
        <f>SUM(Գ.Խաչատրյան:Տ.Ստեփանյան!AE123)</f>
        <v>1</v>
      </c>
      <c r="AF123" s="31">
        <f>SUM(Գ.Խաչատրյան:Տ.Ստեփանյան!AF123)</f>
        <v>3</v>
      </c>
      <c r="AG123" s="31">
        <f>SUM(Գ.Խաչատրյան:Տ.Ստեփանյան!AG123)</f>
        <v>0</v>
      </c>
      <c r="AH123" s="31">
        <f>SUM(Գ.Խաչատրյան:Տ.Ստեփանյան!AH123)</f>
        <v>3</v>
      </c>
      <c r="AI123" s="31">
        <f>SUM(Գ.Խաչատրյան:Տ.Ստեփանյան!AI123)</f>
        <v>0</v>
      </c>
      <c r="AJ123" s="31">
        <f>SUM(Գ.Խաչատրյան:Տ.Ստեփանյան!AJ123)</f>
        <v>1</v>
      </c>
      <c r="AK123" s="31">
        <f>SUM(Գ.Խաչատրյան:Տ.Ստեփանյան!AK123)</f>
        <v>0</v>
      </c>
      <c r="AL123" s="31">
        <f>SUM(Գ.Խաչատրյան:Տ.Ստեփանյան!AL123)</f>
        <v>0</v>
      </c>
      <c r="AM123" s="31">
        <f>SUM(Գ.Խաչատրյան:Տ.Ստեփանյան!AM123)</f>
        <v>0</v>
      </c>
      <c r="AN123" s="31">
        <f>SUM(Գ.Խաչատրյան:Տ.Ստեփանյան!AN123)</f>
        <v>0</v>
      </c>
      <c r="AO123" s="31">
        <f>SUM(Գ.Խաչատրյան:Տ.Ստեփանյան!AO123)</f>
        <v>0</v>
      </c>
      <c r="AP123" s="31">
        <f>SUM(Գ.Խաչատրյան:Տ.Ստեփանյան!AP123)</f>
        <v>0</v>
      </c>
      <c r="AQ123" s="31">
        <f>SUM(Գ.Խաչատրյան:Տ.Ստեփանյան!AQ123)</f>
        <v>0</v>
      </c>
      <c r="AR123" s="31">
        <f>SUM(Գ.Խաչատրյան:Տ.Ստեփանյան!AR123)</f>
        <v>0</v>
      </c>
      <c r="AS123" s="31">
        <f>SUM(Գ.Խաչատրյան:Տ.Ստեփանյան!AS123)</f>
        <v>0</v>
      </c>
      <c r="AT123" s="36">
        <f t="shared" si="232"/>
        <v>30</v>
      </c>
      <c r="AU123" s="36">
        <f t="shared" si="233"/>
        <v>30</v>
      </c>
      <c r="AV123" s="36">
        <f t="shared" si="234"/>
        <v>26</v>
      </c>
      <c r="AW123" s="36">
        <f t="shared" si="235"/>
        <v>26</v>
      </c>
      <c r="AX123" s="36">
        <f t="shared" si="236"/>
        <v>44</v>
      </c>
      <c r="AY123" s="36">
        <f t="shared" si="237"/>
        <v>44</v>
      </c>
      <c r="AZ123" s="36">
        <f t="shared" si="238"/>
        <v>22</v>
      </c>
      <c r="BA123" s="36">
        <f t="shared" si="239"/>
        <v>22</v>
      </c>
      <c r="BB123" s="36">
        <f t="shared" si="240"/>
        <v>8</v>
      </c>
      <c r="BC123" s="36">
        <f t="shared" si="241"/>
        <v>8</v>
      </c>
      <c r="BD123" s="36">
        <f t="shared" si="242"/>
        <v>22</v>
      </c>
      <c r="BE123" s="36">
        <f t="shared" si="251"/>
        <v>22</v>
      </c>
      <c r="BF123" s="36">
        <f t="shared" si="243"/>
        <v>3</v>
      </c>
      <c r="BG123" s="36">
        <f t="shared" si="244"/>
        <v>3</v>
      </c>
      <c r="BH123" s="36">
        <f t="shared" si="245"/>
        <v>3</v>
      </c>
      <c r="BI123" s="36">
        <f t="shared" si="246"/>
        <v>3</v>
      </c>
      <c r="BJ123" s="36">
        <f t="shared" si="247"/>
        <v>0</v>
      </c>
      <c r="BK123" s="36">
        <f t="shared" si="248"/>
        <v>0</v>
      </c>
      <c r="BL123" s="36">
        <f t="shared" si="249"/>
        <v>0</v>
      </c>
      <c r="BM123" s="36">
        <f t="shared" si="250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6">
        <f>E9+E29+E41+E49+E63+E70+E77+E80+E102+E106+E115+E120+E123</f>
        <v>1613</v>
      </c>
      <c r="F124" s="46">
        <f t="shared" ref="F124:BM124" si="252">F9+F29+F41+F49+F63+F70+F77+F80+F102+F106+F115+F120+F123</f>
        <v>276</v>
      </c>
      <c r="G124" s="46">
        <f t="shared" si="252"/>
        <v>1337</v>
      </c>
      <c r="H124" s="46">
        <f t="shared" si="252"/>
        <v>0</v>
      </c>
      <c r="I124" s="46">
        <f t="shared" si="252"/>
        <v>0</v>
      </c>
      <c r="J124" s="46">
        <f t="shared" si="252"/>
        <v>4608</v>
      </c>
      <c r="K124" s="46">
        <f t="shared" si="252"/>
        <v>4123</v>
      </c>
      <c r="L124" s="46">
        <f t="shared" si="252"/>
        <v>466</v>
      </c>
      <c r="M124" s="46">
        <f t="shared" si="252"/>
        <v>19</v>
      </c>
      <c r="N124" s="46">
        <f t="shared" si="252"/>
        <v>11</v>
      </c>
      <c r="O124" s="46">
        <f t="shared" si="252"/>
        <v>4240</v>
      </c>
      <c r="P124" s="46">
        <f t="shared" si="252"/>
        <v>3454</v>
      </c>
      <c r="Q124" s="46">
        <f t="shared" si="252"/>
        <v>237</v>
      </c>
      <c r="R124" s="46">
        <f t="shared" si="252"/>
        <v>141</v>
      </c>
      <c r="S124" s="46">
        <f t="shared" si="252"/>
        <v>1</v>
      </c>
      <c r="T124" s="46">
        <f t="shared" si="252"/>
        <v>407</v>
      </c>
      <c r="U124" s="46">
        <f t="shared" si="252"/>
        <v>60</v>
      </c>
      <c r="V124" s="46">
        <f t="shared" si="252"/>
        <v>338</v>
      </c>
      <c r="W124" s="46">
        <f t="shared" si="252"/>
        <v>9</v>
      </c>
      <c r="X124" s="46">
        <f t="shared" si="252"/>
        <v>1</v>
      </c>
      <c r="Y124" s="46">
        <f t="shared" si="252"/>
        <v>4241</v>
      </c>
      <c r="Z124" s="46">
        <f t="shared" si="252"/>
        <v>33</v>
      </c>
      <c r="AA124" s="46">
        <f t="shared" si="252"/>
        <v>144</v>
      </c>
      <c r="AB124" s="46">
        <f t="shared" si="252"/>
        <v>1451</v>
      </c>
      <c r="AC124" s="46">
        <f t="shared" si="252"/>
        <v>286</v>
      </c>
      <c r="AD124" s="46">
        <f t="shared" si="252"/>
        <v>158</v>
      </c>
      <c r="AE124" s="46">
        <f t="shared" si="252"/>
        <v>33</v>
      </c>
      <c r="AF124" s="46">
        <f t="shared" si="252"/>
        <v>191</v>
      </c>
      <c r="AG124" s="46">
        <f t="shared" si="252"/>
        <v>10</v>
      </c>
      <c r="AH124" s="46">
        <f t="shared" si="252"/>
        <v>181</v>
      </c>
      <c r="AI124" s="46">
        <f t="shared" si="252"/>
        <v>0</v>
      </c>
      <c r="AJ124" s="46">
        <f t="shared" si="252"/>
        <v>80</v>
      </c>
      <c r="AK124" s="46">
        <f t="shared" si="252"/>
        <v>37</v>
      </c>
      <c r="AL124" s="46">
        <f t="shared" si="252"/>
        <v>13</v>
      </c>
      <c r="AM124" s="46">
        <f t="shared" si="252"/>
        <v>50</v>
      </c>
      <c r="AN124" s="46">
        <f t="shared" si="252"/>
        <v>19</v>
      </c>
      <c r="AO124" s="46">
        <f t="shared" si="252"/>
        <v>31</v>
      </c>
      <c r="AP124" s="46">
        <f t="shared" si="252"/>
        <v>0</v>
      </c>
      <c r="AQ124" s="46">
        <f t="shared" si="252"/>
        <v>0</v>
      </c>
      <c r="AR124" s="46">
        <f t="shared" si="252"/>
        <v>0</v>
      </c>
      <c r="AS124" s="46">
        <f t="shared" si="252"/>
        <v>0</v>
      </c>
      <c r="AT124" s="43">
        <f t="shared" si="252"/>
        <v>1613</v>
      </c>
      <c r="AU124" s="43">
        <f t="shared" si="252"/>
        <v>1613</v>
      </c>
      <c r="AV124" s="43">
        <f t="shared" si="252"/>
        <v>4608</v>
      </c>
      <c r="AW124" s="43">
        <f t="shared" si="252"/>
        <v>4608</v>
      </c>
      <c r="AX124" s="43">
        <f t="shared" si="252"/>
        <v>5736</v>
      </c>
      <c r="AY124" s="43">
        <f t="shared" si="252"/>
        <v>5736</v>
      </c>
      <c r="AZ124" s="43">
        <f t="shared" si="252"/>
        <v>4240</v>
      </c>
      <c r="BA124" s="43">
        <f t="shared" si="252"/>
        <v>4240</v>
      </c>
      <c r="BB124" s="43">
        <f t="shared" si="252"/>
        <v>407</v>
      </c>
      <c r="BC124" s="43">
        <f t="shared" si="252"/>
        <v>407</v>
      </c>
      <c r="BD124" s="43">
        <f t="shared" si="252"/>
        <v>4241</v>
      </c>
      <c r="BE124" s="43">
        <f t="shared" si="252"/>
        <v>4241</v>
      </c>
      <c r="BF124" s="43">
        <f t="shared" si="252"/>
        <v>191</v>
      </c>
      <c r="BG124" s="43">
        <f t="shared" si="252"/>
        <v>191</v>
      </c>
      <c r="BH124" s="43">
        <f t="shared" si="252"/>
        <v>191</v>
      </c>
      <c r="BI124" s="43">
        <f t="shared" si="252"/>
        <v>191</v>
      </c>
      <c r="BJ124" s="43">
        <f t="shared" si="252"/>
        <v>50</v>
      </c>
      <c r="BK124" s="43">
        <f t="shared" si="252"/>
        <v>50</v>
      </c>
      <c r="BL124" s="43">
        <f t="shared" si="252"/>
        <v>50</v>
      </c>
      <c r="BM124" s="43">
        <f t="shared" si="252"/>
        <v>50</v>
      </c>
    </row>
  </sheetData>
  <mergeCells count="17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" style="32" customWidth="1"/>
    <col min="10" max="10" width="11.140625" style="32" customWidth="1"/>
    <col min="11" max="11" width="8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7.85546875" style="32" customWidth="1"/>
    <col min="17" max="17" width="7.42578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7.5703125" style="32" customWidth="1"/>
    <col min="23" max="23" width="7" style="32" customWidth="1"/>
    <col min="24" max="24" width="7.42578125" style="32" customWidth="1"/>
    <col min="25" max="25" width="7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28515625" style="32" hidden="1" customWidth="1"/>
    <col min="50" max="51" width="15.85546875" style="32" hidden="1" customWidth="1"/>
    <col min="52" max="53" width="15.42578125" style="32" hidden="1" customWidth="1"/>
    <col min="54" max="55" width="11.7109375" style="32" hidden="1" customWidth="1"/>
    <col min="56" max="65" width="8.7109375" style="32" hidden="1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284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275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</row>
    <row r="8" spans="1:65" ht="19.5" x14ac:dyDescent="0.25">
      <c r="A8" s="34"/>
      <c r="B8" s="90"/>
      <c r="C8" s="107"/>
      <c r="D8" s="108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05" t="s">
        <v>261</v>
      </c>
      <c r="AU8" s="106"/>
      <c r="AV8" s="105" t="s">
        <v>262</v>
      </c>
      <c r="AW8" s="106"/>
      <c r="AX8" s="105" t="s">
        <v>273</v>
      </c>
      <c r="AY8" s="106"/>
      <c r="AZ8" s="109" t="s">
        <v>263</v>
      </c>
      <c r="BA8" s="110"/>
      <c r="BB8" s="105" t="s">
        <v>264</v>
      </c>
      <c r="BC8" s="106"/>
      <c r="BD8" s="105" t="s">
        <v>269</v>
      </c>
      <c r="BE8" s="106"/>
      <c r="BF8" s="105" t="s">
        <v>265</v>
      </c>
      <c r="BG8" s="106"/>
      <c r="BH8" s="105" t="s">
        <v>266</v>
      </c>
      <c r="BI8" s="106"/>
      <c r="BJ8" s="105" t="s">
        <v>267</v>
      </c>
      <c r="BK8" s="106"/>
      <c r="BL8" s="105" t="s">
        <v>268</v>
      </c>
      <c r="BM8" s="106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62</v>
      </c>
      <c r="F9" s="31">
        <f t="shared" ref="F9:BM9" si="0">SUM(F10:F28)</f>
        <v>22</v>
      </c>
      <c r="G9" s="31">
        <f t="shared" si="0"/>
        <v>40</v>
      </c>
      <c r="H9" s="31">
        <f t="shared" si="0"/>
        <v>0</v>
      </c>
      <c r="I9" s="31">
        <f t="shared" si="0"/>
        <v>0</v>
      </c>
      <c r="J9" s="31">
        <f t="shared" si="0"/>
        <v>55</v>
      </c>
      <c r="K9" s="31">
        <f t="shared" si="0"/>
        <v>35</v>
      </c>
      <c r="L9" s="31">
        <f t="shared" si="0"/>
        <v>19</v>
      </c>
      <c r="M9" s="31">
        <f t="shared" si="0"/>
        <v>1</v>
      </c>
      <c r="N9" s="31">
        <f t="shared" si="0"/>
        <v>3</v>
      </c>
      <c r="O9" s="31">
        <f t="shared" si="0"/>
        <v>44</v>
      </c>
      <c r="P9" s="31">
        <f t="shared" si="0"/>
        <v>10</v>
      </c>
      <c r="Q9" s="31">
        <f t="shared" si="0"/>
        <v>5</v>
      </c>
      <c r="R9" s="31">
        <f t="shared" si="0"/>
        <v>5</v>
      </c>
      <c r="S9" s="31">
        <f t="shared" si="0"/>
        <v>0</v>
      </c>
      <c r="T9" s="31">
        <f t="shared" si="0"/>
        <v>24</v>
      </c>
      <c r="U9" s="31">
        <f t="shared" si="0"/>
        <v>6</v>
      </c>
      <c r="V9" s="31">
        <f t="shared" si="0"/>
        <v>18</v>
      </c>
      <c r="W9" s="31">
        <f t="shared" si="0"/>
        <v>0</v>
      </c>
      <c r="X9" s="31">
        <f t="shared" si="0"/>
        <v>0</v>
      </c>
      <c r="Y9" s="31">
        <f t="shared" si="0"/>
        <v>44</v>
      </c>
      <c r="Z9" s="31">
        <f t="shared" si="0"/>
        <v>0</v>
      </c>
      <c r="AA9" s="31">
        <f t="shared" si="0"/>
        <v>8</v>
      </c>
      <c r="AB9" s="31">
        <f t="shared" si="0"/>
        <v>50</v>
      </c>
      <c r="AC9" s="31">
        <f t="shared" si="0"/>
        <v>18</v>
      </c>
      <c r="AD9" s="31">
        <f t="shared" si="0"/>
        <v>12</v>
      </c>
      <c r="AE9" s="31">
        <f t="shared" si="0"/>
        <v>3</v>
      </c>
      <c r="AF9" s="31">
        <f t="shared" si="0"/>
        <v>15</v>
      </c>
      <c r="AG9" s="31">
        <f t="shared" si="0"/>
        <v>0</v>
      </c>
      <c r="AH9" s="31">
        <f t="shared" si="0"/>
        <v>15</v>
      </c>
      <c r="AI9" s="31">
        <f t="shared" si="0"/>
        <v>0</v>
      </c>
      <c r="AJ9" s="31">
        <f t="shared" si="0"/>
        <v>9</v>
      </c>
      <c r="AK9" s="31">
        <f t="shared" si="0"/>
        <v>2</v>
      </c>
      <c r="AL9" s="31">
        <f t="shared" si="0"/>
        <v>1</v>
      </c>
      <c r="AM9" s="31">
        <f t="shared" si="0"/>
        <v>3</v>
      </c>
      <c r="AN9" s="31">
        <f t="shared" si="0"/>
        <v>1</v>
      </c>
      <c r="AO9" s="31">
        <f t="shared" si="0"/>
        <v>2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62</v>
      </c>
      <c r="AU9" s="31">
        <f t="shared" si="0"/>
        <v>62</v>
      </c>
      <c r="AV9" s="31">
        <f t="shared" si="0"/>
        <v>55</v>
      </c>
      <c r="AW9" s="31">
        <f t="shared" si="0"/>
        <v>55</v>
      </c>
      <c r="AX9" s="31">
        <f t="shared" si="0"/>
        <v>97</v>
      </c>
      <c r="AY9" s="31">
        <f t="shared" si="0"/>
        <v>97</v>
      </c>
      <c r="AZ9" s="31">
        <f t="shared" si="0"/>
        <v>44</v>
      </c>
      <c r="BA9" s="31">
        <f t="shared" si="0"/>
        <v>44</v>
      </c>
      <c r="BB9" s="31">
        <f t="shared" si="0"/>
        <v>24</v>
      </c>
      <c r="BC9" s="31">
        <f t="shared" si="0"/>
        <v>24</v>
      </c>
      <c r="BD9" s="31">
        <f>Y9</f>
        <v>44</v>
      </c>
      <c r="BE9" s="31">
        <f>O9+X9</f>
        <v>44</v>
      </c>
      <c r="BF9" s="31">
        <f t="shared" si="0"/>
        <v>15</v>
      </c>
      <c r="BG9" s="31">
        <f t="shared" si="0"/>
        <v>15</v>
      </c>
      <c r="BH9" s="31">
        <f t="shared" si="0"/>
        <v>15</v>
      </c>
      <c r="BI9" s="31">
        <f t="shared" si="0"/>
        <v>15</v>
      </c>
      <c r="BJ9" s="31">
        <f t="shared" si="0"/>
        <v>3</v>
      </c>
      <c r="BK9" s="31">
        <f t="shared" si="0"/>
        <v>3</v>
      </c>
      <c r="BL9" s="31">
        <f t="shared" si="0"/>
        <v>3</v>
      </c>
      <c r="BM9" s="30">
        <f t="shared" si="0"/>
        <v>3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">
        <v>6</v>
      </c>
      <c r="F10" s="3"/>
      <c r="G10" s="3">
        <v>6</v>
      </c>
      <c r="H10" s="3"/>
      <c r="I10" s="3"/>
      <c r="J10" s="3">
        <v>9</v>
      </c>
      <c r="K10" s="3">
        <v>7</v>
      </c>
      <c r="L10" s="3">
        <v>2</v>
      </c>
      <c r="M10" s="3"/>
      <c r="N10" s="3">
        <v>2</v>
      </c>
      <c r="O10" s="3">
        <v>5</v>
      </c>
      <c r="P10" s="3">
        <v>1</v>
      </c>
      <c r="Q10" s="3"/>
      <c r="R10" s="3">
        <v>1</v>
      </c>
      <c r="S10" s="3"/>
      <c r="T10" s="3">
        <v>3</v>
      </c>
      <c r="U10" s="3"/>
      <c r="V10" s="3">
        <v>3</v>
      </c>
      <c r="W10" s="3"/>
      <c r="X10" s="3"/>
      <c r="Y10" s="3">
        <v>5</v>
      </c>
      <c r="Z10" s="3"/>
      <c r="AA10" s="3">
        <v>1</v>
      </c>
      <c r="AB10" s="3">
        <v>6</v>
      </c>
      <c r="AC10" s="3">
        <v>1</v>
      </c>
      <c r="AD10" s="3">
        <v>2</v>
      </c>
      <c r="AE10" s="3"/>
      <c r="AF10" s="3">
        <v>2</v>
      </c>
      <c r="AG10" s="3"/>
      <c r="AH10" s="3">
        <v>2</v>
      </c>
      <c r="AI10" s="3"/>
      <c r="AJ10" s="3">
        <v>2</v>
      </c>
      <c r="AK10" s="3"/>
      <c r="AL10" s="3"/>
      <c r="AM10" s="3"/>
      <c r="AN10" s="3"/>
      <c r="AO10" s="3"/>
      <c r="AP10" s="3"/>
      <c r="AQ10" s="3"/>
      <c r="AR10" s="3"/>
      <c r="AS10" s="3"/>
      <c r="AT10" s="36">
        <f>E10</f>
        <v>6</v>
      </c>
      <c r="AU10" s="36">
        <f>F10+G10+H10+I10</f>
        <v>6</v>
      </c>
      <c r="AV10" s="36">
        <f>J10</f>
        <v>9</v>
      </c>
      <c r="AW10" s="36">
        <f>K10+L10+M10</f>
        <v>9</v>
      </c>
      <c r="AX10" s="36">
        <f>F10+G10+K10</f>
        <v>13</v>
      </c>
      <c r="AY10" s="36">
        <f>N10+Y10+Z10+AB10</f>
        <v>13</v>
      </c>
      <c r="AZ10" s="36">
        <f>O10</f>
        <v>5</v>
      </c>
      <c r="BA10" s="36">
        <f>P10+Q10+R10+S10+T10</f>
        <v>5</v>
      </c>
      <c r="BB10" s="36">
        <f>T10</f>
        <v>3</v>
      </c>
      <c r="BC10" s="36">
        <f>+U10+V10+W10</f>
        <v>3</v>
      </c>
      <c r="BD10" s="31">
        <f t="shared" ref="BD10:BD73" si="1">Y10</f>
        <v>5</v>
      </c>
      <c r="BE10" s="31">
        <f t="shared" ref="BE10:BE73" si="2">O10+X10</f>
        <v>5</v>
      </c>
      <c r="BF10" s="36">
        <f>AF10</f>
        <v>2</v>
      </c>
      <c r="BG10" s="36">
        <f>AD10+AE10</f>
        <v>2</v>
      </c>
      <c r="BH10" s="36">
        <f>AF10</f>
        <v>2</v>
      </c>
      <c r="BI10" s="36">
        <f>AG10+AH10</f>
        <v>2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5">
        <v>5</v>
      </c>
      <c r="F11" s="5">
        <v>1</v>
      </c>
      <c r="G11" s="5">
        <v>4</v>
      </c>
      <c r="H11" s="5"/>
      <c r="I11" s="5"/>
      <c r="J11" s="5">
        <v>8</v>
      </c>
      <c r="K11" s="5">
        <v>6</v>
      </c>
      <c r="L11" s="9">
        <v>2</v>
      </c>
      <c r="M11" s="9"/>
      <c r="N11" s="4"/>
      <c r="O11" s="4">
        <v>7</v>
      </c>
      <c r="P11" s="4"/>
      <c r="Q11" s="4"/>
      <c r="R11" s="4">
        <v>3</v>
      </c>
      <c r="S11" s="4"/>
      <c r="T11" s="4">
        <v>4</v>
      </c>
      <c r="U11" s="4">
        <v>2</v>
      </c>
      <c r="V11" s="4">
        <v>2</v>
      </c>
      <c r="W11" s="4"/>
      <c r="X11" s="4"/>
      <c r="Y11" s="4">
        <v>7</v>
      </c>
      <c r="Z11" s="4"/>
      <c r="AA11" s="4"/>
      <c r="AB11" s="6">
        <v>4</v>
      </c>
      <c r="AC11" s="6"/>
      <c r="AD11" s="6">
        <v>1</v>
      </c>
      <c r="AE11" s="6">
        <v>1</v>
      </c>
      <c r="AF11" s="6">
        <v>2</v>
      </c>
      <c r="AG11" s="6"/>
      <c r="AH11" s="37">
        <v>2</v>
      </c>
      <c r="AI11" s="4"/>
      <c r="AJ11" s="4">
        <v>1</v>
      </c>
      <c r="AK11" s="4"/>
      <c r="AL11" s="4">
        <v>1</v>
      </c>
      <c r="AM11" s="4">
        <v>1</v>
      </c>
      <c r="AN11" s="4"/>
      <c r="AO11" s="4">
        <v>1</v>
      </c>
      <c r="AP11" s="35"/>
      <c r="AQ11" s="35"/>
      <c r="AR11" s="35"/>
      <c r="AS11" s="35"/>
      <c r="AT11" s="36">
        <f t="shared" ref="AT11:AT28" si="3">E11</f>
        <v>5</v>
      </c>
      <c r="AU11" s="36">
        <f t="shared" ref="AU11:AU28" si="4">F11+G11+H11+I11</f>
        <v>5</v>
      </c>
      <c r="AV11" s="36">
        <f t="shared" ref="AV11:AV28" si="5">J11</f>
        <v>8</v>
      </c>
      <c r="AW11" s="36">
        <f t="shared" ref="AW11:AW28" si="6">K11+L11+M11</f>
        <v>8</v>
      </c>
      <c r="AX11" s="36">
        <f t="shared" ref="AX11:AX28" si="7">F11+G11+K11</f>
        <v>11</v>
      </c>
      <c r="AY11" s="36">
        <f t="shared" ref="AY11:AY28" si="8">N11+Y11+Z11+AB11</f>
        <v>11</v>
      </c>
      <c r="AZ11" s="36">
        <f t="shared" ref="AZ11:AZ28" si="9">O11</f>
        <v>7</v>
      </c>
      <c r="BA11" s="36">
        <f t="shared" ref="BA11:BA28" si="10">P11+Q11+R11+S11+T11</f>
        <v>7</v>
      </c>
      <c r="BB11" s="36">
        <f t="shared" ref="BB11:BB28" si="11">T11</f>
        <v>4</v>
      </c>
      <c r="BC11" s="36">
        <f t="shared" ref="BC11:BC28" si="12">+U11+V11+W11</f>
        <v>4</v>
      </c>
      <c r="BD11" s="31">
        <f t="shared" si="1"/>
        <v>7</v>
      </c>
      <c r="BE11" s="31">
        <f t="shared" si="2"/>
        <v>7</v>
      </c>
      <c r="BF11" s="36">
        <f t="shared" ref="BF11:BF28" si="13">AF11</f>
        <v>2</v>
      </c>
      <c r="BG11" s="36">
        <f t="shared" ref="BG11:BG28" si="14">AD11+AE11</f>
        <v>2</v>
      </c>
      <c r="BH11" s="36">
        <f t="shared" ref="BH11:BH28" si="15">AF11</f>
        <v>2</v>
      </c>
      <c r="BI11" s="36">
        <f t="shared" ref="BI11:BI28" si="16">AG11+AH11</f>
        <v>2</v>
      </c>
      <c r="BJ11" s="36">
        <f t="shared" ref="BJ11:BJ28" si="17">AM11</f>
        <v>1</v>
      </c>
      <c r="BK11" s="36">
        <f t="shared" ref="BK11:BK28" si="18">AK11+AL11</f>
        <v>1</v>
      </c>
      <c r="BL11" s="36">
        <f t="shared" ref="BL11:BL28" si="19">AM11</f>
        <v>1</v>
      </c>
      <c r="BM11" s="36">
        <f t="shared" ref="BM11:BM28" si="20">AN11+AO11</f>
        <v>1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">
        <v>1</v>
      </c>
      <c r="F14" s="3">
        <v>1</v>
      </c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>
        <v>1</v>
      </c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1</v>
      </c>
      <c r="AU14" s="36">
        <f t="shared" si="4"/>
        <v>1</v>
      </c>
      <c r="AV14" s="36">
        <f t="shared" si="5"/>
        <v>0</v>
      </c>
      <c r="AW14" s="36">
        <f t="shared" si="6"/>
        <v>0</v>
      </c>
      <c r="AX14" s="36">
        <f t="shared" si="7"/>
        <v>1</v>
      </c>
      <c r="AY14" s="36">
        <f t="shared" si="8"/>
        <v>1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86" t="s">
        <v>19</v>
      </c>
      <c r="C15" s="86"/>
      <c r="D15" s="86"/>
      <c r="E15" s="3"/>
      <c r="F15" s="3"/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10"/>
      <c r="F17" s="10"/>
      <c r="G17" s="10"/>
      <c r="H17" s="10"/>
      <c r="I17" s="10"/>
      <c r="J17" s="10">
        <v>3</v>
      </c>
      <c r="K17" s="10">
        <v>1</v>
      </c>
      <c r="L17" s="41">
        <v>2</v>
      </c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>
        <v>1</v>
      </c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3</v>
      </c>
      <c r="AW17" s="36">
        <f t="shared" si="6"/>
        <v>3</v>
      </c>
      <c r="AX17" s="36">
        <f t="shared" si="7"/>
        <v>1</v>
      </c>
      <c r="AY17" s="36">
        <f t="shared" si="8"/>
        <v>1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31">
        <f t="shared" si="1"/>
        <v>0</v>
      </c>
      <c r="BE17" s="31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11">
        <v>6</v>
      </c>
      <c r="F21" s="11">
        <v>2</v>
      </c>
      <c r="G21" s="11">
        <v>4</v>
      </c>
      <c r="H21" s="11"/>
      <c r="I21" s="11"/>
      <c r="J21" s="11">
        <v>15</v>
      </c>
      <c r="K21" s="11">
        <v>10</v>
      </c>
      <c r="L21" s="41">
        <v>5</v>
      </c>
      <c r="M21" s="41"/>
      <c r="N21" s="41">
        <v>1</v>
      </c>
      <c r="O21" s="41">
        <v>7</v>
      </c>
      <c r="P21" s="41">
        <v>5</v>
      </c>
      <c r="Q21" s="41">
        <v>1</v>
      </c>
      <c r="R21" s="41"/>
      <c r="S21" s="41"/>
      <c r="T21" s="41">
        <v>1</v>
      </c>
      <c r="U21" s="41"/>
      <c r="V21" s="41">
        <v>1</v>
      </c>
      <c r="W21" s="41"/>
      <c r="X21" s="41"/>
      <c r="Y21" s="41">
        <v>7</v>
      </c>
      <c r="Z21" s="41"/>
      <c r="AA21" s="41"/>
      <c r="AB21" s="41">
        <v>8</v>
      </c>
      <c r="AC21" s="41">
        <v>2</v>
      </c>
      <c r="AD21" s="41">
        <v>4</v>
      </c>
      <c r="AE21" s="41"/>
      <c r="AF21" s="41">
        <v>4</v>
      </c>
      <c r="AG21" s="41"/>
      <c r="AH21" s="41">
        <v>4</v>
      </c>
      <c r="AI21" s="41"/>
      <c r="AJ21" s="41">
        <v>3</v>
      </c>
      <c r="AK21" s="41">
        <v>1</v>
      </c>
      <c r="AL21" s="41"/>
      <c r="AM21" s="41">
        <v>1</v>
      </c>
      <c r="AN21" s="41"/>
      <c r="AO21" s="41">
        <v>1</v>
      </c>
      <c r="AP21" s="41"/>
      <c r="AQ21" s="41"/>
      <c r="AR21" s="41"/>
      <c r="AS21" s="41"/>
      <c r="AT21" s="36">
        <f t="shared" si="3"/>
        <v>6</v>
      </c>
      <c r="AU21" s="36">
        <f t="shared" si="4"/>
        <v>6</v>
      </c>
      <c r="AV21" s="36">
        <f t="shared" si="5"/>
        <v>15</v>
      </c>
      <c r="AW21" s="36">
        <f t="shared" si="6"/>
        <v>15</v>
      </c>
      <c r="AX21" s="36">
        <f t="shared" si="7"/>
        <v>16</v>
      </c>
      <c r="AY21" s="36">
        <f t="shared" si="8"/>
        <v>16</v>
      </c>
      <c r="AZ21" s="36">
        <f t="shared" si="9"/>
        <v>7</v>
      </c>
      <c r="BA21" s="36">
        <f t="shared" si="10"/>
        <v>7</v>
      </c>
      <c r="BB21" s="36">
        <f t="shared" si="11"/>
        <v>1</v>
      </c>
      <c r="BC21" s="36">
        <f t="shared" si="12"/>
        <v>1</v>
      </c>
      <c r="BD21" s="31">
        <f t="shared" si="1"/>
        <v>7</v>
      </c>
      <c r="BE21" s="31">
        <f t="shared" si="2"/>
        <v>7</v>
      </c>
      <c r="BF21" s="36">
        <f t="shared" si="13"/>
        <v>4</v>
      </c>
      <c r="BG21" s="36">
        <f t="shared" si="14"/>
        <v>4</v>
      </c>
      <c r="BH21" s="36">
        <f t="shared" si="15"/>
        <v>4</v>
      </c>
      <c r="BI21" s="36">
        <f t="shared" si="16"/>
        <v>4</v>
      </c>
      <c r="BJ21" s="36">
        <f t="shared" si="17"/>
        <v>1</v>
      </c>
      <c r="BK21" s="36">
        <f t="shared" si="18"/>
        <v>1</v>
      </c>
      <c r="BL21" s="36">
        <f t="shared" si="19"/>
        <v>1</v>
      </c>
      <c r="BM21" s="36">
        <f t="shared" si="20"/>
        <v>1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11">
        <v>4</v>
      </c>
      <c r="F22" s="11">
        <v>2</v>
      </c>
      <c r="G22" s="11">
        <v>2</v>
      </c>
      <c r="H22" s="11"/>
      <c r="I22" s="11"/>
      <c r="J22" s="11">
        <v>2</v>
      </c>
      <c r="K22" s="11">
        <v>1</v>
      </c>
      <c r="L22" s="41"/>
      <c r="M22" s="41">
        <v>1</v>
      </c>
      <c r="N22" s="41"/>
      <c r="O22" s="41">
        <v>1</v>
      </c>
      <c r="P22" s="41">
        <v>1</v>
      </c>
      <c r="Q22" s="41"/>
      <c r="R22" s="41"/>
      <c r="S22" s="41"/>
      <c r="T22" s="41"/>
      <c r="U22" s="41"/>
      <c r="V22" s="41"/>
      <c r="W22" s="41"/>
      <c r="X22" s="41"/>
      <c r="Y22" s="41">
        <v>1</v>
      </c>
      <c r="Z22" s="41"/>
      <c r="AA22" s="41">
        <v>1</v>
      </c>
      <c r="AB22" s="41">
        <v>4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4</v>
      </c>
      <c r="AU22" s="36">
        <f t="shared" si="4"/>
        <v>4</v>
      </c>
      <c r="AV22" s="36">
        <f t="shared" si="5"/>
        <v>2</v>
      </c>
      <c r="AW22" s="36">
        <f t="shared" si="6"/>
        <v>2</v>
      </c>
      <c r="AX22" s="36">
        <f t="shared" si="7"/>
        <v>5</v>
      </c>
      <c r="AY22" s="36">
        <f t="shared" si="8"/>
        <v>5</v>
      </c>
      <c r="AZ22" s="36">
        <f t="shared" si="9"/>
        <v>1</v>
      </c>
      <c r="BA22" s="36">
        <f t="shared" si="10"/>
        <v>1</v>
      </c>
      <c r="BB22" s="36">
        <f t="shared" si="11"/>
        <v>0</v>
      </c>
      <c r="BC22" s="36">
        <f t="shared" si="12"/>
        <v>0</v>
      </c>
      <c r="BD22" s="31">
        <f t="shared" si="1"/>
        <v>1</v>
      </c>
      <c r="BE22" s="31">
        <f t="shared" si="2"/>
        <v>1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11">
        <v>1</v>
      </c>
      <c r="F24" s="11"/>
      <c r="G24" s="11">
        <v>1</v>
      </c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1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1</v>
      </c>
      <c r="AU24" s="36">
        <f t="shared" si="4"/>
        <v>1</v>
      </c>
      <c r="AV24" s="36">
        <f t="shared" si="5"/>
        <v>0</v>
      </c>
      <c r="AW24" s="36">
        <f t="shared" si="6"/>
        <v>0</v>
      </c>
      <c r="AX24" s="36">
        <f t="shared" si="7"/>
        <v>1</v>
      </c>
      <c r="AY24" s="36">
        <f t="shared" si="8"/>
        <v>1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31">
        <f t="shared" si="1"/>
        <v>0</v>
      </c>
      <c r="BE24" s="31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3">
        <v>24</v>
      </c>
      <c r="F25" s="3">
        <v>8</v>
      </c>
      <c r="G25" s="3">
        <v>16</v>
      </c>
      <c r="H25" s="3"/>
      <c r="I25" s="3"/>
      <c r="J25" s="3">
        <v>14</v>
      </c>
      <c r="K25" s="3">
        <v>8</v>
      </c>
      <c r="L25" s="41">
        <v>6</v>
      </c>
      <c r="M25" s="41"/>
      <c r="N25" s="41"/>
      <c r="O25" s="41">
        <v>18</v>
      </c>
      <c r="P25" s="41">
        <v>2</v>
      </c>
      <c r="Q25" s="41"/>
      <c r="R25" s="41">
        <v>1</v>
      </c>
      <c r="S25" s="41"/>
      <c r="T25" s="41">
        <v>15</v>
      </c>
      <c r="U25" s="41">
        <v>4</v>
      </c>
      <c r="V25" s="41">
        <v>11</v>
      </c>
      <c r="W25" s="41"/>
      <c r="X25" s="41"/>
      <c r="Y25" s="41">
        <v>18</v>
      </c>
      <c r="Z25" s="41"/>
      <c r="AA25" s="41">
        <v>3</v>
      </c>
      <c r="AB25" s="41">
        <v>14</v>
      </c>
      <c r="AC25" s="41">
        <v>7</v>
      </c>
      <c r="AD25" s="41">
        <v>3</v>
      </c>
      <c r="AE25" s="41">
        <v>2</v>
      </c>
      <c r="AF25" s="41">
        <v>5</v>
      </c>
      <c r="AG25" s="41"/>
      <c r="AH25" s="41">
        <v>5</v>
      </c>
      <c r="AI25" s="41"/>
      <c r="AJ25" s="41">
        <v>1</v>
      </c>
      <c r="AK25" s="41">
        <v>1</v>
      </c>
      <c r="AL25" s="41"/>
      <c r="AM25" s="41">
        <v>1</v>
      </c>
      <c r="AN25" s="41">
        <v>1</v>
      </c>
      <c r="AO25" s="41"/>
      <c r="AP25" s="41"/>
      <c r="AQ25" s="41"/>
      <c r="AR25" s="41"/>
      <c r="AS25" s="41"/>
      <c r="AT25" s="36">
        <f t="shared" si="3"/>
        <v>24</v>
      </c>
      <c r="AU25" s="36">
        <f t="shared" si="4"/>
        <v>24</v>
      </c>
      <c r="AV25" s="36">
        <f t="shared" si="5"/>
        <v>14</v>
      </c>
      <c r="AW25" s="36">
        <f t="shared" si="6"/>
        <v>14</v>
      </c>
      <c r="AX25" s="36">
        <f t="shared" si="7"/>
        <v>32</v>
      </c>
      <c r="AY25" s="36">
        <f t="shared" si="8"/>
        <v>32</v>
      </c>
      <c r="AZ25" s="36">
        <f t="shared" si="9"/>
        <v>18</v>
      </c>
      <c r="BA25" s="36">
        <f t="shared" si="10"/>
        <v>18</v>
      </c>
      <c r="BB25" s="36">
        <f t="shared" si="11"/>
        <v>15</v>
      </c>
      <c r="BC25" s="36">
        <f t="shared" si="12"/>
        <v>15</v>
      </c>
      <c r="BD25" s="31">
        <f t="shared" si="1"/>
        <v>18</v>
      </c>
      <c r="BE25" s="31">
        <f t="shared" si="2"/>
        <v>18</v>
      </c>
      <c r="BF25" s="36">
        <f t="shared" si="13"/>
        <v>5</v>
      </c>
      <c r="BG25" s="36">
        <f t="shared" si="14"/>
        <v>5</v>
      </c>
      <c r="BH25" s="36">
        <f t="shared" si="15"/>
        <v>5</v>
      </c>
      <c r="BI25" s="36">
        <f t="shared" si="16"/>
        <v>5</v>
      </c>
      <c r="BJ25" s="36">
        <f t="shared" si="17"/>
        <v>1</v>
      </c>
      <c r="BK25" s="36">
        <f t="shared" si="18"/>
        <v>1</v>
      </c>
      <c r="BL25" s="36">
        <f t="shared" si="19"/>
        <v>1</v>
      </c>
      <c r="BM25" s="36">
        <f t="shared" si="20"/>
        <v>1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11">
        <v>8</v>
      </c>
      <c r="F26" s="11">
        <v>5</v>
      </c>
      <c r="G26" s="11">
        <v>3</v>
      </c>
      <c r="H26" s="11"/>
      <c r="I26" s="11"/>
      <c r="J26" s="11">
        <v>1</v>
      </c>
      <c r="K26" s="12">
        <v>1</v>
      </c>
      <c r="L26" s="41"/>
      <c r="M26" s="41"/>
      <c r="N26" s="41"/>
      <c r="O26" s="41">
        <v>2</v>
      </c>
      <c r="P26" s="41">
        <v>1</v>
      </c>
      <c r="Q26" s="41"/>
      <c r="R26" s="41"/>
      <c r="S26" s="41"/>
      <c r="T26" s="41">
        <v>1</v>
      </c>
      <c r="U26" s="41"/>
      <c r="V26" s="41">
        <v>1</v>
      </c>
      <c r="W26" s="41"/>
      <c r="X26" s="41"/>
      <c r="Y26" s="41">
        <v>2</v>
      </c>
      <c r="Z26" s="41"/>
      <c r="AA26" s="41">
        <v>2</v>
      </c>
      <c r="AB26" s="41">
        <v>7</v>
      </c>
      <c r="AC26" s="41">
        <v>4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8</v>
      </c>
      <c r="AU26" s="36">
        <f t="shared" si="4"/>
        <v>8</v>
      </c>
      <c r="AV26" s="36">
        <f t="shared" si="5"/>
        <v>1</v>
      </c>
      <c r="AW26" s="36">
        <f t="shared" si="6"/>
        <v>1</v>
      </c>
      <c r="AX26" s="36">
        <f t="shared" si="7"/>
        <v>9</v>
      </c>
      <c r="AY26" s="36">
        <f t="shared" si="8"/>
        <v>9</v>
      </c>
      <c r="AZ26" s="36">
        <f t="shared" si="9"/>
        <v>2</v>
      </c>
      <c r="BA26" s="36">
        <f t="shared" si="10"/>
        <v>2</v>
      </c>
      <c r="BB26" s="36">
        <f t="shared" si="11"/>
        <v>1</v>
      </c>
      <c r="BC26" s="36">
        <f t="shared" si="12"/>
        <v>1</v>
      </c>
      <c r="BD26" s="31">
        <f t="shared" si="1"/>
        <v>2</v>
      </c>
      <c r="BE26" s="31">
        <f t="shared" si="2"/>
        <v>2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11">
        <v>3</v>
      </c>
      <c r="F27" s="11">
        <v>1</v>
      </c>
      <c r="G27" s="11">
        <v>2</v>
      </c>
      <c r="H27" s="11"/>
      <c r="I27" s="11"/>
      <c r="J27" s="11"/>
      <c r="K27" s="12"/>
      <c r="L27" s="41"/>
      <c r="M27" s="41"/>
      <c r="N27" s="41"/>
      <c r="O27" s="41">
        <v>2</v>
      </c>
      <c r="P27" s="41"/>
      <c r="Q27" s="41">
        <v>2</v>
      </c>
      <c r="R27" s="41"/>
      <c r="S27" s="41"/>
      <c r="T27" s="41"/>
      <c r="U27" s="41"/>
      <c r="V27" s="41"/>
      <c r="W27" s="41"/>
      <c r="X27" s="41"/>
      <c r="Y27" s="41">
        <v>2</v>
      </c>
      <c r="Z27" s="41"/>
      <c r="AA27" s="41">
        <v>1</v>
      </c>
      <c r="AB27" s="41">
        <v>1</v>
      </c>
      <c r="AC27" s="41">
        <v>1</v>
      </c>
      <c r="AD27" s="41">
        <v>1</v>
      </c>
      <c r="AE27" s="41"/>
      <c r="AF27" s="41">
        <v>1</v>
      </c>
      <c r="AG27" s="41"/>
      <c r="AH27" s="41">
        <v>1</v>
      </c>
      <c r="AI27" s="41"/>
      <c r="AJ27" s="41">
        <v>1</v>
      </c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3</v>
      </c>
      <c r="AU27" s="36">
        <f t="shared" si="4"/>
        <v>3</v>
      </c>
      <c r="AV27" s="36">
        <f t="shared" si="5"/>
        <v>0</v>
      </c>
      <c r="AW27" s="36">
        <f t="shared" si="6"/>
        <v>0</v>
      </c>
      <c r="AX27" s="36">
        <f t="shared" si="7"/>
        <v>3</v>
      </c>
      <c r="AY27" s="36">
        <f t="shared" si="8"/>
        <v>3</v>
      </c>
      <c r="AZ27" s="36">
        <f t="shared" si="9"/>
        <v>2</v>
      </c>
      <c r="BA27" s="36">
        <f t="shared" si="10"/>
        <v>2</v>
      </c>
      <c r="BB27" s="36">
        <f t="shared" si="11"/>
        <v>0</v>
      </c>
      <c r="BC27" s="36">
        <f t="shared" si="12"/>
        <v>0</v>
      </c>
      <c r="BD27" s="31">
        <f t="shared" si="1"/>
        <v>2</v>
      </c>
      <c r="BE27" s="31">
        <f t="shared" si="2"/>
        <v>2</v>
      </c>
      <c r="BF27" s="36">
        <f t="shared" si="13"/>
        <v>1</v>
      </c>
      <c r="BG27" s="36">
        <f t="shared" si="14"/>
        <v>1</v>
      </c>
      <c r="BH27" s="36">
        <f t="shared" si="15"/>
        <v>1</v>
      </c>
      <c r="BI27" s="36">
        <f t="shared" si="16"/>
        <v>1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10">
        <v>4</v>
      </c>
      <c r="F28" s="10">
        <v>2</v>
      </c>
      <c r="G28" s="10">
        <v>2</v>
      </c>
      <c r="H28" s="10"/>
      <c r="I28" s="10"/>
      <c r="J28" s="10">
        <v>3</v>
      </c>
      <c r="K28" s="13">
        <v>1</v>
      </c>
      <c r="L28" s="41">
        <v>2</v>
      </c>
      <c r="M28" s="41"/>
      <c r="N28" s="41"/>
      <c r="O28" s="41">
        <v>2</v>
      </c>
      <c r="P28" s="41"/>
      <c r="Q28" s="41">
        <v>2</v>
      </c>
      <c r="R28" s="41"/>
      <c r="S28" s="41"/>
      <c r="T28" s="41"/>
      <c r="U28" s="41"/>
      <c r="V28" s="41"/>
      <c r="W28" s="41"/>
      <c r="X28" s="41"/>
      <c r="Y28" s="41">
        <v>2</v>
      </c>
      <c r="Z28" s="41"/>
      <c r="AA28" s="41"/>
      <c r="AB28" s="41">
        <v>3</v>
      </c>
      <c r="AC28" s="41"/>
      <c r="AD28" s="41">
        <v>1</v>
      </c>
      <c r="AE28" s="41"/>
      <c r="AF28" s="41">
        <v>1</v>
      </c>
      <c r="AG28" s="41"/>
      <c r="AH28" s="41">
        <v>1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4</v>
      </c>
      <c r="AU28" s="36">
        <f t="shared" si="4"/>
        <v>4</v>
      </c>
      <c r="AV28" s="36">
        <f t="shared" si="5"/>
        <v>3</v>
      </c>
      <c r="AW28" s="36">
        <f t="shared" si="6"/>
        <v>3</v>
      </c>
      <c r="AX28" s="36">
        <f t="shared" si="7"/>
        <v>5</v>
      </c>
      <c r="AY28" s="36">
        <f t="shared" si="8"/>
        <v>5</v>
      </c>
      <c r="AZ28" s="36">
        <f t="shared" si="9"/>
        <v>2</v>
      </c>
      <c r="BA28" s="36">
        <f t="shared" si="10"/>
        <v>2</v>
      </c>
      <c r="BB28" s="36">
        <f t="shared" si="11"/>
        <v>0</v>
      </c>
      <c r="BC28" s="36">
        <f t="shared" si="12"/>
        <v>0</v>
      </c>
      <c r="BD28" s="31">
        <f t="shared" si="1"/>
        <v>2</v>
      </c>
      <c r="BE28" s="31">
        <f t="shared" si="2"/>
        <v>2</v>
      </c>
      <c r="BF28" s="36">
        <f t="shared" si="13"/>
        <v>1</v>
      </c>
      <c r="BG28" s="36">
        <f t="shared" si="14"/>
        <v>1</v>
      </c>
      <c r="BH28" s="36">
        <f t="shared" si="15"/>
        <v>1</v>
      </c>
      <c r="BI28" s="36">
        <f t="shared" si="16"/>
        <v>1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12</v>
      </c>
      <c r="F29" s="30">
        <f t="shared" ref="F29:BL29" si="21">SUM(F30:F40)</f>
        <v>3</v>
      </c>
      <c r="G29" s="30">
        <f t="shared" si="21"/>
        <v>9</v>
      </c>
      <c r="H29" s="30">
        <f t="shared" si="21"/>
        <v>0</v>
      </c>
      <c r="I29" s="30">
        <f t="shared" si="21"/>
        <v>0</v>
      </c>
      <c r="J29" s="30">
        <f t="shared" si="21"/>
        <v>12</v>
      </c>
      <c r="K29" s="30">
        <f t="shared" si="21"/>
        <v>8</v>
      </c>
      <c r="L29" s="30">
        <f t="shared" si="21"/>
        <v>4</v>
      </c>
      <c r="M29" s="30">
        <f t="shared" si="21"/>
        <v>0</v>
      </c>
      <c r="N29" s="30">
        <f t="shared" si="21"/>
        <v>0</v>
      </c>
      <c r="O29" s="30">
        <f t="shared" si="21"/>
        <v>10</v>
      </c>
      <c r="P29" s="30">
        <f t="shared" si="21"/>
        <v>1</v>
      </c>
      <c r="Q29" s="30">
        <f t="shared" si="21"/>
        <v>0</v>
      </c>
      <c r="R29" s="30">
        <f t="shared" si="21"/>
        <v>2</v>
      </c>
      <c r="S29" s="30">
        <f t="shared" si="21"/>
        <v>0</v>
      </c>
      <c r="T29" s="30">
        <f t="shared" si="21"/>
        <v>7</v>
      </c>
      <c r="U29" s="30">
        <f t="shared" si="21"/>
        <v>1</v>
      </c>
      <c r="V29" s="30">
        <f t="shared" si="21"/>
        <v>6</v>
      </c>
      <c r="W29" s="30">
        <f t="shared" si="21"/>
        <v>0</v>
      </c>
      <c r="X29" s="30">
        <f t="shared" si="21"/>
        <v>0</v>
      </c>
      <c r="Y29" s="30">
        <f t="shared" si="21"/>
        <v>10</v>
      </c>
      <c r="Z29" s="30">
        <f t="shared" si="21"/>
        <v>0</v>
      </c>
      <c r="AA29" s="30">
        <f t="shared" si="21"/>
        <v>1</v>
      </c>
      <c r="AB29" s="30">
        <f t="shared" si="21"/>
        <v>10</v>
      </c>
      <c r="AC29" s="30">
        <f t="shared" si="21"/>
        <v>4</v>
      </c>
      <c r="AD29" s="30">
        <f t="shared" si="21"/>
        <v>1</v>
      </c>
      <c r="AE29" s="30">
        <f t="shared" si="21"/>
        <v>0</v>
      </c>
      <c r="AF29" s="30">
        <f t="shared" si="21"/>
        <v>1</v>
      </c>
      <c r="AG29" s="30">
        <f t="shared" si="21"/>
        <v>0</v>
      </c>
      <c r="AH29" s="30">
        <f t="shared" si="21"/>
        <v>1</v>
      </c>
      <c r="AI29" s="30">
        <f t="shared" si="21"/>
        <v>0</v>
      </c>
      <c r="AJ29" s="30">
        <f t="shared" si="21"/>
        <v>1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12</v>
      </c>
      <c r="AU29" s="30">
        <f t="shared" si="21"/>
        <v>12</v>
      </c>
      <c r="AV29" s="30">
        <f t="shared" si="21"/>
        <v>12</v>
      </c>
      <c r="AW29" s="30">
        <f t="shared" si="21"/>
        <v>12</v>
      </c>
      <c r="AX29" s="30">
        <f t="shared" si="21"/>
        <v>20</v>
      </c>
      <c r="AY29" s="30">
        <f t="shared" si="21"/>
        <v>20</v>
      </c>
      <c r="AZ29" s="30">
        <f t="shared" si="21"/>
        <v>10</v>
      </c>
      <c r="BA29" s="30">
        <f t="shared" si="21"/>
        <v>10</v>
      </c>
      <c r="BB29" s="30">
        <f t="shared" si="21"/>
        <v>7</v>
      </c>
      <c r="BC29" s="30">
        <f t="shared" si="21"/>
        <v>7</v>
      </c>
      <c r="BD29" s="31">
        <f t="shared" si="1"/>
        <v>10</v>
      </c>
      <c r="BE29" s="31">
        <f t="shared" si="2"/>
        <v>10</v>
      </c>
      <c r="BF29" s="30">
        <f t="shared" si="21"/>
        <v>1</v>
      </c>
      <c r="BG29" s="30">
        <f t="shared" si="21"/>
        <v>1</v>
      </c>
      <c r="BH29" s="30">
        <f t="shared" si="21"/>
        <v>1</v>
      </c>
      <c r="BI29" s="30">
        <f t="shared" si="21"/>
        <v>1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10">
        <v>5</v>
      </c>
      <c r="F30" s="10"/>
      <c r="G30" s="10">
        <v>5</v>
      </c>
      <c r="H30" s="10"/>
      <c r="I30" s="10"/>
      <c r="J30" s="10">
        <v>2</v>
      </c>
      <c r="K30" s="13">
        <v>1</v>
      </c>
      <c r="L30" s="41">
        <v>1</v>
      </c>
      <c r="M30" s="41"/>
      <c r="N30" s="41"/>
      <c r="O30" s="41">
        <v>3</v>
      </c>
      <c r="P30" s="41"/>
      <c r="Q30" s="41"/>
      <c r="R30" s="41">
        <v>1</v>
      </c>
      <c r="S30" s="41"/>
      <c r="T30" s="41">
        <v>2</v>
      </c>
      <c r="U30" s="41"/>
      <c r="V30" s="41">
        <v>2</v>
      </c>
      <c r="W30" s="41"/>
      <c r="X30" s="41"/>
      <c r="Y30" s="41">
        <v>3</v>
      </c>
      <c r="Z30" s="41"/>
      <c r="AA30" s="41"/>
      <c r="AB30" s="41">
        <v>3</v>
      </c>
      <c r="AC30" s="41">
        <v>1</v>
      </c>
      <c r="AD30" s="41">
        <v>1</v>
      </c>
      <c r="AE30" s="41"/>
      <c r="AF30" s="41">
        <v>1</v>
      </c>
      <c r="AG30" s="41"/>
      <c r="AH30" s="41">
        <v>1</v>
      </c>
      <c r="AI30" s="41"/>
      <c r="AJ30" s="41">
        <v>1</v>
      </c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5</v>
      </c>
      <c r="AU30" s="36">
        <f t="shared" ref="AU30:AU40" si="23">F30+G30+H30+I30</f>
        <v>5</v>
      </c>
      <c r="AV30" s="36">
        <f t="shared" ref="AV30:AV40" si="24">J30</f>
        <v>2</v>
      </c>
      <c r="AW30" s="36">
        <f t="shared" ref="AW30:AW40" si="25">K30+L30+M30</f>
        <v>2</v>
      </c>
      <c r="AX30" s="36">
        <f t="shared" ref="AX30:AX40" si="26">F30+G30+K30</f>
        <v>6</v>
      </c>
      <c r="AY30" s="36">
        <f t="shared" ref="AY30:AY40" si="27">N30+Y30+Z30+AB30</f>
        <v>6</v>
      </c>
      <c r="AZ30" s="36">
        <f t="shared" ref="AZ30:AZ40" si="28">O30</f>
        <v>3</v>
      </c>
      <c r="BA30" s="36">
        <f t="shared" ref="BA30:BA40" si="29">P30+Q30+R30+S30+T30</f>
        <v>3</v>
      </c>
      <c r="BB30" s="36">
        <f t="shared" ref="BB30:BB40" si="30">T30</f>
        <v>2</v>
      </c>
      <c r="BC30" s="36">
        <f t="shared" ref="BC30:BC40" si="31">+U30+V30+W30</f>
        <v>2</v>
      </c>
      <c r="BD30" s="31">
        <f t="shared" si="1"/>
        <v>3</v>
      </c>
      <c r="BE30" s="31">
        <f t="shared" si="2"/>
        <v>3</v>
      </c>
      <c r="BF30" s="36">
        <f t="shared" ref="BF30:BF40" si="32">AF30</f>
        <v>1</v>
      </c>
      <c r="BG30" s="36">
        <f t="shared" ref="BG30:BG40" si="33">AD30+AE30</f>
        <v>1</v>
      </c>
      <c r="BH30" s="36">
        <f t="shared" ref="BH30:BH40" si="34">AF30</f>
        <v>1</v>
      </c>
      <c r="BI30" s="36">
        <f t="shared" ref="BI30:BI40" si="35">AG30+AH30</f>
        <v>1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10">
        <v>3</v>
      </c>
      <c r="F32" s="10"/>
      <c r="G32" s="10">
        <v>3</v>
      </c>
      <c r="H32" s="10"/>
      <c r="I32" s="10"/>
      <c r="J32" s="10">
        <v>2</v>
      </c>
      <c r="K32" s="13">
        <v>1</v>
      </c>
      <c r="L32" s="41">
        <v>1</v>
      </c>
      <c r="M32" s="41"/>
      <c r="N32" s="41"/>
      <c r="O32" s="41">
        <v>3</v>
      </c>
      <c r="P32" s="41"/>
      <c r="Q32" s="41"/>
      <c r="R32" s="41">
        <v>1</v>
      </c>
      <c r="S32" s="41"/>
      <c r="T32" s="41">
        <v>2</v>
      </c>
      <c r="U32" s="41">
        <v>1</v>
      </c>
      <c r="V32" s="41">
        <v>1</v>
      </c>
      <c r="W32" s="41"/>
      <c r="X32" s="41"/>
      <c r="Y32" s="41">
        <v>3</v>
      </c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3</v>
      </c>
      <c r="AU32" s="36">
        <f t="shared" si="23"/>
        <v>3</v>
      </c>
      <c r="AV32" s="36">
        <f t="shared" si="24"/>
        <v>2</v>
      </c>
      <c r="AW32" s="36">
        <f t="shared" si="25"/>
        <v>2</v>
      </c>
      <c r="AX32" s="36">
        <f t="shared" si="26"/>
        <v>4</v>
      </c>
      <c r="AY32" s="36">
        <f t="shared" si="27"/>
        <v>4</v>
      </c>
      <c r="AZ32" s="36">
        <f t="shared" si="28"/>
        <v>3</v>
      </c>
      <c r="BA32" s="36">
        <f t="shared" si="29"/>
        <v>3</v>
      </c>
      <c r="BB32" s="36">
        <f t="shared" si="30"/>
        <v>2</v>
      </c>
      <c r="BC32" s="36">
        <f t="shared" si="31"/>
        <v>2</v>
      </c>
      <c r="BD32" s="31">
        <f t="shared" si="1"/>
        <v>3</v>
      </c>
      <c r="BE32" s="31">
        <f t="shared" si="2"/>
        <v>3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11"/>
      <c r="F33" s="11"/>
      <c r="G33" s="11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1">
        <f t="shared" si="1"/>
        <v>0</v>
      </c>
      <c r="BE33" s="31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11">
        <v>3</v>
      </c>
      <c r="F35" s="11">
        <v>2</v>
      </c>
      <c r="G35" s="11">
        <v>1</v>
      </c>
      <c r="H35" s="11"/>
      <c r="I35" s="11"/>
      <c r="J35" s="11">
        <v>1</v>
      </c>
      <c r="K35" s="12">
        <v>1</v>
      </c>
      <c r="L35" s="41"/>
      <c r="M35" s="41"/>
      <c r="N35" s="41"/>
      <c r="O35" s="41">
        <v>1</v>
      </c>
      <c r="P35" s="41"/>
      <c r="Q35" s="41"/>
      <c r="R35" s="41"/>
      <c r="S35" s="41"/>
      <c r="T35" s="41">
        <v>1</v>
      </c>
      <c r="U35" s="41"/>
      <c r="V35" s="41">
        <v>1</v>
      </c>
      <c r="W35" s="41"/>
      <c r="X35" s="41"/>
      <c r="Y35" s="41">
        <v>1</v>
      </c>
      <c r="Z35" s="41"/>
      <c r="AA35" s="41"/>
      <c r="AB35" s="41">
        <v>3</v>
      </c>
      <c r="AC35" s="41">
        <v>2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3</v>
      </c>
      <c r="AU35" s="36">
        <f t="shared" si="23"/>
        <v>3</v>
      </c>
      <c r="AV35" s="36">
        <f t="shared" si="24"/>
        <v>1</v>
      </c>
      <c r="AW35" s="36">
        <f t="shared" si="25"/>
        <v>1</v>
      </c>
      <c r="AX35" s="36">
        <f t="shared" si="26"/>
        <v>4</v>
      </c>
      <c r="AY35" s="36">
        <f t="shared" si="27"/>
        <v>4</v>
      </c>
      <c r="AZ35" s="36">
        <f t="shared" si="28"/>
        <v>1</v>
      </c>
      <c r="BA35" s="36">
        <f t="shared" si="29"/>
        <v>1</v>
      </c>
      <c r="BB35" s="36">
        <f t="shared" si="30"/>
        <v>1</v>
      </c>
      <c r="BC35" s="36">
        <f t="shared" si="31"/>
        <v>1</v>
      </c>
      <c r="BD35" s="31">
        <f t="shared" si="1"/>
        <v>1</v>
      </c>
      <c r="BE35" s="31">
        <f t="shared" si="2"/>
        <v>1</v>
      </c>
      <c r="BF35" s="36">
        <f t="shared" si="32"/>
        <v>0</v>
      </c>
      <c r="BG35" s="36">
        <f t="shared" si="33"/>
        <v>0</v>
      </c>
      <c r="BH35" s="36">
        <f t="shared" si="34"/>
        <v>0</v>
      </c>
      <c r="BI35" s="36">
        <f t="shared" si="35"/>
        <v>0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11"/>
      <c r="F36" s="11"/>
      <c r="G36" s="11"/>
      <c r="H36" s="11"/>
      <c r="I36" s="11"/>
      <c r="J36" s="11">
        <v>1</v>
      </c>
      <c r="K36" s="12">
        <v>1</v>
      </c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1</v>
      </c>
      <c r="AW36" s="36">
        <f t="shared" si="25"/>
        <v>1</v>
      </c>
      <c r="AX36" s="36">
        <f t="shared" si="26"/>
        <v>1</v>
      </c>
      <c r="AY36" s="36">
        <f t="shared" si="27"/>
        <v>1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31">
        <f t="shared" si="1"/>
        <v>0</v>
      </c>
      <c r="BE36" s="31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1">
        <f t="shared" si="1"/>
        <v>0</v>
      </c>
      <c r="BE38" s="31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1">
        <f t="shared" si="1"/>
        <v>0</v>
      </c>
      <c r="BE39" s="31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10">
        <v>1</v>
      </c>
      <c r="F40" s="10">
        <v>1</v>
      </c>
      <c r="G40" s="10"/>
      <c r="H40" s="10"/>
      <c r="I40" s="10"/>
      <c r="J40" s="10">
        <v>6</v>
      </c>
      <c r="K40" s="13">
        <v>4</v>
      </c>
      <c r="L40" s="41">
        <v>2</v>
      </c>
      <c r="M40" s="41"/>
      <c r="N40" s="41"/>
      <c r="O40" s="41">
        <v>3</v>
      </c>
      <c r="P40" s="41">
        <v>1</v>
      </c>
      <c r="Q40" s="41"/>
      <c r="R40" s="41"/>
      <c r="S40" s="41"/>
      <c r="T40" s="41">
        <v>2</v>
      </c>
      <c r="U40" s="41"/>
      <c r="V40" s="41">
        <v>2</v>
      </c>
      <c r="W40" s="41"/>
      <c r="X40" s="41"/>
      <c r="Y40" s="41">
        <v>3</v>
      </c>
      <c r="Z40" s="41"/>
      <c r="AA40" s="41">
        <v>1</v>
      </c>
      <c r="AB40" s="41">
        <v>2</v>
      </c>
      <c r="AC40" s="41">
        <v>1</v>
      </c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1</v>
      </c>
      <c r="AU40" s="36">
        <f t="shared" si="23"/>
        <v>1</v>
      </c>
      <c r="AV40" s="36">
        <f t="shared" si="24"/>
        <v>6</v>
      </c>
      <c r="AW40" s="36">
        <f t="shared" si="25"/>
        <v>6</v>
      </c>
      <c r="AX40" s="36">
        <f t="shared" si="26"/>
        <v>5</v>
      </c>
      <c r="AY40" s="36">
        <f t="shared" si="27"/>
        <v>5</v>
      </c>
      <c r="AZ40" s="36">
        <f t="shared" si="28"/>
        <v>3</v>
      </c>
      <c r="BA40" s="36">
        <f t="shared" si="29"/>
        <v>3</v>
      </c>
      <c r="BB40" s="36">
        <f t="shared" si="30"/>
        <v>2</v>
      </c>
      <c r="BC40" s="36">
        <f t="shared" si="31"/>
        <v>2</v>
      </c>
      <c r="BD40" s="31">
        <f t="shared" si="1"/>
        <v>3</v>
      </c>
      <c r="BE40" s="31">
        <f t="shared" si="2"/>
        <v>3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3</v>
      </c>
      <c r="F41" s="30">
        <f t="shared" ref="F41:BM41" si="40">SUM(F42:F48)</f>
        <v>1</v>
      </c>
      <c r="G41" s="30">
        <f t="shared" si="40"/>
        <v>2</v>
      </c>
      <c r="H41" s="30">
        <f t="shared" si="40"/>
        <v>0</v>
      </c>
      <c r="I41" s="30">
        <f t="shared" si="40"/>
        <v>0</v>
      </c>
      <c r="J41" s="30">
        <f t="shared" si="40"/>
        <v>2</v>
      </c>
      <c r="K41" s="30">
        <f t="shared" si="40"/>
        <v>2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3</v>
      </c>
      <c r="P41" s="30">
        <f t="shared" si="40"/>
        <v>1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2</v>
      </c>
      <c r="U41" s="30">
        <f t="shared" si="40"/>
        <v>0</v>
      </c>
      <c r="V41" s="30">
        <f t="shared" si="40"/>
        <v>2</v>
      </c>
      <c r="W41" s="30">
        <f t="shared" si="40"/>
        <v>0</v>
      </c>
      <c r="X41" s="30">
        <f t="shared" si="40"/>
        <v>0</v>
      </c>
      <c r="Y41" s="30">
        <f t="shared" si="40"/>
        <v>3</v>
      </c>
      <c r="Z41" s="30">
        <f t="shared" si="40"/>
        <v>0</v>
      </c>
      <c r="AA41" s="30">
        <f t="shared" si="40"/>
        <v>0</v>
      </c>
      <c r="AB41" s="30">
        <f t="shared" si="40"/>
        <v>2</v>
      </c>
      <c r="AC41" s="30">
        <f t="shared" si="40"/>
        <v>1</v>
      </c>
      <c r="AD41" s="30">
        <f t="shared" si="40"/>
        <v>1</v>
      </c>
      <c r="AE41" s="30">
        <f t="shared" si="40"/>
        <v>0</v>
      </c>
      <c r="AF41" s="30">
        <f t="shared" si="40"/>
        <v>1</v>
      </c>
      <c r="AG41" s="30">
        <f t="shared" si="40"/>
        <v>0</v>
      </c>
      <c r="AH41" s="30">
        <f t="shared" si="40"/>
        <v>1</v>
      </c>
      <c r="AI41" s="30">
        <f t="shared" si="40"/>
        <v>0</v>
      </c>
      <c r="AJ41" s="30">
        <f t="shared" si="40"/>
        <v>1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3</v>
      </c>
      <c r="AU41" s="30">
        <f t="shared" si="40"/>
        <v>3</v>
      </c>
      <c r="AV41" s="30">
        <f t="shared" si="40"/>
        <v>2</v>
      </c>
      <c r="AW41" s="30">
        <f t="shared" si="40"/>
        <v>2</v>
      </c>
      <c r="AX41" s="30">
        <f t="shared" si="40"/>
        <v>5</v>
      </c>
      <c r="AY41" s="30">
        <f t="shared" si="40"/>
        <v>5</v>
      </c>
      <c r="AZ41" s="30">
        <f t="shared" si="40"/>
        <v>3</v>
      </c>
      <c r="BA41" s="30">
        <f t="shared" si="40"/>
        <v>3</v>
      </c>
      <c r="BB41" s="30">
        <f t="shared" si="40"/>
        <v>2</v>
      </c>
      <c r="BC41" s="30">
        <f t="shared" si="40"/>
        <v>2</v>
      </c>
      <c r="BD41" s="31">
        <f t="shared" si="1"/>
        <v>3</v>
      </c>
      <c r="BE41" s="31">
        <f t="shared" si="2"/>
        <v>3</v>
      </c>
      <c r="BF41" s="30">
        <f t="shared" si="40"/>
        <v>1</v>
      </c>
      <c r="BG41" s="30">
        <f t="shared" si="40"/>
        <v>1</v>
      </c>
      <c r="BH41" s="30">
        <f t="shared" si="40"/>
        <v>1</v>
      </c>
      <c r="BI41" s="30">
        <f t="shared" si="40"/>
        <v>1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0</v>
      </c>
      <c r="AY42" s="36">
        <f t="shared" ref="AY42:AY47" si="46">N42+Y42+Z42+AB42</f>
        <v>0</v>
      </c>
      <c r="AZ42" s="36">
        <f t="shared" ref="AZ42:AZ47" si="47">O42</f>
        <v>0</v>
      </c>
      <c r="BA42" s="36">
        <f t="shared" ref="BA42:BA47" si="48">P42+Q42+R42+S42+T42</f>
        <v>0</v>
      </c>
      <c r="BB42" s="36">
        <f t="shared" ref="BB42:BB47" si="49">T42</f>
        <v>0</v>
      </c>
      <c r="BC42" s="36">
        <f t="shared" ref="BC42:BC47" si="50">+U42+V42+W42</f>
        <v>0</v>
      </c>
      <c r="BD42" s="31">
        <f t="shared" si="1"/>
        <v>0</v>
      </c>
      <c r="BE42" s="31">
        <f t="shared" si="2"/>
        <v>0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11">
        <v>1</v>
      </c>
      <c r="F47" s="11"/>
      <c r="G47" s="11">
        <v>1</v>
      </c>
      <c r="H47" s="11"/>
      <c r="I47" s="11"/>
      <c r="J47" s="11">
        <v>1</v>
      </c>
      <c r="K47" s="12">
        <v>1</v>
      </c>
      <c r="L47" s="41"/>
      <c r="M47" s="41"/>
      <c r="N47" s="41"/>
      <c r="O47" s="41">
        <v>2</v>
      </c>
      <c r="P47" s="41"/>
      <c r="Q47" s="41"/>
      <c r="R47" s="41"/>
      <c r="S47" s="41"/>
      <c r="T47" s="41">
        <v>2</v>
      </c>
      <c r="U47" s="41"/>
      <c r="V47" s="41">
        <v>2</v>
      </c>
      <c r="W47" s="41"/>
      <c r="X47" s="41"/>
      <c r="Y47" s="41">
        <v>2</v>
      </c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1</v>
      </c>
      <c r="AU47" s="36">
        <f t="shared" si="42"/>
        <v>1</v>
      </c>
      <c r="AV47" s="36">
        <f t="shared" si="43"/>
        <v>1</v>
      </c>
      <c r="AW47" s="36">
        <f t="shared" si="44"/>
        <v>1</v>
      </c>
      <c r="AX47" s="36">
        <f t="shared" si="45"/>
        <v>2</v>
      </c>
      <c r="AY47" s="36">
        <f t="shared" si="46"/>
        <v>2</v>
      </c>
      <c r="AZ47" s="36">
        <f t="shared" si="47"/>
        <v>2</v>
      </c>
      <c r="BA47" s="36">
        <f t="shared" si="48"/>
        <v>2</v>
      </c>
      <c r="BB47" s="36">
        <f t="shared" si="49"/>
        <v>2</v>
      </c>
      <c r="BC47" s="36">
        <f t="shared" si="50"/>
        <v>2</v>
      </c>
      <c r="BD47" s="31">
        <f t="shared" si="1"/>
        <v>2</v>
      </c>
      <c r="BE47" s="31">
        <f t="shared" si="2"/>
        <v>2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10">
        <v>2</v>
      </c>
      <c r="F48" s="10">
        <v>1</v>
      </c>
      <c r="G48" s="10">
        <v>1</v>
      </c>
      <c r="H48" s="10"/>
      <c r="I48" s="10"/>
      <c r="J48" s="10">
        <v>1</v>
      </c>
      <c r="K48" s="13">
        <v>1</v>
      </c>
      <c r="L48" s="41"/>
      <c r="M48" s="41"/>
      <c r="N48" s="41"/>
      <c r="O48" s="41">
        <v>1</v>
      </c>
      <c r="P48" s="41">
        <v>1</v>
      </c>
      <c r="Q48" s="41"/>
      <c r="R48" s="41"/>
      <c r="S48" s="41"/>
      <c r="T48" s="41"/>
      <c r="U48" s="41"/>
      <c r="V48" s="41"/>
      <c r="W48" s="41"/>
      <c r="X48" s="41"/>
      <c r="Y48" s="41">
        <v>1</v>
      </c>
      <c r="Z48" s="41"/>
      <c r="AA48" s="41"/>
      <c r="AB48" s="41">
        <v>2</v>
      </c>
      <c r="AC48" s="41">
        <v>1</v>
      </c>
      <c r="AD48" s="41">
        <v>1</v>
      </c>
      <c r="AE48" s="41"/>
      <c r="AF48" s="41">
        <v>1</v>
      </c>
      <c r="AG48" s="41"/>
      <c r="AH48" s="41">
        <v>1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2</v>
      </c>
      <c r="AU48" s="36">
        <f t="shared" ref="AU48" si="60">F48+G48+H48+I48</f>
        <v>2</v>
      </c>
      <c r="AV48" s="36">
        <f t="shared" ref="AV48" si="61">J48</f>
        <v>1</v>
      </c>
      <c r="AW48" s="36">
        <f t="shared" ref="AW48" si="62">K48+L48+M48</f>
        <v>1</v>
      </c>
      <c r="AX48" s="36">
        <f t="shared" ref="AX48" si="63">F48+G48+K48</f>
        <v>3</v>
      </c>
      <c r="AY48" s="36">
        <f t="shared" ref="AY48" si="64">N48+Y48+Z48+AB48</f>
        <v>3</v>
      </c>
      <c r="AZ48" s="36">
        <f t="shared" ref="AZ48" si="65">O48</f>
        <v>1</v>
      </c>
      <c r="BA48" s="36">
        <f t="shared" ref="BA48" si="66">P48+Q48+R48+S48+T48</f>
        <v>1</v>
      </c>
      <c r="BB48" s="36">
        <f t="shared" ref="BB48" si="67">T48</f>
        <v>0</v>
      </c>
      <c r="BC48" s="36">
        <f t="shared" ref="BC48" si="68">+U48+V48+W48</f>
        <v>0</v>
      </c>
      <c r="BD48" s="31">
        <f t="shared" si="1"/>
        <v>1</v>
      </c>
      <c r="BE48" s="31">
        <f t="shared" si="2"/>
        <v>1</v>
      </c>
      <c r="BF48" s="36">
        <f t="shared" ref="BF48" si="69">AF48</f>
        <v>1</v>
      </c>
      <c r="BG48" s="36">
        <f t="shared" ref="BG48" si="70">AD48+AE48</f>
        <v>1</v>
      </c>
      <c r="BH48" s="36">
        <f t="shared" ref="BH48" si="71">AF48</f>
        <v>1</v>
      </c>
      <c r="BI48" s="36">
        <f t="shared" ref="BI48" si="72">AG48+AH48</f>
        <v>1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28</v>
      </c>
      <c r="F49" s="30">
        <f t="shared" ref="F49:AS49" si="77">SUM(F50:F62)</f>
        <v>0</v>
      </c>
      <c r="G49" s="30">
        <f t="shared" si="77"/>
        <v>28</v>
      </c>
      <c r="H49" s="30">
        <f t="shared" si="77"/>
        <v>0</v>
      </c>
      <c r="I49" s="30">
        <f t="shared" si="77"/>
        <v>0</v>
      </c>
      <c r="J49" s="30">
        <f t="shared" si="77"/>
        <v>35</v>
      </c>
      <c r="K49" s="30">
        <f t="shared" si="77"/>
        <v>23</v>
      </c>
      <c r="L49" s="30">
        <f t="shared" si="77"/>
        <v>12</v>
      </c>
      <c r="M49" s="30">
        <f t="shared" si="77"/>
        <v>0</v>
      </c>
      <c r="N49" s="30">
        <f t="shared" si="77"/>
        <v>0</v>
      </c>
      <c r="O49" s="30">
        <f t="shared" si="77"/>
        <v>42</v>
      </c>
      <c r="P49" s="30">
        <f t="shared" si="77"/>
        <v>22</v>
      </c>
      <c r="Q49" s="30">
        <f t="shared" si="77"/>
        <v>8</v>
      </c>
      <c r="R49" s="30">
        <f t="shared" si="77"/>
        <v>1</v>
      </c>
      <c r="S49" s="30">
        <f t="shared" si="77"/>
        <v>0</v>
      </c>
      <c r="T49" s="30">
        <f t="shared" si="77"/>
        <v>11</v>
      </c>
      <c r="U49" s="30">
        <f t="shared" si="77"/>
        <v>0</v>
      </c>
      <c r="V49" s="30">
        <f t="shared" si="77"/>
        <v>11</v>
      </c>
      <c r="W49" s="30">
        <f t="shared" si="77"/>
        <v>0</v>
      </c>
      <c r="X49" s="30">
        <f t="shared" si="77"/>
        <v>0</v>
      </c>
      <c r="Y49" s="30">
        <f t="shared" si="77"/>
        <v>42</v>
      </c>
      <c r="Z49" s="30">
        <f t="shared" si="77"/>
        <v>0</v>
      </c>
      <c r="AA49" s="30">
        <f t="shared" si="77"/>
        <v>0</v>
      </c>
      <c r="AB49" s="30">
        <f t="shared" si="77"/>
        <v>9</v>
      </c>
      <c r="AC49" s="30">
        <f t="shared" si="77"/>
        <v>0</v>
      </c>
      <c r="AD49" s="30">
        <f t="shared" si="77"/>
        <v>3</v>
      </c>
      <c r="AE49" s="30">
        <f t="shared" si="77"/>
        <v>0</v>
      </c>
      <c r="AF49" s="30">
        <f t="shared" si="77"/>
        <v>3</v>
      </c>
      <c r="AG49" s="30">
        <f t="shared" si="77"/>
        <v>0</v>
      </c>
      <c r="AH49" s="30">
        <f t="shared" si="77"/>
        <v>3</v>
      </c>
      <c r="AI49" s="30">
        <f t="shared" si="77"/>
        <v>0</v>
      </c>
      <c r="AJ49" s="30">
        <f t="shared" si="77"/>
        <v>2</v>
      </c>
      <c r="AK49" s="30">
        <f t="shared" si="77"/>
        <v>0</v>
      </c>
      <c r="AL49" s="30">
        <f t="shared" si="77"/>
        <v>0</v>
      </c>
      <c r="AM49" s="30">
        <f t="shared" si="77"/>
        <v>0</v>
      </c>
      <c r="AN49" s="30">
        <f t="shared" si="77"/>
        <v>0</v>
      </c>
      <c r="AO49" s="30">
        <f t="shared" si="77"/>
        <v>0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>SUM(AT50:AT62)</f>
        <v>28</v>
      </c>
      <c r="AU49" s="30">
        <f t="shared" ref="AU49:BM49" si="78">SUM(AU50:AU62)</f>
        <v>28</v>
      </c>
      <c r="AV49" s="30">
        <f t="shared" si="78"/>
        <v>35</v>
      </c>
      <c r="AW49" s="30">
        <f t="shared" si="78"/>
        <v>35</v>
      </c>
      <c r="AX49" s="30">
        <f t="shared" si="78"/>
        <v>51</v>
      </c>
      <c r="AY49" s="30">
        <f t="shared" si="78"/>
        <v>51</v>
      </c>
      <c r="AZ49" s="30">
        <f t="shared" si="78"/>
        <v>42</v>
      </c>
      <c r="BA49" s="30">
        <f t="shared" si="78"/>
        <v>42</v>
      </c>
      <c r="BB49" s="30">
        <f t="shared" si="78"/>
        <v>11</v>
      </c>
      <c r="BC49" s="30">
        <f t="shared" si="78"/>
        <v>11</v>
      </c>
      <c r="BD49" s="30">
        <f t="shared" si="78"/>
        <v>42</v>
      </c>
      <c r="BE49" s="30">
        <f t="shared" si="78"/>
        <v>42</v>
      </c>
      <c r="BF49" s="30">
        <f t="shared" si="78"/>
        <v>3</v>
      </c>
      <c r="BG49" s="30">
        <f t="shared" si="78"/>
        <v>3</v>
      </c>
      <c r="BH49" s="30">
        <f t="shared" si="78"/>
        <v>3</v>
      </c>
      <c r="BI49" s="30">
        <f t="shared" si="78"/>
        <v>3</v>
      </c>
      <c r="BJ49" s="30">
        <f t="shared" si="78"/>
        <v>0</v>
      </c>
      <c r="BK49" s="30">
        <f t="shared" si="78"/>
        <v>0</v>
      </c>
      <c r="BL49" s="30">
        <f t="shared" si="78"/>
        <v>0</v>
      </c>
      <c r="BM49" s="30">
        <f t="shared" si="78"/>
        <v>0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11">
        <v>15</v>
      </c>
      <c r="F50" s="11"/>
      <c r="G50" s="11">
        <v>15</v>
      </c>
      <c r="H50" s="11"/>
      <c r="I50" s="11"/>
      <c r="J50" s="11">
        <v>20</v>
      </c>
      <c r="K50" s="12">
        <v>14</v>
      </c>
      <c r="L50" s="41">
        <v>6</v>
      </c>
      <c r="M50" s="41"/>
      <c r="N50" s="41"/>
      <c r="O50" s="41">
        <v>23</v>
      </c>
      <c r="P50" s="41">
        <v>15</v>
      </c>
      <c r="Q50" s="41">
        <v>3</v>
      </c>
      <c r="R50" s="41">
        <v>1</v>
      </c>
      <c r="S50" s="41"/>
      <c r="T50" s="41">
        <v>4</v>
      </c>
      <c r="U50" s="41"/>
      <c r="V50" s="41">
        <v>4</v>
      </c>
      <c r="W50" s="41"/>
      <c r="X50" s="41"/>
      <c r="Y50" s="41">
        <v>23</v>
      </c>
      <c r="Z50" s="41"/>
      <c r="AA50" s="41"/>
      <c r="AB50" s="41">
        <v>6</v>
      </c>
      <c r="AC50" s="41"/>
      <c r="AD50" s="41">
        <v>2</v>
      </c>
      <c r="AE50" s="41"/>
      <c r="AF50" s="41">
        <v>2</v>
      </c>
      <c r="AG50" s="41"/>
      <c r="AH50" s="41">
        <v>2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79">E50</f>
        <v>15</v>
      </c>
      <c r="AU50" s="36">
        <f t="shared" ref="AU50:AU62" si="80">F50+G50+H50+I50</f>
        <v>15</v>
      </c>
      <c r="AV50" s="36">
        <f t="shared" ref="AV50:AV62" si="81">J50</f>
        <v>20</v>
      </c>
      <c r="AW50" s="36">
        <f t="shared" ref="AW50:AW62" si="82">K50+L50+M50</f>
        <v>20</v>
      </c>
      <c r="AX50" s="36">
        <f t="shared" ref="AX50:AX62" si="83">F50+G50+K50</f>
        <v>29</v>
      </c>
      <c r="AY50" s="36">
        <f t="shared" ref="AY50:AY62" si="84">N50+Y50+Z50+AB50</f>
        <v>29</v>
      </c>
      <c r="AZ50" s="36">
        <f t="shared" ref="AZ50:AZ62" si="85">O50</f>
        <v>23</v>
      </c>
      <c r="BA50" s="36">
        <f t="shared" ref="BA50:BA62" si="86">P50+Q50+R50+S50+T50</f>
        <v>23</v>
      </c>
      <c r="BB50" s="36">
        <f t="shared" ref="BB50:BB62" si="87">T50</f>
        <v>4</v>
      </c>
      <c r="BC50" s="36">
        <f t="shared" ref="BC50:BC62" si="88">+U50+V50+W50</f>
        <v>4</v>
      </c>
      <c r="BD50" s="31">
        <f t="shared" si="1"/>
        <v>23</v>
      </c>
      <c r="BE50" s="31">
        <f t="shared" si="2"/>
        <v>23</v>
      </c>
      <c r="BF50" s="36">
        <f t="shared" ref="BF50:BF62" si="89">AF50</f>
        <v>2</v>
      </c>
      <c r="BG50" s="36">
        <f t="shared" ref="BG50:BG62" si="90">AD50+AE50</f>
        <v>2</v>
      </c>
      <c r="BH50" s="36">
        <f t="shared" ref="BH50:BH62" si="91">AF50</f>
        <v>2</v>
      </c>
      <c r="BI50" s="36">
        <f t="shared" ref="BI50:BI62" si="92">AG50+AH50</f>
        <v>2</v>
      </c>
      <c r="BJ50" s="36">
        <f t="shared" ref="BJ50:BJ62" si="93">AM50</f>
        <v>0</v>
      </c>
      <c r="BK50" s="36">
        <f t="shared" ref="BK50:BK62" si="94">AK50+AL50</f>
        <v>0</v>
      </c>
      <c r="BL50" s="36">
        <f t="shared" ref="BL50:BL62" si="95">AM50</f>
        <v>0</v>
      </c>
      <c r="BM50" s="36">
        <f t="shared" ref="BM50:BM62" si="96">AN50+AO50</f>
        <v>0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11">
        <v>5</v>
      </c>
      <c r="F51" s="11"/>
      <c r="G51" s="11">
        <v>5</v>
      </c>
      <c r="H51" s="11"/>
      <c r="I51" s="11"/>
      <c r="J51" s="11">
        <v>6</v>
      </c>
      <c r="K51" s="12">
        <v>5</v>
      </c>
      <c r="L51" s="41">
        <v>1</v>
      </c>
      <c r="M51" s="41"/>
      <c r="N51" s="41"/>
      <c r="O51" s="41">
        <v>9</v>
      </c>
      <c r="P51" s="41">
        <v>2</v>
      </c>
      <c r="Q51" s="41">
        <v>4</v>
      </c>
      <c r="R51" s="41"/>
      <c r="S51" s="41"/>
      <c r="T51" s="41">
        <v>3</v>
      </c>
      <c r="U51" s="41"/>
      <c r="V51" s="41">
        <v>3</v>
      </c>
      <c r="W51" s="41"/>
      <c r="X51" s="41"/>
      <c r="Y51" s="41">
        <v>9</v>
      </c>
      <c r="Z51" s="41"/>
      <c r="AA51" s="41"/>
      <c r="AB51" s="41">
        <v>1</v>
      </c>
      <c r="AC51" s="41"/>
      <c r="AD51" s="41">
        <v>1</v>
      </c>
      <c r="AE51" s="41"/>
      <c r="AF51" s="41">
        <v>1</v>
      </c>
      <c r="AG51" s="41"/>
      <c r="AH51" s="41">
        <v>1</v>
      </c>
      <c r="AI51" s="41"/>
      <c r="AJ51" s="41">
        <v>1</v>
      </c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79"/>
        <v>5</v>
      </c>
      <c r="AU51" s="36">
        <f t="shared" si="80"/>
        <v>5</v>
      </c>
      <c r="AV51" s="36">
        <f t="shared" si="81"/>
        <v>6</v>
      </c>
      <c r="AW51" s="36">
        <f t="shared" si="82"/>
        <v>6</v>
      </c>
      <c r="AX51" s="36">
        <f t="shared" si="83"/>
        <v>10</v>
      </c>
      <c r="AY51" s="36">
        <f t="shared" si="84"/>
        <v>10</v>
      </c>
      <c r="AZ51" s="36">
        <f t="shared" si="85"/>
        <v>9</v>
      </c>
      <c r="BA51" s="36">
        <f t="shared" si="86"/>
        <v>9</v>
      </c>
      <c r="BB51" s="36">
        <f t="shared" si="87"/>
        <v>3</v>
      </c>
      <c r="BC51" s="36">
        <f t="shared" si="88"/>
        <v>3</v>
      </c>
      <c r="BD51" s="31">
        <f t="shared" si="1"/>
        <v>9</v>
      </c>
      <c r="BE51" s="31">
        <f t="shared" si="2"/>
        <v>9</v>
      </c>
      <c r="BF51" s="36">
        <f t="shared" si="89"/>
        <v>1</v>
      </c>
      <c r="BG51" s="36">
        <f t="shared" si="90"/>
        <v>1</v>
      </c>
      <c r="BH51" s="36">
        <f t="shared" si="91"/>
        <v>1</v>
      </c>
      <c r="BI51" s="36">
        <f t="shared" si="92"/>
        <v>1</v>
      </c>
      <c r="BJ51" s="36">
        <f t="shared" si="93"/>
        <v>0</v>
      </c>
      <c r="BK51" s="36">
        <f t="shared" si="94"/>
        <v>0</v>
      </c>
      <c r="BL51" s="36">
        <f t="shared" si="95"/>
        <v>0</v>
      </c>
      <c r="BM51" s="36">
        <f t="shared" si="96"/>
        <v>0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94"/>
      <c r="E52" s="11">
        <v>1</v>
      </c>
      <c r="F52" s="11"/>
      <c r="G52" s="11">
        <v>1</v>
      </c>
      <c r="H52" s="11"/>
      <c r="I52" s="11"/>
      <c r="J52" s="11"/>
      <c r="K52" s="12"/>
      <c r="L52" s="41"/>
      <c r="M52" s="41"/>
      <c r="N52" s="41"/>
      <c r="O52" s="41">
        <v>1</v>
      </c>
      <c r="P52" s="41"/>
      <c r="Q52" s="41"/>
      <c r="R52" s="41"/>
      <c r="S52" s="41"/>
      <c r="T52" s="41">
        <v>1</v>
      </c>
      <c r="U52" s="41"/>
      <c r="V52" s="41">
        <v>1</v>
      </c>
      <c r="W52" s="41"/>
      <c r="X52" s="41"/>
      <c r="Y52" s="41">
        <v>1</v>
      </c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79"/>
        <v>1</v>
      </c>
      <c r="AU52" s="36">
        <f t="shared" si="80"/>
        <v>1</v>
      </c>
      <c r="AV52" s="36">
        <f t="shared" si="81"/>
        <v>0</v>
      </c>
      <c r="AW52" s="36">
        <f t="shared" si="82"/>
        <v>0</v>
      </c>
      <c r="AX52" s="36">
        <f t="shared" si="83"/>
        <v>1</v>
      </c>
      <c r="AY52" s="36">
        <f t="shared" si="84"/>
        <v>1</v>
      </c>
      <c r="AZ52" s="36">
        <f t="shared" si="85"/>
        <v>1</v>
      </c>
      <c r="BA52" s="36">
        <f t="shared" si="86"/>
        <v>1</v>
      </c>
      <c r="BB52" s="36">
        <f t="shared" si="87"/>
        <v>1</v>
      </c>
      <c r="BC52" s="36">
        <f t="shared" si="88"/>
        <v>1</v>
      </c>
      <c r="BD52" s="31">
        <f t="shared" si="1"/>
        <v>1</v>
      </c>
      <c r="BE52" s="31">
        <f t="shared" si="2"/>
        <v>1</v>
      </c>
      <c r="BF52" s="36">
        <f t="shared" si="89"/>
        <v>0</v>
      </c>
      <c r="BG52" s="36">
        <f t="shared" si="90"/>
        <v>0</v>
      </c>
      <c r="BH52" s="36">
        <f t="shared" si="91"/>
        <v>0</v>
      </c>
      <c r="BI52" s="36">
        <f t="shared" si="92"/>
        <v>0</v>
      </c>
      <c r="BJ52" s="36">
        <f t="shared" si="93"/>
        <v>0</v>
      </c>
      <c r="BK52" s="36">
        <f t="shared" si="94"/>
        <v>0</v>
      </c>
      <c r="BL52" s="36">
        <f t="shared" si="95"/>
        <v>0</v>
      </c>
      <c r="BM52" s="36">
        <f t="shared" si="96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11"/>
      <c r="F53" s="11"/>
      <c r="G53" s="11"/>
      <c r="H53" s="11"/>
      <c r="I53" s="11"/>
      <c r="J53" s="11">
        <v>2</v>
      </c>
      <c r="K53" s="12">
        <v>1</v>
      </c>
      <c r="L53" s="41">
        <v>1</v>
      </c>
      <c r="M53" s="41"/>
      <c r="N53" s="41"/>
      <c r="O53" s="41">
        <v>1</v>
      </c>
      <c r="P53" s="41">
        <v>1</v>
      </c>
      <c r="Q53" s="41"/>
      <c r="R53" s="41"/>
      <c r="S53" s="41"/>
      <c r="T53" s="41"/>
      <c r="U53" s="41"/>
      <c r="V53" s="41"/>
      <c r="W53" s="41"/>
      <c r="X53" s="41"/>
      <c r="Y53" s="41">
        <v>1</v>
      </c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79"/>
        <v>0</v>
      </c>
      <c r="AU53" s="36">
        <f t="shared" si="80"/>
        <v>0</v>
      </c>
      <c r="AV53" s="36">
        <f t="shared" si="81"/>
        <v>2</v>
      </c>
      <c r="AW53" s="36">
        <f t="shared" si="82"/>
        <v>2</v>
      </c>
      <c r="AX53" s="36">
        <f t="shared" si="83"/>
        <v>1</v>
      </c>
      <c r="AY53" s="36">
        <f t="shared" si="84"/>
        <v>1</v>
      </c>
      <c r="AZ53" s="36">
        <f t="shared" si="85"/>
        <v>1</v>
      </c>
      <c r="BA53" s="36">
        <f t="shared" si="86"/>
        <v>1</v>
      </c>
      <c r="BB53" s="36">
        <f t="shared" si="87"/>
        <v>0</v>
      </c>
      <c r="BC53" s="36">
        <f t="shared" si="88"/>
        <v>0</v>
      </c>
      <c r="BD53" s="31">
        <f t="shared" si="1"/>
        <v>1</v>
      </c>
      <c r="BE53" s="31">
        <f t="shared" si="2"/>
        <v>1</v>
      </c>
      <c r="BF53" s="36">
        <f t="shared" si="89"/>
        <v>0</v>
      </c>
      <c r="BG53" s="36">
        <f t="shared" si="90"/>
        <v>0</v>
      </c>
      <c r="BH53" s="36">
        <f t="shared" si="91"/>
        <v>0</v>
      </c>
      <c r="BI53" s="36">
        <f t="shared" si="92"/>
        <v>0</v>
      </c>
      <c r="BJ53" s="36">
        <f t="shared" si="93"/>
        <v>0</v>
      </c>
      <c r="BK53" s="36">
        <f t="shared" si="94"/>
        <v>0</v>
      </c>
      <c r="BL53" s="36">
        <f t="shared" si="95"/>
        <v>0</v>
      </c>
      <c r="BM53" s="36">
        <f t="shared" si="96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79"/>
        <v>0</v>
      </c>
      <c r="AU54" s="36">
        <f t="shared" si="80"/>
        <v>0</v>
      </c>
      <c r="AV54" s="36">
        <f t="shared" si="81"/>
        <v>0</v>
      </c>
      <c r="AW54" s="36">
        <f t="shared" si="82"/>
        <v>0</v>
      </c>
      <c r="AX54" s="36">
        <f t="shared" si="83"/>
        <v>0</v>
      </c>
      <c r="AY54" s="36">
        <f t="shared" si="84"/>
        <v>0</v>
      </c>
      <c r="AZ54" s="36">
        <f t="shared" si="85"/>
        <v>0</v>
      </c>
      <c r="BA54" s="36">
        <f t="shared" si="86"/>
        <v>0</v>
      </c>
      <c r="BB54" s="36">
        <f t="shared" si="87"/>
        <v>0</v>
      </c>
      <c r="BC54" s="36">
        <f t="shared" si="88"/>
        <v>0</v>
      </c>
      <c r="BD54" s="31">
        <f t="shared" si="1"/>
        <v>0</v>
      </c>
      <c r="BE54" s="31">
        <f t="shared" si="2"/>
        <v>0</v>
      </c>
      <c r="BF54" s="36">
        <f t="shared" si="89"/>
        <v>0</v>
      </c>
      <c r="BG54" s="36">
        <f t="shared" si="90"/>
        <v>0</v>
      </c>
      <c r="BH54" s="36">
        <f t="shared" si="91"/>
        <v>0</v>
      </c>
      <c r="BI54" s="36">
        <f t="shared" si="92"/>
        <v>0</v>
      </c>
      <c r="BJ54" s="36">
        <f t="shared" si="93"/>
        <v>0</v>
      </c>
      <c r="BK54" s="36">
        <f t="shared" si="94"/>
        <v>0</v>
      </c>
      <c r="BL54" s="36">
        <f t="shared" si="95"/>
        <v>0</v>
      </c>
      <c r="BM54" s="36">
        <f t="shared" si="96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11">
        <v>1</v>
      </c>
      <c r="F55" s="11"/>
      <c r="G55" s="11">
        <v>1</v>
      </c>
      <c r="H55" s="11"/>
      <c r="I55" s="11"/>
      <c r="J55" s="11">
        <v>1</v>
      </c>
      <c r="K55" s="12">
        <v>1</v>
      </c>
      <c r="L55" s="41"/>
      <c r="M55" s="41"/>
      <c r="N55" s="41"/>
      <c r="O55" s="41">
        <v>2</v>
      </c>
      <c r="P55" s="41">
        <v>2</v>
      </c>
      <c r="Q55" s="41"/>
      <c r="R55" s="41"/>
      <c r="S55" s="41"/>
      <c r="T55" s="41"/>
      <c r="U55" s="41"/>
      <c r="V55" s="41"/>
      <c r="W55" s="41"/>
      <c r="X55" s="41"/>
      <c r="Y55" s="41">
        <v>2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79"/>
        <v>1</v>
      </c>
      <c r="AU55" s="36">
        <f t="shared" si="80"/>
        <v>1</v>
      </c>
      <c r="AV55" s="36">
        <f t="shared" si="81"/>
        <v>1</v>
      </c>
      <c r="AW55" s="36">
        <f t="shared" si="82"/>
        <v>1</v>
      </c>
      <c r="AX55" s="36">
        <f t="shared" si="83"/>
        <v>2</v>
      </c>
      <c r="AY55" s="36">
        <f t="shared" si="84"/>
        <v>2</v>
      </c>
      <c r="AZ55" s="36">
        <f t="shared" si="85"/>
        <v>2</v>
      </c>
      <c r="BA55" s="36">
        <f t="shared" si="86"/>
        <v>2</v>
      </c>
      <c r="BB55" s="36">
        <f t="shared" si="87"/>
        <v>0</v>
      </c>
      <c r="BC55" s="36">
        <f t="shared" si="88"/>
        <v>0</v>
      </c>
      <c r="BD55" s="31">
        <f t="shared" si="1"/>
        <v>2</v>
      </c>
      <c r="BE55" s="31">
        <f t="shared" si="2"/>
        <v>2</v>
      </c>
      <c r="BF55" s="36">
        <f t="shared" si="89"/>
        <v>0</v>
      </c>
      <c r="BG55" s="36">
        <f t="shared" si="90"/>
        <v>0</v>
      </c>
      <c r="BH55" s="36">
        <f t="shared" si="91"/>
        <v>0</v>
      </c>
      <c r="BI55" s="36">
        <f t="shared" si="92"/>
        <v>0</v>
      </c>
      <c r="BJ55" s="36">
        <f t="shared" si="93"/>
        <v>0</v>
      </c>
      <c r="BK55" s="36">
        <f t="shared" si="94"/>
        <v>0</v>
      </c>
      <c r="BL55" s="36">
        <f t="shared" si="95"/>
        <v>0</v>
      </c>
      <c r="BM55" s="36">
        <f t="shared" si="96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11"/>
      <c r="F56" s="11"/>
      <c r="G56" s="11"/>
      <c r="H56" s="11"/>
      <c r="I56" s="11"/>
      <c r="J56" s="11">
        <v>1</v>
      </c>
      <c r="K56" s="12"/>
      <c r="L56" s="41">
        <v>1</v>
      </c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79"/>
        <v>0</v>
      </c>
      <c r="AU56" s="36">
        <f t="shared" si="80"/>
        <v>0</v>
      </c>
      <c r="AV56" s="36">
        <f t="shared" si="81"/>
        <v>1</v>
      </c>
      <c r="AW56" s="36">
        <f t="shared" si="82"/>
        <v>1</v>
      </c>
      <c r="AX56" s="36">
        <f t="shared" si="83"/>
        <v>0</v>
      </c>
      <c r="AY56" s="36">
        <f t="shared" si="84"/>
        <v>0</v>
      </c>
      <c r="AZ56" s="36">
        <f t="shared" si="85"/>
        <v>0</v>
      </c>
      <c r="BA56" s="36">
        <f t="shared" si="86"/>
        <v>0</v>
      </c>
      <c r="BB56" s="36">
        <f t="shared" si="87"/>
        <v>0</v>
      </c>
      <c r="BC56" s="36">
        <f t="shared" si="88"/>
        <v>0</v>
      </c>
      <c r="BD56" s="31">
        <f t="shared" si="1"/>
        <v>0</v>
      </c>
      <c r="BE56" s="31">
        <f t="shared" si="2"/>
        <v>0</v>
      </c>
      <c r="BF56" s="36">
        <f t="shared" si="89"/>
        <v>0</v>
      </c>
      <c r="BG56" s="36">
        <f t="shared" si="90"/>
        <v>0</v>
      </c>
      <c r="BH56" s="36">
        <f t="shared" si="91"/>
        <v>0</v>
      </c>
      <c r="BI56" s="36">
        <f t="shared" si="92"/>
        <v>0</v>
      </c>
      <c r="BJ56" s="36">
        <f t="shared" si="93"/>
        <v>0</v>
      </c>
      <c r="BK56" s="36">
        <f t="shared" si="94"/>
        <v>0</v>
      </c>
      <c r="BL56" s="36">
        <f t="shared" si="95"/>
        <v>0</v>
      </c>
      <c r="BM56" s="36">
        <f t="shared" si="96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11">
        <v>3</v>
      </c>
      <c r="F57" s="11"/>
      <c r="G57" s="11">
        <v>3</v>
      </c>
      <c r="H57" s="11"/>
      <c r="I57" s="11"/>
      <c r="J57" s="11"/>
      <c r="K57" s="12"/>
      <c r="L57" s="41"/>
      <c r="M57" s="41"/>
      <c r="N57" s="41"/>
      <c r="O57" s="41">
        <v>3</v>
      </c>
      <c r="P57" s="41"/>
      <c r="Q57" s="41">
        <v>1</v>
      </c>
      <c r="R57" s="41"/>
      <c r="S57" s="41"/>
      <c r="T57" s="41">
        <v>2</v>
      </c>
      <c r="U57" s="41"/>
      <c r="V57" s="41">
        <v>2</v>
      </c>
      <c r="W57" s="41"/>
      <c r="X57" s="41"/>
      <c r="Y57" s="41">
        <v>3</v>
      </c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79"/>
        <v>3</v>
      </c>
      <c r="AU57" s="36">
        <f t="shared" si="80"/>
        <v>3</v>
      </c>
      <c r="AV57" s="36">
        <f t="shared" si="81"/>
        <v>0</v>
      </c>
      <c r="AW57" s="36">
        <f t="shared" si="82"/>
        <v>0</v>
      </c>
      <c r="AX57" s="36">
        <f t="shared" si="83"/>
        <v>3</v>
      </c>
      <c r="AY57" s="36">
        <f t="shared" si="84"/>
        <v>3</v>
      </c>
      <c r="AZ57" s="36">
        <f t="shared" si="85"/>
        <v>3</v>
      </c>
      <c r="BA57" s="36">
        <f t="shared" si="86"/>
        <v>3</v>
      </c>
      <c r="BB57" s="36">
        <f t="shared" si="87"/>
        <v>2</v>
      </c>
      <c r="BC57" s="36">
        <f t="shared" si="88"/>
        <v>2</v>
      </c>
      <c r="BD57" s="31">
        <f t="shared" si="1"/>
        <v>3</v>
      </c>
      <c r="BE57" s="31">
        <f t="shared" si="2"/>
        <v>3</v>
      </c>
      <c r="BF57" s="36">
        <f t="shared" si="89"/>
        <v>0</v>
      </c>
      <c r="BG57" s="36">
        <f t="shared" si="90"/>
        <v>0</v>
      </c>
      <c r="BH57" s="36">
        <f t="shared" si="91"/>
        <v>0</v>
      </c>
      <c r="BI57" s="36">
        <f t="shared" si="92"/>
        <v>0</v>
      </c>
      <c r="BJ57" s="36">
        <f t="shared" si="93"/>
        <v>0</v>
      </c>
      <c r="BK57" s="36">
        <f t="shared" si="94"/>
        <v>0</v>
      </c>
      <c r="BL57" s="36">
        <f t="shared" si="95"/>
        <v>0</v>
      </c>
      <c r="BM57" s="36">
        <f t="shared" si="96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11">
        <v>1</v>
      </c>
      <c r="F58" s="11"/>
      <c r="G58" s="11">
        <v>1</v>
      </c>
      <c r="H58" s="11"/>
      <c r="I58" s="11"/>
      <c r="J58" s="11">
        <v>2</v>
      </c>
      <c r="K58" s="12"/>
      <c r="L58" s="41">
        <v>2</v>
      </c>
      <c r="M58" s="41"/>
      <c r="N58" s="41"/>
      <c r="O58" s="41">
        <v>1</v>
      </c>
      <c r="P58" s="41">
        <v>1</v>
      </c>
      <c r="Q58" s="41"/>
      <c r="R58" s="41"/>
      <c r="S58" s="41"/>
      <c r="T58" s="41"/>
      <c r="U58" s="41"/>
      <c r="V58" s="41"/>
      <c r="W58" s="41"/>
      <c r="X58" s="41"/>
      <c r="Y58" s="41">
        <v>1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79"/>
        <v>1</v>
      </c>
      <c r="AU58" s="36">
        <f t="shared" si="80"/>
        <v>1</v>
      </c>
      <c r="AV58" s="36">
        <f t="shared" si="81"/>
        <v>2</v>
      </c>
      <c r="AW58" s="36">
        <f t="shared" si="82"/>
        <v>2</v>
      </c>
      <c r="AX58" s="36">
        <f t="shared" si="83"/>
        <v>1</v>
      </c>
      <c r="AY58" s="36">
        <f t="shared" si="84"/>
        <v>1</v>
      </c>
      <c r="AZ58" s="36">
        <f t="shared" si="85"/>
        <v>1</v>
      </c>
      <c r="BA58" s="36">
        <f t="shared" si="86"/>
        <v>1</v>
      </c>
      <c r="BB58" s="36">
        <f t="shared" si="87"/>
        <v>0</v>
      </c>
      <c r="BC58" s="36">
        <f t="shared" si="88"/>
        <v>0</v>
      </c>
      <c r="BD58" s="31">
        <f t="shared" si="1"/>
        <v>1</v>
      </c>
      <c r="BE58" s="31">
        <f t="shared" si="2"/>
        <v>1</v>
      </c>
      <c r="BF58" s="36">
        <f t="shared" si="89"/>
        <v>0</v>
      </c>
      <c r="BG58" s="36">
        <f t="shared" si="90"/>
        <v>0</v>
      </c>
      <c r="BH58" s="36">
        <f t="shared" si="91"/>
        <v>0</v>
      </c>
      <c r="BI58" s="36">
        <f t="shared" si="92"/>
        <v>0</v>
      </c>
      <c r="BJ58" s="36">
        <f t="shared" si="93"/>
        <v>0</v>
      </c>
      <c r="BK58" s="36">
        <f t="shared" si="94"/>
        <v>0</v>
      </c>
      <c r="BL58" s="36">
        <f t="shared" si="95"/>
        <v>0</v>
      </c>
      <c r="BM58" s="36">
        <f t="shared" si="96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11">
        <v>2</v>
      </c>
      <c r="F59" s="11"/>
      <c r="G59" s="11">
        <v>2</v>
      </c>
      <c r="H59" s="11"/>
      <c r="I59" s="11"/>
      <c r="J59" s="11">
        <v>2</v>
      </c>
      <c r="K59" s="12">
        <v>1</v>
      </c>
      <c r="L59" s="41">
        <v>1</v>
      </c>
      <c r="M59" s="41"/>
      <c r="N59" s="41"/>
      <c r="O59" s="41">
        <v>2</v>
      </c>
      <c r="P59" s="41">
        <v>1</v>
      </c>
      <c r="Q59" s="41"/>
      <c r="R59" s="41"/>
      <c r="S59" s="41"/>
      <c r="T59" s="41">
        <v>1</v>
      </c>
      <c r="U59" s="41"/>
      <c r="V59" s="41">
        <v>1</v>
      </c>
      <c r="W59" s="41"/>
      <c r="X59" s="41"/>
      <c r="Y59" s="41">
        <v>2</v>
      </c>
      <c r="Z59" s="41"/>
      <c r="AA59" s="41"/>
      <c r="AB59" s="41">
        <v>1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79"/>
        <v>2</v>
      </c>
      <c r="AU59" s="36">
        <f t="shared" si="80"/>
        <v>2</v>
      </c>
      <c r="AV59" s="36">
        <f t="shared" si="81"/>
        <v>2</v>
      </c>
      <c r="AW59" s="36">
        <f t="shared" si="82"/>
        <v>2</v>
      </c>
      <c r="AX59" s="36">
        <f t="shared" si="83"/>
        <v>3</v>
      </c>
      <c r="AY59" s="36">
        <f t="shared" si="84"/>
        <v>3</v>
      </c>
      <c r="AZ59" s="36">
        <f t="shared" si="85"/>
        <v>2</v>
      </c>
      <c r="BA59" s="36">
        <f t="shared" si="86"/>
        <v>2</v>
      </c>
      <c r="BB59" s="36">
        <f t="shared" si="87"/>
        <v>1</v>
      </c>
      <c r="BC59" s="36">
        <f t="shared" si="88"/>
        <v>1</v>
      </c>
      <c r="BD59" s="31">
        <f t="shared" si="1"/>
        <v>2</v>
      </c>
      <c r="BE59" s="31">
        <f t="shared" si="2"/>
        <v>2</v>
      </c>
      <c r="BF59" s="36">
        <f t="shared" si="89"/>
        <v>0</v>
      </c>
      <c r="BG59" s="36">
        <f t="shared" si="90"/>
        <v>0</v>
      </c>
      <c r="BH59" s="36">
        <f t="shared" si="91"/>
        <v>0</v>
      </c>
      <c r="BI59" s="36">
        <f t="shared" si="92"/>
        <v>0</v>
      </c>
      <c r="BJ59" s="36">
        <f t="shared" si="93"/>
        <v>0</v>
      </c>
      <c r="BK59" s="36">
        <f t="shared" si="94"/>
        <v>0</v>
      </c>
      <c r="BL59" s="36">
        <f t="shared" si="95"/>
        <v>0</v>
      </c>
      <c r="BM59" s="36">
        <f t="shared" si="96"/>
        <v>0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11"/>
      <c r="F60" s="11"/>
      <c r="G60" s="11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79"/>
        <v>0</v>
      </c>
      <c r="AU60" s="36">
        <f t="shared" si="80"/>
        <v>0</v>
      </c>
      <c r="AV60" s="36">
        <f t="shared" si="81"/>
        <v>0</v>
      </c>
      <c r="AW60" s="36">
        <f t="shared" si="82"/>
        <v>0</v>
      </c>
      <c r="AX60" s="36">
        <f t="shared" si="83"/>
        <v>0</v>
      </c>
      <c r="AY60" s="36">
        <f t="shared" si="84"/>
        <v>0</v>
      </c>
      <c r="AZ60" s="36">
        <f t="shared" si="85"/>
        <v>0</v>
      </c>
      <c r="BA60" s="36">
        <f t="shared" si="86"/>
        <v>0</v>
      </c>
      <c r="BB60" s="36">
        <f t="shared" si="87"/>
        <v>0</v>
      </c>
      <c r="BC60" s="36">
        <f t="shared" si="88"/>
        <v>0</v>
      </c>
      <c r="BD60" s="31">
        <f t="shared" si="1"/>
        <v>0</v>
      </c>
      <c r="BE60" s="31">
        <f t="shared" si="2"/>
        <v>0</v>
      </c>
      <c r="BF60" s="36">
        <f t="shared" si="89"/>
        <v>0</v>
      </c>
      <c r="BG60" s="36">
        <f t="shared" si="90"/>
        <v>0</v>
      </c>
      <c r="BH60" s="36">
        <f t="shared" si="91"/>
        <v>0</v>
      </c>
      <c r="BI60" s="36">
        <f t="shared" si="92"/>
        <v>0</v>
      </c>
      <c r="BJ60" s="36">
        <f t="shared" si="93"/>
        <v>0</v>
      </c>
      <c r="BK60" s="36">
        <f t="shared" si="94"/>
        <v>0</v>
      </c>
      <c r="BL60" s="36">
        <f t="shared" si="95"/>
        <v>0</v>
      </c>
      <c r="BM60" s="36">
        <f t="shared" si="96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79"/>
        <v>0</v>
      </c>
      <c r="AU61" s="36">
        <f t="shared" si="80"/>
        <v>0</v>
      </c>
      <c r="AV61" s="36">
        <f t="shared" si="81"/>
        <v>0</v>
      </c>
      <c r="AW61" s="36">
        <f t="shared" si="82"/>
        <v>0</v>
      </c>
      <c r="AX61" s="36">
        <f t="shared" si="83"/>
        <v>0</v>
      </c>
      <c r="AY61" s="36">
        <f t="shared" si="84"/>
        <v>0</v>
      </c>
      <c r="AZ61" s="36">
        <f t="shared" si="85"/>
        <v>0</v>
      </c>
      <c r="BA61" s="36">
        <f t="shared" si="86"/>
        <v>0</v>
      </c>
      <c r="BB61" s="36">
        <f t="shared" si="87"/>
        <v>0</v>
      </c>
      <c r="BC61" s="36">
        <f t="shared" si="88"/>
        <v>0</v>
      </c>
      <c r="BD61" s="31">
        <f t="shared" si="1"/>
        <v>0</v>
      </c>
      <c r="BE61" s="31">
        <f t="shared" si="2"/>
        <v>0</v>
      </c>
      <c r="BF61" s="36">
        <f t="shared" si="89"/>
        <v>0</v>
      </c>
      <c r="BG61" s="36">
        <f t="shared" si="90"/>
        <v>0</v>
      </c>
      <c r="BH61" s="36">
        <f t="shared" si="91"/>
        <v>0</v>
      </c>
      <c r="BI61" s="36">
        <f t="shared" si="92"/>
        <v>0</v>
      </c>
      <c r="BJ61" s="36">
        <f t="shared" si="93"/>
        <v>0</v>
      </c>
      <c r="BK61" s="36">
        <f t="shared" si="94"/>
        <v>0</v>
      </c>
      <c r="BL61" s="36">
        <f t="shared" si="95"/>
        <v>0</v>
      </c>
      <c r="BM61" s="36">
        <f t="shared" si="96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10"/>
      <c r="F62" s="10"/>
      <c r="G62" s="10"/>
      <c r="H62" s="10"/>
      <c r="I62" s="10"/>
      <c r="J62" s="10">
        <v>1</v>
      </c>
      <c r="K62" s="13">
        <v>1</v>
      </c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79"/>
        <v>0</v>
      </c>
      <c r="AU62" s="36">
        <f t="shared" si="80"/>
        <v>0</v>
      </c>
      <c r="AV62" s="36">
        <f t="shared" si="81"/>
        <v>1</v>
      </c>
      <c r="AW62" s="36">
        <f t="shared" si="82"/>
        <v>1</v>
      </c>
      <c r="AX62" s="36">
        <f t="shared" si="83"/>
        <v>1</v>
      </c>
      <c r="AY62" s="36">
        <f t="shared" si="84"/>
        <v>1</v>
      </c>
      <c r="AZ62" s="36">
        <f t="shared" si="85"/>
        <v>0</v>
      </c>
      <c r="BA62" s="36">
        <f t="shared" si="86"/>
        <v>0</v>
      </c>
      <c r="BB62" s="36">
        <f t="shared" si="87"/>
        <v>0</v>
      </c>
      <c r="BC62" s="36">
        <f t="shared" si="88"/>
        <v>0</v>
      </c>
      <c r="BD62" s="31">
        <f t="shared" si="1"/>
        <v>0</v>
      </c>
      <c r="BE62" s="31">
        <f t="shared" si="2"/>
        <v>0</v>
      </c>
      <c r="BF62" s="36">
        <f t="shared" si="89"/>
        <v>0</v>
      </c>
      <c r="BG62" s="36">
        <f t="shared" si="90"/>
        <v>0</v>
      </c>
      <c r="BH62" s="36">
        <f t="shared" si="91"/>
        <v>0</v>
      </c>
      <c r="BI62" s="36">
        <f t="shared" si="92"/>
        <v>0</v>
      </c>
      <c r="BJ62" s="36">
        <f t="shared" si="93"/>
        <v>0</v>
      </c>
      <c r="BK62" s="36">
        <f t="shared" si="94"/>
        <v>0</v>
      </c>
      <c r="BL62" s="36">
        <f t="shared" si="95"/>
        <v>0</v>
      </c>
      <c r="BM62" s="36">
        <f t="shared" si="96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97">SUM(F64:F69)</f>
        <v>0</v>
      </c>
      <c r="G63" s="30">
        <f t="shared" si="97"/>
        <v>0</v>
      </c>
      <c r="H63" s="30">
        <f t="shared" si="97"/>
        <v>0</v>
      </c>
      <c r="I63" s="30">
        <f t="shared" si="97"/>
        <v>0</v>
      </c>
      <c r="J63" s="30">
        <f t="shared" si="97"/>
        <v>0</v>
      </c>
      <c r="K63" s="30">
        <f t="shared" si="97"/>
        <v>0</v>
      </c>
      <c r="L63" s="30">
        <f t="shared" si="97"/>
        <v>0</v>
      </c>
      <c r="M63" s="30">
        <f t="shared" si="97"/>
        <v>0</v>
      </c>
      <c r="N63" s="30">
        <f t="shared" si="97"/>
        <v>0</v>
      </c>
      <c r="O63" s="30">
        <f t="shared" si="97"/>
        <v>0</v>
      </c>
      <c r="P63" s="30">
        <f t="shared" si="97"/>
        <v>0</v>
      </c>
      <c r="Q63" s="30">
        <f t="shared" si="97"/>
        <v>0</v>
      </c>
      <c r="R63" s="30">
        <f t="shared" si="97"/>
        <v>0</v>
      </c>
      <c r="S63" s="30">
        <f t="shared" si="97"/>
        <v>0</v>
      </c>
      <c r="T63" s="30">
        <f t="shared" si="97"/>
        <v>0</v>
      </c>
      <c r="U63" s="30">
        <f t="shared" si="97"/>
        <v>0</v>
      </c>
      <c r="V63" s="30">
        <f t="shared" si="97"/>
        <v>0</v>
      </c>
      <c r="W63" s="30">
        <f t="shared" si="97"/>
        <v>0</v>
      </c>
      <c r="X63" s="30">
        <f t="shared" si="97"/>
        <v>0</v>
      </c>
      <c r="Y63" s="30">
        <f t="shared" si="97"/>
        <v>0</v>
      </c>
      <c r="Z63" s="30">
        <f t="shared" si="97"/>
        <v>0</v>
      </c>
      <c r="AA63" s="30">
        <f t="shared" si="97"/>
        <v>0</v>
      </c>
      <c r="AB63" s="30">
        <f t="shared" si="97"/>
        <v>0</v>
      </c>
      <c r="AC63" s="30">
        <f t="shared" si="97"/>
        <v>0</v>
      </c>
      <c r="AD63" s="30">
        <f t="shared" si="97"/>
        <v>0</v>
      </c>
      <c r="AE63" s="30">
        <f t="shared" si="97"/>
        <v>0</v>
      </c>
      <c r="AF63" s="30">
        <f t="shared" si="97"/>
        <v>0</v>
      </c>
      <c r="AG63" s="30">
        <f t="shared" si="97"/>
        <v>0</v>
      </c>
      <c r="AH63" s="30">
        <f t="shared" si="97"/>
        <v>0</v>
      </c>
      <c r="AI63" s="30">
        <f t="shared" si="97"/>
        <v>0</v>
      </c>
      <c r="AJ63" s="30">
        <f t="shared" si="97"/>
        <v>0</v>
      </c>
      <c r="AK63" s="30">
        <f t="shared" si="97"/>
        <v>0</v>
      </c>
      <c r="AL63" s="30">
        <f t="shared" si="97"/>
        <v>0</v>
      </c>
      <c r="AM63" s="30">
        <f t="shared" si="97"/>
        <v>0</v>
      </c>
      <c r="AN63" s="30">
        <f t="shared" si="97"/>
        <v>0</v>
      </c>
      <c r="AO63" s="30">
        <f t="shared" si="97"/>
        <v>0</v>
      </c>
      <c r="AP63" s="30">
        <f t="shared" si="97"/>
        <v>0</v>
      </c>
      <c r="AQ63" s="30">
        <f t="shared" si="97"/>
        <v>0</v>
      </c>
      <c r="AR63" s="30">
        <f t="shared" si="97"/>
        <v>0</v>
      </c>
      <c r="AS63" s="30">
        <f t="shared" si="97"/>
        <v>0</v>
      </c>
      <c r="AT63" s="30">
        <f t="shared" si="97"/>
        <v>0</v>
      </c>
      <c r="AU63" s="30">
        <f t="shared" si="97"/>
        <v>0</v>
      </c>
      <c r="AV63" s="30">
        <f t="shared" si="97"/>
        <v>0</v>
      </c>
      <c r="AW63" s="30">
        <f t="shared" si="97"/>
        <v>0</v>
      </c>
      <c r="AX63" s="30">
        <f t="shared" si="97"/>
        <v>0</v>
      </c>
      <c r="AY63" s="30">
        <f t="shared" si="97"/>
        <v>0</v>
      </c>
      <c r="AZ63" s="30">
        <f t="shared" si="97"/>
        <v>0</v>
      </c>
      <c r="BA63" s="30">
        <f t="shared" si="97"/>
        <v>0</v>
      </c>
      <c r="BB63" s="30">
        <f t="shared" si="97"/>
        <v>0</v>
      </c>
      <c r="BC63" s="30">
        <f t="shared" si="97"/>
        <v>0</v>
      </c>
      <c r="BD63" s="31">
        <f t="shared" si="1"/>
        <v>0</v>
      </c>
      <c r="BE63" s="31">
        <f t="shared" si="2"/>
        <v>0</v>
      </c>
      <c r="BF63" s="30">
        <f t="shared" si="97"/>
        <v>0</v>
      </c>
      <c r="BG63" s="30">
        <f t="shared" si="97"/>
        <v>0</v>
      </c>
      <c r="BH63" s="30">
        <f t="shared" si="97"/>
        <v>0</v>
      </c>
      <c r="BI63" s="30">
        <f t="shared" si="97"/>
        <v>0</v>
      </c>
      <c r="BJ63" s="30">
        <f t="shared" si="97"/>
        <v>0</v>
      </c>
      <c r="BK63" s="30">
        <f t="shared" si="97"/>
        <v>0</v>
      </c>
      <c r="BL63" s="30">
        <f t="shared" si="97"/>
        <v>0</v>
      </c>
      <c r="BM63" s="30">
        <f t="shared" si="97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11"/>
      <c r="F64" s="11"/>
      <c r="G64" s="11"/>
      <c r="H64" s="11"/>
      <c r="I64" s="11"/>
      <c r="J64" s="11"/>
      <c r="K64" s="12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36">
        <f t="shared" ref="AT64:AT69" si="98">E64</f>
        <v>0</v>
      </c>
      <c r="AU64" s="36">
        <f t="shared" ref="AU64:AU69" si="99">F64+G64+H64+I64</f>
        <v>0</v>
      </c>
      <c r="AV64" s="36">
        <f t="shared" ref="AV64:AV69" si="100">J64</f>
        <v>0</v>
      </c>
      <c r="AW64" s="36">
        <f t="shared" ref="AW64:AW69" si="101">K64+L64+M64</f>
        <v>0</v>
      </c>
      <c r="AX64" s="36">
        <f t="shared" ref="AX64:AX69" si="102">F64+G64+K64</f>
        <v>0</v>
      </c>
      <c r="AY64" s="36">
        <f t="shared" ref="AY64:AY69" si="103">N64+Y64+Z64+AB64</f>
        <v>0</v>
      </c>
      <c r="AZ64" s="36">
        <f t="shared" ref="AZ64:AZ69" si="104">O64</f>
        <v>0</v>
      </c>
      <c r="BA64" s="36">
        <f t="shared" ref="BA64:BA69" si="105">P64+Q64+R64+S64+T64</f>
        <v>0</v>
      </c>
      <c r="BB64" s="36">
        <f t="shared" ref="BB64:BB69" si="106">T64</f>
        <v>0</v>
      </c>
      <c r="BC64" s="36">
        <f t="shared" ref="BC64:BC69" si="107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108">AF64</f>
        <v>0</v>
      </c>
      <c r="BG64" s="36">
        <f t="shared" ref="BG64:BG69" si="109">AD64+AE64</f>
        <v>0</v>
      </c>
      <c r="BH64" s="36">
        <f t="shared" ref="BH64:BH69" si="110">AF64</f>
        <v>0</v>
      </c>
      <c r="BI64" s="36">
        <f t="shared" ref="BI64:BI69" si="111">AG64+AH64</f>
        <v>0</v>
      </c>
      <c r="BJ64" s="36">
        <f t="shared" ref="BJ64:BJ69" si="112">AM64</f>
        <v>0</v>
      </c>
      <c r="BK64" s="36">
        <f t="shared" ref="BK64:BK69" si="113">AK64+AL64</f>
        <v>0</v>
      </c>
      <c r="BL64" s="36">
        <f t="shared" ref="BL64:BL69" si="114">AM64</f>
        <v>0</v>
      </c>
      <c r="BM64" s="36">
        <f t="shared" ref="BM64:BM69" si="115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11"/>
      <c r="F65" s="11"/>
      <c r="G65" s="11"/>
      <c r="H65" s="11"/>
      <c r="I65" s="11"/>
      <c r="J65" s="11"/>
      <c r="K65" s="12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36">
        <f t="shared" si="98"/>
        <v>0</v>
      </c>
      <c r="AU65" s="36">
        <f t="shared" si="99"/>
        <v>0</v>
      </c>
      <c r="AV65" s="36">
        <f t="shared" si="100"/>
        <v>0</v>
      </c>
      <c r="AW65" s="36">
        <f t="shared" si="101"/>
        <v>0</v>
      </c>
      <c r="AX65" s="36">
        <f t="shared" si="102"/>
        <v>0</v>
      </c>
      <c r="AY65" s="36">
        <f t="shared" si="103"/>
        <v>0</v>
      </c>
      <c r="AZ65" s="36">
        <f t="shared" si="104"/>
        <v>0</v>
      </c>
      <c r="BA65" s="36">
        <f t="shared" si="105"/>
        <v>0</v>
      </c>
      <c r="BB65" s="36">
        <f t="shared" si="106"/>
        <v>0</v>
      </c>
      <c r="BC65" s="36">
        <f t="shared" si="107"/>
        <v>0</v>
      </c>
      <c r="BD65" s="31">
        <f t="shared" si="1"/>
        <v>0</v>
      </c>
      <c r="BE65" s="31">
        <f t="shared" si="2"/>
        <v>0</v>
      </c>
      <c r="BF65" s="36">
        <f t="shared" si="108"/>
        <v>0</v>
      </c>
      <c r="BG65" s="36">
        <f t="shared" si="109"/>
        <v>0</v>
      </c>
      <c r="BH65" s="36">
        <f t="shared" si="110"/>
        <v>0</v>
      </c>
      <c r="BI65" s="36">
        <f t="shared" si="111"/>
        <v>0</v>
      </c>
      <c r="BJ65" s="36">
        <f t="shared" si="112"/>
        <v>0</v>
      </c>
      <c r="BK65" s="36">
        <f t="shared" si="113"/>
        <v>0</v>
      </c>
      <c r="BL65" s="36">
        <f t="shared" si="114"/>
        <v>0</v>
      </c>
      <c r="BM65" s="36">
        <f t="shared" si="115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11"/>
      <c r="F66" s="11"/>
      <c r="G66" s="11"/>
      <c r="H66" s="11"/>
      <c r="I66" s="11"/>
      <c r="J66" s="11"/>
      <c r="K66" s="12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36">
        <f t="shared" si="98"/>
        <v>0</v>
      </c>
      <c r="AU66" s="36">
        <f t="shared" si="99"/>
        <v>0</v>
      </c>
      <c r="AV66" s="36">
        <f t="shared" si="100"/>
        <v>0</v>
      </c>
      <c r="AW66" s="36">
        <f t="shared" si="101"/>
        <v>0</v>
      </c>
      <c r="AX66" s="36">
        <f t="shared" si="102"/>
        <v>0</v>
      </c>
      <c r="AY66" s="36">
        <f t="shared" si="103"/>
        <v>0</v>
      </c>
      <c r="AZ66" s="36">
        <f t="shared" si="104"/>
        <v>0</v>
      </c>
      <c r="BA66" s="36">
        <f t="shared" si="105"/>
        <v>0</v>
      </c>
      <c r="BB66" s="36">
        <f t="shared" si="106"/>
        <v>0</v>
      </c>
      <c r="BC66" s="36">
        <f t="shared" si="107"/>
        <v>0</v>
      </c>
      <c r="BD66" s="31">
        <f t="shared" si="1"/>
        <v>0</v>
      </c>
      <c r="BE66" s="31">
        <f t="shared" si="2"/>
        <v>0</v>
      </c>
      <c r="BF66" s="36">
        <f t="shared" si="108"/>
        <v>0</v>
      </c>
      <c r="BG66" s="36">
        <f t="shared" si="109"/>
        <v>0</v>
      </c>
      <c r="BH66" s="36">
        <f t="shared" si="110"/>
        <v>0</v>
      </c>
      <c r="BI66" s="36">
        <f t="shared" si="111"/>
        <v>0</v>
      </c>
      <c r="BJ66" s="36">
        <f t="shared" si="112"/>
        <v>0</v>
      </c>
      <c r="BK66" s="36">
        <f t="shared" si="113"/>
        <v>0</v>
      </c>
      <c r="BL66" s="36">
        <f t="shared" si="114"/>
        <v>0</v>
      </c>
      <c r="BM66" s="36">
        <f t="shared" si="115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11"/>
      <c r="F67" s="11"/>
      <c r="G67" s="11"/>
      <c r="H67" s="11"/>
      <c r="I67" s="11"/>
      <c r="J67" s="11"/>
      <c r="K67" s="12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36">
        <f t="shared" si="98"/>
        <v>0</v>
      </c>
      <c r="AU67" s="36">
        <f t="shared" si="99"/>
        <v>0</v>
      </c>
      <c r="AV67" s="36">
        <f t="shared" si="100"/>
        <v>0</v>
      </c>
      <c r="AW67" s="36">
        <f t="shared" si="101"/>
        <v>0</v>
      </c>
      <c r="AX67" s="36">
        <f t="shared" si="102"/>
        <v>0</v>
      </c>
      <c r="AY67" s="36">
        <f t="shared" si="103"/>
        <v>0</v>
      </c>
      <c r="AZ67" s="36">
        <f t="shared" si="104"/>
        <v>0</v>
      </c>
      <c r="BA67" s="36">
        <f t="shared" si="105"/>
        <v>0</v>
      </c>
      <c r="BB67" s="36">
        <f t="shared" si="106"/>
        <v>0</v>
      </c>
      <c r="BC67" s="36">
        <f t="shared" si="107"/>
        <v>0</v>
      </c>
      <c r="BD67" s="31">
        <f t="shared" si="1"/>
        <v>0</v>
      </c>
      <c r="BE67" s="31">
        <f t="shared" si="2"/>
        <v>0</v>
      </c>
      <c r="BF67" s="36">
        <f t="shared" si="108"/>
        <v>0</v>
      </c>
      <c r="BG67" s="36">
        <f t="shared" si="109"/>
        <v>0</v>
      </c>
      <c r="BH67" s="36">
        <f t="shared" si="110"/>
        <v>0</v>
      </c>
      <c r="BI67" s="36">
        <f t="shared" si="111"/>
        <v>0</v>
      </c>
      <c r="BJ67" s="36">
        <f t="shared" si="112"/>
        <v>0</v>
      </c>
      <c r="BK67" s="36">
        <f t="shared" si="113"/>
        <v>0</v>
      </c>
      <c r="BL67" s="36">
        <f t="shared" si="114"/>
        <v>0</v>
      </c>
      <c r="BM67" s="36">
        <f t="shared" si="115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11"/>
      <c r="F68" s="11"/>
      <c r="G68" s="11"/>
      <c r="H68" s="11"/>
      <c r="I68" s="11"/>
      <c r="J68" s="11"/>
      <c r="K68" s="12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36">
        <f t="shared" si="98"/>
        <v>0</v>
      </c>
      <c r="AU68" s="36">
        <f t="shared" si="99"/>
        <v>0</v>
      </c>
      <c r="AV68" s="36">
        <f t="shared" si="100"/>
        <v>0</v>
      </c>
      <c r="AW68" s="36">
        <f t="shared" si="101"/>
        <v>0</v>
      </c>
      <c r="AX68" s="36">
        <f t="shared" si="102"/>
        <v>0</v>
      </c>
      <c r="AY68" s="36">
        <f t="shared" si="103"/>
        <v>0</v>
      </c>
      <c r="AZ68" s="36">
        <f t="shared" si="104"/>
        <v>0</v>
      </c>
      <c r="BA68" s="36">
        <f t="shared" si="105"/>
        <v>0</v>
      </c>
      <c r="BB68" s="36">
        <f t="shared" si="106"/>
        <v>0</v>
      </c>
      <c r="BC68" s="36">
        <f t="shared" si="107"/>
        <v>0</v>
      </c>
      <c r="BD68" s="31">
        <f t="shared" si="1"/>
        <v>0</v>
      </c>
      <c r="BE68" s="31">
        <f t="shared" si="2"/>
        <v>0</v>
      </c>
      <c r="BF68" s="36">
        <f t="shared" si="108"/>
        <v>0</v>
      </c>
      <c r="BG68" s="36">
        <f t="shared" si="109"/>
        <v>0</v>
      </c>
      <c r="BH68" s="36">
        <f t="shared" si="110"/>
        <v>0</v>
      </c>
      <c r="BI68" s="36">
        <f t="shared" si="111"/>
        <v>0</v>
      </c>
      <c r="BJ68" s="36">
        <f t="shared" si="112"/>
        <v>0</v>
      </c>
      <c r="BK68" s="36">
        <f t="shared" si="113"/>
        <v>0</v>
      </c>
      <c r="BL68" s="36">
        <f t="shared" si="114"/>
        <v>0</v>
      </c>
      <c r="BM68" s="36">
        <f t="shared" si="115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10"/>
      <c r="F69" s="10"/>
      <c r="G69" s="10"/>
      <c r="H69" s="10"/>
      <c r="I69" s="10"/>
      <c r="J69" s="10"/>
      <c r="K69" s="13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36">
        <f t="shared" si="98"/>
        <v>0</v>
      </c>
      <c r="AU69" s="36">
        <f t="shared" si="99"/>
        <v>0</v>
      </c>
      <c r="AV69" s="36">
        <f t="shared" si="100"/>
        <v>0</v>
      </c>
      <c r="AW69" s="36">
        <f t="shared" si="101"/>
        <v>0</v>
      </c>
      <c r="AX69" s="36">
        <f t="shared" si="102"/>
        <v>0</v>
      </c>
      <c r="AY69" s="36">
        <f t="shared" si="103"/>
        <v>0</v>
      </c>
      <c r="AZ69" s="36">
        <f t="shared" si="104"/>
        <v>0</v>
      </c>
      <c r="BA69" s="36">
        <f t="shared" si="105"/>
        <v>0</v>
      </c>
      <c r="BB69" s="36">
        <f t="shared" si="106"/>
        <v>0</v>
      </c>
      <c r="BC69" s="36">
        <f t="shared" si="107"/>
        <v>0</v>
      </c>
      <c r="BD69" s="31">
        <f t="shared" si="1"/>
        <v>0</v>
      </c>
      <c r="BE69" s="31">
        <f t="shared" si="2"/>
        <v>0</v>
      </c>
      <c r="BF69" s="36">
        <f t="shared" si="108"/>
        <v>0</v>
      </c>
      <c r="BG69" s="36">
        <f t="shared" si="109"/>
        <v>0</v>
      </c>
      <c r="BH69" s="36">
        <f t="shared" si="110"/>
        <v>0</v>
      </c>
      <c r="BI69" s="36">
        <f t="shared" si="111"/>
        <v>0</v>
      </c>
      <c r="BJ69" s="36">
        <f t="shared" si="112"/>
        <v>0</v>
      </c>
      <c r="BK69" s="36">
        <f t="shared" si="113"/>
        <v>0</v>
      </c>
      <c r="BL69" s="36">
        <f t="shared" si="114"/>
        <v>0</v>
      </c>
      <c r="BM69" s="36">
        <f t="shared" si="115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0</v>
      </c>
      <c r="F70" s="30">
        <f t="shared" ref="F70:BM70" si="116">SUM(F71:F76)</f>
        <v>0</v>
      </c>
      <c r="G70" s="30">
        <f t="shared" si="116"/>
        <v>0</v>
      </c>
      <c r="H70" s="30">
        <f t="shared" si="116"/>
        <v>0</v>
      </c>
      <c r="I70" s="30">
        <f t="shared" si="116"/>
        <v>0</v>
      </c>
      <c r="J70" s="30">
        <f t="shared" si="116"/>
        <v>0</v>
      </c>
      <c r="K70" s="30">
        <f t="shared" si="116"/>
        <v>0</v>
      </c>
      <c r="L70" s="30">
        <f t="shared" si="116"/>
        <v>0</v>
      </c>
      <c r="M70" s="30">
        <f t="shared" si="116"/>
        <v>0</v>
      </c>
      <c r="N70" s="30">
        <f t="shared" si="116"/>
        <v>0</v>
      </c>
      <c r="O70" s="30">
        <f t="shared" si="116"/>
        <v>0</v>
      </c>
      <c r="P70" s="30">
        <f t="shared" si="116"/>
        <v>0</v>
      </c>
      <c r="Q70" s="30">
        <f t="shared" si="116"/>
        <v>0</v>
      </c>
      <c r="R70" s="30">
        <f t="shared" si="116"/>
        <v>0</v>
      </c>
      <c r="S70" s="30">
        <f t="shared" si="116"/>
        <v>0</v>
      </c>
      <c r="T70" s="30">
        <f t="shared" si="116"/>
        <v>0</v>
      </c>
      <c r="U70" s="30">
        <f t="shared" si="116"/>
        <v>0</v>
      </c>
      <c r="V70" s="30">
        <f t="shared" si="116"/>
        <v>0</v>
      </c>
      <c r="W70" s="30">
        <f t="shared" si="116"/>
        <v>0</v>
      </c>
      <c r="X70" s="30">
        <f t="shared" si="116"/>
        <v>0</v>
      </c>
      <c r="Y70" s="30">
        <f t="shared" si="116"/>
        <v>0</v>
      </c>
      <c r="Z70" s="30">
        <f t="shared" si="116"/>
        <v>0</v>
      </c>
      <c r="AA70" s="30">
        <f t="shared" si="116"/>
        <v>0</v>
      </c>
      <c r="AB70" s="30">
        <f t="shared" si="116"/>
        <v>0</v>
      </c>
      <c r="AC70" s="30">
        <f t="shared" si="116"/>
        <v>0</v>
      </c>
      <c r="AD70" s="30">
        <f t="shared" si="116"/>
        <v>0</v>
      </c>
      <c r="AE70" s="30">
        <f t="shared" si="116"/>
        <v>0</v>
      </c>
      <c r="AF70" s="30">
        <f t="shared" si="116"/>
        <v>0</v>
      </c>
      <c r="AG70" s="30">
        <f t="shared" si="116"/>
        <v>0</v>
      </c>
      <c r="AH70" s="30">
        <f t="shared" si="116"/>
        <v>0</v>
      </c>
      <c r="AI70" s="30">
        <f t="shared" si="116"/>
        <v>0</v>
      </c>
      <c r="AJ70" s="30">
        <f t="shared" si="116"/>
        <v>0</v>
      </c>
      <c r="AK70" s="30">
        <f t="shared" si="116"/>
        <v>0</v>
      </c>
      <c r="AL70" s="30">
        <f t="shared" si="116"/>
        <v>0</v>
      </c>
      <c r="AM70" s="30">
        <f t="shared" si="116"/>
        <v>0</v>
      </c>
      <c r="AN70" s="30">
        <f t="shared" si="116"/>
        <v>0</v>
      </c>
      <c r="AO70" s="30">
        <f t="shared" si="116"/>
        <v>0</v>
      </c>
      <c r="AP70" s="30">
        <f t="shared" si="116"/>
        <v>0</v>
      </c>
      <c r="AQ70" s="30">
        <f t="shared" si="116"/>
        <v>0</v>
      </c>
      <c r="AR70" s="30">
        <f t="shared" si="116"/>
        <v>0</v>
      </c>
      <c r="AS70" s="30">
        <f t="shared" si="116"/>
        <v>0</v>
      </c>
      <c r="AT70" s="30">
        <f t="shared" si="116"/>
        <v>0</v>
      </c>
      <c r="AU70" s="30">
        <f t="shared" si="116"/>
        <v>0</v>
      </c>
      <c r="AV70" s="30">
        <f t="shared" si="116"/>
        <v>0</v>
      </c>
      <c r="AW70" s="30">
        <f t="shared" si="116"/>
        <v>0</v>
      </c>
      <c r="AX70" s="30">
        <f t="shared" si="116"/>
        <v>0</v>
      </c>
      <c r="AY70" s="30">
        <f t="shared" si="116"/>
        <v>0</v>
      </c>
      <c r="AZ70" s="30">
        <f t="shared" si="116"/>
        <v>0</v>
      </c>
      <c r="BA70" s="30">
        <f t="shared" si="116"/>
        <v>0</v>
      </c>
      <c r="BB70" s="30">
        <f t="shared" si="116"/>
        <v>0</v>
      </c>
      <c r="BC70" s="30">
        <f t="shared" si="116"/>
        <v>0</v>
      </c>
      <c r="BD70" s="31">
        <f t="shared" si="1"/>
        <v>0</v>
      </c>
      <c r="BE70" s="31">
        <f t="shared" si="2"/>
        <v>0</v>
      </c>
      <c r="BF70" s="30">
        <f t="shared" si="116"/>
        <v>0</v>
      </c>
      <c r="BG70" s="30">
        <f t="shared" si="116"/>
        <v>0</v>
      </c>
      <c r="BH70" s="30">
        <f t="shared" si="116"/>
        <v>0</v>
      </c>
      <c r="BI70" s="30">
        <f t="shared" si="116"/>
        <v>0</v>
      </c>
      <c r="BJ70" s="30">
        <f t="shared" si="116"/>
        <v>0</v>
      </c>
      <c r="BK70" s="30">
        <f t="shared" si="116"/>
        <v>0</v>
      </c>
      <c r="BL70" s="30">
        <f t="shared" si="116"/>
        <v>0</v>
      </c>
      <c r="BM70" s="30">
        <f t="shared" si="116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7">E71</f>
        <v>0</v>
      </c>
      <c r="AU71" s="36">
        <f t="shared" ref="AU71:AU76" si="118">F71+G71+H71+I71</f>
        <v>0</v>
      </c>
      <c r="AV71" s="36">
        <f t="shared" ref="AV71:AV76" si="119">J71</f>
        <v>0</v>
      </c>
      <c r="AW71" s="36">
        <f t="shared" ref="AW71:AW76" si="120">K71+L71+M71</f>
        <v>0</v>
      </c>
      <c r="AX71" s="36">
        <f t="shared" ref="AX71:AX76" si="121">F71+G71+K71</f>
        <v>0</v>
      </c>
      <c r="AY71" s="36">
        <f t="shared" ref="AY71:AY76" si="122">N71+Y71+Z71+AB71</f>
        <v>0</v>
      </c>
      <c r="AZ71" s="36">
        <f t="shared" ref="AZ71:AZ76" si="123">O71</f>
        <v>0</v>
      </c>
      <c r="BA71" s="36">
        <f t="shared" ref="BA71:BA76" si="124">P71+Q71+R71+S71+T71</f>
        <v>0</v>
      </c>
      <c r="BB71" s="36">
        <f t="shared" ref="BB71:BB76" si="125">T71</f>
        <v>0</v>
      </c>
      <c r="BC71" s="36">
        <f t="shared" ref="BC71:BC76" si="126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27">AF71</f>
        <v>0</v>
      </c>
      <c r="BG71" s="36">
        <f t="shared" ref="BG71:BG76" si="128">AD71+AE71</f>
        <v>0</v>
      </c>
      <c r="BH71" s="36">
        <f t="shared" ref="BH71:BH76" si="129">AF71</f>
        <v>0</v>
      </c>
      <c r="BI71" s="36">
        <f t="shared" ref="BI71:BI76" si="130">AG71+AH71</f>
        <v>0</v>
      </c>
      <c r="BJ71" s="36">
        <f t="shared" ref="BJ71:BJ76" si="131">AM71</f>
        <v>0</v>
      </c>
      <c r="BK71" s="36">
        <f t="shared" ref="BK71:BK76" si="132">AK71+AL71</f>
        <v>0</v>
      </c>
      <c r="BL71" s="36">
        <f t="shared" ref="BL71:BL76" si="133">AM71</f>
        <v>0</v>
      </c>
      <c r="BM71" s="36">
        <f t="shared" ref="BM71:BM76" si="134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11"/>
      <c r="F72" s="11"/>
      <c r="G72" s="11"/>
      <c r="H72" s="11"/>
      <c r="I72" s="11"/>
      <c r="J72" s="11"/>
      <c r="K72" s="1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7"/>
        <v>0</v>
      </c>
      <c r="AU72" s="36">
        <f t="shared" si="118"/>
        <v>0</v>
      </c>
      <c r="AV72" s="36">
        <f t="shared" si="119"/>
        <v>0</v>
      </c>
      <c r="AW72" s="36">
        <f t="shared" si="120"/>
        <v>0</v>
      </c>
      <c r="AX72" s="36">
        <f t="shared" si="121"/>
        <v>0</v>
      </c>
      <c r="AY72" s="36">
        <f t="shared" si="122"/>
        <v>0</v>
      </c>
      <c r="AZ72" s="36">
        <f t="shared" si="123"/>
        <v>0</v>
      </c>
      <c r="BA72" s="36">
        <f t="shared" si="124"/>
        <v>0</v>
      </c>
      <c r="BB72" s="36">
        <f t="shared" si="125"/>
        <v>0</v>
      </c>
      <c r="BC72" s="36">
        <f t="shared" si="126"/>
        <v>0</v>
      </c>
      <c r="BD72" s="31">
        <f t="shared" si="1"/>
        <v>0</v>
      </c>
      <c r="BE72" s="31">
        <f t="shared" si="2"/>
        <v>0</v>
      </c>
      <c r="BF72" s="36">
        <f t="shared" si="127"/>
        <v>0</v>
      </c>
      <c r="BG72" s="36">
        <f t="shared" si="128"/>
        <v>0</v>
      </c>
      <c r="BH72" s="36">
        <f t="shared" si="129"/>
        <v>0</v>
      </c>
      <c r="BI72" s="36">
        <f t="shared" si="130"/>
        <v>0</v>
      </c>
      <c r="BJ72" s="36">
        <f t="shared" si="131"/>
        <v>0</v>
      </c>
      <c r="BK72" s="36">
        <f t="shared" si="132"/>
        <v>0</v>
      </c>
      <c r="BL72" s="36">
        <f t="shared" si="133"/>
        <v>0</v>
      </c>
      <c r="BM72" s="36">
        <f t="shared" si="134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7"/>
        <v>0</v>
      </c>
      <c r="AU73" s="36">
        <f t="shared" si="118"/>
        <v>0</v>
      </c>
      <c r="AV73" s="36">
        <f t="shared" si="119"/>
        <v>0</v>
      </c>
      <c r="AW73" s="36">
        <f t="shared" si="120"/>
        <v>0</v>
      </c>
      <c r="AX73" s="36">
        <f t="shared" si="121"/>
        <v>0</v>
      </c>
      <c r="AY73" s="36">
        <f t="shared" si="122"/>
        <v>0</v>
      </c>
      <c r="AZ73" s="36">
        <f t="shared" si="123"/>
        <v>0</v>
      </c>
      <c r="BA73" s="36">
        <f t="shared" si="124"/>
        <v>0</v>
      </c>
      <c r="BB73" s="36">
        <f t="shared" si="125"/>
        <v>0</v>
      </c>
      <c r="BC73" s="36">
        <f t="shared" si="126"/>
        <v>0</v>
      </c>
      <c r="BD73" s="31">
        <f t="shared" si="1"/>
        <v>0</v>
      </c>
      <c r="BE73" s="31">
        <f t="shared" si="2"/>
        <v>0</v>
      </c>
      <c r="BF73" s="36">
        <f t="shared" si="127"/>
        <v>0</v>
      </c>
      <c r="BG73" s="36">
        <f t="shared" si="128"/>
        <v>0</v>
      </c>
      <c r="BH73" s="36">
        <f t="shared" si="129"/>
        <v>0</v>
      </c>
      <c r="BI73" s="36">
        <f t="shared" si="130"/>
        <v>0</v>
      </c>
      <c r="BJ73" s="36">
        <f t="shared" si="131"/>
        <v>0</v>
      </c>
      <c r="BK73" s="36">
        <f t="shared" si="132"/>
        <v>0</v>
      </c>
      <c r="BL73" s="36">
        <f t="shared" si="133"/>
        <v>0</v>
      </c>
      <c r="BM73" s="36">
        <f t="shared" si="134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7"/>
        <v>0</v>
      </c>
      <c r="AU74" s="36">
        <f t="shared" si="118"/>
        <v>0</v>
      </c>
      <c r="AV74" s="36">
        <f t="shared" si="119"/>
        <v>0</v>
      </c>
      <c r="AW74" s="36">
        <f t="shared" si="120"/>
        <v>0</v>
      </c>
      <c r="AX74" s="36">
        <f t="shared" si="121"/>
        <v>0</v>
      </c>
      <c r="AY74" s="36">
        <f t="shared" si="122"/>
        <v>0</v>
      </c>
      <c r="AZ74" s="36">
        <f t="shared" si="123"/>
        <v>0</v>
      </c>
      <c r="BA74" s="36">
        <f t="shared" si="124"/>
        <v>0</v>
      </c>
      <c r="BB74" s="36">
        <f t="shared" si="125"/>
        <v>0</v>
      </c>
      <c r="BC74" s="36">
        <f t="shared" si="126"/>
        <v>0</v>
      </c>
      <c r="BD74" s="31">
        <f t="shared" ref="BD74:BD124" si="135">Y74</f>
        <v>0</v>
      </c>
      <c r="BE74" s="31">
        <f t="shared" ref="BE74:BE124" si="136">O74+X74</f>
        <v>0</v>
      </c>
      <c r="BF74" s="36">
        <f t="shared" si="127"/>
        <v>0</v>
      </c>
      <c r="BG74" s="36">
        <f t="shared" si="128"/>
        <v>0</v>
      </c>
      <c r="BH74" s="36">
        <f t="shared" si="129"/>
        <v>0</v>
      </c>
      <c r="BI74" s="36">
        <f t="shared" si="130"/>
        <v>0</v>
      </c>
      <c r="BJ74" s="36">
        <f t="shared" si="131"/>
        <v>0</v>
      </c>
      <c r="BK74" s="36">
        <f t="shared" si="132"/>
        <v>0</v>
      </c>
      <c r="BL74" s="36">
        <f t="shared" si="133"/>
        <v>0</v>
      </c>
      <c r="BM74" s="36">
        <f t="shared" si="134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11"/>
      <c r="F75" s="11"/>
      <c r="G75" s="11"/>
      <c r="H75" s="11"/>
      <c r="I75" s="11"/>
      <c r="J75" s="11"/>
      <c r="K75" s="12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7"/>
        <v>0</v>
      </c>
      <c r="AU75" s="36">
        <f t="shared" si="118"/>
        <v>0</v>
      </c>
      <c r="AV75" s="36">
        <f t="shared" si="119"/>
        <v>0</v>
      </c>
      <c r="AW75" s="36">
        <f t="shared" si="120"/>
        <v>0</v>
      </c>
      <c r="AX75" s="36">
        <f t="shared" si="121"/>
        <v>0</v>
      </c>
      <c r="AY75" s="36">
        <f t="shared" si="122"/>
        <v>0</v>
      </c>
      <c r="AZ75" s="36">
        <f t="shared" si="123"/>
        <v>0</v>
      </c>
      <c r="BA75" s="36">
        <f t="shared" si="124"/>
        <v>0</v>
      </c>
      <c r="BB75" s="36">
        <f t="shared" si="125"/>
        <v>0</v>
      </c>
      <c r="BC75" s="36">
        <f t="shared" si="126"/>
        <v>0</v>
      </c>
      <c r="BD75" s="31">
        <f t="shared" si="135"/>
        <v>0</v>
      </c>
      <c r="BE75" s="31">
        <f t="shared" si="136"/>
        <v>0</v>
      </c>
      <c r="BF75" s="36">
        <f t="shared" si="127"/>
        <v>0</v>
      </c>
      <c r="BG75" s="36">
        <f t="shared" si="128"/>
        <v>0</v>
      </c>
      <c r="BH75" s="36">
        <f t="shared" si="129"/>
        <v>0</v>
      </c>
      <c r="BI75" s="36">
        <f t="shared" si="130"/>
        <v>0</v>
      </c>
      <c r="BJ75" s="36">
        <f t="shared" si="131"/>
        <v>0</v>
      </c>
      <c r="BK75" s="36">
        <f t="shared" si="132"/>
        <v>0</v>
      </c>
      <c r="BL75" s="36">
        <f t="shared" si="133"/>
        <v>0</v>
      </c>
      <c r="BM75" s="36">
        <f t="shared" si="134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7"/>
        <v>0</v>
      </c>
      <c r="AU76" s="36">
        <f t="shared" si="118"/>
        <v>0</v>
      </c>
      <c r="AV76" s="36">
        <f t="shared" si="119"/>
        <v>0</v>
      </c>
      <c r="AW76" s="36">
        <f t="shared" si="120"/>
        <v>0</v>
      </c>
      <c r="AX76" s="36">
        <f t="shared" si="121"/>
        <v>0</v>
      </c>
      <c r="AY76" s="36">
        <f t="shared" si="122"/>
        <v>0</v>
      </c>
      <c r="AZ76" s="36">
        <f t="shared" si="123"/>
        <v>0</v>
      </c>
      <c r="BA76" s="36">
        <f t="shared" si="124"/>
        <v>0</v>
      </c>
      <c r="BB76" s="36">
        <f t="shared" si="125"/>
        <v>0</v>
      </c>
      <c r="BC76" s="36">
        <f t="shared" si="126"/>
        <v>0</v>
      </c>
      <c r="BD76" s="31">
        <f t="shared" si="135"/>
        <v>0</v>
      </c>
      <c r="BE76" s="31">
        <f t="shared" si="136"/>
        <v>0</v>
      </c>
      <c r="BF76" s="36">
        <f t="shared" si="127"/>
        <v>0</v>
      </c>
      <c r="BG76" s="36">
        <f t="shared" si="128"/>
        <v>0</v>
      </c>
      <c r="BH76" s="36">
        <f t="shared" si="129"/>
        <v>0</v>
      </c>
      <c r="BI76" s="36">
        <f t="shared" si="130"/>
        <v>0</v>
      </c>
      <c r="BJ76" s="36">
        <f t="shared" si="131"/>
        <v>0</v>
      </c>
      <c r="BK76" s="36">
        <f t="shared" si="132"/>
        <v>0</v>
      </c>
      <c r="BL76" s="36">
        <f t="shared" si="133"/>
        <v>0</v>
      </c>
      <c r="BM76" s="36">
        <f t="shared" si="134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37">SUM(F78:F79)</f>
        <v>0</v>
      </c>
      <c r="G77" s="30">
        <f t="shared" si="137"/>
        <v>0</v>
      </c>
      <c r="H77" s="30">
        <f t="shared" si="137"/>
        <v>0</v>
      </c>
      <c r="I77" s="30">
        <f t="shared" si="137"/>
        <v>0</v>
      </c>
      <c r="J77" s="30">
        <f t="shared" si="137"/>
        <v>0</v>
      </c>
      <c r="K77" s="30">
        <f t="shared" si="137"/>
        <v>0</v>
      </c>
      <c r="L77" s="30">
        <f t="shared" si="137"/>
        <v>0</v>
      </c>
      <c r="M77" s="30">
        <f t="shared" si="137"/>
        <v>0</v>
      </c>
      <c r="N77" s="30">
        <f t="shared" si="137"/>
        <v>0</v>
      </c>
      <c r="O77" s="30">
        <f t="shared" si="137"/>
        <v>0</v>
      </c>
      <c r="P77" s="30">
        <f t="shared" si="137"/>
        <v>0</v>
      </c>
      <c r="Q77" s="30">
        <f t="shared" si="137"/>
        <v>0</v>
      </c>
      <c r="R77" s="30">
        <f t="shared" si="137"/>
        <v>0</v>
      </c>
      <c r="S77" s="30">
        <f t="shared" si="137"/>
        <v>0</v>
      </c>
      <c r="T77" s="30">
        <f t="shared" si="137"/>
        <v>0</v>
      </c>
      <c r="U77" s="30">
        <f t="shared" si="137"/>
        <v>0</v>
      </c>
      <c r="V77" s="30">
        <f t="shared" si="137"/>
        <v>0</v>
      </c>
      <c r="W77" s="30">
        <f t="shared" si="137"/>
        <v>0</v>
      </c>
      <c r="X77" s="30">
        <f t="shared" si="137"/>
        <v>0</v>
      </c>
      <c r="Y77" s="30">
        <f t="shared" si="137"/>
        <v>0</v>
      </c>
      <c r="Z77" s="30">
        <f t="shared" si="137"/>
        <v>0</v>
      </c>
      <c r="AA77" s="30">
        <f t="shared" si="137"/>
        <v>0</v>
      </c>
      <c r="AB77" s="30">
        <f t="shared" si="137"/>
        <v>0</v>
      </c>
      <c r="AC77" s="30">
        <f t="shared" si="137"/>
        <v>0</v>
      </c>
      <c r="AD77" s="30">
        <f t="shared" si="137"/>
        <v>0</v>
      </c>
      <c r="AE77" s="30">
        <f t="shared" si="137"/>
        <v>0</v>
      </c>
      <c r="AF77" s="30">
        <f t="shared" si="137"/>
        <v>0</v>
      </c>
      <c r="AG77" s="30">
        <f t="shared" si="137"/>
        <v>0</v>
      </c>
      <c r="AH77" s="30">
        <f t="shared" si="137"/>
        <v>0</v>
      </c>
      <c r="AI77" s="30">
        <f t="shared" si="137"/>
        <v>0</v>
      </c>
      <c r="AJ77" s="30">
        <f t="shared" si="137"/>
        <v>0</v>
      </c>
      <c r="AK77" s="30">
        <f t="shared" si="137"/>
        <v>0</v>
      </c>
      <c r="AL77" s="30">
        <f t="shared" si="137"/>
        <v>0</v>
      </c>
      <c r="AM77" s="30">
        <f t="shared" si="137"/>
        <v>0</v>
      </c>
      <c r="AN77" s="30">
        <f t="shared" si="137"/>
        <v>0</v>
      </c>
      <c r="AO77" s="30">
        <f t="shared" si="137"/>
        <v>0</v>
      </c>
      <c r="AP77" s="30">
        <f t="shared" si="137"/>
        <v>0</v>
      </c>
      <c r="AQ77" s="30">
        <f t="shared" si="137"/>
        <v>0</v>
      </c>
      <c r="AR77" s="30">
        <f t="shared" si="137"/>
        <v>0</v>
      </c>
      <c r="AS77" s="30">
        <f t="shared" si="137"/>
        <v>0</v>
      </c>
      <c r="AT77" s="30">
        <f t="shared" si="137"/>
        <v>0</v>
      </c>
      <c r="AU77" s="30">
        <f t="shared" si="137"/>
        <v>0</v>
      </c>
      <c r="AV77" s="30">
        <f t="shared" si="137"/>
        <v>0</v>
      </c>
      <c r="AW77" s="30">
        <f t="shared" si="137"/>
        <v>0</v>
      </c>
      <c r="AX77" s="30">
        <f t="shared" si="137"/>
        <v>0</v>
      </c>
      <c r="AY77" s="30">
        <f t="shared" si="137"/>
        <v>0</v>
      </c>
      <c r="AZ77" s="30">
        <f t="shared" si="137"/>
        <v>0</v>
      </c>
      <c r="BA77" s="30">
        <f t="shared" si="137"/>
        <v>0</v>
      </c>
      <c r="BB77" s="30">
        <f t="shared" si="137"/>
        <v>0</v>
      </c>
      <c r="BC77" s="30">
        <f t="shared" si="137"/>
        <v>0</v>
      </c>
      <c r="BD77" s="31">
        <f t="shared" si="135"/>
        <v>0</v>
      </c>
      <c r="BE77" s="31">
        <f t="shared" si="136"/>
        <v>0</v>
      </c>
      <c r="BF77" s="30">
        <f t="shared" si="137"/>
        <v>0</v>
      </c>
      <c r="BG77" s="30">
        <f t="shared" si="137"/>
        <v>0</v>
      </c>
      <c r="BH77" s="30">
        <f t="shared" si="137"/>
        <v>0</v>
      </c>
      <c r="BI77" s="30">
        <f t="shared" si="137"/>
        <v>0</v>
      </c>
      <c r="BJ77" s="30">
        <f t="shared" si="137"/>
        <v>0</v>
      </c>
      <c r="BK77" s="30">
        <f t="shared" si="137"/>
        <v>0</v>
      </c>
      <c r="BL77" s="30">
        <f t="shared" si="137"/>
        <v>0</v>
      </c>
      <c r="BM77" s="30">
        <f t="shared" si="137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8">E78</f>
        <v>0</v>
      </c>
      <c r="AU78" s="36">
        <f t="shared" ref="AU78:AU101" si="139">F78+G78+H78+I78</f>
        <v>0</v>
      </c>
      <c r="AV78" s="36">
        <f t="shared" ref="AV78:AV101" si="140">J78</f>
        <v>0</v>
      </c>
      <c r="AW78" s="36">
        <f t="shared" ref="AW78:AW101" si="141">K78+L78+M78</f>
        <v>0</v>
      </c>
      <c r="AX78" s="36">
        <f t="shared" ref="AX78:AX101" si="142">F78+G78+K78</f>
        <v>0</v>
      </c>
      <c r="AY78" s="36">
        <f t="shared" ref="AY78:AY101" si="143">N78+Y78+Z78+AB78</f>
        <v>0</v>
      </c>
      <c r="AZ78" s="36">
        <f t="shared" ref="AZ78:AZ101" si="144">O78</f>
        <v>0</v>
      </c>
      <c r="BA78" s="36">
        <f t="shared" ref="BA78:BA101" si="145">P78+Q78+R78+S78+T78</f>
        <v>0</v>
      </c>
      <c r="BB78" s="36">
        <f t="shared" ref="BB78:BB101" si="146">T78</f>
        <v>0</v>
      </c>
      <c r="BC78" s="36">
        <f t="shared" ref="BC78:BC101" si="147">+U78+V78+W78</f>
        <v>0</v>
      </c>
      <c r="BD78" s="31">
        <f t="shared" si="135"/>
        <v>0</v>
      </c>
      <c r="BE78" s="31">
        <f t="shared" si="136"/>
        <v>0</v>
      </c>
      <c r="BF78" s="36">
        <f t="shared" ref="BF78:BF101" si="148">AF78</f>
        <v>0</v>
      </c>
      <c r="BG78" s="36">
        <f t="shared" ref="BG78:BG101" si="149">AD78+AE78</f>
        <v>0</v>
      </c>
      <c r="BH78" s="36">
        <f t="shared" ref="BH78:BH101" si="150">AF78</f>
        <v>0</v>
      </c>
      <c r="BI78" s="36">
        <f t="shared" ref="BI78:BI101" si="151">AG78+AH78</f>
        <v>0</v>
      </c>
      <c r="BJ78" s="36">
        <f t="shared" ref="BJ78:BJ101" si="152">AM78</f>
        <v>0</v>
      </c>
      <c r="BK78" s="36">
        <f t="shared" ref="BK78:BK101" si="153">AK78+AL78</f>
        <v>0</v>
      </c>
      <c r="BL78" s="36">
        <f t="shared" ref="BL78:BL101" si="154">AM78</f>
        <v>0</v>
      </c>
      <c r="BM78" s="36">
        <f t="shared" ref="BM78:BM101" si="155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8"/>
        <v>0</v>
      </c>
      <c r="AU79" s="36">
        <f t="shared" si="139"/>
        <v>0</v>
      </c>
      <c r="AV79" s="36">
        <f t="shared" si="140"/>
        <v>0</v>
      </c>
      <c r="AW79" s="36">
        <f t="shared" si="141"/>
        <v>0</v>
      </c>
      <c r="AX79" s="36">
        <f t="shared" si="142"/>
        <v>0</v>
      </c>
      <c r="AY79" s="36">
        <f t="shared" si="143"/>
        <v>0</v>
      </c>
      <c r="AZ79" s="36">
        <f t="shared" si="144"/>
        <v>0</v>
      </c>
      <c r="BA79" s="36">
        <f t="shared" si="145"/>
        <v>0</v>
      </c>
      <c r="BB79" s="36">
        <f t="shared" si="146"/>
        <v>0</v>
      </c>
      <c r="BC79" s="36">
        <f t="shared" si="147"/>
        <v>0</v>
      </c>
      <c r="BD79" s="31">
        <f t="shared" si="135"/>
        <v>0</v>
      </c>
      <c r="BE79" s="31">
        <f t="shared" si="136"/>
        <v>0</v>
      </c>
      <c r="BF79" s="36">
        <f t="shared" si="148"/>
        <v>0</v>
      </c>
      <c r="BG79" s="36">
        <f t="shared" si="149"/>
        <v>0</v>
      </c>
      <c r="BH79" s="36">
        <f t="shared" si="150"/>
        <v>0</v>
      </c>
      <c r="BI79" s="36">
        <f t="shared" si="151"/>
        <v>0</v>
      </c>
      <c r="BJ79" s="36">
        <f t="shared" si="152"/>
        <v>0</v>
      </c>
      <c r="BK79" s="36">
        <f t="shared" si="153"/>
        <v>0</v>
      </c>
      <c r="BL79" s="36">
        <f t="shared" si="154"/>
        <v>0</v>
      </c>
      <c r="BM79" s="36">
        <f t="shared" si="155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25</v>
      </c>
      <c r="F80" s="30">
        <f t="shared" ref="F80:BM80" si="156">SUM(F81:F101)</f>
        <v>4</v>
      </c>
      <c r="G80" s="30">
        <f t="shared" si="156"/>
        <v>21</v>
      </c>
      <c r="H80" s="30">
        <f t="shared" si="156"/>
        <v>0</v>
      </c>
      <c r="I80" s="30">
        <f t="shared" si="156"/>
        <v>0</v>
      </c>
      <c r="J80" s="30">
        <f t="shared" si="156"/>
        <v>41</v>
      </c>
      <c r="K80" s="30">
        <f t="shared" si="156"/>
        <v>25</v>
      </c>
      <c r="L80" s="30">
        <f t="shared" si="156"/>
        <v>15</v>
      </c>
      <c r="M80" s="30">
        <f t="shared" si="156"/>
        <v>1</v>
      </c>
      <c r="N80" s="30">
        <f t="shared" si="156"/>
        <v>0</v>
      </c>
      <c r="O80" s="30">
        <f t="shared" si="156"/>
        <v>32</v>
      </c>
      <c r="P80" s="30">
        <f t="shared" si="156"/>
        <v>18</v>
      </c>
      <c r="Q80" s="30">
        <f t="shared" si="156"/>
        <v>1</v>
      </c>
      <c r="R80" s="30">
        <f t="shared" si="156"/>
        <v>1</v>
      </c>
      <c r="S80" s="30">
        <f t="shared" si="156"/>
        <v>0</v>
      </c>
      <c r="T80" s="30">
        <f t="shared" si="156"/>
        <v>12</v>
      </c>
      <c r="U80" s="30">
        <f t="shared" si="156"/>
        <v>1</v>
      </c>
      <c r="V80" s="30">
        <f t="shared" si="156"/>
        <v>11</v>
      </c>
      <c r="W80" s="30">
        <f t="shared" si="156"/>
        <v>0</v>
      </c>
      <c r="X80" s="30">
        <f t="shared" si="156"/>
        <v>0</v>
      </c>
      <c r="Y80" s="30">
        <f t="shared" si="156"/>
        <v>32</v>
      </c>
      <c r="Z80" s="30">
        <f t="shared" si="156"/>
        <v>0</v>
      </c>
      <c r="AA80" s="30">
        <f t="shared" si="156"/>
        <v>4</v>
      </c>
      <c r="AB80" s="30">
        <f t="shared" si="156"/>
        <v>18</v>
      </c>
      <c r="AC80" s="30">
        <f t="shared" si="156"/>
        <v>4</v>
      </c>
      <c r="AD80" s="30">
        <f t="shared" si="156"/>
        <v>1</v>
      </c>
      <c r="AE80" s="30">
        <f t="shared" si="156"/>
        <v>2</v>
      </c>
      <c r="AF80" s="30">
        <f t="shared" si="156"/>
        <v>3</v>
      </c>
      <c r="AG80" s="30">
        <f t="shared" si="156"/>
        <v>0</v>
      </c>
      <c r="AH80" s="30">
        <f t="shared" si="156"/>
        <v>3</v>
      </c>
      <c r="AI80" s="30">
        <f t="shared" si="156"/>
        <v>0</v>
      </c>
      <c r="AJ80" s="30">
        <f t="shared" si="156"/>
        <v>0</v>
      </c>
      <c r="AK80" s="30">
        <f t="shared" si="156"/>
        <v>0</v>
      </c>
      <c r="AL80" s="30">
        <f t="shared" si="156"/>
        <v>1</v>
      </c>
      <c r="AM80" s="30">
        <f t="shared" si="156"/>
        <v>1</v>
      </c>
      <c r="AN80" s="30">
        <f t="shared" si="156"/>
        <v>0</v>
      </c>
      <c r="AO80" s="30">
        <f t="shared" si="156"/>
        <v>1</v>
      </c>
      <c r="AP80" s="30">
        <f t="shared" si="156"/>
        <v>0</v>
      </c>
      <c r="AQ80" s="30">
        <f t="shared" si="156"/>
        <v>0</v>
      </c>
      <c r="AR80" s="30">
        <f t="shared" si="156"/>
        <v>0</v>
      </c>
      <c r="AS80" s="30">
        <f t="shared" si="156"/>
        <v>0</v>
      </c>
      <c r="AT80" s="30">
        <f t="shared" si="156"/>
        <v>25</v>
      </c>
      <c r="AU80" s="30">
        <f t="shared" si="156"/>
        <v>25</v>
      </c>
      <c r="AV80" s="30">
        <f t="shared" si="156"/>
        <v>41</v>
      </c>
      <c r="AW80" s="30">
        <f t="shared" si="156"/>
        <v>41</v>
      </c>
      <c r="AX80" s="30">
        <f t="shared" si="156"/>
        <v>50</v>
      </c>
      <c r="AY80" s="30">
        <f t="shared" si="156"/>
        <v>50</v>
      </c>
      <c r="AZ80" s="30">
        <f t="shared" si="156"/>
        <v>32</v>
      </c>
      <c r="BA80" s="30">
        <f t="shared" si="156"/>
        <v>32</v>
      </c>
      <c r="BB80" s="30">
        <f t="shared" si="156"/>
        <v>12</v>
      </c>
      <c r="BC80" s="30">
        <f t="shared" si="156"/>
        <v>12</v>
      </c>
      <c r="BD80" s="31">
        <f t="shared" si="135"/>
        <v>32</v>
      </c>
      <c r="BE80" s="31">
        <f t="shared" si="136"/>
        <v>32</v>
      </c>
      <c r="BF80" s="30">
        <f t="shared" si="156"/>
        <v>3</v>
      </c>
      <c r="BG80" s="30">
        <f t="shared" si="156"/>
        <v>3</v>
      </c>
      <c r="BH80" s="30">
        <f t="shared" si="156"/>
        <v>3</v>
      </c>
      <c r="BI80" s="30">
        <f t="shared" si="156"/>
        <v>3</v>
      </c>
      <c r="BJ80" s="30">
        <f t="shared" si="156"/>
        <v>1</v>
      </c>
      <c r="BK80" s="30">
        <f t="shared" si="156"/>
        <v>1</v>
      </c>
      <c r="BL80" s="30">
        <f t="shared" si="156"/>
        <v>1</v>
      </c>
      <c r="BM80" s="30">
        <f t="shared" si="156"/>
        <v>1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8"/>
        <v>0</v>
      </c>
      <c r="AU81" s="36">
        <f t="shared" si="139"/>
        <v>0</v>
      </c>
      <c r="AV81" s="36">
        <f t="shared" si="140"/>
        <v>0</v>
      </c>
      <c r="AW81" s="36">
        <f t="shared" si="141"/>
        <v>0</v>
      </c>
      <c r="AX81" s="36">
        <f t="shared" si="142"/>
        <v>0</v>
      </c>
      <c r="AY81" s="36">
        <f t="shared" si="143"/>
        <v>0</v>
      </c>
      <c r="AZ81" s="36">
        <f t="shared" si="144"/>
        <v>0</v>
      </c>
      <c r="BA81" s="36">
        <f t="shared" si="145"/>
        <v>0</v>
      </c>
      <c r="BB81" s="36">
        <f t="shared" si="146"/>
        <v>0</v>
      </c>
      <c r="BC81" s="36">
        <f t="shared" si="147"/>
        <v>0</v>
      </c>
      <c r="BD81" s="31">
        <f t="shared" si="135"/>
        <v>0</v>
      </c>
      <c r="BE81" s="31">
        <f t="shared" si="136"/>
        <v>0</v>
      </c>
      <c r="BF81" s="36">
        <f t="shared" si="148"/>
        <v>0</v>
      </c>
      <c r="BG81" s="36">
        <f t="shared" si="149"/>
        <v>0</v>
      </c>
      <c r="BH81" s="36">
        <f t="shared" si="150"/>
        <v>0</v>
      </c>
      <c r="BI81" s="36">
        <f t="shared" si="151"/>
        <v>0</v>
      </c>
      <c r="BJ81" s="36">
        <f t="shared" si="152"/>
        <v>0</v>
      </c>
      <c r="BK81" s="36">
        <f t="shared" si="153"/>
        <v>0</v>
      </c>
      <c r="BL81" s="36">
        <f t="shared" si="154"/>
        <v>0</v>
      </c>
      <c r="BM81" s="36">
        <f t="shared" si="155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11">
        <v>6</v>
      </c>
      <c r="F82" s="11"/>
      <c r="G82" s="11">
        <v>6</v>
      </c>
      <c r="H82" s="11"/>
      <c r="I82" s="11"/>
      <c r="J82" s="11">
        <v>6</v>
      </c>
      <c r="K82" s="12">
        <v>3</v>
      </c>
      <c r="L82" s="41">
        <v>3</v>
      </c>
      <c r="M82" s="41"/>
      <c r="N82" s="41"/>
      <c r="O82" s="41">
        <v>5</v>
      </c>
      <c r="P82" s="41">
        <v>3</v>
      </c>
      <c r="Q82" s="41"/>
      <c r="R82" s="41"/>
      <c r="S82" s="41"/>
      <c r="T82" s="41">
        <v>2</v>
      </c>
      <c r="U82" s="41"/>
      <c r="V82" s="41">
        <v>2</v>
      </c>
      <c r="W82" s="41"/>
      <c r="X82" s="41"/>
      <c r="Y82" s="41">
        <v>5</v>
      </c>
      <c r="Z82" s="41"/>
      <c r="AA82" s="41">
        <v>4</v>
      </c>
      <c r="AB82" s="41">
        <v>4</v>
      </c>
      <c r="AC82" s="41">
        <v>4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8"/>
        <v>6</v>
      </c>
      <c r="AU82" s="36">
        <f t="shared" si="139"/>
        <v>6</v>
      </c>
      <c r="AV82" s="36">
        <f t="shared" si="140"/>
        <v>6</v>
      </c>
      <c r="AW82" s="36">
        <f t="shared" si="141"/>
        <v>6</v>
      </c>
      <c r="AX82" s="36">
        <f t="shared" si="142"/>
        <v>9</v>
      </c>
      <c r="AY82" s="36">
        <f t="shared" si="143"/>
        <v>9</v>
      </c>
      <c r="AZ82" s="36">
        <f t="shared" si="144"/>
        <v>5</v>
      </c>
      <c r="BA82" s="36">
        <f t="shared" si="145"/>
        <v>5</v>
      </c>
      <c r="BB82" s="36">
        <f t="shared" si="146"/>
        <v>2</v>
      </c>
      <c r="BC82" s="36">
        <f t="shared" si="147"/>
        <v>2</v>
      </c>
      <c r="BD82" s="31">
        <f t="shared" si="135"/>
        <v>5</v>
      </c>
      <c r="BE82" s="31">
        <f t="shared" si="136"/>
        <v>5</v>
      </c>
      <c r="BF82" s="36">
        <f t="shared" si="148"/>
        <v>0</v>
      </c>
      <c r="BG82" s="36">
        <f t="shared" si="149"/>
        <v>0</v>
      </c>
      <c r="BH82" s="36">
        <f t="shared" si="150"/>
        <v>0</v>
      </c>
      <c r="BI82" s="36">
        <f t="shared" si="151"/>
        <v>0</v>
      </c>
      <c r="BJ82" s="36">
        <f t="shared" si="152"/>
        <v>0</v>
      </c>
      <c r="BK82" s="36">
        <f t="shared" si="153"/>
        <v>0</v>
      </c>
      <c r="BL82" s="36">
        <f t="shared" si="154"/>
        <v>0</v>
      </c>
      <c r="BM82" s="36">
        <f t="shared" si="155"/>
        <v>0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11"/>
      <c r="F83" s="11"/>
      <c r="G83" s="11"/>
      <c r="H83" s="11"/>
      <c r="I83" s="11"/>
      <c r="J83" s="11">
        <v>2</v>
      </c>
      <c r="K83" s="12">
        <v>1</v>
      </c>
      <c r="L83" s="41">
        <v>1</v>
      </c>
      <c r="M83" s="41"/>
      <c r="N83" s="41"/>
      <c r="O83" s="41">
        <v>1</v>
      </c>
      <c r="P83" s="41"/>
      <c r="Q83" s="41"/>
      <c r="R83" s="41"/>
      <c r="S83" s="41"/>
      <c r="T83" s="41">
        <v>1</v>
      </c>
      <c r="U83" s="41"/>
      <c r="V83" s="41">
        <v>1</v>
      </c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8"/>
        <v>0</v>
      </c>
      <c r="AU83" s="36">
        <f t="shared" si="139"/>
        <v>0</v>
      </c>
      <c r="AV83" s="36">
        <f t="shared" si="140"/>
        <v>2</v>
      </c>
      <c r="AW83" s="36">
        <f t="shared" si="141"/>
        <v>2</v>
      </c>
      <c r="AX83" s="36">
        <f t="shared" si="142"/>
        <v>1</v>
      </c>
      <c r="AY83" s="36">
        <f t="shared" si="143"/>
        <v>1</v>
      </c>
      <c r="AZ83" s="36">
        <f t="shared" si="144"/>
        <v>1</v>
      </c>
      <c r="BA83" s="36">
        <f t="shared" si="145"/>
        <v>1</v>
      </c>
      <c r="BB83" s="36">
        <f t="shared" si="146"/>
        <v>1</v>
      </c>
      <c r="BC83" s="36">
        <f t="shared" si="147"/>
        <v>1</v>
      </c>
      <c r="BD83" s="31">
        <f t="shared" si="135"/>
        <v>1</v>
      </c>
      <c r="BE83" s="31">
        <f t="shared" si="136"/>
        <v>1</v>
      </c>
      <c r="BF83" s="36">
        <f t="shared" si="148"/>
        <v>0</v>
      </c>
      <c r="BG83" s="36">
        <f t="shared" si="149"/>
        <v>0</v>
      </c>
      <c r="BH83" s="36">
        <f t="shared" si="150"/>
        <v>0</v>
      </c>
      <c r="BI83" s="36">
        <f t="shared" si="151"/>
        <v>0</v>
      </c>
      <c r="BJ83" s="36">
        <f t="shared" si="152"/>
        <v>0</v>
      </c>
      <c r="BK83" s="36">
        <f t="shared" si="153"/>
        <v>0</v>
      </c>
      <c r="BL83" s="36">
        <f t="shared" si="154"/>
        <v>0</v>
      </c>
      <c r="BM83" s="36">
        <f t="shared" si="155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11">
        <v>3</v>
      </c>
      <c r="F84" s="11">
        <v>3</v>
      </c>
      <c r="G84" s="11"/>
      <c r="H84" s="11"/>
      <c r="I84" s="11"/>
      <c r="J84" s="11">
        <v>1</v>
      </c>
      <c r="K84" s="12">
        <v>1</v>
      </c>
      <c r="L84" s="41"/>
      <c r="M84" s="41"/>
      <c r="N84" s="41"/>
      <c r="O84" s="41">
        <v>4</v>
      </c>
      <c r="P84" s="41">
        <v>2</v>
      </c>
      <c r="Q84" s="41"/>
      <c r="R84" s="41"/>
      <c r="S84" s="41"/>
      <c r="T84" s="41">
        <v>2</v>
      </c>
      <c r="U84" s="41"/>
      <c r="V84" s="41">
        <v>2</v>
      </c>
      <c r="W84" s="41"/>
      <c r="X84" s="41"/>
      <c r="Y84" s="41">
        <v>4</v>
      </c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8"/>
        <v>3</v>
      </c>
      <c r="AU84" s="36">
        <f t="shared" si="139"/>
        <v>3</v>
      </c>
      <c r="AV84" s="36">
        <f t="shared" si="140"/>
        <v>1</v>
      </c>
      <c r="AW84" s="36">
        <f t="shared" si="141"/>
        <v>1</v>
      </c>
      <c r="AX84" s="36">
        <f t="shared" si="142"/>
        <v>4</v>
      </c>
      <c r="AY84" s="36">
        <f t="shared" si="143"/>
        <v>4</v>
      </c>
      <c r="AZ84" s="36">
        <f t="shared" si="144"/>
        <v>4</v>
      </c>
      <c r="BA84" s="36">
        <f t="shared" si="145"/>
        <v>4</v>
      </c>
      <c r="BB84" s="36">
        <f t="shared" si="146"/>
        <v>2</v>
      </c>
      <c r="BC84" s="36">
        <f t="shared" si="147"/>
        <v>2</v>
      </c>
      <c r="BD84" s="31">
        <f t="shared" si="135"/>
        <v>4</v>
      </c>
      <c r="BE84" s="31">
        <f t="shared" si="136"/>
        <v>4</v>
      </c>
      <c r="BF84" s="36">
        <f t="shared" si="148"/>
        <v>0</v>
      </c>
      <c r="BG84" s="36">
        <f t="shared" si="149"/>
        <v>0</v>
      </c>
      <c r="BH84" s="36">
        <f t="shared" si="150"/>
        <v>0</v>
      </c>
      <c r="BI84" s="36">
        <f t="shared" si="151"/>
        <v>0</v>
      </c>
      <c r="BJ84" s="36">
        <f t="shared" si="152"/>
        <v>0</v>
      </c>
      <c r="BK84" s="36">
        <f t="shared" si="153"/>
        <v>0</v>
      </c>
      <c r="BL84" s="36">
        <f t="shared" si="154"/>
        <v>0</v>
      </c>
      <c r="BM84" s="36">
        <f t="shared" si="155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8"/>
        <v>0</v>
      </c>
      <c r="AU85" s="36">
        <f t="shared" si="139"/>
        <v>0</v>
      </c>
      <c r="AV85" s="36">
        <f t="shared" si="140"/>
        <v>0</v>
      </c>
      <c r="AW85" s="36">
        <f t="shared" si="141"/>
        <v>0</v>
      </c>
      <c r="AX85" s="36">
        <f t="shared" si="142"/>
        <v>0</v>
      </c>
      <c r="AY85" s="36">
        <f t="shared" si="143"/>
        <v>0</v>
      </c>
      <c r="AZ85" s="36">
        <f t="shared" si="144"/>
        <v>0</v>
      </c>
      <c r="BA85" s="36">
        <f t="shared" si="145"/>
        <v>0</v>
      </c>
      <c r="BB85" s="36">
        <f t="shared" si="146"/>
        <v>0</v>
      </c>
      <c r="BC85" s="36">
        <f t="shared" si="147"/>
        <v>0</v>
      </c>
      <c r="BD85" s="31">
        <f t="shared" si="135"/>
        <v>0</v>
      </c>
      <c r="BE85" s="31">
        <f t="shared" si="136"/>
        <v>0</v>
      </c>
      <c r="BF85" s="36">
        <f t="shared" si="148"/>
        <v>0</v>
      </c>
      <c r="BG85" s="36">
        <f t="shared" si="149"/>
        <v>0</v>
      </c>
      <c r="BH85" s="36">
        <f t="shared" si="150"/>
        <v>0</v>
      </c>
      <c r="BI85" s="36">
        <f t="shared" si="151"/>
        <v>0</v>
      </c>
      <c r="BJ85" s="36">
        <f t="shared" si="152"/>
        <v>0</v>
      </c>
      <c r="BK85" s="36">
        <f t="shared" si="153"/>
        <v>0</v>
      </c>
      <c r="BL85" s="36">
        <f t="shared" si="154"/>
        <v>0</v>
      </c>
      <c r="BM85" s="36">
        <f t="shared" si="155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11"/>
      <c r="F86" s="11"/>
      <c r="G86" s="11"/>
      <c r="H86" s="11"/>
      <c r="I86" s="11"/>
      <c r="J86" s="11">
        <v>1</v>
      </c>
      <c r="K86" s="12">
        <v>1</v>
      </c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>
        <v>1</v>
      </c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8"/>
        <v>0</v>
      </c>
      <c r="AU86" s="36">
        <f t="shared" si="139"/>
        <v>0</v>
      </c>
      <c r="AV86" s="36">
        <f t="shared" si="140"/>
        <v>1</v>
      </c>
      <c r="AW86" s="36">
        <f t="shared" si="141"/>
        <v>1</v>
      </c>
      <c r="AX86" s="36">
        <f t="shared" si="142"/>
        <v>1</v>
      </c>
      <c r="AY86" s="36">
        <f t="shared" si="143"/>
        <v>1</v>
      </c>
      <c r="AZ86" s="36">
        <f t="shared" si="144"/>
        <v>0</v>
      </c>
      <c r="BA86" s="36">
        <f t="shared" si="145"/>
        <v>0</v>
      </c>
      <c r="BB86" s="36">
        <f t="shared" si="146"/>
        <v>0</v>
      </c>
      <c r="BC86" s="36">
        <f t="shared" si="147"/>
        <v>0</v>
      </c>
      <c r="BD86" s="31">
        <f t="shared" si="135"/>
        <v>0</v>
      </c>
      <c r="BE86" s="31">
        <f t="shared" si="136"/>
        <v>0</v>
      </c>
      <c r="BF86" s="36">
        <f t="shared" si="148"/>
        <v>0</v>
      </c>
      <c r="BG86" s="36">
        <f t="shared" si="149"/>
        <v>0</v>
      </c>
      <c r="BH86" s="36">
        <f t="shared" si="150"/>
        <v>0</v>
      </c>
      <c r="BI86" s="36">
        <f t="shared" si="151"/>
        <v>0</v>
      </c>
      <c r="BJ86" s="36">
        <f t="shared" si="152"/>
        <v>0</v>
      </c>
      <c r="BK86" s="36">
        <f t="shared" si="153"/>
        <v>0</v>
      </c>
      <c r="BL86" s="36">
        <f t="shared" si="154"/>
        <v>0</v>
      </c>
      <c r="BM86" s="36">
        <f t="shared" si="155"/>
        <v>0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8"/>
        <v>0</v>
      </c>
      <c r="AU87" s="36">
        <f t="shared" si="139"/>
        <v>0</v>
      </c>
      <c r="AV87" s="36">
        <f t="shared" si="140"/>
        <v>0</v>
      </c>
      <c r="AW87" s="36">
        <f t="shared" si="141"/>
        <v>0</v>
      </c>
      <c r="AX87" s="36">
        <f t="shared" si="142"/>
        <v>0</v>
      </c>
      <c r="AY87" s="36">
        <f t="shared" si="143"/>
        <v>0</v>
      </c>
      <c r="AZ87" s="36">
        <f t="shared" si="144"/>
        <v>0</v>
      </c>
      <c r="BA87" s="36">
        <f t="shared" si="145"/>
        <v>0</v>
      </c>
      <c r="BB87" s="36">
        <f t="shared" si="146"/>
        <v>0</v>
      </c>
      <c r="BC87" s="36">
        <f t="shared" si="147"/>
        <v>0</v>
      </c>
      <c r="BD87" s="31">
        <f t="shared" si="135"/>
        <v>0</v>
      </c>
      <c r="BE87" s="31">
        <f t="shared" si="136"/>
        <v>0</v>
      </c>
      <c r="BF87" s="36">
        <f t="shared" si="148"/>
        <v>0</v>
      </c>
      <c r="BG87" s="36">
        <f t="shared" si="149"/>
        <v>0</v>
      </c>
      <c r="BH87" s="36">
        <f t="shared" si="150"/>
        <v>0</v>
      </c>
      <c r="BI87" s="36">
        <f t="shared" si="151"/>
        <v>0</v>
      </c>
      <c r="BJ87" s="36">
        <f t="shared" si="152"/>
        <v>0</v>
      </c>
      <c r="BK87" s="36">
        <f t="shared" si="153"/>
        <v>0</v>
      </c>
      <c r="BL87" s="36">
        <f t="shared" si="154"/>
        <v>0</v>
      </c>
      <c r="BM87" s="36">
        <f t="shared" si="155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8"/>
        <v>0</v>
      </c>
      <c r="AU88" s="36">
        <f t="shared" si="139"/>
        <v>0</v>
      </c>
      <c r="AV88" s="36">
        <f t="shared" si="140"/>
        <v>0</v>
      </c>
      <c r="AW88" s="36">
        <f t="shared" si="141"/>
        <v>0</v>
      </c>
      <c r="AX88" s="36">
        <f t="shared" si="142"/>
        <v>0</v>
      </c>
      <c r="AY88" s="36">
        <f t="shared" si="143"/>
        <v>0</v>
      </c>
      <c r="AZ88" s="36">
        <f t="shared" si="144"/>
        <v>0</v>
      </c>
      <c r="BA88" s="36">
        <f t="shared" si="145"/>
        <v>0</v>
      </c>
      <c r="BB88" s="36">
        <f t="shared" si="146"/>
        <v>0</v>
      </c>
      <c r="BC88" s="36">
        <f t="shared" si="147"/>
        <v>0</v>
      </c>
      <c r="BD88" s="31">
        <f t="shared" si="135"/>
        <v>0</v>
      </c>
      <c r="BE88" s="31">
        <f t="shared" si="136"/>
        <v>0</v>
      </c>
      <c r="BF88" s="36">
        <f t="shared" si="148"/>
        <v>0</v>
      </c>
      <c r="BG88" s="36">
        <f t="shared" si="149"/>
        <v>0</v>
      </c>
      <c r="BH88" s="36">
        <f t="shared" si="150"/>
        <v>0</v>
      </c>
      <c r="BI88" s="36">
        <f t="shared" si="151"/>
        <v>0</v>
      </c>
      <c r="BJ88" s="36">
        <f t="shared" si="152"/>
        <v>0</v>
      </c>
      <c r="BK88" s="36">
        <f t="shared" si="153"/>
        <v>0</v>
      </c>
      <c r="BL88" s="36">
        <f t="shared" si="154"/>
        <v>0</v>
      </c>
      <c r="BM88" s="36">
        <f t="shared" si="155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11"/>
      <c r="F89" s="11"/>
      <c r="G89" s="11"/>
      <c r="H89" s="11"/>
      <c r="I89" s="11"/>
      <c r="J89" s="11"/>
      <c r="K89" s="12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8"/>
        <v>0</v>
      </c>
      <c r="AU89" s="36">
        <f t="shared" si="139"/>
        <v>0</v>
      </c>
      <c r="AV89" s="36">
        <f t="shared" si="140"/>
        <v>0</v>
      </c>
      <c r="AW89" s="36">
        <f t="shared" si="141"/>
        <v>0</v>
      </c>
      <c r="AX89" s="36">
        <f t="shared" si="142"/>
        <v>0</v>
      </c>
      <c r="AY89" s="36">
        <f t="shared" si="143"/>
        <v>0</v>
      </c>
      <c r="AZ89" s="36">
        <f t="shared" si="144"/>
        <v>0</v>
      </c>
      <c r="BA89" s="36">
        <f t="shared" si="145"/>
        <v>0</v>
      </c>
      <c r="BB89" s="36">
        <f t="shared" si="146"/>
        <v>0</v>
      </c>
      <c r="BC89" s="36">
        <f t="shared" si="147"/>
        <v>0</v>
      </c>
      <c r="BD89" s="31">
        <f t="shared" si="135"/>
        <v>0</v>
      </c>
      <c r="BE89" s="31">
        <f t="shared" si="136"/>
        <v>0</v>
      </c>
      <c r="BF89" s="36">
        <f t="shared" si="148"/>
        <v>0</v>
      </c>
      <c r="BG89" s="36">
        <f t="shared" si="149"/>
        <v>0</v>
      </c>
      <c r="BH89" s="36">
        <f t="shared" si="150"/>
        <v>0</v>
      </c>
      <c r="BI89" s="36">
        <f t="shared" si="151"/>
        <v>0</v>
      </c>
      <c r="BJ89" s="36">
        <f t="shared" si="152"/>
        <v>0</v>
      </c>
      <c r="BK89" s="36">
        <f t="shared" si="153"/>
        <v>0</v>
      </c>
      <c r="BL89" s="36">
        <f t="shared" si="154"/>
        <v>0</v>
      </c>
      <c r="BM89" s="36">
        <f t="shared" si="155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10">
        <v>4</v>
      </c>
      <c r="F90" s="10"/>
      <c r="G90" s="10">
        <v>4</v>
      </c>
      <c r="H90" s="10"/>
      <c r="I90" s="10"/>
      <c r="J90" s="10">
        <v>10</v>
      </c>
      <c r="K90" s="13">
        <v>9</v>
      </c>
      <c r="L90" s="41">
        <v>1</v>
      </c>
      <c r="M90" s="41"/>
      <c r="N90" s="41"/>
      <c r="O90" s="41">
        <v>11</v>
      </c>
      <c r="P90" s="41">
        <v>8</v>
      </c>
      <c r="Q90" s="41"/>
      <c r="R90" s="41">
        <v>1</v>
      </c>
      <c r="S90" s="41"/>
      <c r="T90" s="41">
        <v>2</v>
      </c>
      <c r="U90" s="41"/>
      <c r="V90" s="41">
        <v>2</v>
      </c>
      <c r="W90" s="41"/>
      <c r="X90" s="41"/>
      <c r="Y90" s="41">
        <v>11</v>
      </c>
      <c r="Z90" s="41"/>
      <c r="AA90" s="41"/>
      <c r="AB90" s="41">
        <v>2</v>
      </c>
      <c r="AC90" s="41"/>
      <c r="AD90" s="41">
        <v>1</v>
      </c>
      <c r="AE90" s="41"/>
      <c r="AF90" s="41">
        <v>1</v>
      </c>
      <c r="AG90" s="41"/>
      <c r="AH90" s="41">
        <v>1</v>
      </c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8"/>
        <v>4</v>
      </c>
      <c r="AU90" s="36">
        <f t="shared" si="139"/>
        <v>4</v>
      </c>
      <c r="AV90" s="36">
        <f t="shared" si="140"/>
        <v>10</v>
      </c>
      <c r="AW90" s="36">
        <f t="shared" si="141"/>
        <v>10</v>
      </c>
      <c r="AX90" s="36">
        <f t="shared" si="142"/>
        <v>13</v>
      </c>
      <c r="AY90" s="36">
        <f t="shared" si="143"/>
        <v>13</v>
      </c>
      <c r="AZ90" s="36">
        <f t="shared" si="144"/>
        <v>11</v>
      </c>
      <c r="BA90" s="36">
        <f t="shared" si="145"/>
        <v>11</v>
      </c>
      <c r="BB90" s="36">
        <f t="shared" si="146"/>
        <v>2</v>
      </c>
      <c r="BC90" s="36">
        <f t="shared" si="147"/>
        <v>2</v>
      </c>
      <c r="BD90" s="31">
        <f t="shared" si="135"/>
        <v>11</v>
      </c>
      <c r="BE90" s="31">
        <f t="shared" si="136"/>
        <v>11</v>
      </c>
      <c r="BF90" s="36">
        <f t="shared" si="148"/>
        <v>1</v>
      </c>
      <c r="BG90" s="36">
        <f t="shared" si="149"/>
        <v>1</v>
      </c>
      <c r="BH90" s="36">
        <f t="shared" si="150"/>
        <v>1</v>
      </c>
      <c r="BI90" s="36">
        <f t="shared" si="151"/>
        <v>1</v>
      </c>
      <c r="BJ90" s="36">
        <f t="shared" si="152"/>
        <v>0</v>
      </c>
      <c r="BK90" s="36">
        <f t="shared" si="153"/>
        <v>0</v>
      </c>
      <c r="BL90" s="36">
        <f t="shared" si="154"/>
        <v>0</v>
      </c>
      <c r="BM90" s="36">
        <f t="shared" si="155"/>
        <v>0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8"/>
        <v>0</v>
      </c>
      <c r="AU91" s="36">
        <f t="shared" si="139"/>
        <v>0</v>
      </c>
      <c r="AV91" s="36">
        <f t="shared" si="140"/>
        <v>0</v>
      </c>
      <c r="AW91" s="36">
        <f t="shared" si="141"/>
        <v>0</v>
      </c>
      <c r="AX91" s="36">
        <f t="shared" si="142"/>
        <v>0</v>
      </c>
      <c r="AY91" s="36">
        <f t="shared" si="143"/>
        <v>0</v>
      </c>
      <c r="AZ91" s="36">
        <f t="shared" si="144"/>
        <v>0</v>
      </c>
      <c r="BA91" s="36">
        <f t="shared" si="145"/>
        <v>0</v>
      </c>
      <c r="BB91" s="36">
        <f t="shared" si="146"/>
        <v>0</v>
      </c>
      <c r="BC91" s="36">
        <f t="shared" si="147"/>
        <v>0</v>
      </c>
      <c r="BD91" s="31">
        <f t="shared" si="135"/>
        <v>0</v>
      </c>
      <c r="BE91" s="31">
        <f t="shared" si="136"/>
        <v>0</v>
      </c>
      <c r="BF91" s="36">
        <f t="shared" si="148"/>
        <v>0</v>
      </c>
      <c r="BG91" s="36">
        <f t="shared" si="149"/>
        <v>0</v>
      </c>
      <c r="BH91" s="36">
        <f t="shared" si="150"/>
        <v>0</v>
      </c>
      <c r="BI91" s="36">
        <f t="shared" si="151"/>
        <v>0</v>
      </c>
      <c r="BJ91" s="36">
        <f t="shared" si="152"/>
        <v>0</v>
      </c>
      <c r="BK91" s="36">
        <f t="shared" si="153"/>
        <v>0</v>
      </c>
      <c r="BL91" s="36">
        <f t="shared" si="154"/>
        <v>0</v>
      </c>
      <c r="BM91" s="36">
        <f t="shared" si="155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10"/>
      <c r="F92" s="10"/>
      <c r="G92" s="10"/>
      <c r="H92" s="10"/>
      <c r="I92" s="10"/>
      <c r="J92" s="10">
        <v>3</v>
      </c>
      <c r="K92" s="13">
        <v>2</v>
      </c>
      <c r="L92" s="41">
        <v>1</v>
      </c>
      <c r="M92" s="41"/>
      <c r="N92" s="41"/>
      <c r="O92" s="41">
        <v>1</v>
      </c>
      <c r="P92" s="41">
        <v>1</v>
      </c>
      <c r="Q92" s="41"/>
      <c r="R92" s="41"/>
      <c r="S92" s="41"/>
      <c r="T92" s="41"/>
      <c r="U92" s="41"/>
      <c r="V92" s="41"/>
      <c r="W92" s="41"/>
      <c r="X92" s="41"/>
      <c r="Y92" s="41">
        <v>1</v>
      </c>
      <c r="Z92" s="41"/>
      <c r="AA92" s="41"/>
      <c r="AB92" s="41">
        <v>1</v>
      </c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8"/>
        <v>0</v>
      </c>
      <c r="AU92" s="36">
        <f t="shared" si="139"/>
        <v>0</v>
      </c>
      <c r="AV92" s="36">
        <f t="shared" si="140"/>
        <v>3</v>
      </c>
      <c r="AW92" s="36">
        <f t="shared" si="141"/>
        <v>3</v>
      </c>
      <c r="AX92" s="36">
        <f t="shared" si="142"/>
        <v>2</v>
      </c>
      <c r="AY92" s="36">
        <f t="shared" si="143"/>
        <v>2</v>
      </c>
      <c r="AZ92" s="36">
        <f t="shared" si="144"/>
        <v>1</v>
      </c>
      <c r="BA92" s="36">
        <f t="shared" si="145"/>
        <v>1</v>
      </c>
      <c r="BB92" s="36">
        <f t="shared" si="146"/>
        <v>0</v>
      </c>
      <c r="BC92" s="36">
        <f t="shared" si="147"/>
        <v>0</v>
      </c>
      <c r="BD92" s="31">
        <f t="shared" si="135"/>
        <v>1</v>
      </c>
      <c r="BE92" s="31">
        <f t="shared" si="136"/>
        <v>1</v>
      </c>
      <c r="BF92" s="36">
        <f t="shared" si="148"/>
        <v>0</v>
      </c>
      <c r="BG92" s="36">
        <f t="shared" si="149"/>
        <v>0</v>
      </c>
      <c r="BH92" s="36">
        <f t="shared" si="150"/>
        <v>0</v>
      </c>
      <c r="BI92" s="36">
        <f t="shared" si="151"/>
        <v>0</v>
      </c>
      <c r="BJ92" s="36">
        <f t="shared" si="152"/>
        <v>0</v>
      </c>
      <c r="BK92" s="36">
        <f t="shared" si="153"/>
        <v>0</v>
      </c>
      <c r="BL92" s="36">
        <f t="shared" si="154"/>
        <v>0</v>
      </c>
      <c r="BM92" s="36">
        <f t="shared" si="155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10"/>
      <c r="F93" s="10"/>
      <c r="G93" s="10"/>
      <c r="H93" s="10"/>
      <c r="I93" s="10"/>
      <c r="J93" s="10">
        <v>2</v>
      </c>
      <c r="K93" s="13">
        <v>1</v>
      </c>
      <c r="L93" s="41">
        <v>1</v>
      </c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>
        <v>1</v>
      </c>
      <c r="AF93" s="41">
        <v>1</v>
      </c>
      <c r="AG93" s="41"/>
      <c r="AH93" s="41">
        <v>1</v>
      </c>
      <c r="AI93" s="41"/>
      <c r="AJ93" s="41"/>
      <c r="AK93" s="41"/>
      <c r="AL93" s="41">
        <v>1</v>
      </c>
      <c r="AM93" s="41">
        <v>1</v>
      </c>
      <c r="AN93" s="41"/>
      <c r="AO93" s="41">
        <v>1</v>
      </c>
      <c r="AP93" s="41"/>
      <c r="AQ93" s="41"/>
      <c r="AR93" s="41"/>
      <c r="AS93" s="41"/>
      <c r="AT93" s="36">
        <f t="shared" si="138"/>
        <v>0</v>
      </c>
      <c r="AU93" s="36">
        <f t="shared" si="139"/>
        <v>0</v>
      </c>
      <c r="AV93" s="36">
        <f t="shared" si="140"/>
        <v>2</v>
      </c>
      <c r="AW93" s="36">
        <f t="shared" si="141"/>
        <v>2</v>
      </c>
      <c r="AX93" s="36">
        <f t="shared" si="142"/>
        <v>1</v>
      </c>
      <c r="AY93" s="36">
        <f t="shared" si="143"/>
        <v>1</v>
      </c>
      <c r="AZ93" s="36">
        <f t="shared" si="144"/>
        <v>0</v>
      </c>
      <c r="BA93" s="36">
        <f t="shared" si="145"/>
        <v>0</v>
      </c>
      <c r="BB93" s="36">
        <f t="shared" si="146"/>
        <v>0</v>
      </c>
      <c r="BC93" s="36">
        <f t="shared" si="147"/>
        <v>0</v>
      </c>
      <c r="BD93" s="31">
        <f t="shared" si="135"/>
        <v>0</v>
      </c>
      <c r="BE93" s="31">
        <f t="shared" si="136"/>
        <v>0</v>
      </c>
      <c r="BF93" s="36">
        <f t="shared" si="148"/>
        <v>1</v>
      </c>
      <c r="BG93" s="36">
        <f t="shared" si="149"/>
        <v>1</v>
      </c>
      <c r="BH93" s="36">
        <f t="shared" si="150"/>
        <v>1</v>
      </c>
      <c r="BI93" s="36">
        <f t="shared" si="151"/>
        <v>1</v>
      </c>
      <c r="BJ93" s="36">
        <f t="shared" si="152"/>
        <v>1</v>
      </c>
      <c r="BK93" s="36">
        <f t="shared" si="153"/>
        <v>1</v>
      </c>
      <c r="BL93" s="36">
        <f t="shared" si="154"/>
        <v>1</v>
      </c>
      <c r="BM93" s="36">
        <f t="shared" si="155"/>
        <v>1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10">
        <v>6</v>
      </c>
      <c r="F94" s="10">
        <v>1</v>
      </c>
      <c r="G94" s="10">
        <v>5</v>
      </c>
      <c r="H94" s="10"/>
      <c r="I94" s="10"/>
      <c r="J94" s="10">
        <v>10</v>
      </c>
      <c r="K94" s="13">
        <v>5</v>
      </c>
      <c r="L94" s="41">
        <v>4</v>
      </c>
      <c r="M94" s="41">
        <v>1</v>
      </c>
      <c r="N94" s="41"/>
      <c r="O94" s="41">
        <v>4</v>
      </c>
      <c r="P94" s="41">
        <v>1</v>
      </c>
      <c r="Q94" s="41"/>
      <c r="R94" s="41"/>
      <c r="S94" s="41"/>
      <c r="T94" s="41">
        <v>3</v>
      </c>
      <c r="U94" s="41">
        <v>1</v>
      </c>
      <c r="V94" s="41">
        <v>2</v>
      </c>
      <c r="W94" s="41"/>
      <c r="X94" s="41"/>
      <c r="Y94" s="41">
        <v>4</v>
      </c>
      <c r="Z94" s="41"/>
      <c r="AA94" s="41"/>
      <c r="AB94" s="41">
        <v>7</v>
      </c>
      <c r="AC94" s="41"/>
      <c r="AD94" s="41"/>
      <c r="AE94" s="41">
        <v>1</v>
      </c>
      <c r="AF94" s="41">
        <v>1</v>
      </c>
      <c r="AG94" s="41"/>
      <c r="AH94" s="41">
        <v>1</v>
      </c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8"/>
        <v>6</v>
      </c>
      <c r="AU94" s="36">
        <f t="shared" si="139"/>
        <v>6</v>
      </c>
      <c r="AV94" s="36">
        <f t="shared" si="140"/>
        <v>10</v>
      </c>
      <c r="AW94" s="36">
        <f t="shared" si="141"/>
        <v>10</v>
      </c>
      <c r="AX94" s="36">
        <f t="shared" si="142"/>
        <v>11</v>
      </c>
      <c r="AY94" s="36">
        <f t="shared" si="143"/>
        <v>11</v>
      </c>
      <c r="AZ94" s="36">
        <f t="shared" si="144"/>
        <v>4</v>
      </c>
      <c r="BA94" s="36">
        <f t="shared" si="145"/>
        <v>4</v>
      </c>
      <c r="BB94" s="36">
        <f t="shared" si="146"/>
        <v>3</v>
      </c>
      <c r="BC94" s="36">
        <f t="shared" si="147"/>
        <v>3</v>
      </c>
      <c r="BD94" s="31">
        <f t="shared" si="135"/>
        <v>4</v>
      </c>
      <c r="BE94" s="31">
        <f t="shared" si="136"/>
        <v>4</v>
      </c>
      <c r="BF94" s="36">
        <f t="shared" si="148"/>
        <v>1</v>
      </c>
      <c r="BG94" s="36">
        <f t="shared" si="149"/>
        <v>1</v>
      </c>
      <c r="BH94" s="36">
        <f t="shared" si="150"/>
        <v>1</v>
      </c>
      <c r="BI94" s="36">
        <f t="shared" si="151"/>
        <v>1</v>
      </c>
      <c r="BJ94" s="36">
        <f t="shared" si="152"/>
        <v>0</v>
      </c>
      <c r="BK94" s="36">
        <f t="shared" si="153"/>
        <v>0</v>
      </c>
      <c r="BL94" s="36">
        <f t="shared" si="154"/>
        <v>0</v>
      </c>
      <c r="BM94" s="36">
        <f t="shared" si="155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8"/>
        <v>0</v>
      </c>
      <c r="AU95" s="36">
        <f t="shared" si="139"/>
        <v>0</v>
      </c>
      <c r="AV95" s="36">
        <f t="shared" si="140"/>
        <v>0</v>
      </c>
      <c r="AW95" s="36">
        <f t="shared" si="141"/>
        <v>0</v>
      </c>
      <c r="AX95" s="36">
        <f t="shared" si="142"/>
        <v>0</v>
      </c>
      <c r="AY95" s="36">
        <f t="shared" si="143"/>
        <v>0</v>
      </c>
      <c r="AZ95" s="36">
        <f t="shared" si="144"/>
        <v>0</v>
      </c>
      <c r="BA95" s="36">
        <f t="shared" si="145"/>
        <v>0</v>
      </c>
      <c r="BB95" s="36">
        <f t="shared" si="146"/>
        <v>0</v>
      </c>
      <c r="BC95" s="36">
        <f t="shared" si="147"/>
        <v>0</v>
      </c>
      <c r="BD95" s="31">
        <f t="shared" si="135"/>
        <v>0</v>
      </c>
      <c r="BE95" s="31">
        <f t="shared" si="136"/>
        <v>0</v>
      </c>
      <c r="BF95" s="36">
        <f t="shared" si="148"/>
        <v>0</v>
      </c>
      <c r="BG95" s="36">
        <f t="shared" si="149"/>
        <v>0</v>
      </c>
      <c r="BH95" s="36">
        <f t="shared" si="150"/>
        <v>0</v>
      </c>
      <c r="BI95" s="36">
        <f t="shared" si="151"/>
        <v>0</v>
      </c>
      <c r="BJ95" s="36">
        <f t="shared" si="152"/>
        <v>0</v>
      </c>
      <c r="BK95" s="36">
        <f t="shared" si="153"/>
        <v>0</v>
      </c>
      <c r="BL95" s="36">
        <f t="shared" si="154"/>
        <v>0</v>
      </c>
      <c r="BM95" s="36">
        <f t="shared" si="155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10">
        <v>5</v>
      </c>
      <c r="F96" s="10"/>
      <c r="G96" s="10">
        <v>5</v>
      </c>
      <c r="H96" s="10"/>
      <c r="I96" s="10"/>
      <c r="J96" s="10">
        <v>5</v>
      </c>
      <c r="K96" s="13">
        <v>2</v>
      </c>
      <c r="L96" s="41">
        <v>3</v>
      </c>
      <c r="M96" s="41"/>
      <c r="N96" s="41"/>
      <c r="O96" s="41">
        <v>5</v>
      </c>
      <c r="P96" s="41">
        <v>2</v>
      </c>
      <c r="Q96" s="41">
        <v>1</v>
      </c>
      <c r="R96" s="41"/>
      <c r="S96" s="41"/>
      <c r="T96" s="41">
        <v>2</v>
      </c>
      <c r="U96" s="41"/>
      <c r="V96" s="41">
        <v>2</v>
      </c>
      <c r="W96" s="41"/>
      <c r="X96" s="41"/>
      <c r="Y96" s="41">
        <v>5</v>
      </c>
      <c r="Z96" s="41"/>
      <c r="AA96" s="41"/>
      <c r="AB96" s="41">
        <v>2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8"/>
        <v>5</v>
      </c>
      <c r="AU96" s="36">
        <f t="shared" si="139"/>
        <v>5</v>
      </c>
      <c r="AV96" s="36">
        <f t="shared" si="140"/>
        <v>5</v>
      </c>
      <c r="AW96" s="36">
        <f t="shared" si="141"/>
        <v>5</v>
      </c>
      <c r="AX96" s="36">
        <f t="shared" si="142"/>
        <v>7</v>
      </c>
      <c r="AY96" s="36">
        <f t="shared" si="143"/>
        <v>7</v>
      </c>
      <c r="AZ96" s="36">
        <f t="shared" si="144"/>
        <v>5</v>
      </c>
      <c r="BA96" s="36">
        <f t="shared" si="145"/>
        <v>5</v>
      </c>
      <c r="BB96" s="36">
        <f t="shared" si="146"/>
        <v>2</v>
      </c>
      <c r="BC96" s="36">
        <f t="shared" si="147"/>
        <v>2</v>
      </c>
      <c r="BD96" s="31">
        <f t="shared" si="135"/>
        <v>5</v>
      </c>
      <c r="BE96" s="31">
        <f t="shared" si="136"/>
        <v>5</v>
      </c>
      <c r="BF96" s="36">
        <f t="shared" si="148"/>
        <v>0</v>
      </c>
      <c r="BG96" s="36">
        <f t="shared" si="149"/>
        <v>0</v>
      </c>
      <c r="BH96" s="36">
        <f t="shared" si="150"/>
        <v>0</v>
      </c>
      <c r="BI96" s="36">
        <f t="shared" si="151"/>
        <v>0</v>
      </c>
      <c r="BJ96" s="36">
        <f t="shared" si="152"/>
        <v>0</v>
      </c>
      <c r="BK96" s="36">
        <f t="shared" si="153"/>
        <v>0</v>
      </c>
      <c r="BL96" s="36">
        <f t="shared" si="154"/>
        <v>0</v>
      </c>
      <c r="BM96" s="36">
        <f t="shared" si="155"/>
        <v>0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10"/>
      <c r="F97" s="10"/>
      <c r="G97" s="10"/>
      <c r="H97" s="10"/>
      <c r="I97" s="10"/>
      <c r="J97" s="10">
        <v>1</v>
      </c>
      <c r="K97" s="13"/>
      <c r="L97" s="41">
        <v>1</v>
      </c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8"/>
        <v>0</v>
      </c>
      <c r="AU97" s="36">
        <f t="shared" si="139"/>
        <v>0</v>
      </c>
      <c r="AV97" s="36">
        <f t="shared" si="140"/>
        <v>1</v>
      </c>
      <c r="AW97" s="36">
        <f t="shared" si="141"/>
        <v>1</v>
      </c>
      <c r="AX97" s="36">
        <f t="shared" si="142"/>
        <v>0</v>
      </c>
      <c r="AY97" s="36">
        <f t="shared" si="143"/>
        <v>0</v>
      </c>
      <c r="AZ97" s="36">
        <f t="shared" si="144"/>
        <v>0</v>
      </c>
      <c r="BA97" s="36">
        <f t="shared" si="145"/>
        <v>0</v>
      </c>
      <c r="BB97" s="36">
        <f t="shared" si="146"/>
        <v>0</v>
      </c>
      <c r="BC97" s="36">
        <f t="shared" si="147"/>
        <v>0</v>
      </c>
      <c r="BD97" s="31">
        <f t="shared" si="135"/>
        <v>0</v>
      </c>
      <c r="BE97" s="31">
        <f t="shared" si="136"/>
        <v>0</v>
      </c>
      <c r="BF97" s="36">
        <f t="shared" si="148"/>
        <v>0</v>
      </c>
      <c r="BG97" s="36">
        <f t="shared" si="149"/>
        <v>0</v>
      </c>
      <c r="BH97" s="36">
        <f t="shared" si="150"/>
        <v>0</v>
      </c>
      <c r="BI97" s="36">
        <f t="shared" si="151"/>
        <v>0</v>
      </c>
      <c r="BJ97" s="36">
        <f t="shared" si="152"/>
        <v>0</v>
      </c>
      <c r="BK97" s="36">
        <f t="shared" si="153"/>
        <v>0</v>
      </c>
      <c r="BL97" s="36">
        <f t="shared" si="154"/>
        <v>0</v>
      </c>
      <c r="BM97" s="36">
        <f t="shared" si="155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8"/>
        <v>0</v>
      </c>
      <c r="AU98" s="36">
        <f t="shared" si="139"/>
        <v>0</v>
      </c>
      <c r="AV98" s="36">
        <f t="shared" si="140"/>
        <v>0</v>
      </c>
      <c r="AW98" s="36">
        <f t="shared" si="141"/>
        <v>0</v>
      </c>
      <c r="AX98" s="36">
        <f t="shared" si="142"/>
        <v>0</v>
      </c>
      <c r="AY98" s="36">
        <f t="shared" si="143"/>
        <v>0</v>
      </c>
      <c r="AZ98" s="36">
        <f t="shared" si="144"/>
        <v>0</v>
      </c>
      <c r="BA98" s="36">
        <f t="shared" si="145"/>
        <v>0</v>
      </c>
      <c r="BB98" s="36">
        <f t="shared" si="146"/>
        <v>0</v>
      </c>
      <c r="BC98" s="36">
        <f t="shared" si="147"/>
        <v>0</v>
      </c>
      <c r="BD98" s="31">
        <f t="shared" si="135"/>
        <v>0</v>
      </c>
      <c r="BE98" s="31">
        <f t="shared" si="136"/>
        <v>0</v>
      </c>
      <c r="BF98" s="36">
        <f t="shared" si="148"/>
        <v>0</v>
      </c>
      <c r="BG98" s="36">
        <f t="shared" si="149"/>
        <v>0</v>
      </c>
      <c r="BH98" s="36">
        <f t="shared" si="150"/>
        <v>0</v>
      </c>
      <c r="BI98" s="36">
        <f t="shared" si="151"/>
        <v>0</v>
      </c>
      <c r="BJ98" s="36">
        <f t="shared" si="152"/>
        <v>0</v>
      </c>
      <c r="BK98" s="36">
        <f t="shared" si="153"/>
        <v>0</v>
      </c>
      <c r="BL98" s="36">
        <f t="shared" si="154"/>
        <v>0</v>
      </c>
      <c r="BM98" s="36">
        <f t="shared" si="155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8"/>
        <v>0</v>
      </c>
      <c r="AU99" s="36">
        <f t="shared" si="139"/>
        <v>0</v>
      </c>
      <c r="AV99" s="36">
        <f t="shared" si="140"/>
        <v>0</v>
      </c>
      <c r="AW99" s="36">
        <f t="shared" si="141"/>
        <v>0</v>
      </c>
      <c r="AX99" s="36">
        <f t="shared" si="142"/>
        <v>0</v>
      </c>
      <c r="AY99" s="36">
        <f t="shared" si="143"/>
        <v>0</v>
      </c>
      <c r="AZ99" s="36">
        <f t="shared" si="144"/>
        <v>0</v>
      </c>
      <c r="BA99" s="36">
        <f t="shared" si="145"/>
        <v>0</v>
      </c>
      <c r="BB99" s="36">
        <f t="shared" si="146"/>
        <v>0</v>
      </c>
      <c r="BC99" s="36">
        <f t="shared" si="147"/>
        <v>0</v>
      </c>
      <c r="BD99" s="31">
        <f t="shared" si="135"/>
        <v>0</v>
      </c>
      <c r="BE99" s="31">
        <f t="shared" si="136"/>
        <v>0</v>
      </c>
      <c r="BF99" s="36">
        <f t="shared" si="148"/>
        <v>0</v>
      </c>
      <c r="BG99" s="36">
        <f t="shared" si="149"/>
        <v>0</v>
      </c>
      <c r="BH99" s="36">
        <f t="shared" si="150"/>
        <v>0</v>
      </c>
      <c r="BI99" s="36">
        <f t="shared" si="151"/>
        <v>0</v>
      </c>
      <c r="BJ99" s="36">
        <f t="shared" si="152"/>
        <v>0</v>
      </c>
      <c r="BK99" s="36">
        <f t="shared" si="153"/>
        <v>0</v>
      </c>
      <c r="BL99" s="36">
        <f t="shared" si="154"/>
        <v>0</v>
      </c>
      <c r="BM99" s="36">
        <f t="shared" si="155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8"/>
        <v>0</v>
      </c>
      <c r="AU100" s="36">
        <f t="shared" si="139"/>
        <v>0</v>
      </c>
      <c r="AV100" s="36">
        <f t="shared" si="140"/>
        <v>0</v>
      </c>
      <c r="AW100" s="36">
        <f t="shared" si="141"/>
        <v>0</v>
      </c>
      <c r="AX100" s="36">
        <f t="shared" si="142"/>
        <v>0</v>
      </c>
      <c r="AY100" s="36">
        <f t="shared" si="143"/>
        <v>0</v>
      </c>
      <c r="AZ100" s="36">
        <f t="shared" si="144"/>
        <v>0</v>
      </c>
      <c r="BA100" s="36">
        <f t="shared" si="145"/>
        <v>0</v>
      </c>
      <c r="BB100" s="36">
        <f t="shared" si="146"/>
        <v>0</v>
      </c>
      <c r="BC100" s="36">
        <f t="shared" si="147"/>
        <v>0</v>
      </c>
      <c r="BD100" s="31">
        <f t="shared" si="135"/>
        <v>0</v>
      </c>
      <c r="BE100" s="31">
        <f t="shared" si="136"/>
        <v>0</v>
      </c>
      <c r="BF100" s="36">
        <f t="shared" si="148"/>
        <v>0</v>
      </c>
      <c r="BG100" s="36">
        <f t="shared" si="149"/>
        <v>0</v>
      </c>
      <c r="BH100" s="36">
        <f t="shared" si="150"/>
        <v>0</v>
      </c>
      <c r="BI100" s="36">
        <f t="shared" si="151"/>
        <v>0</v>
      </c>
      <c r="BJ100" s="36">
        <f t="shared" si="152"/>
        <v>0</v>
      </c>
      <c r="BK100" s="36">
        <f t="shared" si="153"/>
        <v>0</v>
      </c>
      <c r="BL100" s="36">
        <f t="shared" si="154"/>
        <v>0</v>
      </c>
      <c r="BM100" s="36">
        <f t="shared" si="155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10">
        <v>1</v>
      </c>
      <c r="F101" s="10"/>
      <c r="G101" s="10">
        <v>1</v>
      </c>
      <c r="H101" s="10"/>
      <c r="I101" s="10"/>
      <c r="J101" s="10"/>
      <c r="K101" s="13"/>
      <c r="L101" s="41"/>
      <c r="M101" s="41"/>
      <c r="N101" s="41"/>
      <c r="O101" s="41">
        <v>1</v>
      </c>
      <c r="P101" s="41">
        <v>1</v>
      </c>
      <c r="Q101" s="41"/>
      <c r="R101" s="41"/>
      <c r="S101" s="41"/>
      <c r="T101" s="41"/>
      <c r="U101" s="41"/>
      <c r="V101" s="41"/>
      <c r="W101" s="41"/>
      <c r="X101" s="41"/>
      <c r="Y101" s="41">
        <v>1</v>
      </c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8"/>
        <v>1</v>
      </c>
      <c r="AU101" s="36">
        <f t="shared" si="139"/>
        <v>1</v>
      </c>
      <c r="AV101" s="36">
        <f t="shared" si="140"/>
        <v>0</v>
      </c>
      <c r="AW101" s="36">
        <f t="shared" si="141"/>
        <v>0</v>
      </c>
      <c r="AX101" s="36">
        <f t="shared" si="142"/>
        <v>1</v>
      </c>
      <c r="AY101" s="36">
        <f t="shared" si="143"/>
        <v>1</v>
      </c>
      <c r="AZ101" s="36">
        <f t="shared" si="144"/>
        <v>1</v>
      </c>
      <c r="BA101" s="36">
        <f t="shared" si="145"/>
        <v>1</v>
      </c>
      <c r="BB101" s="36">
        <f t="shared" si="146"/>
        <v>0</v>
      </c>
      <c r="BC101" s="36">
        <f t="shared" si="147"/>
        <v>0</v>
      </c>
      <c r="BD101" s="31">
        <f t="shared" si="135"/>
        <v>1</v>
      </c>
      <c r="BE101" s="31">
        <f t="shared" si="136"/>
        <v>1</v>
      </c>
      <c r="BF101" s="36">
        <f t="shared" si="148"/>
        <v>0</v>
      </c>
      <c r="BG101" s="36">
        <f t="shared" si="149"/>
        <v>0</v>
      </c>
      <c r="BH101" s="36">
        <f t="shared" si="150"/>
        <v>0</v>
      </c>
      <c r="BI101" s="36">
        <f t="shared" si="151"/>
        <v>0</v>
      </c>
      <c r="BJ101" s="36">
        <f t="shared" si="152"/>
        <v>0</v>
      </c>
      <c r="BK101" s="36">
        <f t="shared" si="153"/>
        <v>0</v>
      </c>
      <c r="BL101" s="36">
        <f t="shared" si="154"/>
        <v>0</v>
      </c>
      <c r="BM101" s="36">
        <f t="shared" si="155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57">SUM(F103:F105)</f>
        <v>0</v>
      </c>
      <c r="G102" s="43">
        <f t="shared" si="157"/>
        <v>0</v>
      </c>
      <c r="H102" s="43">
        <f t="shared" si="157"/>
        <v>0</v>
      </c>
      <c r="I102" s="43">
        <f t="shared" si="157"/>
        <v>0</v>
      </c>
      <c r="J102" s="43">
        <f t="shared" si="157"/>
        <v>0</v>
      </c>
      <c r="K102" s="43">
        <f t="shared" si="157"/>
        <v>0</v>
      </c>
      <c r="L102" s="43">
        <f t="shared" si="157"/>
        <v>0</v>
      </c>
      <c r="M102" s="43">
        <f t="shared" si="157"/>
        <v>0</v>
      </c>
      <c r="N102" s="43">
        <f t="shared" si="157"/>
        <v>0</v>
      </c>
      <c r="O102" s="43">
        <f t="shared" si="157"/>
        <v>0</v>
      </c>
      <c r="P102" s="43">
        <f t="shared" si="157"/>
        <v>0</v>
      </c>
      <c r="Q102" s="43">
        <f t="shared" si="157"/>
        <v>0</v>
      </c>
      <c r="R102" s="43">
        <f t="shared" si="157"/>
        <v>0</v>
      </c>
      <c r="S102" s="43">
        <f t="shared" si="157"/>
        <v>0</v>
      </c>
      <c r="T102" s="43">
        <f t="shared" si="157"/>
        <v>0</v>
      </c>
      <c r="U102" s="43">
        <f t="shared" si="157"/>
        <v>0</v>
      </c>
      <c r="V102" s="43">
        <f t="shared" si="157"/>
        <v>0</v>
      </c>
      <c r="W102" s="43">
        <f t="shared" si="157"/>
        <v>0</v>
      </c>
      <c r="X102" s="43">
        <f t="shared" si="157"/>
        <v>0</v>
      </c>
      <c r="Y102" s="43">
        <f t="shared" si="157"/>
        <v>0</v>
      </c>
      <c r="Z102" s="43">
        <f t="shared" si="157"/>
        <v>0</v>
      </c>
      <c r="AA102" s="43">
        <f t="shared" si="157"/>
        <v>0</v>
      </c>
      <c r="AB102" s="43">
        <f t="shared" si="157"/>
        <v>0</v>
      </c>
      <c r="AC102" s="43">
        <f t="shared" si="157"/>
        <v>0</v>
      </c>
      <c r="AD102" s="43">
        <f t="shared" si="157"/>
        <v>0</v>
      </c>
      <c r="AE102" s="43">
        <f t="shared" si="157"/>
        <v>0</v>
      </c>
      <c r="AF102" s="43">
        <f t="shared" si="157"/>
        <v>0</v>
      </c>
      <c r="AG102" s="43">
        <f t="shared" si="157"/>
        <v>0</v>
      </c>
      <c r="AH102" s="43">
        <f t="shared" si="157"/>
        <v>0</v>
      </c>
      <c r="AI102" s="43">
        <f t="shared" si="157"/>
        <v>0</v>
      </c>
      <c r="AJ102" s="43">
        <f t="shared" si="157"/>
        <v>0</v>
      </c>
      <c r="AK102" s="43">
        <f t="shared" si="157"/>
        <v>0</v>
      </c>
      <c r="AL102" s="43">
        <f t="shared" si="157"/>
        <v>0</v>
      </c>
      <c r="AM102" s="43">
        <f t="shared" si="157"/>
        <v>0</v>
      </c>
      <c r="AN102" s="43">
        <f t="shared" si="157"/>
        <v>0</v>
      </c>
      <c r="AO102" s="43">
        <f t="shared" si="157"/>
        <v>0</v>
      </c>
      <c r="AP102" s="43">
        <f t="shared" si="157"/>
        <v>0</v>
      </c>
      <c r="AQ102" s="43">
        <f t="shared" si="157"/>
        <v>0</v>
      </c>
      <c r="AR102" s="43">
        <f t="shared" si="157"/>
        <v>0</v>
      </c>
      <c r="AS102" s="43">
        <f t="shared" si="157"/>
        <v>0</v>
      </c>
      <c r="AT102" s="43">
        <f t="shared" si="157"/>
        <v>0</v>
      </c>
      <c r="AU102" s="43">
        <f t="shared" si="157"/>
        <v>0</v>
      </c>
      <c r="AV102" s="43">
        <f t="shared" si="157"/>
        <v>0</v>
      </c>
      <c r="AW102" s="43">
        <f t="shared" si="157"/>
        <v>0</v>
      </c>
      <c r="AX102" s="43">
        <f t="shared" si="157"/>
        <v>0</v>
      </c>
      <c r="AY102" s="43">
        <f t="shared" si="157"/>
        <v>0</v>
      </c>
      <c r="AZ102" s="43">
        <f t="shared" si="157"/>
        <v>0</v>
      </c>
      <c r="BA102" s="43">
        <f t="shared" si="157"/>
        <v>0</v>
      </c>
      <c r="BB102" s="43">
        <f t="shared" si="157"/>
        <v>0</v>
      </c>
      <c r="BC102" s="43">
        <f t="shared" si="157"/>
        <v>0</v>
      </c>
      <c r="BD102" s="31">
        <f t="shared" si="135"/>
        <v>0</v>
      </c>
      <c r="BE102" s="31">
        <f t="shared" si="136"/>
        <v>0</v>
      </c>
      <c r="BF102" s="43">
        <f t="shared" si="157"/>
        <v>0</v>
      </c>
      <c r="BG102" s="43">
        <f t="shared" si="157"/>
        <v>0</v>
      </c>
      <c r="BH102" s="43">
        <f t="shared" si="157"/>
        <v>0</v>
      </c>
      <c r="BI102" s="43">
        <f t="shared" si="157"/>
        <v>0</v>
      </c>
      <c r="BJ102" s="43">
        <f t="shared" si="157"/>
        <v>0</v>
      </c>
      <c r="BK102" s="43">
        <f t="shared" si="157"/>
        <v>0</v>
      </c>
      <c r="BL102" s="43">
        <f t="shared" si="157"/>
        <v>0</v>
      </c>
      <c r="BM102" s="43">
        <f t="shared" si="157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8">E103</f>
        <v>0</v>
      </c>
      <c r="AU103" s="36">
        <f t="shared" ref="AU103:AU105" si="159">F103+G103+H103+I103</f>
        <v>0</v>
      </c>
      <c r="AV103" s="36">
        <f t="shared" ref="AV103:AV105" si="160">J103</f>
        <v>0</v>
      </c>
      <c r="AW103" s="36">
        <f t="shared" ref="AW103:AW105" si="161">K103+L103+M103</f>
        <v>0</v>
      </c>
      <c r="AX103" s="36">
        <f t="shared" ref="AX103:AX105" si="162">F103+G103+K103</f>
        <v>0</v>
      </c>
      <c r="AY103" s="36">
        <f t="shared" ref="AY103:AY105" si="163">N103+Y103+Z103+AB103</f>
        <v>0</v>
      </c>
      <c r="AZ103" s="36">
        <f t="shared" ref="AZ103:AZ105" si="164">O103</f>
        <v>0</v>
      </c>
      <c r="BA103" s="36">
        <f t="shared" ref="BA103:BA105" si="165">P103+Q103+R103+S103+T103</f>
        <v>0</v>
      </c>
      <c r="BB103" s="36">
        <f t="shared" ref="BB103:BB105" si="166">T103</f>
        <v>0</v>
      </c>
      <c r="BC103" s="36">
        <f t="shared" ref="BC103:BC105" si="167">+U103+V103+W103</f>
        <v>0</v>
      </c>
      <c r="BD103" s="31">
        <f t="shared" si="135"/>
        <v>0</v>
      </c>
      <c r="BE103" s="31">
        <f t="shared" si="136"/>
        <v>0</v>
      </c>
      <c r="BF103" s="36">
        <f t="shared" ref="BF103:BF105" si="168">AF103</f>
        <v>0</v>
      </c>
      <c r="BG103" s="36">
        <f t="shared" ref="BG103:BG105" si="169">AD103+AE103</f>
        <v>0</v>
      </c>
      <c r="BH103" s="36">
        <f t="shared" ref="BH103:BH105" si="170">AF103</f>
        <v>0</v>
      </c>
      <c r="BI103" s="36">
        <f t="shared" ref="BI103:BI105" si="171">AG103+AH103</f>
        <v>0</v>
      </c>
      <c r="BJ103" s="36">
        <f t="shared" ref="BJ103:BJ105" si="172">AM103</f>
        <v>0</v>
      </c>
      <c r="BK103" s="36">
        <f t="shared" ref="BK103:BK105" si="173">AK103+AL103</f>
        <v>0</v>
      </c>
      <c r="BL103" s="36">
        <f t="shared" ref="BL103:BL105" si="174">AM103</f>
        <v>0</v>
      </c>
      <c r="BM103" s="36">
        <f t="shared" ref="BM103:BM105" si="175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8"/>
        <v>0</v>
      </c>
      <c r="AU104" s="36">
        <f t="shared" si="159"/>
        <v>0</v>
      </c>
      <c r="AV104" s="36">
        <f t="shared" si="160"/>
        <v>0</v>
      </c>
      <c r="AW104" s="36">
        <f t="shared" si="161"/>
        <v>0</v>
      </c>
      <c r="AX104" s="36">
        <f t="shared" si="162"/>
        <v>0</v>
      </c>
      <c r="AY104" s="36">
        <f t="shared" si="163"/>
        <v>0</v>
      </c>
      <c r="AZ104" s="36">
        <f t="shared" si="164"/>
        <v>0</v>
      </c>
      <c r="BA104" s="36">
        <f t="shared" si="165"/>
        <v>0</v>
      </c>
      <c r="BB104" s="36">
        <f t="shared" si="166"/>
        <v>0</v>
      </c>
      <c r="BC104" s="36">
        <f t="shared" si="167"/>
        <v>0</v>
      </c>
      <c r="BD104" s="31">
        <f t="shared" si="135"/>
        <v>0</v>
      </c>
      <c r="BE104" s="31">
        <f t="shared" si="136"/>
        <v>0</v>
      </c>
      <c r="BF104" s="36">
        <f t="shared" si="168"/>
        <v>0</v>
      </c>
      <c r="BG104" s="36">
        <f t="shared" si="169"/>
        <v>0</v>
      </c>
      <c r="BH104" s="36">
        <f t="shared" si="170"/>
        <v>0</v>
      </c>
      <c r="BI104" s="36">
        <f t="shared" si="171"/>
        <v>0</v>
      </c>
      <c r="BJ104" s="36">
        <f t="shared" si="172"/>
        <v>0</v>
      </c>
      <c r="BK104" s="36">
        <f t="shared" si="173"/>
        <v>0</v>
      </c>
      <c r="BL104" s="36">
        <f t="shared" si="174"/>
        <v>0</v>
      </c>
      <c r="BM104" s="36">
        <f t="shared" si="175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8"/>
        <v>0</v>
      </c>
      <c r="AU105" s="36">
        <f t="shared" si="159"/>
        <v>0</v>
      </c>
      <c r="AV105" s="36">
        <f t="shared" si="160"/>
        <v>0</v>
      </c>
      <c r="AW105" s="36">
        <f t="shared" si="161"/>
        <v>0</v>
      </c>
      <c r="AX105" s="36">
        <f t="shared" si="162"/>
        <v>0</v>
      </c>
      <c r="AY105" s="36">
        <f t="shared" si="163"/>
        <v>0</v>
      </c>
      <c r="AZ105" s="36">
        <f t="shared" si="164"/>
        <v>0</v>
      </c>
      <c r="BA105" s="36">
        <f t="shared" si="165"/>
        <v>0</v>
      </c>
      <c r="BB105" s="36">
        <f t="shared" si="166"/>
        <v>0</v>
      </c>
      <c r="BC105" s="36">
        <f t="shared" si="167"/>
        <v>0</v>
      </c>
      <c r="BD105" s="31">
        <f t="shared" si="135"/>
        <v>0</v>
      </c>
      <c r="BE105" s="31">
        <f t="shared" si="136"/>
        <v>0</v>
      </c>
      <c r="BF105" s="36">
        <f t="shared" si="168"/>
        <v>0</v>
      </c>
      <c r="BG105" s="36">
        <f t="shared" si="169"/>
        <v>0</v>
      </c>
      <c r="BH105" s="36">
        <f t="shared" si="170"/>
        <v>0</v>
      </c>
      <c r="BI105" s="36">
        <f t="shared" si="171"/>
        <v>0</v>
      </c>
      <c r="BJ105" s="36">
        <f t="shared" si="172"/>
        <v>0</v>
      </c>
      <c r="BK105" s="36">
        <f t="shared" si="173"/>
        <v>0</v>
      </c>
      <c r="BL105" s="36">
        <f t="shared" si="174"/>
        <v>0</v>
      </c>
      <c r="BM105" s="36">
        <f t="shared" si="175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446</v>
      </c>
      <c r="F106" s="30">
        <f t="shared" ref="F106:BL106" si="176">SUM(F107:F114)</f>
        <v>66</v>
      </c>
      <c r="G106" s="30">
        <f t="shared" si="176"/>
        <v>380</v>
      </c>
      <c r="H106" s="30">
        <f t="shared" si="176"/>
        <v>0</v>
      </c>
      <c r="I106" s="30">
        <f t="shared" si="176"/>
        <v>0</v>
      </c>
      <c r="J106" s="30">
        <f t="shared" si="176"/>
        <v>935</v>
      </c>
      <c r="K106" s="30">
        <f t="shared" si="176"/>
        <v>856</v>
      </c>
      <c r="L106" s="30">
        <f t="shared" si="176"/>
        <v>77</v>
      </c>
      <c r="M106" s="30">
        <f t="shared" si="176"/>
        <v>2</v>
      </c>
      <c r="N106" s="30">
        <f t="shared" si="176"/>
        <v>0</v>
      </c>
      <c r="O106" s="30">
        <f t="shared" si="176"/>
        <v>967</v>
      </c>
      <c r="P106" s="30">
        <f t="shared" si="176"/>
        <v>811</v>
      </c>
      <c r="Q106" s="30">
        <f t="shared" si="176"/>
        <v>41</v>
      </c>
      <c r="R106" s="30">
        <f t="shared" si="176"/>
        <v>31</v>
      </c>
      <c r="S106" s="30">
        <f t="shared" si="176"/>
        <v>0</v>
      </c>
      <c r="T106" s="30">
        <f t="shared" si="176"/>
        <v>84</v>
      </c>
      <c r="U106" s="30">
        <f t="shared" si="176"/>
        <v>13</v>
      </c>
      <c r="V106" s="30">
        <f t="shared" si="176"/>
        <v>68</v>
      </c>
      <c r="W106" s="30">
        <f t="shared" si="176"/>
        <v>3</v>
      </c>
      <c r="X106" s="30">
        <f t="shared" si="176"/>
        <v>0</v>
      </c>
      <c r="Y106" s="30">
        <f t="shared" si="176"/>
        <v>967</v>
      </c>
      <c r="Z106" s="30">
        <f t="shared" si="176"/>
        <v>9</v>
      </c>
      <c r="AA106" s="30">
        <f t="shared" si="176"/>
        <v>16</v>
      </c>
      <c r="AB106" s="30">
        <f t="shared" si="176"/>
        <v>326</v>
      </c>
      <c r="AC106" s="30">
        <f t="shared" si="176"/>
        <v>52</v>
      </c>
      <c r="AD106" s="30">
        <f t="shared" si="176"/>
        <v>25</v>
      </c>
      <c r="AE106" s="30">
        <f t="shared" si="176"/>
        <v>0</v>
      </c>
      <c r="AF106" s="30">
        <f t="shared" si="176"/>
        <v>25</v>
      </c>
      <c r="AG106" s="30">
        <f t="shared" si="176"/>
        <v>0</v>
      </c>
      <c r="AH106" s="30">
        <f t="shared" si="176"/>
        <v>25</v>
      </c>
      <c r="AI106" s="30">
        <f t="shared" si="176"/>
        <v>0</v>
      </c>
      <c r="AJ106" s="30">
        <f t="shared" si="176"/>
        <v>15</v>
      </c>
      <c r="AK106" s="30">
        <f t="shared" si="176"/>
        <v>3</v>
      </c>
      <c r="AL106" s="30">
        <f t="shared" si="176"/>
        <v>0</v>
      </c>
      <c r="AM106" s="30">
        <f t="shared" si="176"/>
        <v>3</v>
      </c>
      <c r="AN106" s="30">
        <f t="shared" si="176"/>
        <v>2</v>
      </c>
      <c r="AO106" s="30">
        <f t="shared" si="176"/>
        <v>1</v>
      </c>
      <c r="AP106" s="30">
        <f t="shared" si="176"/>
        <v>0</v>
      </c>
      <c r="AQ106" s="30">
        <f t="shared" si="176"/>
        <v>0</v>
      </c>
      <c r="AR106" s="30">
        <f t="shared" si="176"/>
        <v>0</v>
      </c>
      <c r="AS106" s="30">
        <f t="shared" si="176"/>
        <v>0</v>
      </c>
      <c r="AT106" s="30">
        <f t="shared" si="176"/>
        <v>446</v>
      </c>
      <c r="AU106" s="30">
        <f t="shared" si="176"/>
        <v>446</v>
      </c>
      <c r="AV106" s="30">
        <f t="shared" si="176"/>
        <v>935</v>
      </c>
      <c r="AW106" s="30">
        <f t="shared" si="176"/>
        <v>935</v>
      </c>
      <c r="AX106" s="30">
        <f t="shared" si="176"/>
        <v>1302</v>
      </c>
      <c r="AY106" s="30">
        <f t="shared" si="176"/>
        <v>1302</v>
      </c>
      <c r="AZ106" s="30">
        <f t="shared" si="176"/>
        <v>967</v>
      </c>
      <c r="BA106" s="30">
        <f t="shared" si="176"/>
        <v>967</v>
      </c>
      <c r="BB106" s="30">
        <f t="shared" si="176"/>
        <v>84</v>
      </c>
      <c r="BC106" s="30">
        <f t="shared" si="176"/>
        <v>84</v>
      </c>
      <c r="BD106" s="31">
        <f t="shared" si="135"/>
        <v>967</v>
      </c>
      <c r="BE106" s="31">
        <f t="shared" si="136"/>
        <v>967</v>
      </c>
      <c r="BF106" s="30">
        <f t="shared" si="176"/>
        <v>25</v>
      </c>
      <c r="BG106" s="30">
        <f t="shared" si="176"/>
        <v>25</v>
      </c>
      <c r="BH106" s="30">
        <f t="shared" si="176"/>
        <v>25</v>
      </c>
      <c r="BI106" s="30">
        <f t="shared" si="176"/>
        <v>25</v>
      </c>
      <c r="BJ106" s="30">
        <f t="shared" si="176"/>
        <v>3</v>
      </c>
      <c r="BK106" s="30">
        <f t="shared" si="176"/>
        <v>3</v>
      </c>
      <c r="BL106" s="30">
        <f t="shared" si="176"/>
        <v>3</v>
      </c>
      <c r="BM106" s="30">
        <f>SUM(BM107:BM114)</f>
        <v>3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18">
        <v>436</v>
      </c>
      <c r="F107" s="18">
        <v>63</v>
      </c>
      <c r="G107" s="18">
        <v>373</v>
      </c>
      <c r="H107" s="18"/>
      <c r="I107" s="18"/>
      <c r="J107" s="18">
        <v>924</v>
      </c>
      <c r="K107" s="19">
        <v>849</v>
      </c>
      <c r="L107" s="41">
        <v>74</v>
      </c>
      <c r="M107" s="41">
        <v>1</v>
      </c>
      <c r="N107" s="41"/>
      <c r="O107" s="41">
        <v>958</v>
      </c>
      <c r="P107" s="41">
        <v>811</v>
      </c>
      <c r="Q107" s="41">
        <v>36</v>
      </c>
      <c r="R107" s="41">
        <v>31</v>
      </c>
      <c r="S107" s="41"/>
      <c r="T107" s="41">
        <v>80</v>
      </c>
      <c r="U107" s="41">
        <v>11</v>
      </c>
      <c r="V107" s="41">
        <v>67</v>
      </c>
      <c r="W107" s="41">
        <v>2</v>
      </c>
      <c r="X107" s="41"/>
      <c r="Y107" s="41">
        <v>958</v>
      </c>
      <c r="Z107" s="41">
        <v>9</v>
      </c>
      <c r="AA107" s="41">
        <v>15</v>
      </c>
      <c r="AB107" s="41">
        <v>318</v>
      </c>
      <c r="AC107" s="41">
        <v>50</v>
      </c>
      <c r="AD107" s="41">
        <v>22</v>
      </c>
      <c r="AE107" s="41"/>
      <c r="AF107" s="41">
        <v>22</v>
      </c>
      <c r="AG107" s="41"/>
      <c r="AH107" s="41">
        <v>22</v>
      </c>
      <c r="AI107" s="41"/>
      <c r="AJ107" s="41">
        <v>13</v>
      </c>
      <c r="AK107" s="41">
        <v>3</v>
      </c>
      <c r="AL107" s="41"/>
      <c r="AM107" s="41">
        <v>3</v>
      </c>
      <c r="AN107" s="41">
        <v>2</v>
      </c>
      <c r="AO107" s="41">
        <v>1</v>
      </c>
      <c r="AP107" s="41"/>
      <c r="AQ107" s="41"/>
      <c r="AR107" s="41"/>
      <c r="AS107" s="41"/>
      <c r="AT107" s="36">
        <f t="shared" ref="AT107:AT114" si="177">E107</f>
        <v>436</v>
      </c>
      <c r="AU107" s="36">
        <f t="shared" ref="AU107:AU114" si="178">F107+G107+H107+I107</f>
        <v>436</v>
      </c>
      <c r="AV107" s="36">
        <f t="shared" ref="AV107:AV114" si="179">J107</f>
        <v>924</v>
      </c>
      <c r="AW107" s="36">
        <f t="shared" ref="AW107:AW114" si="180">K107+L107+M107</f>
        <v>924</v>
      </c>
      <c r="AX107" s="36">
        <f t="shared" ref="AX107:AX114" si="181">F107+G107+K107</f>
        <v>1285</v>
      </c>
      <c r="AY107" s="36">
        <f t="shared" ref="AY107:AY114" si="182">N107+Y107+Z107+AB107</f>
        <v>1285</v>
      </c>
      <c r="AZ107" s="36">
        <f t="shared" ref="AZ107:AZ114" si="183">O107</f>
        <v>958</v>
      </c>
      <c r="BA107" s="36">
        <f t="shared" ref="BA107:BA114" si="184">P107+Q107+R107+S107+T107</f>
        <v>958</v>
      </c>
      <c r="BB107" s="36">
        <f t="shared" ref="BB107:BB114" si="185">T107</f>
        <v>80</v>
      </c>
      <c r="BC107" s="36">
        <f t="shared" ref="BC107:BC114" si="186">+U107+V107+W107</f>
        <v>80</v>
      </c>
      <c r="BD107" s="31">
        <f t="shared" si="135"/>
        <v>958</v>
      </c>
      <c r="BE107" s="31">
        <f t="shared" si="136"/>
        <v>958</v>
      </c>
      <c r="BF107" s="36">
        <f t="shared" ref="BF107:BF114" si="187">AF107</f>
        <v>22</v>
      </c>
      <c r="BG107" s="36">
        <f t="shared" ref="BG107:BG114" si="188">AD107+AE107</f>
        <v>22</v>
      </c>
      <c r="BH107" s="36">
        <f t="shared" ref="BH107:BH114" si="189">AF107</f>
        <v>22</v>
      </c>
      <c r="BI107" s="36">
        <f t="shared" ref="BI107:BI114" si="190">AG107+AH107</f>
        <v>22</v>
      </c>
      <c r="BJ107" s="36">
        <f t="shared" ref="BJ107:BJ114" si="191">AM107</f>
        <v>3</v>
      </c>
      <c r="BK107" s="36">
        <f t="shared" ref="BK107:BK114" si="192">AK107+AL107</f>
        <v>3</v>
      </c>
      <c r="BL107" s="36">
        <f t="shared" ref="BL107:BL114" si="193">AM107</f>
        <v>3</v>
      </c>
      <c r="BM107" s="36">
        <f t="shared" ref="BM107:BM114" si="194">AN107+AO107</f>
        <v>3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7"/>
        <v>0</v>
      </c>
      <c r="AU108" s="36">
        <f t="shared" si="178"/>
        <v>0</v>
      </c>
      <c r="AV108" s="36">
        <f t="shared" si="179"/>
        <v>0</v>
      </c>
      <c r="AW108" s="36">
        <f t="shared" si="180"/>
        <v>0</v>
      </c>
      <c r="AX108" s="36">
        <f t="shared" si="181"/>
        <v>0</v>
      </c>
      <c r="AY108" s="36">
        <f t="shared" si="182"/>
        <v>0</v>
      </c>
      <c r="AZ108" s="36">
        <f t="shared" si="183"/>
        <v>0</v>
      </c>
      <c r="BA108" s="36">
        <f t="shared" si="184"/>
        <v>0</v>
      </c>
      <c r="BB108" s="36">
        <f t="shared" si="185"/>
        <v>0</v>
      </c>
      <c r="BC108" s="36">
        <f t="shared" si="186"/>
        <v>0</v>
      </c>
      <c r="BD108" s="31">
        <f t="shared" si="135"/>
        <v>0</v>
      </c>
      <c r="BE108" s="31">
        <f t="shared" si="136"/>
        <v>0</v>
      </c>
      <c r="BF108" s="36">
        <f t="shared" si="187"/>
        <v>0</v>
      </c>
      <c r="BG108" s="36">
        <f t="shared" si="188"/>
        <v>0</v>
      </c>
      <c r="BH108" s="36">
        <f t="shared" si="189"/>
        <v>0</v>
      </c>
      <c r="BI108" s="36">
        <f t="shared" si="190"/>
        <v>0</v>
      </c>
      <c r="BJ108" s="36">
        <f t="shared" si="191"/>
        <v>0</v>
      </c>
      <c r="BK108" s="36">
        <f t="shared" si="192"/>
        <v>0</v>
      </c>
      <c r="BL108" s="36">
        <f t="shared" si="193"/>
        <v>0</v>
      </c>
      <c r="BM108" s="36">
        <f t="shared" si="194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20">
        <v>8</v>
      </c>
      <c r="F109" s="20">
        <v>3</v>
      </c>
      <c r="G109" s="20">
        <v>5</v>
      </c>
      <c r="H109" s="20"/>
      <c r="I109" s="20"/>
      <c r="J109" s="20">
        <v>10</v>
      </c>
      <c r="K109" s="21">
        <v>6</v>
      </c>
      <c r="L109" s="41">
        <v>3</v>
      </c>
      <c r="M109" s="41">
        <v>1</v>
      </c>
      <c r="N109" s="41"/>
      <c r="O109" s="41">
        <v>7</v>
      </c>
      <c r="P109" s="41"/>
      <c r="Q109" s="41">
        <v>5</v>
      </c>
      <c r="R109" s="41"/>
      <c r="S109" s="41"/>
      <c r="T109" s="41">
        <v>2</v>
      </c>
      <c r="U109" s="41">
        <v>1</v>
      </c>
      <c r="V109" s="41"/>
      <c r="W109" s="41">
        <v>1</v>
      </c>
      <c r="X109" s="41"/>
      <c r="Y109" s="41">
        <v>7</v>
      </c>
      <c r="Z109" s="41"/>
      <c r="AA109" s="41">
        <v>1</v>
      </c>
      <c r="AB109" s="41">
        <v>7</v>
      </c>
      <c r="AC109" s="41">
        <v>2</v>
      </c>
      <c r="AD109" s="41">
        <v>3</v>
      </c>
      <c r="AE109" s="41"/>
      <c r="AF109" s="41">
        <v>3</v>
      </c>
      <c r="AG109" s="41"/>
      <c r="AH109" s="41">
        <v>3</v>
      </c>
      <c r="AI109" s="41"/>
      <c r="AJ109" s="41">
        <v>2</v>
      </c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7"/>
        <v>8</v>
      </c>
      <c r="AU109" s="36">
        <f t="shared" si="178"/>
        <v>8</v>
      </c>
      <c r="AV109" s="36">
        <f t="shared" si="179"/>
        <v>10</v>
      </c>
      <c r="AW109" s="36">
        <f t="shared" si="180"/>
        <v>10</v>
      </c>
      <c r="AX109" s="36">
        <f t="shared" si="181"/>
        <v>14</v>
      </c>
      <c r="AY109" s="36">
        <f t="shared" si="182"/>
        <v>14</v>
      </c>
      <c r="AZ109" s="36">
        <f t="shared" si="183"/>
        <v>7</v>
      </c>
      <c r="BA109" s="36">
        <f t="shared" si="184"/>
        <v>7</v>
      </c>
      <c r="BB109" s="36">
        <f t="shared" si="185"/>
        <v>2</v>
      </c>
      <c r="BC109" s="36">
        <f t="shared" si="186"/>
        <v>2</v>
      </c>
      <c r="BD109" s="31">
        <f t="shared" si="135"/>
        <v>7</v>
      </c>
      <c r="BE109" s="31">
        <f t="shared" si="136"/>
        <v>7</v>
      </c>
      <c r="BF109" s="36">
        <f t="shared" si="187"/>
        <v>3</v>
      </c>
      <c r="BG109" s="36">
        <f t="shared" si="188"/>
        <v>3</v>
      </c>
      <c r="BH109" s="36">
        <f t="shared" si="189"/>
        <v>3</v>
      </c>
      <c r="BI109" s="36">
        <f t="shared" si="190"/>
        <v>3</v>
      </c>
      <c r="BJ109" s="36">
        <f t="shared" si="191"/>
        <v>0</v>
      </c>
      <c r="BK109" s="36">
        <f t="shared" si="192"/>
        <v>0</v>
      </c>
      <c r="BL109" s="36">
        <f t="shared" si="193"/>
        <v>0</v>
      </c>
      <c r="BM109" s="36">
        <f t="shared" si="194"/>
        <v>0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20"/>
      <c r="F110" s="20"/>
      <c r="G110" s="20"/>
      <c r="H110" s="20"/>
      <c r="I110" s="20"/>
      <c r="J110" s="20">
        <v>1</v>
      </c>
      <c r="K110" s="21">
        <v>1</v>
      </c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1</v>
      </c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7"/>
        <v>0</v>
      </c>
      <c r="AU110" s="36">
        <f t="shared" si="178"/>
        <v>0</v>
      </c>
      <c r="AV110" s="36">
        <f t="shared" si="179"/>
        <v>1</v>
      </c>
      <c r="AW110" s="36">
        <f t="shared" si="180"/>
        <v>1</v>
      </c>
      <c r="AX110" s="36">
        <f t="shared" si="181"/>
        <v>1</v>
      </c>
      <c r="AY110" s="36">
        <f t="shared" si="182"/>
        <v>1</v>
      </c>
      <c r="AZ110" s="36">
        <f t="shared" si="183"/>
        <v>0</v>
      </c>
      <c r="BA110" s="36">
        <f t="shared" si="184"/>
        <v>0</v>
      </c>
      <c r="BB110" s="36">
        <f t="shared" si="185"/>
        <v>0</v>
      </c>
      <c r="BC110" s="36">
        <f t="shared" si="186"/>
        <v>0</v>
      </c>
      <c r="BD110" s="31">
        <f t="shared" si="135"/>
        <v>0</v>
      </c>
      <c r="BE110" s="31">
        <f t="shared" si="136"/>
        <v>0</v>
      </c>
      <c r="BF110" s="36">
        <f t="shared" si="187"/>
        <v>0</v>
      </c>
      <c r="BG110" s="36">
        <f t="shared" si="188"/>
        <v>0</v>
      </c>
      <c r="BH110" s="36">
        <f t="shared" si="189"/>
        <v>0</v>
      </c>
      <c r="BI110" s="36">
        <f t="shared" si="190"/>
        <v>0</v>
      </c>
      <c r="BJ110" s="36">
        <f t="shared" si="191"/>
        <v>0</v>
      </c>
      <c r="BK110" s="36">
        <f t="shared" si="192"/>
        <v>0</v>
      </c>
      <c r="BL110" s="36">
        <f t="shared" si="193"/>
        <v>0</v>
      </c>
      <c r="BM110" s="36">
        <f t="shared" si="194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18">
        <v>1</v>
      </c>
      <c r="F111" s="18"/>
      <c r="G111" s="18">
        <v>1</v>
      </c>
      <c r="H111" s="18"/>
      <c r="I111" s="18"/>
      <c r="J111" s="18"/>
      <c r="K111" s="19"/>
      <c r="L111" s="41"/>
      <c r="M111" s="41"/>
      <c r="N111" s="41"/>
      <c r="O111" s="41">
        <v>1</v>
      </c>
      <c r="P111" s="41"/>
      <c r="Q111" s="41"/>
      <c r="R111" s="41"/>
      <c r="S111" s="41"/>
      <c r="T111" s="41">
        <v>1</v>
      </c>
      <c r="U111" s="41"/>
      <c r="V111" s="41">
        <v>1</v>
      </c>
      <c r="W111" s="41"/>
      <c r="X111" s="41"/>
      <c r="Y111" s="41">
        <v>1</v>
      </c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7"/>
        <v>1</v>
      </c>
      <c r="AU111" s="36">
        <f t="shared" si="178"/>
        <v>1</v>
      </c>
      <c r="AV111" s="36">
        <f t="shared" si="179"/>
        <v>0</v>
      </c>
      <c r="AW111" s="36">
        <f t="shared" si="180"/>
        <v>0</v>
      </c>
      <c r="AX111" s="36">
        <f t="shared" si="181"/>
        <v>1</v>
      </c>
      <c r="AY111" s="36">
        <f t="shared" si="182"/>
        <v>1</v>
      </c>
      <c r="AZ111" s="36">
        <f t="shared" si="183"/>
        <v>1</v>
      </c>
      <c r="BA111" s="36">
        <f t="shared" si="184"/>
        <v>1</v>
      </c>
      <c r="BB111" s="36">
        <f t="shared" si="185"/>
        <v>1</v>
      </c>
      <c r="BC111" s="36">
        <f t="shared" si="186"/>
        <v>1</v>
      </c>
      <c r="BD111" s="31">
        <f t="shared" si="135"/>
        <v>1</v>
      </c>
      <c r="BE111" s="31">
        <f t="shared" si="136"/>
        <v>1</v>
      </c>
      <c r="BF111" s="36">
        <f t="shared" si="187"/>
        <v>0</v>
      </c>
      <c r="BG111" s="36">
        <f t="shared" si="188"/>
        <v>0</v>
      </c>
      <c r="BH111" s="36">
        <f t="shared" si="189"/>
        <v>0</v>
      </c>
      <c r="BI111" s="36">
        <f t="shared" si="190"/>
        <v>0</v>
      </c>
      <c r="BJ111" s="36">
        <f t="shared" si="191"/>
        <v>0</v>
      </c>
      <c r="BK111" s="36">
        <f t="shared" si="192"/>
        <v>0</v>
      </c>
      <c r="BL111" s="36">
        <f t="shared" si="193"/>
        <v>0</v>
      </c>
      <c r="BM111" s="36">
        <f t="shared" si="194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18"/>
      <c r="F112" s="18"/>
      <c r="G112" s="18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7"/>
        <v>0</v>
      </c>
      <c r="AU112" s="36">
        <f t="shared" si="178"/>
        <v>0</v>
      </c>
      <c r="AV112" s="36">
        <f t="shared" si="179"/>
        <v>0</v>
      </c>
      <c r="AW112" s="36">
        <f t="shared" si="180"/>
        <v>0</v>
      </c>
      <c r="AX112" s="36">
        <f t="shared" si="181"/>
        <v>0</v>
      </c>
      <c r="AY112" s="36">
        <f t="shared" si="182"/>
        <v>0</v>
      </c>
      <c r="AZ112" s="36">
        <f t="shared" si="183"/>
        <v>0</v>
      </c>
      <c r="BA112" s="36">
        <f t="shared" si="184"/>
        <v>0</v>
      </c>
      <c r="BB112" s="36">
        <f t="shared" si="185"/>
        <v>0</v>
      </c>
      <c r="BC112" s="36">
        <f t="shared" si="186"/>
        <v>0</v>
      </c>
      <c r="BD112" s="31">
        <f t="shared" si="135"/>
        <v>0</v>
      </c>
      <c r="BE112" s="31">
        <f t="shared" si="136"/>
        <v>0</v>
      </c>
      <c r="BF112" s="36">
        <f t="shared" si="187"/>
        <v>0</v>
      </c>
      <c r="BG112" s="36">
        <f t="shared" si="188"/>
        <v>0</v>
      </c>
      <c r="BH112" s="36">
        <f t="shared" si="189"/>
        <v>0</v>
      </c>
      <c r="BI112" s="36">
        <f t="shared" si="190"/>
        <v>0</v>
      </c>
      <c r="BJ112" s="36">
        <f t="shared" si="191"/>
        <v>0</v>
      </c>
      <c r="BK112" s="36">
        <f t="shared" si="192"/>
        <v>0</v>
      </c>
      <c r="BL112" s="36">
        <f t="shared" si="193"/>
        <v>0</v>
      </c>
      <c r="BM112" s="36">
        <f t="shared" si="194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7"/>
        <v>0</v>
      </c>
      <c r="AU113" s="36">
        <f t="shared" si="178"/>
        <v>0</v>
      </c>
      <c r="AV113" s="36">
        <f t="shared" si="179"/>
        <v>0</v>
      </c>
      <c r="AW113" s="36">
        <f t="shared" si="180"/>
        <v>0</v>
      </c>
      <c r="AX113" s="36">
        <f t="shared" si="181"/>
        <v>0</v>
      </c>
      <c r="AY113" s="36">
        <f t="shared" si="182"/>
        <v>0</v>
      </c>
      <c r="AZ113" s="36">
        <f t="shared" si="183"/>
        <v>0</v>
      </c>
      <c r="BA113" s="36">
        <f t="shared" si="184"/>
        <v>0</v>
      </c>
      <c r="BB113" s="36">
        <f t="shared" si="185"/>
        <v>0</v>
      </c>
      <c r="BC113" s="36">
        <f t="shared" si="186"/>
        <v>0</v>
      </c>
      <c r="BD113" s="31">
        <f t="shared" si="135"/>
        <v>0</v>
      </c>
      <c r="BE113" s="31">
        <f t="shared" si="136"/>
        <v>0</v>
      </c>
      <c r="BF113" s="36">
        <f t="shared" si="187"/>
        <v>0</v>
      </c>
      <c r="BG113" s="36">
        <f t="shared" si="188"/>
        <v>0</v>
      </c>
      <c r="BH113" s="36">
        <f t="shared" si="189"/>
        <v>0</v>
      </c>
      <c r="BI113" s="36">
        <f t="shared" si="190"/>
        <v>0</v>
      </c>
      <c r="BJ113" s="36">
        <f t="shared" si="191"/>
        <v>0</v>
      </c>
      <c r="BK113" s="36">
        <f t="shared" si="192"/>
        <v>0</v>
      </c>
      <c r="BL113" s="36">
        <f t="shared" si="193"/>
        <v>0</v>
      </c>
      <c r="BM113" s="36">
        <f t="shared" si="194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22">
        <v>1</v>
      </c>
      <c r="F114" s="22"/>
      <c r="G114" s="22">
        <v>1</v>
      </c>
      <c r="H114" s="22"/>
      <c r="I114" s="22"/>
      <c r="J114" s="22"/>
      <c r="K114" s="23"/>
      <c r="L114" s="41"/>
      <c r="M114" s="41"/>
      <c r="N114" s="41"/>
      <c r="O114" s="41">
        <v>1</v>
      </c>
      <c r="P114" s="41"/>
      <c r="Q114" s="41"/>
      <c r="R114" s="41"/>
      <c r="S114" s="41"/>
      <c r="T114" s="41">
        <v>1</v>
      </c>
      <c r="U114" s="41">
        <v>1</v>
      </c>
      <c r="V114" s="41"/>
      <c r="W114" s="41"/>
      <c r="X114" s="41"/>
      <c r="Y114" s="41">
        <v>1</v>
      </c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7"/>
        <v>1</v>
      </c>
      <c r="AU114" s="36">
        <f t="shared" si="178"/>
        <v>1</v>
      </c>
      <c r="AV114" s="36">
        <f t="shared" si="179"/>
        <v>0</v>
      </c>
      <c r="AW114" s="36">
        <f t="shared" si="180"/>
        <v>0</v>
      </c>
      <c r="AX114" s="36">
        <f t="shared" si="181"/>
        <v>1</v>
      </c>
      <c r="AY114" s="36">
        <f t="shared" si="182"/>
        <v>1</v>
      </c>
      <c r="AZ114" s="36">
        <f t="shared" si="183"/>
        <v>1</v>
      </c>
      <c r="BA114" s="36">
        <f t="shared" si="184"/>
        <v>1</v>
      </c>
      <c r="BB114" s="36">
        <f t="shared" si="185"/>
        <v>1</v>
      </c>
      <c r="BC114" s="36">
        <f t="shared" si="186"/>
        <v>1</v>
      </c>
      <c r="BD114" s="31">
        <f t="shared" si="135"/>
        <v>1</v>
      </c>
      <c r="BE114" s="31">
        <f t="shared" si="136"/>
        <v>1</v>
      </c>
      <c r="BF114" s="36">
        <f t="shared" si="187"/>
        <v>0</v>
      </c>
      <c r="BG114" s="36">
        <f t="shared" si="188"/>
        <v>0</v>
      </c>
      <c r="BH114" s="36">
        <f t="shared" si="189"/>
        <v>0</v>
      </c>
      <c r="BI114" s="36">
        <f t="shared" si="190"/>
        <v>0</v>
      </c>
      <c r="BJ114" s="36">
        <f t="shared" si="191"/>
        <v>0</v>
      </c>
      <c r="BK114" s="36">
        <f t="shared" si="192"/>
        <v>0</v>
      </c>
      <c r="BL114" s="36">
        <f t="shared" si="193"/>
        <v>0</v>
      </c>
      <c r="BM114" s="36">
        <f t="shared" si="194"/>
        <v>0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1</v>
      </c>
      <c r="F115" s="34">
        <f t="shared" ref="F115:BM115" si="195">SUM(F116:F119)</f>
        <v>0</v>
      </c>
      <c r="G115" s="34">
        <f t="shared" si="195"/>
        <v>1</v>
      </c>
      <c r="H115" s="34">
        <f t="shared" si="195"/>
        <v>0</v>
      </c>
      <c r="I115" s="34">
        <f t="shared" si="195"/>
        <v>0</v>
      </c>
      <c r="J115" s="34">
        <f t="shared" si="195"/>
        <v>7</v>
      </c>
      <c r="K115" s="34">
        <f t="shared" si="195"/>
        <v>4</v>
      </c>
      <c r="L115" s="34">
        <f t="shared" si="195"/>
        <v>3</v>
      </c>
      <c r="M115" s="34">
        <f t="shared" si="195"/>
        <v>0</v>
      </c>
      <c r="N115" s="34">
        <f t="shared" si="195"/>
        <v>1</v>
      </c>
      <c r="O115" s="34">
        <f t="shared" si="195"/>
        <v>1</v>
      </c>
      <c r="P115" s="34">
        <f t="shared" si="195"/>
        <v>0</v>
      </c>
      <c r="Q115" s="34">
        <f t="shared" si="195"/>
        <v>1</v>
      </c>
      <c r="R115" s="34">
        <f t="shared" si="195"/>
        <v>0</v>
      </c>
      <c r="S115" s="34">
        <f t="shared" si="195"/>
        <v>0</v>
      </c>
      <c r="T115" s="34">
        <f t="shared" si="195"/>
        <v>0</v>
      </c>
      <c r="U115" s="34">
        <f t="shared" si="195"/>
        <v>0</v>
      </c>
      <c r="V115" s="34">
        <f t="shared" si="195"/>
        <v>0</v>
      </c>
      <c r="W115" s="34">
        <f t="shared" si="195"/>
        <v>0</v>
      </c>
      <c r="X115" s="34">
        <f t="shared" si="195"/>
        <v>0</v>
      </c>
      <c r="Y115" s="34">
        <f t="shared" si="195"/>
        <v>1</v>
      </c>
      <c r="Z115" s="34">
        <f t="shared" si="195"/>
        <v>0</v>
      </c>
      <c r="AA115" s="34">
        <f t="shared" si="195"/>
        <v>0</v>
      </c>
      <c r="AB115" s="34">
        <f t="shared" si="195"/>
        <v>3</v>
      </c>
      <c r="AC115" s="34">
        <f t="shared" si="195"/>
        <v>0</v>
      </c>
      <c r="AD115" s="34">
        <f t="shared" si="195"/>
        <v>1</v>
      </c>
      <c r="AE115" s="34">
        <f t="shared" si="195"/>
        <v>0</v>
      </c>
      <c r="AF115" s="34">
        <f t="shared" si="195"/>
        <v>1</v>
      </c>
      <c r="AG115" s="34">
        <f t="shared" si="195"/>
        <v>0</v>
      </c>
      <c r="AH115" s="34">
        <f t="shared" si="195"/>
        <v>1</v>
      </c>
      <c r="AI115" s="34">
        <f t="shared" si="195"/>
        <v>0</v>
      </c>
      <c r="AJ115" s="34">
        <f t="shared" si="195"/>
        <v>1</v>
      </c>
      <c r="AK115" s="34">
        <f t="shared" si="195"/>
        <v>0</v>
      </c>
      <c r="AL115" s="34">
        <f t="shared" si="195"/>
        <v>0</v>
      </c>
      <c r="AM115" s="34">
        <f t="shared" si="195"/>
        <v>0</v>
      </c>
      <c r="AN115" s="34">
        <f t="shared" si="195"/>
        <v>0</v>
      </c>
      <c r="AO115" s="34">
        <f t="shared" si="195"/>
        <v>0</v>
      </c>
      <c r="AP115" s="34">
        <f t="shared" si="195"/>
        <v>0</v>
      </c>
      <c r="AQ115" s="34">
        <f t="shared" si="195"/>
        <v>0</v>
      </c>
      <c r="AR115" s="34">
        <f t="shared" si="195"/>
        <v>0</v>
      </c>
      <c r="AS115" s="34">
        <f t="shared" si="195"/>
        <v>0</v>
      </c>
      <c r="AT115" s="34">
        <f t="shared" si="195"/>
        <v>1</v>
      </c>
      <c r="AU115" s="34">
        <f t="shared" si="195"/>
        <v>1</v>
      </c>
      <c r="AV115" s="34">
        <f t="shared" si="195"/>
        <v>7</v>
      </c>
      <c r="AW115" s="34">
        <f t="shared" si="195"/>
        <v>7</v>
      </c>
      <c r="AX115" s="34">
        <f t="shared" si="195"/>
        <v>5</v>
      </c>
      <c r="AY115" s="34">
        <f t="shared" si="195"/>
        <v>5</v>
      </c>
      <c r="AZ115" s="34">
        <f t="shared" si="195"/>
        <v>1</v>
      </c>
      <c r="BA115" s="34">
        <f t="shared" si="195"/>
        <v>1</v>
      </c>
      <c r="BB115" s="34">
        <f t="shared" si="195"/>
        <v>0</v>
      </c>
      <c r="BC115" s="34">
        <f t="shared" si="195"/>
        <v>0</v>
      </c>
      <c r="BD115" s="31">
        <f t="shared" si="135"/>
        <v>1</v>
      </c>
      <c r="BE115" s="31">
        <f t="shared" si="136"/>
        <v>1</v>
      </c>
      <c r="BF115" s="34">
        <f t="shared" si="195"/>
        <v>1</v>
      </c>
      <c r="BG115" s="34">
        <f t="shared" si="195"/>
        <v>1</v>
      </c>
      <c r="BH115" s="34">
        <f t="shared" si="195"/>
        <v>1</v>
      </c>
      <c r="BI115" s="34">
        <f t="shared" si="195"/>
        <v>1</v>
      </c>
      <c r="BJ115" s="34">
        <f t="shared" si="195"/>
        <v>0</v>
      </c>
      <c r="BK115" s="34">
        <f t="shared" si="195"/>
        <v>0</v>
      </c>
      <c r="BL115" s="34">
        <f t="shared" si="195"/>
        <v>0</v>
      </c>
      <c r="BM115" s="34">
        <f t="shared" si="195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24">
        <v>1</v>
      </c>
      <c r="F116" s="24"/>
      <c r="G116" s="24">
        <v>1</v>
      </c>
      <c r="H116" s="24"/>
      <c r="I116" s="24"/>
      <c r="J116" s="24">
        <v>7</v>
      </c>
      <c r="K116" s="24">
        <v>4</v>
      </c>
      <c r="L116" s="24">
        <v>3</v>
      </c>
      <c r="M116" s="24"/>
      <c r="N116" s="24">
        <v>1</v>
      </c>
      <c r="O116" s="24">
        <v>1</v>
      </c>
      <c r="P116" s="24"/>
      <c r="Q116" s="24">
        <v>1</v>
      </c>
      <c r="R116" s="24"/>
      <c r="S116" s="24"/>
      <c r="T116" s="24"/>
      <c r="U116" s="24"/>
      <c r="V116" s="24"/>
      <c r="W116" s="24"/>
      <c r="X116" s="24"/>
      <c r="Y116" s="24">
        <v>1</v>
      </c>
      <c r="Z116" s="24"/>
      <c r="AA116" s="24"/>
      <c r="AB116" s="24">
        <v>3</v>
      </c>
      <c r="AC116" s="24"/>
      <c r="AD116" s="24">
        <v>1</v>
      </c>
      <c r="AE116" s="24"/>
      <c r="AF116" s="24">
        <v>1</v>
      </c>
      <c r="AG116" s="24"/>
      <c r="AH116" s="24">
        <v>1</v>
      </c>
      <c r="AI116" s="24"/>
      <c r="AJ116" s="24">
        <v>1</v>
      </c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6">E116</f>
        <v>1</v>
      </c>
      <c r="AU116" s="36">
        <f t="shared" ref="AU116:AU119" si="197">F116+G116+H116+I116</f>
        <v>1</v>
      </c>
      <c r="AV116" s="36">
        <f t="shared" ref="AV116:AV119" si="198">J116</f>
        <v>7</v>
      </c>
      <c r="AW116" s="36">
        <f t="shared" ref="AW116:AW119" si="199">K116+L116+M116</f>
        <v>7</v>
      </c>
      <c r="AX116" s="36">
        <f t="shared" ref="AX116:AX119" si="200">F116+G116+K116</f>
        <v>5</v>
      </c>
      <c r="AY116" s="36">
        <f t="shared" ref="AY116:AY119" si="201">N116+Y116+Z116+AB116</f>
        <v>5</v>
      </c>
      <c r="AZ116" s="36">
        <f t="shared" ref="AZ116:AZ119" si="202">O116</f>
        <v>1</v>
      </c>
      <c r="BA116" s="36">
        <f t="shared" ref="BA116:BA119" si="203">P116+Q116+R116+S116+T116</f>
        <v>1</v>
      </c>
      <c r="BB116" s="36">
        <f t="shared" ref="BB116:BB119" si="204">T116</f>
        <v>0</v>
      </c>
      <c r="BC116" s="36">
        <f t="shared" ref="BC116:BC119" si="205">+U116+V116+W116</f>
        <v>0</v>
      </c>
      <c r="BD116" s="31">
        <f t="shared" si="135"/>
        <v>1</v>
      </c>
      <c r="BE116" s="31">
        <f t="shared" si="136"/>
        <v>1</v>
      </c>
      <c r="BF116" s="36">
        <f t="shared" ref="BF116:BF119" si="206">AF116</f>
        <v>1</v>
      </c>
      <c r="BG116" s="36">
        <f t="shared" ref="BG116:BG119" si="207">AD116+AE116</f>
        <v>1</v>
      </c>
      <c r="BH116" s="36">
        <f t="shared" ref="BH116:BH119" si="208">AF116</f>
        <v>1</v>
      </c>
      <c r="BI116" s="36">
        <f t="shared" ref="BI116:BI119" si="209">AG116+AH116</f>
        <v>1</v>
      </c>
      <c r="BJ116" s="36">
        <f t="shared" ref="BJ116:BJ119" si="210">AM116</f>
        <v>0</v>
      </c>
      <c r="BK116" s="36">
        <f t="shared" ref="BK116:BK119" si="211">AK116+AL116</f>
        <v>0</v>
      </c>
      <c r="BL116" s="36">
        <f t="shared" ref="BL116:BL119" si="212">AM116</f>
        <v>0</v>
      </c>
      <c r="BM116" s="36">
        <f t="shared" ref="BM116:BM119" si="213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6"/>
        <v>0</v>
      </c>
      <c r="AU117" s="36">
        <f t="shared" si="197"/>
        <v>0</v>
      </c>
      <c r="AV117" s="36">
        <f t="shared" si="198"/>
        <v>0</v>
      </c>
      <c r="AW117" s="36">
        <f t="shared" si="199"/>
        <v>0</v>
      </c>
      <c r="AX117" s="36">
        <f t="shared" si="200"/>
        <v>0</v>
      </c>
      <c r="AY117" s="36">
        <f t="shared" si="201"/>
        <v>0</v>
      </c>
      <c r="AZ117" s="36">
        <f t="shared" si="202"/>
        <v>0</v>
      </c>
      <c r="BA117" s="36">
        <f t="shared" si="203"/>
        <v>0</v>
      </c>
      <c r="BB117" s="36">
        <f t="shared" si="204"/>
        <v>0</v>
      </c>
      <c r="BC117" s="36">
        <f t="shared" si="205"/>
        <v>0</v>
      </c>
      <c r="BD117" s="31">
        <f t="shared" si="135"/>
        <v>0</v>
      </c>
      <c r="BE117" s="31">
        <f t="shared" si="136"/>
        <v>0</v>
      </c>
      <c r="BF117" s="36">
        <f t="shared" si="206"/>
        <v>0</v>
      </c>
      <c r="BG117" s="36">
        <f t="shared" si="207"/>
        <v>0</v>
      </c>
      <c r="BH117" s="36">
        <f t="shared" si="208"/>
        <v>0</v>
      </c>
      <c r="BI117" s="36">
        <f t="shared" si="209"/>
        <v>0</v>
      </c>
      <c r="BJ117" s="36">
        <f t="shared" si="210"/>
        <v>0</v>
      </c>
      <c r="BK117" s="36">
        <f t="shared" si="211"/>
        <v>0</v>
      </c>
      <c r="BL117" s="36">
        <f t="shared" si="212"/>
        <v>0</v>
      </c>
      <c r="BM117" s="36">
        <f t="shared" si="213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6"/>
        <v>0</v>
      </c>
      <c r="AU118" s="36">
        <f t="shared" si="197"/>
        <v>0</v>
      </c>
      <c r="AV118" s="36">
        <f t="shared" si="198"/>
        <v>0</v>
      </c>
      <c r="AW118" s="36">
        <f t="shared" si="199"/>
        <v>0</v>
      </c>
      <c r="AX118" s="36">
        <f t="shared" si="200"/>
        <v>0</v>
      </c>
      <c r="AY118" s="36">
        <f t="shared" si="201"/>
        <v>0</v>
      </c>
      <c r="AZ118" s="36">
        <f t="shared" si="202"/>
        <v>0</v>
      </c>
      <c r="BA118" s="36">
        <f t="shared" si="203"/>
        <v>0</v>
      </c>
      <c r="BB118" s="36">
        <f t="shared" si="204"/>
        <v>0</v>
      </c>
      <c r="BC118" s="36">
        <f t="shared" si="205"/>
        <v>0</v>
      </c>
      <c r="BD118" s="31">
        <f t="shared" si="135"/>
        <v>0</v>
      </c>
      <c r="BE118" s="31">
        <f t="shared" si="136"/>
        <v>0</v>
      </c>
      <c r="BF118" s="36">
        <f t="shared" si="206"/>
        <v>0</v>
      </c>
      <c r="BG118" s="36">
        <f t="shared" si="207"/>
        <v>0</v>
      </c>
      <c r="BH118" s="36">
        <f t="shared" si="208"/>
        <v>0</v>
      </c>
      <c r="BI118" s="36">
        <f t="shared" si="209"/>
        <v>0</v>
      </c>
      <c r="BJ118" s="36">
        <f t="shared" si="210"/>
        <v>0</v>
      </c>
      <c r="BK118" s="36">
        <f t="shared" si="211"/>
        <v>0</v>
      </c>
      <c r="BL118" s="36">
        <f t="shared" si="212"/>
        <v>0</v>
      </c>
      <c r="BM118" s="36">
        <f t="shared" si="213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6"/>
        <v>0</v>
      </c>
      <c r="AU119" s="36">
        <f t="shared" si="197"/>
        <v>0</v>
      </c>
      <c r="AV119" s="36">
        <f t="shared" si="198"/>
        <v>0</v>
      </c>
      <c r="AW119" s="36">
        <f t="shared" si="199"/>
        <v>0</v>
      </c>
      <c r="AX119" s="36">
        <f t="shared" si="200"/>
        <v>0</v>
      </c>
      <c r="AY119" s="36">
        <f t="shared" si="201"/>
        <v>0</v>
      </c>
      <c r="AZ119" s="36">
        <f t="shared" si="202"/>
        <v>0</v>
      </c>
      <c r="BA119" s="36">
        <f t="shared" si="203"/>
        <v>0</v>
      </c>
      <c r="BB119" s="36">
        <f t="shared" si="204"/>
        <v>0</v>
      </c>
      <c r="BC119" s="36">
        <f t="shared" si="205"/>
        <v>0</v>
      </c>
      <c r="BD119" s="31">
        <f t="shared" si="135"/>
        <v>0</v>
      </c>
      <c r="BE119" s="31">
        <f t="shared" si="136"/>
        <v>0</v>
      </c>
      <c r="BF119" s="36">
        <f t="shared" si="206"/>
        <v>0</v>
      </c>
      <c r="BG119" s="36">
        <f t="shared" si="207"/>
        <v>0</v>
      </c>
      <c r="BH119" s="36">
        <f t="shared" si="208"/>
        <v>0</v>
      </c>
      <c r="BI119" s="36">
        <f t="shared" si="209"/>
        <v>0</v>
      </c>
      <c r="BJ119" s="36">
        <f t="shared" si="210"/>
        <v>0</v>
      </c>
      <c r="BK119" s="36">
        <f t="shared" si="211"/>
        <v>0</v>
      </c>
      <c r="BL119" s="36">
        <f t="shared" si="212"/>
        <v>0</v>
      </c>
      <c r="BM119" s="36">
        <f t="shared" si="213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214">SUM(F121:F122)</f>
        <v>0</v>
      </c>
      <c r="G120" s="44">
        <f t="shared" si="214"/>
        <v>0</v>
      </c>
      <c r="H120" s="44">
        <f t="shared" si="214"/>
        <v>0</v>
      </c>
      <c r="I120" s="44">
        <f t="shared" si="214"/>
        <v>0</v>
      </c>
      <c r="J120" s="44">
        <f t="shared" si="214"/>
        <v>0</v>
      </c>
      <c r="K120" s="44">
        <f t="shared" si="214"/>
        <v>0</v>
      </c>
      <c r="L120" s="44">
        <f t="shared" si="214"/>
        <v>0</v>
      </c>
      <c r="M120" s="44">
        <f t="shared" si="214"/>
        <v>0</v>
      </c>
      <c r="N120" s="44">
        <f t="shared" si="214"/>
        <v>0</v>
      </c>
      <c r="O120" s="44">
        <f t="shared" si="214"/>
        <v>0</v>
      </c>
      <c r="P120" s="44">
        <f t="shared" si="214"/>
        <v>0</v>
      </c>
      <c r="Q120" s="44">
        <f t="shared" si="214"/>
        <v>0</v>
      </c>
      <c r="R120" s="44">
        <f t="shared" si="214"/>
        <v>0</v>
      </c>
      <c r="S120" s="44">
        <f t="shared" si="214"/>
        <v>0</v>
      </c>
      <c r="T120" s="44">
        <f t="shared" si="214"/>
        <v>0</v>
      </c>
      <c r="U120" s="44">
        <f t="shared" si="214"/>
        <v>0</v>
      </c>
      <c r="V120" s="44">
        <f t="shared" si="214"/>
        <v>0</v>
      </c>
      <c r="W120" s="44">
        <f t="shared" si="214"/>
        <v>0</v>
      </c>
      <c r="X120" s="44">
        <f t="shared" si="214"/>
        <v>0</v>
      </c>
      <c r="Y120" s="44">
        <f t="shared" si="214"/>
        <v>0</v>
      </c>
      <c r="Z120" s="44">
        <f t="shared" si="214"/>
        <v>0</v>
      </c>
      <c r="AA120" s="44">
        <f t="shared" si="214"/>
        <v>0</v>
      </c>
      <c r="AB120" s="44">
        <f t="shared" si="214"/>
        <v>0</v>
      </c>
      <c r="AC120" s="44">
        <f t="shared" si="214"/>
        <v>0</v>
      </c>
      <c r="AD120" s="44">
        <f t="shared" si="214"/>
        <v>0</v>
      </c>
      <c r="AE120" s="44">
        <f t="shared" si="214"/>
        <v>0</v>
      </c>
      <c r="AF120" s="44">
        <f t="shared" si="214"/>
        <v>0</v>
      </c>
      <c r="AG120" s="44">
        <f t="shared" si="214"/>
        <v>0</v>
      </c>
      <c r="AH120" s="44">
        <f t="shared" si="214"/>
        <v>0</v>
      </c>
      <c r="AI120" s="44">
        <f t="shared" si="214"/>
        <v>0</v>
      </c>
      <c r="AJ120" s="44">
        <f t="shared" si="214"/>
        <v>0</v>
      </c>
      <c r="AK120" s="44">
        <f t="shared" si="214"/>
        <v>0</v>
      </c>
      <c r="AL120" s="44">
        <f t="shared" si="214"/>
        <v>0</v>
      </c>
      <c r="AM120" s="44">
        <f t="shared" si="214"/>
        <v>0</v>
      </c>
      <c r="AN120" s="44">
        <f t="shared" si="214"/>
        <v>0</v>
      </c>
      <c r="AO120" s="44">
        <f t="shared" si="214"/>
        <v>0</v>
      </c>
      <c r="AP120" s="44">
        <f t="shared" si="214"/>
        <v>0</v>
      </c>
      <c r="AQ120" s="44">
        <f t="shared" si="214"/>
        <v>0</v>
      </c>
      <c r="AR120" s="44">
        <f t="shared" si="214"/>
        <v>0</v>
      </c>
      <c r="AS120" s="44">
        <f t="shared" si="214"/>
        <v>0</v>
      </c>
      <c r="AT120" s="44">
        <f t="shared" si="214"/>
        <v>0</v>
      </c>
      <c r="AU120" s="44">
        <f t="shared" si="214"/>
        <v>0</v>
      </c>
      <c r="AV120" s="44">
        <f t="shared" si="214"/>
        <v>0</v>
      </c>
      <c r="AW120" s="44">
        <f t="shared" si="214"/>
        <v>0</v>
      </c>
      <c r="AX120" s="44">
        <f t="shared" si="214"/>
        <v>0</v>
      </c>
      <c r="AY120" s="44">
        <f t="shared" si="214"/>
        <v>0</v>
      </c>
      <c r="AZ120" s="44">
        <f t="shared" si="214"/>
        <v>0</v>
      </c>
      <c r="BA120" s="44">
        <f t="shared" si="214"/>
        <v>0</v>
      </c>
      <c r="BB120" s="44">
        <f t="shared" si="214"/>
        <v>0</v>
      </c>
      <c r="BC120" s="44">
        <f t="shared" si="214"/>
        <v>0</v>
      </c>
      <c r="BD120" s="31">
        <f t="shared" si="135"/>
        <v>0</v>
      </c>
      <c r="BE120" s="31">
        <f t="shared" si="136"/>
        <v>0</v>
      </c>
      <c r="BF120" s="44">
        <f t="shared" si="214"/>
        <v>0</v>
      </c>
      <c r="BG120" s="44">
        <f t="shared" si="214"/>
        <v>0</v>
      </c>
      <c r="BH120" s="44">
        <f t="shared" si="214"/>
        <v>0</v>
      </c>
      <c r="BI120" s="44">
        <f t="shared" si="214"/>
        <v>0</v>
      </c>
      <c r="BJ120" s="44">
        <f t="shared" si="214"/>
        <v>0</v>
      </c>
      <c r="BK120" s="44">
        <f t="shared" si="214"/>
        <v>0</v>
      </c>
      <c r="BL120" s="44">
        <f t="shared" si="214"/>
        <v>0</v>
      </c>
      <c r="BM120" s="44">
        <f t="shared" si="214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5">E121</f>
        <v>0</v>
      </c>
      <c r="AU121" s="36">
        <f t="shared" ref="AU121:AU123" si="216">F121+G121+H121+I121</f>
        <v>0</v>
      </c>
      <c r="AV121" s="36">
        <f t="shared" ref="AV121:AV123" si="217">J121</f>
        <v>0</v>
      </c>
      <c r="AW121" s="36">
        <f t="shared" ref="AW121:AW123" si="218">K121+L121+M121</f>
        <v>0</v>
      </c>
      <c r="AX121" s="36">
        <f t="shared" ref="AX121:AX123" si="219">F121+G121+K121</f>
        <v>0</v>
      </c>
      <c r="AY121" s="36">
        <f t="shared" ref="AY121:AY123" si="220">N121+Y121+Z121+AB121</f>
        <v>0</v>
      </c>
      <c r="AZ121" s="36">
        <f t="shared" ref="AZ121:AZ123" si="221">O121</f>
        <v>0</v>
      </c>
      <c r="BA121" s="36">
        <f t="shared" ref="BA121:BA123" si="222">P121+Q121+R121+S121+T121</f>
        <v>0</v>
      </c>
      <c r="BB121" s="36">
        <f t="shared" ref="BB121:BB123" si="223">T121</f>
        <v>0</v>
      </c>
      <c r="BC121" s="36">
        <f t="shared" ref="BC121:BC123" si="224">+U121+V121+W121</f>
        <v>0</v>
      </c>
      <c r="BD121" s="31">
        <f t="shared" si="135"/>
        <v>0</v>
      </c>
      <c r="BE121" s="31">
        <f t="shared" si="136"/>
        <v>0</v>
      </c>
      <c r="BF121" s="36">
        <f t="shared" ref="BF121:BF123" si="225">AF121</f>
        <v>0</v>
      </c>
      <c r="BG121" s="36">
        <f t="shared" ref="BG121:BG123" si="226">AD121+AE121</f>
        <v>0</v>
      </c>
      <c r="BH121" s="36">
        <f t="shared" ref="BH121:BH123" si="227">AF121</f>
        <v>0</v>
      </c>
      <c r="BI121" s="36">
        <f t="shared" ref="BI121:BI123" si="228">AG121+AH121</f>
        <v>0</v>
      </c>
      <c r="BJ121" s="36">
        <f t="shared" ref="BJ121:BJ123" si="229">AM121</f>
        <v>0</v>
      </c>
      <c r="BK121" s="36">
        <f t="shared" ref="BK121:BK123" si="230">AK121+AL121</f>
        <v>0</v>
      </c>
      <c r="BL121" s="36">
        <f t="shared" ref="BL121:BL123" si="231">AM121</f>
        <v>0</v>
      </c>
      <c r="BM121" s="36">
        <f t="shared" ref="BM121:BM123" si="232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5"/>
        <v>0</v>
      </c>
      <c r="AU122" s="36">
        <f t="shared" si="216"/>
        <v>0</v>
      </c>
      <c r="AV122" s="36">
        <f t="shared" si="217"/>
        <v>0</v>
      </c>
      <c r="AW122" s="36">
        <f t="shared" si="218"/>
        <v>0</v>
      </c>
      <c r="AX122" s="36">
        <f t="shared" si="219"/>
        <v>0</v>
      </c>
      <c r="AY122" s="36">
        <f t="shared" si="220"/>
        <v>0</v>
      </c>
      <c r="AZ122" s="36">
        <f t="shared" si="221"/>
        <v>0</v>
      </c>
      <c r="BA122" s="36">
        <f t="shared" si="222"/>
        <v>0</v>
      </c>
      <c r="BB122" s="36">
        <f t="shared" si="223"/>
        <v>0</v>
      </c>
      <c r="BC122" s="36">
        <f t="shared" si="224"/>
        <v>0</v>
      </c>
      <c r="BD122" s="31">
        <f t="shared" si="135"/>
        <v>0</v>
      </c>
      <c r="BE122" s="31">
        <f t="shared" si="136"/>
        <v>0</v>
      </c>
      <c r="BF122" s="36">
        <f t="shared" si="225"/>
        <v>0</v>
      </c>
      <c r="BG122" s="36">
        <f t="shared" si="226"/>
        <v>0</v>
      </c>
      <c r="BH122" s="36">
        <f t="shared" si="227"/>
        <v>0</v>
      </c>
      <c r="BI122" s="36">
        <f t="shared" si="228"/>
        <v>0</v>
      </c>
      <c r="BJ122" s="36">
        <f t="shared" si="229"/>
        <v>0</v>
      </c>
      <c r="BK122" s="36">
        <f t="shared" si="230"/>
        <v>0</v>
      </c>
      <c r="BL122" s="36">
        <f t="shared" si="231"/>
        <v>0</v>
      </c>
      <c r="BM122" s="36">
        <f t="shared" si="232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16">
        <v>13</v>
      </c>
      <c r="F123" s="16">
        <v>3</v>
      </c>
      <c r="G123" s="16">
        <v>10</v>
      </c>
      <c r="H123" s="16"/>
      <c r="I123" s="16"/>
      <c r="J123" s="16">
        <v>7</v>
      </c>
      <c r="K123" s="27">
        <v>1</v>
      </c>
      <c r="L123" s="41">
        <v>5</v>
      </c>
      <c r="M123" s="41">
        <v>1</v>
      </c>
      <c r="N123" s="41">
        <v>1</v>
      </c>
      <c r="O123" s="41">
        <v>8</v>
      </c>
      <c r="P123" s="41">
        <v>1</v>
      </c>
      <c r="Q123" s="41">
        <v>1</v>
      </c>
      <c r="R123" s="41">
        <v>2</v>
      </c>
      <c r="S123" s="41"/>
      <c r="T123" s="41">
        <v>4</v>
      </c>
      <c r="U123" s="41">
        <v>2</v>
      </c>
      <c r="V123" s="41">
        <v>2</v>
      </c>
      <c r="W123" s="41"/>
      <c r="X123" s="41"/>
      <c r="Y123" s="41">
        <v>8</v>
      </c>
      <c r="Z123" s="41"/>
      <c r="AA123" s="41">
        <v>2</v>
      </c>
      <c r="AB123" s="41">
        <v>5</v>
      </c>
      <c r="AC123" s="41">
        <v>2</v>
      </c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5"/>
        <v>13</v>
      </c>
      <c r="AU123" s="36">
        <f t="shared" si="216"/>
        <v>13</v>
      </c>
      <c r="AV123" s="36">
        <f t="shared" si="217"/>
        <v>7</v>
      </c>
      <c r="AW123" s="36">
        <f t="shared" si="218"/>
        <v>7</v>
      </c>
      <c r="AX123" s="36">
        <f t="shared" si="219"/>
        <v>14</v>
      </c>
      <c r="AY123" s="36">
        <f t="shared" si="220"/>
        <v>14</v>
      </c>
      <c r="AZ123" s="36">
        <f t="shared" si="221"/>
        <v>8</v>
      </c>
      <c r="BA123" s="36">
        <f t="shared" si="222"/>
        <v>8</v>
      </c>
      <c r="BB123" s="36">
        <f t="shared" si="223"/>
        <v>4</v>
      </c>
      <c r="BC123" s="36">
        <f t="shared" si="224"/>
        <v>4</v>
      </c>
      <c r="BD123" s="31">
        <f t="shared" si="135"/>
        <v>8</v>
      </c>
      <c r="BE123" s="31">
        <f t="shared" si="136"/>
        <v>8</v>
      </c>
      <c r="BF123" s="36">
        <f t="shared" si="225"/>
        <v>0</v>
      </c>
      <c r="BG123" s="36">
        <f t="shared" si="226"/>
        <v>0</v>
      </c>
      <c r="BH123" s="36">
        <f t="shared" si="227"/>
        <v>0</v>
      </c>
      <c r="BI123" s="36">
        <f t="shared" si="228"/>
        <v>0</v>
      </c>
      <c r="BJ123" s="36">
        <f t="shared" si="229"/>
        <v>0</v>
      </c>
      <c r="BK123" s="36">
        <f t="shared" si="230"/>
        <v>0</v>
      </c>
      <c r="BL123" s="36">
        <f t="shared" si="231"/>
        <v>0</v>
      </c>
      <c r="BM123" s="36">
        <f t="shared" si="232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3">
        <f>E9+E29+E41+E49+E63+E70+E77+E80+E102+E106+E115+E120+E123</f>
        <v>590</v>
      </c>
      <c r="F124" s="43">
        <f t="shared" ref="F124:BM124" si="233">F9+F29+F41+F49+F63+F70+F77+F80+F102+F106+F115+F120+F123</f>
        <v>99</v>
      </c>
      <c r="G124" s="43">
        <f t="shared" si="233"/>
        <v>491</v>
      </c>
      <c r="H124" s="43">
        <f t="shared" si="233"/>
        <v>0</v>
      </c>
      <c r="I124" s="43">
        <f t="shared" si="233"/>
        <v>0</v>
      </c>
      <c r="J124" s="43">
        <f t="shared" si="233"/>
        <v>1094</v>
      </c>
      <c r="K124" s="43">
        <f t="shared" si="233"/>
        <v>954</v>
      </c>
      <c r="L124" s="43">
        <f t="shared" si="233"/>
        <v>135</v>
      </c>
      <c r="M124" s="43">
        <f t="shared" si="233"/>
        <v>5</v>
      </c>
      <c r="N124" s="43">
        <f t="shared" si="233"/>
        <v>5</v>
      </c>
      <c r="O124" s="43">
        <f t="shared" si="233"/>
        <v>1107</v>
      </c>
      <c r="P124" s="43">
        <f t="shared" si="233"/>
        <v>864</v>
      </c>
      <c r="Q124" s="43">
        <f t="shared" si="233"/>
        <v>57</v>
      </c>
      <c r="R124" s="43">
        <f t="shared" si="233"/>
        <v>42</v>
      </c>
      <c r="S124" s="43">
        <f t="shared" si="233"/>
        <v>0</v>
      </c>
      <c r="T124" s="43">
        <f t="shared" si="233"/>
        <v>144</v>
      </c>
      <c r="U124" s="43">
        <f t="shared" si="233"/>
        <v>23</v>
      </c>
      <c r="V124" s="43">
        <f t="shared" si="233"/>
        <v>118</v>
      </c>
      <c r="W124" s="43">
        <f t="shared" si="233"/>
        <v>3</v>
      </c>
      <c r="X124" s="43">
        <f t="shared" si="233"/>
        <v>0</v>
      </c>
      <c r="Y124" s="43">
        <f t="shared" si="233"/>
        <v>1107</v>
      </c>
      <c r="Z124" s="43">
        <f t="shared" si="233"/>
        <v>9</v>
      </c>
      <c r="AA124" s="43">
        <f t="shared" si="233"/>
        <v>31</v>
      </c>
      <c r="AB124" s="43">
        <f t="shared" si="233"/>
        <v>423</v>
      </c>
      <c r="AC124" s="43">
        <f t="shared" si="233"/>
        <v>81</v>
      </c>
      <c r="AD124" s="43">
        <f t="shared" si="233"/>
        <v>44</v>
      </c>
      <c r="AE124" s="43">
        <f t="shared" si="233"/>
        <v>5</v>
      </c>
      <c r="AF124" s="43">
        <f t="shared" si="233"/>
        <v>49</v>
      </c>
      <c r="AG124" s="43">
        <f t="shared" si="233"/>
        <v>0</v>
      </c>
      <c r="AH124" s="43">
        <f t="shared" si="233"/>
        <v>49</v>
      </c>
      <c r="AI124" s="43">
        <f t="shared" si="233"/>
        <v>0</v>
      </c>
      <c r="AJ124" s="43">
        <f t="shared" si="233"/>
        <v>29</v>
      </c>
      <c r="AK124" s="43">
        <f t="shared" si="233"/>
        <v>5</v>
      </c>
      <c r="AL124" s="43">
        <f t="shared" si="233"/>
        <v>2</v>
      </c>
      <c r="AM124" s="43">
        <f t="shared" si="233"/>
        <v>7</v>
      </c>
      <c r="AN124" s="43">
        <f t="shared" si="233"/>
        <v>3</v>
      </c>
      <c r="AO124" s="43">
        <f t="shared" si="233"/>
        <v>4</v>
      </c>
      <c r="AP124" s="43">
        <f t="shared" si="233"/>
        <v>0</v>
      </c>
      <c r="AQ124" s="43">
        <f t="shared" si="233"/>
        <v>0</v>
      </c>
      <c r="AR124" s="43">
        <f t="shared" si="233"/>
        <v>0</v>
      </c>
      <c r="AS124" s="43">
        <f t="shared" si="233"/>
        <v>0</v>
      </c>
      <c r="AT124" s="43">
        <f t="shared" si="233"/>
        <v>590</v>
      </c>
      <c r="AU124" s="43">
        <f t="shared" si="233"/>
        <v>590</v>
      </c>
      <c r="AV124" s="43">
        <f t="shared" si="233"/>
        <v>1094</v>
      </c>
      <c r="AW124" s="43">
        <f t="shared" si="233"/>
        <v>1094</v>
      </c>
      <c r="AX124" s="43">
        <f t="shared" si="233"/>
        <v>1544</v>
      </c>
      <c r="AY124" s="43">
        <f t="shared" si="233"/>
        <v>1544</v>
      </c>
      <c r="AZ124" s="43">
        <f t="shared" si="233"/>
        <v>1107</v>
      </c>
      <c r="BA124" s="43">
        <f t="shared" si="233"/>
        <v>1107</v>
      </c>
      <c r="BB124" s="43">
        <f t="shared" si="233"/>
        <v>144</v>
      </c>
      <c r="BC124" s="43">
        <f t="shared" si="233"/>
        <v>144</v>
      </c>
      <c r="BD124" s="31">
        <f t="shared" si="135"/>
        <v>1107</v>
      </c>
      <c r="BE124" s="31">
        <f t="shared" si="136"/>
        <v>1107</v>
      </c>
      <c r="BF124" s="43">
        <f t="shared" si="233"/>
        <v>49</v>
      </c>
      <c r="BG124" s="43">
        <f t="shared" si="233"/>
        <v>49</v>
      </c>
      <c r="BH124" s="43">
        <f t="shared" si="233"/>
        <v>49</v>
      </c>
      <c r="BI124" s="43">
        <f t="shared" si="233"/>
        <v>49</v>
      </c>
      <c r="BJ124" s="43">
        <f t="shared" si="233"/>
        <v>7</v>
      </c>
      <c r="BK124" s="43">
        <f t="shared" si="233"/>
        <v>7</v>
      </c>
      <c r="BL124" s="43">
        <f t="shared" si="233"/>
        <v>7</v>
      </c>
      <c r="BM124" s="43">
        <f t="shared" si="233"/>
        <v>7</v>
      </c>
    </row>
    <row r="132" spans="58:58" x14ac:dyDescent="0.2">
      <c r="BF132" s="32" t="s">
        <v>270</v>
      </c>
    </row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" style="32" customWidth="1"/>
    <col min="10" max="10" width="9.42578125" style="32" customWidth="1"/>
    <col min="11" max="11" width="12.5703125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10.85546875" style="32" customWidth="1"/>
    <col min="17" max="17" width="8.5703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7.5703125" style="32" customWidth="1"/>
    <col min="23" max="23" width="7" style="32" customWidth="1"/>
    <col min="24" max="24" width="7.42578125" style="32" customWidth="1"/>
    <col min="25" max="25" width="7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85546875" style="32" hidden="1" customWidth="1"/>
    <col min="50" max="51" width="16.7109375" style="32" hidden="1" customWidth="1"/>
    <col min="52" max="53" width="15.5703125" style="32" hidden="1" customWidth="1"/>
    <col min="54" max="55" width="11.42578125" style="32" hidden="1" customWidth="1"/>
    <col min="56" max="65" width="8.7109375" style="32" hidden="1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284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277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278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</row>
    <row r="8" spans="1:65" ht="19.5" x14ac:dyDescent="0.25">
      <c r="A8" s="34"/>
      <c r="B8" s="90"/>
      <c r="C8" s="107"/>
      <c r="D8" s="108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05" t="s">
        <v>261</v>
      </c>
      <c r="AU8" s="106"/>
      <c r="AV8" s="105" t="s">
        <v>262</v>
      </c>
      <c r="AW8" s="106"/>
      <c r="AX8" s="105" t="s">
        <v>273</v>
      </c>
      <c r="AY8" s="106"/>
      <c r="AZ8" s="109" t="s">
        <v>263</v>
      </c>
      <c r="BA8" s="110"/>
      <c r="BB8" s="105" t="s">
        <v>264</v>
      </c>
      <c r="BC8" s="106"/>
      <c r="BD8" s="105" t="s">
        <v>269</v>
      </c>
      <c r="BE8" s="106"/>
      <c r="BF8" s="105" t="s">
        <v>265</v>
      </c>
      <c r="BG8" s="106"/>
      <c r="BH8" s="105" t="s">
        <v>266</v>
      </c>
      <c r="BI8" s="106"/>
      <c r="BJ8" s="105" t="s">
        <v>267</v>
      </c>
      <c r="BK8" s="106"/>
      <c r="BL8" s="105" t="s">
        <v>268</v>
      </c>
      <c r="BM8" s="106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55</v>
      </c>
      <c r="F9" s="31">
        <f t="shared" ref="F9:BM9" si="0">SUM(F10:F28)</f>
        <v>23</v>
      </c>
      <c r="G9" s="31">
        <f t="shared" si="0"/>
        <v>32</v>
      </c>
      <c r="H9" s="31">
        <f t="shared" si="0"/>
        <v>0</v>
      </c>
      <c r="I9" s="31">
        <f t="shared" si="0"/>
        <v>0</v>
      </c>
      <c r="J9" s="31">
        <f t="shared" si="0"/>
        <v>47</v>
      </c>
      <c r="K9" s="31">
        <f t="shared" si="0"/>
        <v>29</v>
      </c>
      <c r="L9" s="31">
        <f t="shared" si="0"/>
        <v>17</v>
      </c>
      <c r="M9" s="31">
        <f t="shared" si="0"/>
        <v>1</v>
      </c>
      <c r="N9" s="31">
        <f t="shared" si="0"/>
        <v>0</v>
      </c>
      <c r="O9" s="31">
        <f t="shared" si="0"/>
        <v>39</v>
      </c>
      <c r="P9" s="31">
        <f t="shared" si="0"/>
        <v>14</v>
      </c>
      <c r="Q9" s="31">
        <f t="shared" si="0"/>
        <v>4</v>
      </c>
      <c r="R9" s="31">
        <f t="shared" si="0"/>
        <v>7</v>
      </c>
      <c r="S9" s="31">
        <f t="shared" si="0"/>
        <v>0</v>
      </c>
      <c r="T9" s="31">
        <f t="shared" si="0"/>
        <v>14</v>
      </c>
      <c r="U9" s="31">
        <f t="shared" si="0"/>
        <v>6</v>
      </c>
      <c r="V9" s="31">
        <f t="shared" si="0"/>
        <v>7</v>
      </c>
      <c r="W9" s="31">
        <f t="shared" si="0"/>
        <v>1</v>
      </c>
      <c r="X9" s="31">
        <f t="shared" si="0"/>
        <v>0</v>
      </c>
      <c r="Y9" s="31">
        <f t="shared" si="0"/>
        <v>39</v>
      </c>
      <c r="Z9" s="31">
        <f t="shared" si="0"/>
        <v>0</v>
      </c>
      <c r="AA9" s="31">
        <f t="shared" si="0"/>
        <v>8</v>
      </c>
      <c r="AB9" s="31">
        <f t="shared" si="0"/>
        <v>45</v>
      </c>
      <c r="AC9" s="31">
        <f t="shared" si="0"/>
        <v>26</v>
      </c>
      <c r="AD9" s="31">
        <f t="shared" si="0"/>
        <v>16</v>
      </c>
      <c r="AE9" s="31">
        <f t="shared" si="0"/>
        <v>2</v>
      </c>
      <c r="AF9" s="31">
        <f t="shared" si="0"/>
        <v>18</v>
      </c>
      <c r="AG9" s="31">
        <f t="shared" si="0"/>
        <v>1</v>
      </c>
      <c r="AH9" s="31">
        <f t="shared" si="0"/>
        <v>17</v>
      </c>
      <c r="AI9" s="31">
        <f t="shared" si="0"/>
        <v>0</v>
      </c>
      <c r="AJ9" s="31">
        <f t="shared" si="0"/>
        <v>6</v>
      </c>
      <c r="AK9" s="31">
        <f t="shared" si="0"/>
        <v>9</v>
      </c>
      <c r="AL9" s="31">
        <f t="shared" si="0"/>
        <v>1</v>
      </c>
      <c r="AM9" s="31">
        <f t="shared" si="0"/>
        <v>10</v>
      </c>
      <c r="AN9" s="31">
        <f t="shared" si="0"/>
        <v>4</v>
      </c>
      <c r="AO9" s="31">
        <f t="shared" si="0"/>
        <v>6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55</v>
      </c>
      <c r="AU9" s="31">
        <f t="shared" si="0"/>
        <v>55</v>
      </c>
      <c r="AV9" s="31">
        <f t="shared" si="0"/>
        <v>47</v>
      </c>
      <c r="AW9" s="31">
        <f t="shared" si="0"/>
        <v>47</v>
      </c>
      <c r="AX9" s="31">
        <f t="shared" si="0"/>
        <v>84</v>
      </c>
      <c r="AY9" s="31">
        <f t="shared" si="0"/>
        <v>84</v>
      </c>
      <c r="AZ9" s="31">
        <f t="shared" si="0"/>
        <v>39</v>
      </c>
      <c r="BA9" s="31">
        <f t="shared" si="0"/>
        <v>39</v>
      </c>
      <c r="BB9" s="31">
        <f t="shared" si="0"/>
        <v>14</v>
      </c>
      <c r="BC9" s="31">
        <f t="shared" si="0"/>
        <v>14</v>
      </c>
      <c r="BD9" s="31">
        <f>Y9</f>
        <v>39</v>
      </c>
      <c r="BE9" s="31">
        <f>O9+X9</f>
        <v>39</v>
      </c>
      <c r="BF9" s="31">
        <f t="shared" si="0"/>
        <v>18</v>
      </c>
      <c r="BG9" s="31">
        <f t="shared" si="0"/>
        <v>18</v>
      </c>
      <c r="BH9" s="31">
        <f t="shared" si="0"/>
        <v>18</v>
      </c>
      <c r="BI9" s="31">
        <f t="shared" si="0"/>
        <v>18</v>
      </c>
      <c r="BJ9" s="31">
        <f t="shared" si="0"/>
        <v>10</v>
      </c>
      <c r="BK9" s="31">
        <f t="shared" si="0"/>
        <v>10</v>
      </c>
      <c r="BL9" s="31">
        <f t="shared" si="0"/>
        <v>10</v>
      </c>
      <c r="BM9" s="31">
        <f t="shared" si="0"/>
        <v>10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">
        <v>7</v>
      </c>
      <c r="F10" s="3">
        <v>1</v>
      </c>
      <c r="G10" s="3">
        <v>6</v>
      </c>
      <c r="H10" s="3"/>
      <c r="I10" s="3"/>
      <c r="J10" s="3">
        <v>4</v>
      </c>
      <c r="K10" s="3">
        <v>2</v>
      </c>
      <c r="L10" s="9">
        <v>2</v>
      </c>
      <c r="M10" s="9"/>
      <c r="N10" s="4"/>
      <c r="O10" s="4">
        <v>7</v>
      </c>
      <c r="P10" s="4">
        <v>2</v>
      </c>
      <c r="Q10" s="4">
        <v>1</v>
      </c>
      <c r="R10" s="4">
        <v>1</v>
      </c>
      <c r="S10" s="4"/>
      <c r="T10" s="4">
        <v>3</v>
      </c>
      <c r="U10" s="4">
        <v>2</v>
      </c>
      <c r="V10" s="4">
        <v>1</v>
      </c>
      <c r="W10" s="4"/>
      <c r="X10" s="4"/>
      <c r="Y10" s="4">
        <v>7</v>
      </c>
      <c r="Z10" s="4"/>
      <c r="AA10" s="4"/>
      <c r="AB10" s="4">
        <v>2</v>
      </c>
      <c r="AC10" s="4">
        <v>1</v>
      </c>
      <c r="AD10" s="4">
        <v>2</v>
      </c>
      <c r="AE10" s="4"/>
      <c r="AF10" s="4">
        <v>2</v>
      </c>
      <c r="AG10" s="4"/>
      <c r="AH10" s="35">
        <v>2</v>
      </c>
      <c r="AI10" s="4"/>
      <c r="AJ10" s="4"/>
      <c r="AK10" s="4">
        <v>2</v>
      </c>
      <c r="AL10" s="4"/>
      <c r="AM10" s="4">
        <v>2</v>
      </c>
      <c r="AN10" s="4"/>
      <c r="AO10" s="4">
        <v>2</v>
      </c>
      <c r="AP10" s="35"/>
      <c r="AQ10" s="35"/>
      <c r="AR10" s="35"/>
      <c r="AS10" s="35"/>
      <c r="AT10" s="36">
        <f>E10</f>
        <v>7</v>
      </c>
      <c r="AU10" s="36">
        <f>F10+G10+H10+I10</f>
        <v>7</v>
      </c>
      <c r="AV10" s="36">
        <f>J10</f>
        <v>4</v>
      </c>
      <c r="AW10" s="36">
        <f>K10+L10+M10</f>
        <v>4</v>
      </c>
      <c r="AX10" s="36">
        <f>F10+G10+K10</f>
        <v>9</v>
      </c>
      <c r="AY10" s="36">
        <f>N10+Y10+Z10+AB10</f>
        <v>9</v>
      </c>
      <c r="AZ10" s="36">
        <f>O10</f>
        <v>7</v>
      </c>
      <c r="BA10" s="36">
        <f>P10+Q10+R10+S10+T10</f>
        <v>7</v>
      </c>
      <c r="BB10" s="36">
        <f>T10</f>
        <v>3</v>
      </c>
      <c r="BC10" s="36">
        <f>+U10+V10+W10</f>
        <v>3</v>
      </c>
      <c r="BD10" s="31">
        <f t="shared" ref="BD10:BD73" si="1">Y10</f>
        <v>7</v>
      </c>
      <c r="BE10" s="31">
        <f t="shared" ref="BE10:BE73" si="2">O10+X10</f>
        <v>7</v>
      </c>
      <c r="BF10" s="36">
        <f>AF10</f>
        <v>2</v>
      </c>
      <c r="BG10" s="36">
        <f>AD10+AE10</f>
        <v>2</v>
      </c>
      <c r="BH10" s="36">
        <f>AF10</f>
        <v>2</v>
      </c>
      <c r="BI10" s="36">
        <f>AG10+AH10</f>
        <v>2</v>
      </c>
      <c r="BJ10" s="36">
        <f>AM10</f>
        <v>2</v>
      </c>
      <c r="BK10" s="36">
        <f>AK10+AL10</f>
        <v>2</v>
      </c>
      <c r="BL10" s="36">
        <f>AM10</f>
        <v>2</v>
      </c>
      <c r="BM10" s="36">
        <f>AN10+AO10</f>
        <v>2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5">
        <v>2</v>
      </c>
      <c r="F11" s="5">
        <v>1</v>
      </c>
      <c r="G11" s="5">
        <v>1</v>
      </c>
      <c r="H11" s="5"/>
      <c r="I11" s="5"/>
      <c r="J11" s="5">
        <v>7</v>
      </c>
      <c r="K11" s="5">
        <v>5</v>
      </c>
      <c r="L11" s="9">
        <v>2</v>
      </c>
      <c r="M11" s="9"/>
      <c r="N11" s="4"/>
      <c r="O11" s="4">
        <v>4</v>
      </c>
      <c r="P11" s="4">
        <v>3</v>
      </c>
      <c r="Q11" s="4"/>
      <c r="R11" s="4"/>
      <c r="S11" s="4"/>
      <c r="T11" s="4">
        <v>1</v>
      </c>
      <c r="U11" s="4"/>
      <c r="V11" s="4">
        <v>1</v>
      </c>
      <c r="W11" s="4"/>
      <c r="X11" s="4"/>
      <c r="Y11" s="4">
        <v>4</v>
      </c>
      <c r="Z11" s="4"/>
      <c r="AA11" s="4"/>
      <c r="AB11" s="6">
        <v>3</v>
      </c>
      <c r="AC11" s="6">
        <v>1</v>
      </c>
      <c r="AD11" s="6">
        <v>1</v>
      </c>
      <c r="AE11" s="6"/>
      <c r="AF11" s="6">
        <v>1</v>
      </c>
      <c r="AG11" s="6"/>
      <c r="AH11" s="37">
        <v>1</v>
      </c>
      <c r="AI11" s="4"/>
      <c r="AJ11" s="4"/>
      <c r="AK11" s="4">
        <v>1</v>
      </c>
      <c r="AL11" s="4"/>
      <c r="AM11" s="4">
        <v>1</v>
      </c>
      <c r="AN11" s="4">
        <v>1</v>
      </c>
      <c r="AO11" s="4"/>
      <c r="AP11" s="35"/>
      <c r="AQ11" s="35"/>
      <c r="AR11" s="35"/>
      <c r="AS11" s="35"/>
      <c r="AT11" s="36">
        <f t="shared" ref="AT11:AT28" si="3">E11</f>
        <v>2</v>
      </c>
      <c r="AU11" s="36">
        <f t="shared" ref="AU11:AU28" si="4">F11+G11+H11+I11</f>
        <v>2</v>
      </c>
      <c r="AV11" s="36">
        <f t="shared" ref="AV11:AV28" si="5">J11</f>
        <v>7</v>
      </c>
      <c r="AW11" s="36">
        <f t="shared" ref="AW11:AW28" si="6">K11+L11+M11</f>
        <v>7</v>
      </c>
      <c r="AX11" s="36">
        <f t="shared" ref="AX11:AX28" si="7">F11+G11+K11</f>
        <v>7</v>
      </c>
      <c r="AY11" s="36">
        <f t="shared" ref="AY11:AY28" si="8">N11+Y11+Z11+AB11</f>
        <v>7</v>
      </c>
      <c r="AZ11" s="36">
        <f t="shared" ref="AZ11:AZ28" si="9">O11</f>
        <v>4</v>
      </c>
      <c r="BA11" s="36">
        <f t="shared" ref="BA11:BA28" si="10">P11+Q11+R11+S11+T11</f>
        <v>4</v>
      </c>
      <c r="BB11" s="36">
        <f t="shared" ref="BB11:BB28" si="11">T11</f>
        <v>1</v>
      </c>
      <c r="BC11" s="36">
        <f t="shared" ref="BC11:BC28" si="12">+U11+V11+W11</f>
        <v>1</v>
      </c>
      <c r="BD11" s="31">
        <f t="shared" si="1"/>
        <v>4</v>
      </c>
      <c r="BE11" s="31">
        <f t="shared" si="2"/>
        <v>4</v>
      </c>
      <c r="BF11" s="36">
        <f t="shared" ref="BF11:BF28" si="13">AF11</f>
        <v>1</v>
      </c>
      <c r="BG11" s="36">
        <f t="shared" ref="BG11:BG28" si="14">AD11+AE11</f>
        <v>1</v>
      </c>
      <c r="BH11" s="36">
        <f t="shared" ref="BH11:BH28" si="15">AF11</f>
        <v>1</v>
      </c>
      <c r="BI11" s="36">
        <f t="shared" ref="BI11:BI28" si="16">AG11+AH11</f>
        <v>1</v>
      </c>
      <c r="BJ11" s="36">
        <f t="shared" ref="BJ11:BJ28" si="17">AM11</f>
        <v>1</v>
      </c>
      <c r="BK11" s="36">
        <f t="shared" ref="BK11:BK28" si="18">AK11+AL11</f>
        <v>1</v>
      </c>
      <c r="BL11" s="36">
        <f t="shared" ref="BL11:BL28" si="19">AM11</f>
        <v>1</v>
      </c>
      <c r="BM11" s="36">
        <f t="shared" ref="BM11:BM28" si="20">AN11+AO11</f>
        <v>1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"/>
      <c r="F14" s="3"/>
      <c r="G14" s="3"/>
      <c r="H14" s="3"/>
      <c r="I14" s="3"/>
      <c r="J14" s="3">
        <v>1</v>
      </c>
      <c r="K14" s="3">
        <v>1</v>
      </c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1</v>
      </c>
      <c r="AW14" s="36">
        <f t="shared" si="6"/>
        <v>1</v>
      </c>
      <c r="AX14" s="36">
        <f t="shared" si="7"/>
        <v>1</v>
      </c>
      <c r="AY14" s="36">
        <f t="shared" si="8"/>
        <v>1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86" t="s">
        <v>19</v>
      </c>
      <c r="C15" s="86"/>
      <c r="D15" s="86"/>
      <c r="E15" s="3"/>
      <c r="F15" s="3"/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10">
        <v>1</v>
      </c>
      <c r="F17" s="10"/>
      <c r="G17" s="10">
        <v>1</v>
      </c>
      <c r="H17" s="10"/>
      <c r="I17" s="10"/>
      <c r="J17" s="10"/>
      <c r="K17" s="10"/>
      <c r="L17" s="41"/>
      <c r="M17" s="41"/>
      <c r="N17" s="41"/>
      <c r="O17" s="41">
        <v>1</v>
      </c>
      <c r="P17" s="41"/>
      <c r="Q17" s="41"/>
      <c r="R17" s="41"/>
      <c r="S17" s="41"/>
      <c r="T17" s="41">
        <v>1</v>
      </c>
      <c r="U17" s="41"/>
      <c r="V17" s="41">
        <v>1</v>
      </c>
      <c r="W17" s="41"/>
      <c r="X17" s="41"/>
      <c r="Y17" s="41">
        <v>1</v>
      </c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1</v>
      </c>
      <c r="AU17" s="36">
        <f t="shared" si="4"/>
        <v>1</v>
      </c>
      <c r="AV17" s="36">
        <f t="shared" si="5"/>
        <v>0</v>
      </c>
      <c r="AW17" s="36">
        <f t="shared" si="6"/>
        <v>0</v>
      </c>
      <c r="AX17" s="36">
        <f t="shared" si="7"/>
        <v>1</v>
      </c>
      <c r="AY17" s="36">
        <f t="shared" si="8"/>
        <v>1</v>
      </c>
      <c r="AZ17" s="36">
        <f t="shared" si="9"/>
        <v>1</v>
      </c>
      <c r="BA17" s="36">
        <f t="shared" si="10"/>
        <v>1</v>
      </c>
      <c r="BB17" s="36">
        <f t="shared" si="11"/>
        <v>1</v>
      </c>
      <c r="BC17" s="36">
        <f t="shared" si="12"/>
        <v>1</v>
      </c>
      <c r="BD17" s="31">
        <f t="shared" si="1"/>
        <v>1</v>
      </c>
      <c r="BE17" s="31">
        <f t="shared" si="2"/>
        <v>1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11">
        <v>10</v>
      </c>
      <c r="F21" s="11">
        <v>5</v>
      </c>
      <c r="G21" s="11">
        <v>5</v>
      </c>
      <c r="H21" s="11"/>
      <c r="I21" s="11"/>
      <c r="J21" s="11">
        <v>2</v>
      </c>
      <c r="K21" s="11">
        <v>2</v>
      </c>
      <c r="L21" s="41"/>
      <c r="M21" s="41"/>
      <c r="N21" s="41"/>
      <c r="O21" s="41">
        <v>4</v>
      </c>
      <c r="P21" s="41">
        <v>2</v>
      </c>
      <c r="Q21" s="41"/>
      <c r="R21" s="41"/>
      <c r="S21" s="41"/>
      <c r="T21" s="41">
        <v>2</v>
      </c>
      <c r="U21" s="41"/>
      <c r="V21" s="41">
        <v>2</v>
      </c>
      <c r="W21" s="41"/>
      <c r="X21" s="41"/>
      <c r="Y21" s="41">
        <v>4</v>
      </c>
      <c r="Z21" s="41"/>
      <c r="AA21" s="41">
        <v>1</v>
      </c>
      <c r="AB21" s="41">
        <v>8</v>
      </c>
      <c r="AC21" s="41">
        <v>4</v>
      </c>
      <c r="AD21" s="41">
        <v>1</v>
      </c>
      <c r="AE21" s="41"/>
      <c r="AF21" s="41">
        <v>1</v>
      </c>
      <c r="AG21" s="41"/>
      <c r="AH21" s="41">
        <v>1</v>
      </c>
      <c r="AI21" s="41"/>
      <c r="AJ21" s="41"/>
      <c r="AK21" s="41">
        <v>1</v>
      </c>
      <c r="AL21" s="41"/>
      <c r="AM21" s="41">
        <v>1</v>
      </c>
      <c r="AN21" s="41"/>
      <c r="AO21" s="41">
        <v>1</v>
      </c>
      <c r="AP21" s="41"/>
      <c r="AQ21" s="41"/>
      <c r="AR21" s="41"/>
      <c r="AS21" s="41"/>
      <c r="AT21" s="36">
        <f t="shared" si="3"/>
        <v>10</v>
      </c>
      <c r="AU21" s="36">
        <f t="shared" si="4"/>
        <v>10</v>
      </c>
      <c r="AV21" s="36">
        <f t="shared" si="5"/>
        <v>2</v>
      </c>
      <c r="AW21" s="36">
        <f t="shared" si="6"/>
        <v>2</v>
      </c>
      <c r="AX21" s="36">
        <f t="shared" si="7"/>
        <v>12</v>
      </c>
      <c r="AY21" s="36">
        <f t="shared" si="8"/>
        <v>12</v>
      </c>
      <c r="AZ21" s="36">
        <f t="shared" si="9"/>
        <v>4</v>
      </c>
      <c r="BA21" s="36">
        <f t="shared" si="10"/>
        <v>4</v>
      </c>
      <c r="BB21" s="36">
        <f t="shared" si="11"/>
        <v>2</v>
      </c>
      <c r="BC21" s="36">
        <f t="shared" si="12"/>
        <v>2</v>
      </c>
      <c r="BD21" s="31">
        <f t="shared" si="1"/>
        <v>4</v>
      </c>
      <c r="BE21" s="31">
        <f t="shared" si="2"/>
        <v>4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1</v>
      </c>
      <c r="BK21" s="36">
        <f t="shared" si="18"/>
        <v>1</v>
      </c>
      <c r="BL21" s="36">
        <f t="shared" si="19"/>
        <v>1</v>
      </c>
      <c r="BM21" s="36">
        <f t="shared" si="20"/>
        <v>1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11">
        <v>2</v>
      </c>
      <c r="F22" s="11">
        <v>2</v>
      </c>
      <c r="G22" s="11"/>
      <c r="H22" s="11"/>
      <c r="I22" s="11"/>
      <c r="J22" s="11">
        <v>1</v>
      </c>
      <c r="K22" s="11"/>
      <c r="L22" s="41">
        <v>1</v>
      </c>
      <c r="M22" s="41"/>
      <c r="N22" s="41"/>
      <c r="O22" s="41">
        <v>1</v>
      </c>
      <c r="P22" s="41"/>
      <c r="Q22" s="41"/>
      <c r="R22" s="41"/>
      <c r="S22" s="41"/>
      <c r="T22" s="41">
        <v>1</v>
      </c>
      <c r="U22" s="41"/>
      <c r="V22" s="41">
        <v>1</v>
      </c>
      <c r="W22" s="41"/>
      <c r="X22" s="41"/>
      <c r="Y22" s="41">
        <v>1</v>
      </c>
      <c r="Z22" s="41"/>
      <c r="AA22" s="41"/>
      <c r="AB22" s="41">
        <v>1</v>
      </c>
      <c r="AC22" s="41"/>
      <c r="AD22" s="41">
        <v>1</v>
      </c>
      <c r="AE22" s="41"/>
      <c r="AF22" s="41">
        <v>1</v>
      </c>
      <c r="AG22" s="41"/>
      <c r="AH22" s="41">
        <v>1</v>
      </c>
      <c r="AI22" s="41"/>
      <c r="AJ22" s="41">
        <v>1</v>
      </c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2</v>
      </c>
      <c r="AU22" s="36">
        <f t="shared" si="4"/>
        <v>2</v>
      </c>
      <c r="AV22" s="36">
        <f t="shared" si="5"/>
        <v>1</v>
      </c>
      <c r="AW22" s="36">
        <f t="shared" si="6"/>
        <v>1</v>
      </c>
      <c r="AX22" s="36">
        <f t="shared" si="7"/>
        <v>2</v>
      </c>
      <c r="AY22" s="36">
        <f t="shared" si="8"/>
        <v>2</v>
      </c>
      <c r="AZ22" s="36">
        <f t="shared" si="9"/>
        <v>1</v>
      </c>
      <c r="BA22" s="36">
        <f t="shared" si="10"/>
        <v>1</v>
      </c>
      <c r="BB22" s="36">
        <f t="shared" si="11"/>
        <v>1</v>
      </c>
      <c r="BC22" s="36">
        <f t="shared" si="12"/>
        <v>1</v>
      </c>
      <c r="BD22" s="31">
        <f t="shared" si="1"/>
        <v>1</v>
      </c>
      <c r="BE22" s="31">
        <f t="shared" si="2"/>
        <v>1</v>
      </c>
      <c r="BF22" s="36">
        <f t="shared" si="13"/>
        <v>1</v>
      </c>
      <c r="BG22" s="36">
        <f t="shared" si="14"/>
        <v>1</v>
      </c>
      <c r="BH22" s="36">
        <f t="shared" si="15"/>
        <v>1</v>
      </c>
      <c r="BI22" s="36">
        <f t="shared" si="16"/>
        <v>1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11">
        <v>2</v>
      </c>
      <c r="F24" s="11">
        <v>1</v>
      </c>
      <c r="G24" s="11">
        <v>1</v>
      </c>
      <c r="H24" s="11"/>
      <c r="I24" s="11"/>
      <c r="J24" s="11"/>
      <c r="K24" s="11"/>
      <c r="L24" s="41"/>
      <c r="M24" s="41"/>
      <c r="N24" s="41"/>
      <c r="O24" s="41">
        <v>1</v>
      </c>
      <c r="P24" s="41"/>
      <c r="Q24" s="41">
        <v>1</v>
      </c>
      <c r="R24" s="41"/>
      <c r="S24" s="41"/>
      <c r="T24" s="41"/>
      <c r="U24" s="41"/>
      <c r="V24" s="41"/>
      <c r="W24" s="41"/>
      <c r="X24" s="41"/>
      <c r="Y24" s="41">
        <v>1</v>
      </c>
      <c r="Z24" s="41"/>
      <c r="AA24" s="41"/>
      <c r="AB24" s="41">
        <v>1</v>
      </c>
      <c r="AC24" s="41">
        <v>1</v>
      </c>
      <c r="AD24" s="41">
        <v>1</v>
      </c>
      <c r="AE24" s="41"/>
      <c r="AF24" s="41">
        <v>1</v>
      </c>
      <c r="AG24" s="41"/>
      <c r="AH24" s="41">
        <v>1</v>
      </c>
      <c r="AI24" s="41"/>
      <c r="AJ24" s="41"/>
      <c r="AK24" s="41">
        <v>1</v>
      </c>
      <c r="AL24" s="41"/>
      <c r="AM24" s="41">
        <v>1</v>
      </c>
      <c r="AN24" s="41"/>
      <c r="AO24" s="41">
        <v>1</v>
      </c>
      <c r="AP24" s="41"/>
      <c r="AQ24" s="41"/>
      <c r="AR24" s="41"/>
      <c r="AS24" s="41"/>
      <c r="AT24" s="36">
        <f t="shared" si="3"/>
        <v>2</v>
      </c>
      <c r="AU24" s="36">
        <f t="shared" si="4"/>
        <v>2</v>
      </c>
      <c r="AV24" s="36">
        <f t="shared" si="5"/>
        <v>0</v>
      </c>
      <c r="AW24" s="36">
        <f t="shared" si="6"/>
        <v>0</v>
      </c>
      <c r="AX24" s="36">
        <f t="shared" si="7"/>
        <v>2</v>
      </c>
      <c r="AY24" s="36">
        <f t="shared" si="8"/>
        <v>2</v>
      </c>
      <c r="AZ24" s="36">
        <f t="shared" si="9"/>
        <v>1</v>
      </c>
      <c r="BA24" s="36">
        <f t="shared" si="10"/>
        <v>1</v>
      </c>
      <c r="BB24" s="36">
        <f t="shared" si="11"/>
        <v>0</v>
      </c>
      <c r="BC24" s="36">
        <f t="shared" si="12"/>
        <v>0</v>
      </c>
      <c r="BD24" s="31">
        <f t="shared" si="1"/>
        <v>1</v>
      </c>
      <c r="BE24" s="31">
        <f t="shared" si="2"/>
        <v>1</v>
      </c>
      <c r="BF24" s="36">
        <f t="shared" si="13"/>
        <v>1</v>
      </c>
      <c r="BG24" s="36">
        <f t="shared" si="14"/>
        <v>1</v>
      </c>
      <c r="BH24" s="36">
        <f t="shared" si="15"/>
        <v>1</v>
      </c>
      <c r="BI24" s="36">
        <f t="shared" si="16"/>
        <v>1</v>
      </c>
      <c r="BJ24" s="36">
        <f t="shared" si="17"/>
        <v>1</v>
      </c>
      <c r="BK24" s="36">
        <f t="shared" si="18"/>
        <v>1</v>
      </c>
      <c r="BL24" s="36">
        <f t="shared" si="19"/>
        <v>1</v>
      </c>
      <c r="BM24" s="36">
        <f t="shared" si="20"/>
        <v>1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47">
        <v>20</v>
      </c>
      <c r="F25" s="47">
        <v>9</v>
      </c>
      <c r="G25" s="47">
        <v>11</v>
      </c>
      <c r="H25" s="47"/>
      <c r="I25" s="47"/>
      <c r="J25" s="47">
        <v>14</v>
      </c>
      <c r="K25" s="47">
        <v>11</v>
      </c>
      <c r="L25" s="42">
        <v>3</v>
      </c>
      <c r="M25" s="42"/>
      <c r="N25" s="42"/>
      <c r="O25" s="42">
        <v>12</v>
      </c>
      <c r="P25" s="42">
        <v>6</v>
      </c>
      <c r="Q25" s="42">
        <v>2</v>
      </c>
      <c r="R25" s="42">
        <v>1</v>
      </c>
      <c r="S25" s="42"/>
      <c r="T25" s="42">
        <v>3</v>
      </c>
      <c r="U25" s="42">
        <v>1</v>
      </c>
      <c r="V25" s="42">
        <v>1</v>
      </c>
      <c r="W25" s="42">
        <v>1</v>
      </c>
      <c r="X25" s="42"/>
      <c r="Y25" s="42">
        <v>12</v>
      </c>
      <c r="Z25" s="42"/>
      <c r="AA25" s="42">
        <v>6</v>
      </c>
      <c r="AB25" s="42">
        <v>19</v>
      </c>
      <c r="AC25" s="41">
        <v>14</v>
      </c>
      <c r="AD25" s="41">
        <v>8</v>
      </c>
      <c r="AE25" s="41">
        <v>2</v>
      </c>
      <c r="AF25" s="41">
        <v>10</v>
      </c>
      <c r="AG25" s="41"/>
      <c r="AH25" s="41">
        <v>10</v>
      </c>
      <c r="AI25" s="41"/>
      <c r="AJ25" s="41">
        <v>4</v>
      </c>
      <c r="AK25" s="41">
        <v>3</v>
      </c>
      <c r="AL25" s="41">
        <v>1</v>
      </c>
      <c r="AM25" s="41">
        <v>4</v>
      </c>
      <c r="AN25" s="41">
        <v>2</v>
      </c>
      <c r="AO25" s="41">
        <v>2</v>
      </c>
      <c r="AP25" s="41"/>
      <c r="AQ25" s="41"/>
      <c r="AR25" s="41"/>
      <c r="AS25" s="41"/>
      <c r="AT25" s="36">
        <f t="shared" si="3"/>
        <v>20</v>
      </c>
      <c r="AU25" s="36">
        <f t="shared" si="4"/>
        <v>20</v>
      </c>
      <c r="AV25" s="36">
        <f t="shared" si="5"/>
        <v>14</v>
      </c>
      <c r="AW25" s="36">
        <f t="shared" si="6"/>
        <v>14</v>
      </c>
      <c r="AX25" s="36">
        <f t="shared" si="7"/>
        <v>31</v>
      </c>
      <c r="AY25" s="36">
        <f t="shared" si="8"/>
        <v>31</v>
      </c>
      <c r="AZ25" s="36">
        <f t="shared" si="9"/>
        <v>12</v>
      </c>
      <c r="BA25" s="36">
        <f t="shared" si="10"/>
        <v>12</v>
      </c>
      <c r="BB25" s="36">
        <f t="shared" si="11"/>
        <v>3</v>
      </c>
      <c r="BC25" s="36">
        <f t="shared" si="12"/>
        <v>3</v>
      </c>
      <c r="BD25" s="31">
        <f t="shared" si="1"/>
        <v>12</v>
      </c>
      <c r="BE25" s="31">
        <f t="shared" si="2"/>
        <v>12</v>
      </c>
      <c r="BF25" s="36">
        <f t="shared" si="13"/>
        <v>10</v>
      </c>
      <c r="BG25" s="36">
        <f t="shared" si="14"/>
        <v>10</v>
      </c>
      <c r="BH25" s="36">
        <f t="shared" si="15"/>
        <v>10</v>
      </c>
      <c r="BI25" s="36">
        <f t="shared" si="16"/>
        <v>10</v>
      </c>
      <c r="BJ25" s="36">
        <f t="shared" si="17"/>
        <v>4</v>
      </c>
      <c r="BK25" s="36">
        <f t="shared" si="18"/>
        <v>4</v>
      </c>
      <c r="BL25" s="36">
        <f t="shared" si="19"/>
        <v>4</v>
      </c>
      <c r="BM25" s="36">
        <f t="shared" si="20"/>
        <v>4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48">
        <v>9</v>
      </c>
      <c r="F26" s="48">
        <v>2</v>
      </c>
      <c r="G26" s="48">
        <v>7</v>
      </c>
      <c r="H26" s="48"/>
      <c r="I26" s="48"/>
      <c r="J26" s="48">
        <v>11</v>
      </c>
      <c r="K26" s="49">
        <v>4</v>
      </c>
      <c r="L26" s="42">
        <v>6</v>
      </c>
      <c r="M26" s="42">
        <v>1</v>
      </c>
      <c r="N26" s="42"/>
      <c r="O26" s="42">
        <v>7</v>
      </c>
      <c r="P26" s="42"/>
      <c r="Q26" s="42"/>
      <c r="R26" s="42">
        <v>4</v>
      </c>
      <c r="S26" s="42"/>
      <c r="T26" s="42">
        <v>3</v>
      </c>
      <c r="U26" s="42">
        <v>3</v>
      </c>
      <c r="V26" s="42"/>
      <c r="W26" s="42"/>
      <c r="X26" s="42"/>
      <c r="Y26" s="42">
        <v>7</v>
      </c>
      <c r="Z26" s="42"/>
      <c r="AA26" s="42">
        <v>1</v>
      </c>
      <c r="AB26" s="42">
        <v>6</v>
      </c>
      <c r="AC26" s="41">
        <v>4</v>
      </c>
      <c r="AD26" s="41">
        <v>1</v>
      </c>
      <c r="AE26" s="41"/>
      <c r="AF26" s="41">
        <v>1</v>
      </c>
      <c r="AG26" s="41"/>
      <c r="AH26" s="41">
        <v>1</v>
      </c>
      <c r="AI26" s="41"/>
      <c r="AJ26" s="41">
        <v>1</v>
      </c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9</v>
      </c>
      <c r="AU26" s="36">
        <f t="shared" si="4"/>
        <v>9</v>
      </c>
      <c r="AV26" s="36">
        <f t="shared" si="5"/>
        <v>11</v>
      </c>
      <c r="AW26" s="36">
        <f t="shared" si="6"/>
        <v>11</v>
      </c>
      <c r="AX26" s="36">
        <f t="shared" si="7"/>
        <v>13</v>
      </c>
      <c r="AY26" s="36">
        <f t="shared" si="8"/>
        <v>13</v>
      </c>
      <c r="AZ26" s="36">
        <f t="shared" si="9"/>
        <v>7</v>
      </c>
      <c r="BA26" s="36">
        <f t="shared" si="10"/>
        <v>7</v>
      </c>
      <c r="BB26" s="36">
        <f t="shared" si="11"/>
        <v>3</v>
      </c>
      <c r="BC26" s="36">
        <f t="shared" si="12"/>
        <v>3</v>
      </c>
      <c r="BD26" s="31">
        <f t="shared" si="1"/>
        <v>7</v>
      </c>
      <c r="BE26" s="31">
        <f t="shared" si="2"/>
        <v>7</v>
      </c>
      <c r="BF26" s="36">
        <f t="shared" si="13"/>
        <v>1</v>
      </c>
      <c r="BG26" s="36">
        <f t="shared" si="14"/>
        <v>1</v>
      </c>
      <c r="BH26" s="36">
        <f t="shared" si="15"/>
        <v>1</v>
      </c>
      <c r="BI26" s="36">
        <f t="shared" si="16"/>
        <v>1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11">
        <v>1</v>
      </c>
      <c r="F27" s="11">
        <v>1</v>
      </c>
      <c r="G27" s="11"/>
      <c r="H27" s="11"/>
      <c r="I27" s="11"/>
      <c r="J27" s="11">
        <v>2</v>
      </c>
      <c r="K27" s="12">
        <v>1</v>
      </c>
      <c r="L27" s="41">
        <v>1</v>
      </c>
      <c r="M27" s="41"/>
      <c r="N27" s="41"/>
      <c r="O27" s="41">
        <v>2</v>
      </c>
      <c r="P27" s="41">
        <v>1</v>
      </c>
      <c r="Q27" s="41"/>
      <c r="R27" s="41">
        <v>1</v>
      </c>
      <c r="S27" s="41"/>
      <c r="T27" s="41"/>
      <c r="U27" s="41"/>
      <c r="V27" s="41"/>
      <c r="W27" s="41"/>
      <c r="X27" s="41"/>
      <c r="Y27" s="41">
        <v>2</v>
      </c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1</v>
      </c>
      <c r="AU27" s="36">
        <f t="shared" si="4"/>
        <v>1</v>
      </c>
      <c r="AV27" s="36">
        <f t="shared" si="5"/>
        <v>2</v>
      </c>
      <c r="AW27" s="36">
        <f t="shared" si="6"/>
        <v>2</v>
      </c>
      <c r="AX27" s="36">
        <f t="shared" si="7"/>
        <v>2</v>
      </c>
      <c r="AY27" s="36">
        <f t="shared" si="8"/>
        <v>2</v>
      </c>
      <c r="AZ27" s="36">
        <f t="shared" si="9"/>
        <v>2</v>
      </c>
      <c r="BA27" s="36">
        <f t="shared" si="10"/>
        <v>2</v>
      </c>
      <c r="BB27" s="36">
        <f t="shared" si="11"/>
        <v>0</v>
      </c>
      <c r="BC27" s="36">
        <f t="shared" si="12"/>
        <v>0</v>
      </c>
      <c r="BD27" s="31">
        <f t="shared" si="1"/>
        <v>2</v>
      </c>
      <c r="BE27" s="31">
        <f t="shared" si="2"/>
        <v>2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10">
        <v>1</v>
      </c>
      <c r="F28" s="10">
        <v>1</v>
      </c>
      <c r="G28" s="10"/>
      <c r="H28" s="10"/>
      <c r="I28" s="10"/>
      <c r="J28" s="10">
        <v>5</v>
      </c>
      <c r="K28" s="13">
        <v>3</v>
      </c>
      <c r="L28" s="41">
        <v>2</v>
      </c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>
        <v>4</v>
      </c>
      <c r="AC28" s="41">
        <v>1</v>
      </c>
      <c r="AD28" s="41">
        <v>1</v>
      </c>
      <c r="AE28" s="41"/>
      <c r="AF28" s="41">
        <v>1</v>
      </c>
      <c r="AG28" s="41">
        <v>1</v>
      </c>
      <c r="AH28" s="41"/>
      <c r="AI28" s="41"/>
      <c r="AJ28" s="41"/>
      <c r="AK28" s="41">
        <v>1</v>
      </c>
      <c r="AL28" s="41"/>
      <c r="AM28" s="41">
        <v>1</v>
      </c>
      <c r="AN28" s="41">
        <v>1</v>
      </c>
      <c r="AO28" s="41"/>
      <c r="AP28" s="41"/>
      <c r="AQ28" s="41"/>
      <c r="AR28" s="41"/>
      <c r="AS28" s="41"/>
      <c r="AT28" s="36">
        <f t="shared" si="3"/>
        <v>1</v>
      </c>
      <c r="AU28" s="36">
        <f t="shared" si="4"/>
        <v>1</v>
      </c>
      <c r="AV28" s="36">
        <f t="shared" si="5"/>
        <v>5</v>
      </c>
      <c r="AW28" s="36">
        <f t="shared" si="6"/>
        <v>5</v>
      </c>
      <c r="AX28" s="36">
        <f t="shared" si="7"/>
        <v>4</v>
      </c>
      <c r="AY28" s="36">
        <f t="shared" si="8"/>
        <v>4</v>
      </c>
      <c r="AZ28" s="36">
        <f t="shared" si="9"/>
        <v>0</v>
      </c>
      <c r="BA28" s="36">
        <f t="shared" si="10"/>
        <v>0</v>
      </c>
      <c r="BB28" s="36">
        <f t="shared" si="11"/>
        <v>0</v>
      </c>
      <c r="BC28" s="36">
        <f t="shared" si="12"/>
        <v>0</v>
      </c>
      <c r="BD28" s="31">
        <f t="shared" si="1"/>
        <v>0</v>
      </c>
      <c r="BE28" s="31">
        <f t="shared" si="2"/>
        <v>0</v>
      </c>
      <c r="BF28" s="36">
        <f t="shared" si="13"/>
        <v>1</v>
      </c>
      <c r="BG28" s="36">
        <f t="shared" si="14"/>
        <v>1</v>
      </c>
      <c r="BH28" s="36">
        <f t="shared" si="15"/>
        <v>1</v>
      </c>
      <c r="BI28" s="36">
        <f t="shared" si="16"/>
        <v>1</v>
      </c>
      <c r="BJ28" s="36">
        <f t="shared" si="17"/>
        <v>1</v>
      </c>
      <c r="BK28" s="36">
        <f t="shared" si="18"/>
        <v>1</v>
      </c>
      <c r="BL28" s="36">
        <f t="shared" si="19"/>
        <v>1</v>
      </c>
      <c r="BM28" s="36">
        <f t="shared" si="20"/>
        <v>1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8</v>
      </c>
      <c r="F29" s="30">
        <f t="shared" ref="F29:BL29" si="21">SUM(F30:F40)</f>
        <v>2</v>
      </c>
      <c r="G29" s="30">
        <f t="shared" si="21"/>
        <v>6</v>
      </c>
      <c r="H29" s="30">
        <f t="shared" si="21"/>
        <v>0</v>
      </c>
      <c r="I29" s="30">
        <f t="shared" si="21"/>
        <v>0</v>
      </c>
      <c r="J29" s="30">
        <f t="shared" si="21"/>
        <v>7</v>
      </c>
      <c r="K29" s="30">
        <f t="shared" si="21"/>
        <v>4</v>
      </c>
      <c r="L29" s="30">
        <f t="shared" si="21"/>
        <v>3</v>
      </c>
      <c r="M29" s="30">
        <f t="shared" si="21"/>
        <v>0</v>
      </c>
      <c r="N29" s="30">
        <f t="shared" si="21"/>
        <v>0</v>
      </c>
      <c r="O29" s="30">
        <f t="shared" si="21"/>
        <v>5</v>
      </c>
      <c r="P29" s="30">
        <f t="shared" si="21"/>
        <v>1</v>
      </c>
      <c r="Q29" s="30">
        <f t="shared" si="21"/>
        <v>1</v>
      </c>
      <c r="R29" s="30">
        <f t="shared" si="21"/>
        <v>2</v>
      </c>
      <c r="S29" s="30">
        <f t="shared" si="21"/>
        <v>0</v>
      </c>
      <c r="T29" s="30">
        <f t="shared" si="21"/>
        <v>1</v>
      </c>
      <c r="U29" s="30">
        <f t="shared" si="21"/>
        <v>0</v>
      </c>
      <c r="V29" s="30">
        <f t="shared" si="21"/>
        <v>1</v>
      </c>
      <c r="W29" s="30">
        <f t="shared" si="21"/>
        <v>0</v>
      </c>
      <c r="X29" s="30">
        <f t="shared" si="21"/>
        <v>0</v>
      </c>
      <c r="Y29" s="30">
        <f t="shared" si="21"/>
        <v>5</v>
      </c>
      <c r="Z29" s="30">
        <f t="shared" si="21"/>
        <v>1</v>
      </c>
      <c r="AA29" s="30">
        <f t="shared" si="21"/>
        <v>2</v>
      </c>
      <c r="AB29" s="30">
        <f t="shared" si="21"/>
        <v>6</v>
      </c>
      <c r="AC29" s="30">
        <f t="shared" si="21"/>
        <v>3</v>
      </c>
      <c r="AD29" s="30">
        <f t="shared" si="21"/>
        <v>4</v>
      </c>
      <c r="AE29" s="30">
        <f t="shared" si="21"/>
        <v>1</v>
      </c>
      <c r="AF29" s="30">
        <f t="shared" si="21"/>
        <v>5</v>
      </c>
      <c r="AG29" s="30">
        <f t="shared" si="21"/>
        <v>0</v>
      </c>
      <c r="AH29" s="30">
        <f t="shared" si="21"/>
        <v>5</v>
      </c>
      <c r="AI29" s="30">
        <f t="shared" si="21"/>
        <v>0</v>
      </c>
      <c r="AJ29" s="30">
        <f t="shared" si="21"/>
        <v>0</v>
      </c>
      <c r="AK29" s="30">
        <f t="shared" si="21"/>
        <v>2</v>
      </c>
      <c r="AL29" s="30">
        <f t="shared" si="21"/>
        <v>0</v>
      </c>
      <c r="AM29" s="30">
        <f t="shared" si="21"/>
        <v>2</v>
      </c>
      <c r="AN29" s="30">
        <f t="shared" si="21"/>
        <v>2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8</v>
      </c>
      <c r="AU29" s="30">
        <f t="shared" si="21"/>
        <v>8</v>
      </c>
      <c r="AV29" s="30">
        <f t="shared" si="21"/>
        <v>7</v>
      </c>
      <c r="AW29" s="30">
        <f t="shared" si="21"/>
        <v>7</v>
      </c>
      <c r="AX29" s="30">
        <f t="shared" si="21"/>
        <v>12</v>
      </c>
      <c r="AY29" s="30">
        <f t="shared" si="21"/>
        <v>12</v>
      </c>
      <c r="AZ29" s="30">
        <f t="shared" si="21"/>
        <v>5</v>
      </c>
      <c r="BA29" s="30">
        <f t="shared" si="21"/>
        <v>5</v>
      </c>
      <c r="BB29" s="30">
        <f t="shared" si="21"/>
        <v>1</v>
      </c>
      <c r="BC29" s="30">
        <f t="shared" si="21"/>
        <v>1</v>
      </c>
      <c r="BD29" s="31">
        <f t="shared" si="1"/>
        <v>5</v>
      </c>
      <c r="BE29" s="31">
        <f t="shared" si="2"/>
        <v>5</v>
      </c>
      <c r="BF29" s="30">
        <f t="shared" si="21"/>
        <v>5</v>
      </c>
      <c r="BG29" s="30">
        <f t="shared" si="21"/>
        <v>5</v>
      </c>
      <c r="BH29" s="30">
        <f t="shared" si="21"/>
        <v>5</v>
      </c>
      <c r="BI29" s="30">
        <f t="shared" si="21"/>
        <v>5</v>
      </c>
      <c r="BJ29" s="30">
        <f t="shared" si="21"/>
        <v>2</v>
      </c>
      <c r="BK29" s="30">
        <f t="shared" si="21"/>
        <v>2</v>
      </c>
      <c r="BL29" s="30">
        <f t="shared" si="21"/>
        <v>2</v>
      </c>
      <c r="BM29" s="30">
        <f>SUM(BM30:BM40)</f>
        <v>2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10"/>
      <c r="F30" s="10"/>
      <c r="G30" s="10"/>
      <c r="H30" s="10"/>
      <c r="I30" s="10"/>
      <c r="J30" s="10">
        <v>2</v>
      </c>
      <c r="K30" s="13">
        <v>2</v>
      </c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2</v>
      </c>
      <c r="AC30" s="41"/>
      <c r="AD30" s="41"/>
      <c r="AE30" s="41"/>
      <c r="AF30" s="41"/>
      <c r="AG30" s="41"/>
      <c r="AH30" s="41"/>
      <c r="AI30" s="41"/>
      <c r="AJ30" s="41"/>
      <c r="AK30" s="41">
        <v>1</v>
      </c>
      <c r="AL30" s="41"/>
      <c r="AM30" s="41">
        <v>1</v>
      </c>
      <c r="AN30" s="41">
        <v>1</v>
      </c>
      <c r="AO30" s="41"/>
      <c r="AP30" s="41"/>
      <c r="AQ30" s="41"/>
      <c r="AR30" s="41"/>
      <c r="AS30" s="41"/>
      <c r="AT30" s="36">
        <f t="shared" ref="AT30:AT40" si="22">E30</f>
        <v>0</v>
      </c>
      <c r="AU30" s="36">
        <f t="shared" ref="AU30:AU40" si="23">F30+G30+H30+I30</f>
        <v>0</v>
      </c>
      <c r="AV30" s="36">
        <f t="shared" ref="AV30:AV40" si="24">J30</f>
        <v>2</v>
      </c>
      <c r="AW30" s="36">
        <f t="shared" ref="AW30:AW40" si="25">K30+L30+M30</f>
        <v>2</v>
      </c>
      <c r="AX30" s="36">
        <f t="shared" ref="AX30:AX40" si="26">F30+G30+K30</f>
        <v>2</v>
      </c>
      <c r="AY30" s="36">
        <f t="shared" ref="AY30:AY40" si="27">N30+Y30+Z30+AB30</f>
        <v>2</v>
      </c>
      <c r="AZ30" s="36">
        <f t="shared" ref="AZ30:AZ40" si="28">O30</f>
        <v>0</v>
      </c>
      <c r="BA30" s="36">
        <f t="shared" ref="BA30:BA40" si="29">P30+Q30+R30+S30+T30</f>
        <v>0</v>
      </c>
      <c r="BB30" s="36">
        <f t="shared" ref="BB30:BB40" si="30">T30</f>
        <v>0</v>
      </c>
      <c r="BC30" s="36">
        <f t="shared" ref="BC30:BC40" si="31">+U30+V30+W30</f>
        <v>0</v>
      </c>
      <c r="BD30" s="31">
        <f t="shared" si="1"/>
        <v>0</v>
      </c>
      <c r="BE30" s="31">
        <f t="shared" si="2"/>
        <v>0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1</v>
      </c>
      <c r="BK30" s="36">
        <f t="shared" ref="BK30:BK40" si="37">AK30+AL30</f>
        <v>1</v>
      </c>
      <c r="BL30" s="36">
        <f t="shared" ref="BL30:BL40" si="38">AM30</f>
        <v>1</v>
      </c>
      <c r="BM30" s="36">
        <f t="shared" ref="BM30:BM40" si="39">AN30+AO30</f>
        <v>1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10">
        <v>1</v>
      </c>
      <c r="F32" s="10"/>
      <c r="G32" s="10">
        <v>1</v>
      </c>
      <c r="H32" s="10"/>
      <c r="I32" s="10"/>
      <c r="J32" s="10">
        <v>2</v>
      </c>
      <c r="K32" s="13">
        <v>2</v>
      </c>
      <c r="L32" s="41"/>
      <c r="M32" s="41"/>
      <c r="N32" s="41"/>
      <c r="O32" s="41">
        <v>1</v>
      </c>
      <c r="P32" s="41">
        <v>1</v>
      </c>
      <c r="Q32" s="41"/>
      <c r="R32" s="41"/>
      <c r="S32" s="41"/>
      <c r="T32" s="41"/>
      <c r="U32" s="41"/>
      <c r="V32" s="41"/>
      <c r="W32" s="41"/>
      <c r="X32" s="41"/>
      <c r="Y32" s="41">
        <v>1</v>
      </c>
      <c r="Z32" s="41">
        <v>1</v>
      </c>
      <c r="AA32" s="41"/>
      <c r="AB32" s="41">
        <v>1</v>
      </c>
      <c r="AC32" s="41"/>
      <c r="AD32" s="41">
        <v>1</v>
      </c>
      <c r="AE32" s="41">
        <v>1</v>
      </c>
      <c r="AF32" s="41">
        <v>2</v>
      </c>
      <c r="AG32" s="41"/>
      <c r="AH32" s="41">
        <v>2</v>
      </c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1</v>
      </c>
      <c r="AU32" s="36">
        <f t="shared" si="23"/>
        <v>1</v>
      </c>
      <c r="AV32" s="36">
        <f t="shared" si="24"/>
        <v>2</v>
      </c>
      <c r="AW32" s="36">
        <f t="shared" si="25"/>
        <v>2</v>
      </c>
      <c r="AX32" s="36">
        <f t="shared" si="26"/>
        <v>3</v>
      </c>
      <c r="AY32" s="36">
        <f t="shared" si="27"/>
        <v>3</v>
      </c>
      <c r="AZ32" s="36">
        <f t="shared" si="28"/>
        <v>1</v>
      </c>
      <c r="BA32" s="36">
        <f t="shared" si="29"/>
        <v>1</v>
      </c>
      <c r="BB32" s="36">
        <f t="shared" si="30"/>
        <v>0</v>
      </c>
      <c r="BC32" s="36">
        <f t="shared" si="31"/>
        <v>0</v>
      </c>
      <c r="BD32" s="31">
        <f t="shared" si="1"/>
        <v>1</v>
      </c>
      <c r="BE32" s="31">
        <f t="shared" si="2"/>
        <v>1</v>
      </c>
      <c r="BF32" s="36">
        <f t="shared" si="32"/>
        <v>2</v>
      </c>
      <c r="BG32" s="36">
        <f t="shared" si="33"/>
        <v>2</v>
      </c>
      <c r="BH32" s="36">
        <f t="shared" si="34"/>
        <v>2</v>
      </c>
      <c r="BI32" s="36">
        <f t="shared" si="35"/>
        <v>2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11">
        <v>2</v>
      </c>
      <c r="F33" s="11">
        <v>1</v>
      </c>
      <c r="G33" s="11">
        <v>1</v>
      </c>
      <c r="H33" s="11"/>
      <c r="I33" s="11"/>
      <c r="J33" s="11"/>
      <c r="K33" s="12"/>
      <c r="L33" s="41"/>
      <c r="M33" s="41"/>
      <c r="N33" s="41"/>
      <c r="O33" s="41">
        <v>1</v>
      </c>
      <c r="P33" s="41"/>
      <c r="Q33" s="41"/>
      <c r="R33" s="41">
        <v>1</v>
      </c>
      <c r="S33" s="41"/>
      <c r="T33" s="41"/>
      <c r="U33" s="41"/>
      <c r="V33" s="41"/>
      <c r="W33" s="41"/>
      <c r="X33" s="41"/>
      <c r="Y33" s="41">
        <v>1</v>
      </c>
      <c r="Z33" s="41"/>
      <c r="AA33" s="41"/>
      <c r="AB33" s="41">
        <v>1</v>
      </c>
      <c r="AC33" s="41">
        <v>1</v>
      </c>
      <c r="AD33" s="41">
        <v>1</v>
      </c>
      <c r="AE33" s="41"/>
      <c r="AF33" s="41">
        <v>1</v>
      </c>
      <c r="AG33" s="41"/>
      <c r="AH33" s="41">
        <v>1</v>
      </c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2</v>
      </c>
      <c r="AU33" s="36">
        <f t="shared" si="23"/>
        <v>2</v>
      </c>
      <c r="AV33" s="36">
        <f t="shared" si="24"/>
        <v>0</v>
      </c>
      <c r="AW33" s="36">
        <f t="shared" si="25"/>
        <v>0</v>
      </c>
      <c r="AX33" s="36">
        <f t="shared" si="26"/>
        <v>2</v>
      </c>
      <c r="AY33" s="36">
        <f t="shared" si="27"/>
        <v>2</v>
      </c>
      <c r="AZ33" s="36">
        <f t="shared" si="28"/>
        <v>1</v>
      </c>
      <c r="BA33" s="36">
        <f t="shared" si="29"/>
        <v>1</v>
      </c>
      <c r="BB33" s="36">
        <f t="shared" si="30"/>
        <v>0</v>
      </c>
      <c r="BC33" s="36">
        <f t="shared" si="31"/>
        <v>0</v>
      </c>
      <c r="BD33" s="31">
        <f t="shared" si="1"/>
        <v>1</v>
      </c>
      <c r="BE33" s="31">
        <f t="shared" si="2"/>
        <v>1</v>
      </c>
      <c r="BF33" s="36">
        <f t="shared" si="32"/>
        <v>1</v>
      </c>
      <c r="BG33" s="36">
        <f t="shared" si="33"/>
        <v>1</v>
      </c>
      <c r="BH33" s="36">
        <f t="shared" si="34"/>
        <v>1</v>
      </c>
      <c r="BI33" s="36">
        <f t="shared" si="35"/>
        <v>1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11">
        <v>3</v>
      </c>
      <c r="F35" s="11">
        <v>1</v>
      </c>
      <c r="G35" s="11">
        <v>2</v>
      </c>
      <c r="H35" s="11"/>
      <c r="I35" s="11"/>
      <c r="J35" s="11">
        <v>1</v>
      </c>
      <c r="K35" s="12"/>
      <c r="L35" s="41">
        <v>1</v>
      </c>
      <c r="M35" s="41"/>
      <c r="N35" s="41"/>
      <c r="O35" s="41">
        <v>1</v>
      </c>
      <c r="P35" s="41"/>
      <c r="Q35" s="41"/>
      <c r="R35" s="41"/>
      <c r="S35" s="41"/>
      <c r="T35" s="41">
        <v>1</v>
      </c>
      <c r="U35" s="41"/>
      <c r="V35" s="41">
        <v>1</v>
      </c>
      <c r="W35" s="41"/>
      <c r="X35" s="41"/>
      <c r="Y35" s="41">
        <v>1</v>
      </c>
      <c r="Z35" s="41"/>
      <c r="AA35" s="41">
        <v>2</v>
      </c>
      <c r="AB35" s="41">
        <v>2</v>
      </c>
      <c r="AC35" s="41">
        <v>2</v>
      </c>
      <c r="AD35" s="41"/>
      <c r="AE35" s="41"/>
      <c r="AF35" s="41"/>
      <c r="AG35" s="41"/>
      <c r="AH35" s="41"/>
      <c r="AI35" s="41"/>
      <c r="AJ35" s="41"/>
      <c r="AK35" s="41">
        <v>1</v>
      </c>
      <c r="AL35" s="41"/>
      <c r="AM35" s="41">
        <v>1</v>
      </c>
      <c r="AN35" s="41">
        <v>1</v>
      </c>
      <c r="AO35" s="41"/>
      <c r="AP35" s="41"/>
      <c r="AQ35" s="41"/>
      <c r="AR35" s="41"/>
      <c r="AS35" s="41"/>
      <c r="AT35" s="36">
        <f t="shared" si="22"/>
        <v>3</v>
      </c>
      <c r="AU35" s="36">
        <f t="shared" si="23"/>
        <v>3</v>
      </c>
      <c r="AV35" s="36">
        <f t="shared" si="24"/>
        <v>1</v>
      </c>
      <c r="AW35" s="36">
        <f t="shared" si="25"/>
        <v>1</v>
      </c>
      <c r="AX35" s="36">
        <f t="shared" si="26"/>
        <v>3</v>
      </c>
      <c r="AY35" s="36">
        <f t="shared" si="27"/>
        <v>3</v>
      </c>
      <c r="AZ35" s="36">
        <f t="shared" si="28"/>
        <v>1</v>
      </c>
      <c r="BA35" s="36">
        <f t="shared" si="29"/>
        <v>1</v>
      </c>
      <c r="BB35" s="36">
        <f t="shared" si="30"/>
        <v>1</v>
      </c>
      <c r="BC35" s="36">
        <f t="shared" si="31"/>
        <v>1</v>
      </c>
      <c r="BD35" s="31">
        <f t="shared" si="1"/>
        <v>1</v>
      </c>
      <c r="BE35" s="31">
        <f t="shared" si="2"/>
        <v>1</v>
      </c>
      <c r="BF35" s="36">
        <f t="shared" si="32"/>
        <v>0</v>
      </c>
      <c r="BG35" s="36">
        <f t="shared" si="33"/>
        <v>0</v>
      </c>
      <c r="BH35" s="36">
        <f t="shared" si="34"/>
        <v>0</v>
      </c>
      <c r="BI35" s="36">
        <f t="shared" si="35"/>
        <v>0</v>
      </c>
      <c r="BJ35" s="36">
        <f t="shared" si="36"/>
        <v>1</v>
      </c>
      <c r="BK35" s="36">
        <f t="shared" si="37"/>
        <v>1</v>
      </c>
      <c r="BL35" s="36">
        <f t="shared" si="38"/>
        <v>1</v>
      </c>
      <c r="BM35" s="36">
        <f t="shared" si="39"/>
        <v>1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11"/>
      <c r="F36" s="11"/>
      <c r="G36" s="11"/>
      <c r="H36" s="11"/>
      <c r="I36" s="11"/>
      <c r="J36" s="11">
        <v>1</v>
      </c>
      <c r="K36" s="12"/>
      <c r="L36" s="41">
        <v>1</v>
      </c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1</v>
      </c>
      <c r="AW36" s="36">
        <f t="shared" si="25"/>
        <v>1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31">
        <f t="shared" si="1"/>
        <v>0</v>
      </c>
      <c r="BE36" s="31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1">
        <f t="shared" si="1"/>
        <v>0</v>
      </c>
      <c r="BE38" s="31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1">
        <f t="shared" si="1"/>
        <v>0</v>
      </c>
      <c r="BE39" s="31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10">
        <v>2</v>
      </c>
      <c r="F40" s="10"/>
      <c r="G40" s="10">
        <v>2</v>
      </c>
      <c r="H40" s="10"/>
      <c r="I40" s="10"/>
      <c r="J40" s="10">
        <v>1</v>
      </c>
      <c r="K40" s="13"/>
      <c r="L40" s="41">
        <v>1</v>
      </c>
      <c r="M40" s="41"/>
      <c r="N40" s="41"/>
      <c r="O40" s="41">
        <v>2</v>
      </c>
      <c r="P40" s="41"/>
      <c r="Q40" s="41">
        <v>1</v>
      </c>
      <c r="R40" s="41">
        <v>1</v>
      </c>
      <c r="S40" s="41"/>
      <c r="T40" s="41"/>
      <c r="U40" s="41"/>
      <c r="V40" s="41"/>
      <c r="W40" s="41"/>
      <c r="X40" s="41"/>
      <c r="Y40" s="41">
        <v>2</v>
      </c>
      <c r="Z40" s="41"/>
      <c r="AA40" s="41"/>
      <c r="AB40" s="41"/>
      <c r="AC40" s="41"/>
      <c r="AD40" s="41">
        <v>2</v>
      </c>
      <c r="AE40" s="41"/>
      <c r="AF40" s="41">
        <v>2</v>
      </c>
      <c r="AG40" s="41"/>
      <c r="AH40" s="41">
        <v>2</v>
      </c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2</v>
      </c>
      <c r="AU40" s="36">
        <f t="shared" si="23"/>
        <v>2</v>
      </c>
      <c r="AV40" s="36">
        <f t="shared" si="24"/>
        <v>1</v>
      </c>
      <c r="AW40" s="36">
        <f t="shared" si="25"/>
        <v>1</v>
      </c>
      <c r="AX40" s="36">
        <f t="shared" si="26"/>
        <v>2</v>
      </c>
      <c r="AY40" s="36">
        <f t="shared" si="27"/>
        <v>2</v>
      </c>
      <c r="AZ40" s="36">
        <f t="shared" si="28"/>
        <v>2</v>
      </c>
      <c r="BA40" s="36">
        <f t="shared" si="29"/>
        <v>2</v>
      </c>
      <c r="BB40" s="36">
        <f t="shared" si="30"/>
        <v>0</v>
      </c>
      <c r="BC40" s="36">
        <f t="shared" si="31"/>
        <v>0</v>
      </c>
      <c r="BD40" s="31">
        <f t="shared" si="1"/>
        <v>2</v>
      </c>
      <c r="BE40" s="31">
        <f t="shared" si="2"/>
        <v>2</v>
      </c>
      <c r="BF40" s="36">
        <f t="shared" si="32"/>
        <v>2</v>
      </c>
      <c r="BG40" s="36">
        <f t="shared" si="33"/>
        <v>2</v>
      </c>
      <c r="BH40" s="36">
        <f t="shared" si="34"/>
        <v>2</v>
      </c>
      <c r="BI40" s="36">
        <f t="shared" si="35"/>
        <v>2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4</v>
      </c>
      <c r="F41" s="30">
        <f t="shared" ref="F41:BM41" si="40">SUM(F42:F48)</f>
        <v>1</v>
      </c>
      <c r="G41" s="30">
        <f t="shared" si="40"/>
        <v>3</v>
      </c>
      <c r="H41" s="30">
        <f t="shared" si="40"/>
        <v>0</v>
      </c>
      <c r="I41" s="30">
        <f t="shared" si="40"/>
        <v>0</v>
      </c>
      <c r="J41" s="30">
        <f t="shared" si="40"/>
        <v>1</v>
      </c>
      <c r="K41" s="30">
        <f t="shared" si="40"/>
        <v>1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2</v>
      </c>
      <c r="P41" s="30">
        <f t="shared" si="40"/>
        <v>1</v>
      </c>
      <c r="Q41" s="30">
        <f t="shared" si="40"/>
        <v>1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1</v>
      </c>
      <c r="Y41" s="30">
        <f t="shared" si="40"/>
        <v>3</v>
      </c>
      <c r="Z41" s="30">
        <f t="shared" si="40"/>
        <v>0</v>
      </c>
      <c r="AA41" s="30">
        <f t="shared" si="40"/>
        <v>0</v>
      </c>
      <c r="AB41" s="30">
        <f t="shared" si="40"/>
        <v>2</v>
      </c>
      <c r="AC41" s="30">
        <f t="shared" si="40"/>
        <v>1</v>
      </c>
      <c r="AD41" s="30">
        <f t="shared" si="40"/>
        <v>1</v>
      </c>
      <c r="AE41" s="30">
        <f t="shared" si="40"/>
        <v>0</v>
      </c>
      <c r="AF41" s="30">
        <f t="shared" si="40"/>
        <v>1</v>
      </c>
      <c r="AG41" s="30">
        <f t="shared" si="40"/>
        <v>0</v>
      </c>
      <c r="AH41" s="30">
        <f t="shared" si="40"/>
        <v>1</v>
      </c>
      <c r="AI41" s="30">
        <f t="shared" si="40"/>
        <v>0</v>
      </c>
      <c r="AJ41" s="30">
        <f t="shared" si="40"/>
        <v>0</v>
      </c>
      <c r="AK41" s="30">
        <f t="shared" si="40"/>
        <v>1</v>
      </c>
      <c r="AL41" s="30">
        <f t="shared" si="40"/>
        <v>0</v>
      </c>
      <c r="AM41" s="30">
        <f t="shared" si="40"/>
        <v>1</v>
      </c>
      <c r="AN41" s="30">
        <f t="shared" si="40"/>
        <v>0</v>
      </c>
      <c r="AO41" s="30">
        <f t="shared" si="40"/>
        <v>1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4</v>
      </c>
      <c r="AU41" s="30">
        <f t="shared" si="40"/>
        <v>4</v>
      </c>
      <c r="AV41" s="30">
        <f t="shared" si="40"/>
        <v>1</v>
      </c>
      <c r="AW41" s="30">
        <f t="shared" si="40"/>
        <v>1</v>
      </c>
      <c r="AX41" s="30">
        <f t="shared" si="40"/>
        <v>5</v>
      </c>
      <c r="AY41" s="30">
        <f t="shared" si="40"/>
        <v>5</v>
      </c>
      <c r="AZ41" s="30">
        <f t="shared" si="40"/>
        <v>2</v>
      </c>
      <c r="BA41" s="30">
        <f t="shared" si="40"/>
        <v>2</v>
      </c>
      <c r="BB41" s="30">
        <f t="shared" si="40"/>
        <v>0</v>
      </c>
      <c r="BC41" s="30">
        <f t="shared" si="40"/>
        <v>0</v>
      </c>
      <c r="BD41" s="31">
        <f t="shared" si="1"/>
        <v>3</v>
      </c>
      <c r="BE41" s="31">
        <f t="shared" si="2"/>
        <v>3</v>
      </c>
      <c r="BF41" s="30">
        <f t="shared" si="40"/>
        <v>1</v>
      </c>
      <c r="BG41" s="30">
        <f t="shared" si="40"/>
        <v>1</v>
      </c>
      <c r="BH41" s="30">
        <f t="shared" si="40"/>
        <v>1</v>
      </c>
      <c r="BI41" s="30">
        <f t="shared" si="40"/>
        <v>1</v>
      </c>
      <c r="BJ41" s="30">
        <f t="shared" si="40"/>
        <v>1</v>
      </c>
      <c r="BK41" s="30">
        <f t="shared" si="40"/>
        <v>1</v>
      </c>
      <c r="BL41" s="30">
        <f t="shared" si="40"/>
        <v>1</v>
      </c>
      <c r="BM41" s="30">
        <f t="shared" si="40"/>
        <v>1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11">
        <v>1</v>
      </c>
      <c r="F42" s="11"/>
      <c r="G42" s="11">
        <v>1</v>
      </c>
      <c r="H42" s="11"/>
      <c r="I42" s="11"/>
      <c r="J42" s="11"/>
      <c r="K42" s="12"/>
      <c r="L42" s="41"/>
      <c r="M42" s="41"/>
      <c r="N42" s="41"/>
      <c r="O42" s="41">
        <v>1</v>
      </c>
      <c r="P42" s="41">
        <v>1</v>
      </c>
      <c r="Q42" s="41"/>
      <c r="R42" s="41"/>
      <c r="S42" s="41"/>
      <c r="T42" s="41"/>
      <c r="U42" s="41"/>
      <c r="V42" s="41"/>
      <c r="W42" s="41"/>
      <c r="X42" s="41"/>
      <c r="Y42" s="41">
        <v>1</v>
      </c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1</v>
      </c>
      <c r="AU42" s="36">
        <f t="shared" ref="AU42:AU47" si="42">F42+G42+H42+I42</f>
        <v>1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1</v>
      </c>
      <c r="AY42" s="36">
        <f t="shared" ref="AY42:AY47" si="46">N42+Y42+Z42+AB42</f>
        <v>1</v>
      </c>
      <c r="AZ42" s="36">
        <f t="shared" ref="AZ42:AZ47" si="47">O42</f>
        <v>1</v>
      </c>
      <c r="BA42" s="36">
        <f t="shared" ref="BA42:BA47" si="48">P42+Q42+R42+S42+T42</f>
        <v>1</v>
      </c>
      <c r="BB42" s="36">
        <f t="shared" ref="BB42:BB47" si="49">T42</f>
        <v>0</v>
      </c>
      <c r="BC42" s="36">
        <f t="shared" ref="BC42:BC47" si="50">+U42+V42+W42</f>
        <v>0</v>
      </c>
      <c r="BD42" s="31">
        <f t="shared" si="1"/>
        <v>1</v>
      </c>
      <c r="BE42" s="31">
        <f t="shared" si="2"/>
        <v>1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11"/>
      <c r="F47" s="11"/>
      <c r="G47" s="11"/>
      <c r="H47" s="11"/>
      <c r="I47" s="11"/>
      <c r="J47" s="11">
        <v>1</v>
      </c>
      <c r="K47" s="12">
        <v>1</v>
      </c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1</v>
      </c>
      <c r="AW47" s="36">
        <f t="shared" si="44"/>
        <v>1</v>
      </c>
      <c r="AX47" s="36">
        <f t="shared" si="45"/>
        <v>1</v>
      </c>
      <c r="AY47" s="36">
        <f t="shared" si="46"/>
        <v>1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31">
        <f t="shared" si="1"/>
        <v>0</v>
      </c>
      <c r="BE47" s="31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10">
        <v>3</v>
      </c>
      <c r="F48" s="10">
        <v>1</v>
      </c>
      <c r="G48" s="10">
        <v>2</v>
      </c>
      <c r="H48" s="10"/>
      <c r="I48" s="10"/>
      <c r="J48" s="10"/>
      <c r="K48" s="13"/>
      <c r="L48" s="41"/>
      <c r="M48" s="41"/>
      <c r="N48" s="41"/>
      <c r="O48" s="41">
        <v>1</v>
      </c>
      <c r="P48" s="41"/>
      <c r="Q48" s="41">
        <v>1</v>
      </c>
      <c r="R48" s="41"/>
      <c r="S48" s="41"/>
      <c r="T48" s="41"/>
      <c r="U48" s="41"/>
      <c r="V48" s="41"/>
      <c r="W48" s="41"/>
      <c r="X48" s="41">
        <v>1</v>
      </c>
      <c r="Y48" s="41">
        <v>2</v>
      </c>
      <c r="Z48" s="41"/>
      <c r="AA48" s="41"/>
      <c r="AB48" s="41">
        <v>1</v>
      </c>
      <c r="AC48" s="41">
        <v>1</v>
      </c>
      <c r="AD48" s="41">
        <v>1</v>
      </c>
      <c r="AE48" s="41"/>
      <c r="AF48" s="41">
        <v>1</v>
      </c>
      <c r="AG48" s="41"/>
      <c r="AH48" s="41">
        <v>1</v>
      </c>
      <c r="AI48" s="41"/>
      <c r="AJ48" s="41"/>
      <c r="AK48" s="41">
        <v>1</v>
      </c>
      <c r="AL48" s="41"/>
      <c r="AM48" s="41">
        <v>1</v>
      </c>
      <c r="AN48" s="41"/>
      <c r="AO48" s="41">
        <v>1</v>
      </c>
      <c r="AP48" s="41"/>
      <c r="AQ48" s="41"/>
      <c r="AR48" s="41"/>
      <c r="AS48" s="41"/>
      <c r="AT48" s="36">
        <f t="shared" ref="AT48" si="59">E48</f>
        <v>3</v>
      </c>
      <c r="AU48" s="36">
        <f t="shared" ref="AU48" si="60">F48+G48+H48+I48</f>
        <v>3</v>
      </c>
      <c r="AV48" s="36">
        <f t="shared" ref="AV48" si="61">J48</f>
        <v>0</v>
      </c>
      <c r="AW48" s="36">
        <f t="shared" ref="AW48" si="62">K48+L48+M48</f>
        <v>0</v>
      </c>
      <c r="AX48" s="36">
        <f t="shared" ref="AX48" si="63">F48+G48+K48</f>
        <v>3</v>
      </c>
      <c r="AY48" s="36">
        <f t="shared" ref="AY48" si="64">N48+Y48+Z48+AB48</f>
        <v>3</v>
      </c>
      <c r="AZ48" s="36">
        <f t="shared" ref="AZ48" si="65">O48</f>
        <v>1</v>
      </c>
      <c r="BA48" s="36">
        <f t="shared" ref="BA48" si="66">P48+Q48+R48+S48+T48</f>
        <v>1</v>
      </c>
      <c r="BB48" s="36">
        <f t="shared" ref="BB48" si="67">T48</f>
        <v>0</v>
      </c>
      <c r="BC48" s="36">
        <f t="shared" ref="BC48" si="68">+U48+V48+W48</f>
        <v>0</v>
      </c>
      <c r="BD48" s="31">
        <f t="shared" si="1"/>
        <v>2</v>
      </c>
      <c r="BE48" s="31">
        <f t="shared" si="2"/>
        <v>2</v>
      </c>
      <c r="BF48" s="36">
        <f t="shared" ref="BF48" si="69">AF48</f>
        <v>1</v>
      </c>
      <c r="BG48" s="36">
        <f t="shared" ref="BG48" si="70">AD48+AE48</f>
        <v>1</v>
      </c>
      <c r="BH48" s="36">
        <f t="shared" ref="BH48" si="71">AF48</f>
        <v>1</v>
      </c>
      <c r="BI48" s="36">
        <f t="shared" ref="BI48" si="72">AG48+AH48</f>
        <v>1</v>
      </c>
      <c r="BJ48" s="36">
        <f t="shared" ref="BJ48" si="73">AM48</f>
        <v>1</v>
      </c>
      <c r="BK48" s="36">
        <f t="shared" ref="BK48" si="74">AK48+AL48</f>
        <v>1</v>
      </c>
      <c r="BL48" s="36">
        <f t="shared" ref="BL48" si="75">AM48</f>
        <v>1</v>
      </c>
      <c r="BM48" s="36">
        <f t="shared" ref="BM48" si="76">AN48+AO48</f>
        <v>1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10</v>
      </c>
      <c r="F49" s="30">
        <f t="shared" ref="F49:AS49" si="77">SUM(F50:F62)</f>
        <v>0</v>
      </c>
      <c r="G49" s="30">
        <f t="shared" si="77"/>
        <v>10</v>
      </c>
      <c r="H49" s="30">
        <f t="shared" si="77"/>
        <v>0</v>
      </c>
      <c r="I49" s="30">
        <f t="shared" si="77"/>
        <v>0</v>
      </c>
      <c r="J49" s="30">
        <f t="shared" si="77"/>
        <v>47</v>
      </c>
      <c r="K49" s="30">
        <f t="shared" si="77"/>
        <v>43</v>
      </c>
      <c r="L49" s="30">
        <f t="shared" si="77"/>
        <v>4</v>
      </c>
      <c r="M49" s="30">
        <f t="shared" si="77"/>
        <v>0</v>
      </c>
      <c r="N49" s="30">
        <f t="shared" si="77"/>
        <v>0</v>
      </c>
      <c r="O49" s="30">
        <f t="shared" si="77"/>
        <v>40</v>
      </c>
      <c r="P49" s="30">
        <f t="shared" si="77"/>
        <v>14</v>
      </c>
      <c r="Q49" s="30">
        <f t="shared" si="77"/>
        <v>18</v>
      </c>
      <c r="R49" s="30">
        <f t="shared" si="77"/>
        <v>2</v>
      </c>
      <c r="S49" s="30">
        <f t="shared" si="77"/>
        <v>0</v>
      </c>
      <c r="T49" s="30">
        <f t="shared" si="77"/>
        <v>6</v>
      </c>
      <c r="U49" s="30">
        <f t="shared" si="77"/>
        <v>0</v>
      </c>
      <c r="V49" s="30">
        <f t="shared" si="77"/>
        <v>6</v>
      </c>
      <c r="W49" s="30">
        <f t="shared" si="77"/>
        <v>0</v>
      </c>
      <c r="X49" s="30">
        <f t="shared" si="77"/>
        <v>0</v>
      </c>
      <c r="Y49" s="30">
        <f t="shared" si="77"/>
        <v>40</v>
      </c>
      <c r="Z49" s="30">
        <f t="shared" si="77"/>
        <v>1</v>
      </c>
      <c r="AA49" s="30">
        <f t="shared" si="77"/>
        <v>0</v>
      </c>
      <c r="AB49" s="30">
        <f t="shared" si="77"/>
        <v>12</v>
      </c>
      <c r="AC49" s="30">
        <f t="shared" si="77"/>
        <v>0</v>
      </c>
      <c r="AD49" s="30">
        <f t="shared" si="77"/>
        <v>4</v>
      </c>
      <c r="AE49" s="30">
        <f t="shared" si="77"/>
        <v>1</v>
      </c>
      <c r="AF49" s="30">
        <f t="shared" si="77"/>
        <v>5</v>
      </c>
      <c r="AG49" s="30">
        <f t="shared" si="77"/>
        <v>1</v>
      </c>
      <c r="AH49" s="30">
        <f t="shared" si="77"/>
        <v>4</v>
      </c>
      <c r="AI49" s="30">
        <f t="shared" si="77"/>
        <v>0</v>
      </c>
      <c r="AJ49" s="30">
        <f t="shared" si="77"/>
        <v>1</v>
      </c>
      <c r="AK49" s="30">
        <f t="shared" si="77"/>
        <v>2</v>
      </c>
      <c r="AL49" s="30">
        <f t="shared" si="77"/>
        <v>1</v>
      </c>
      <c r="AM49" s="30">
        <f t="shared" si="77"/>
        <v>3</v>
      </c>
      <c r="AN49" s="30">
        <f t="shared" si="77"/>
        <v>2</v>
      </c>
      <c r="AO49" s="30">
        <f t="shared" si="77"/>
        <v>1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>SUM(AT50:AT62)</f>
        <v>10</v>
      </c>
      <c r="AU49" s="30">
        <f t="shared" ref="AU49:BM49" si="78">SUM(AU50:AU62)</f>
        <v>10</v>
      </c>
      <c r="AV49" s="30">
        <f t="shared" si="78"/>
        <v>47</v>
      </c>
      <c r="AW49" s="30">
        <f t="shared" si="78"/>
        <v>47</v>
      </c>
      <c r="AX49" s="30">
        <f t="shared" si="78"/>
        <v>53</v>
      </c>
      <c r="AY49" s="30">
        <f t="shared" si="78"/>
        <v>53</v>
      </c>
      <c r="AZ49" s="30">
        <f t="shared" si="78"/>
        <v>40</v>
      </c>
      <c r="BA49" s="30">
        <f t="shared" si="78"/>
        <v>40</v>
      </c>
      <c r="BB49" s="30">
        <f t="shared" si="78"/>
        <v>6</v>
      </c>
      <c r="BC49" s="30">
        <f t="shared" si="78"/>
        <v>6</v>
      </c>
      <c r="BD49" s="30">
        <f t="shared" si="78"/>
        <v>40</v>
      </c>
      <c r="BE49" s="30">
        <f t="shared" si="78"/>
        <v>40</v>
      </c>
      <c r="BF49" s="30">
        <f t="shared" si="78"/>
        <v>5</v>
      </c>
      <c r="BG49" s="30">
        <f t="shared" si="78"/>
        <v>5</v>
      </c>
      <c r="BH49" s="30">
        <f t="shared" si="78"/>
        <v>5</v>
      </c>
      <c r="BI49" s="30">
        <f t="shared" si="78"/>
        <v>5</v>
      </c>
      <c r="BJ49" s="30">
        <f t="shared" si="78"/>
        <v>3</v>
      </c>
      <c r="BK49" s="30">
        <f t="shared" si="78"/>
        <v>3</v>
      </c>
      <c r="BL49" s="30">
        <f t="shared" si="78"/>
        <v>3</v>
      </c>
      <c r="BM49" s="30">
        <f t="shared" si="78"/>
        <v>3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11">
        <v>6</v>
      </c>
      <c r="F50" s="11"/>
      <c r="G50" s="11">
        <v>6</v>
      </c>
      <c r="H50" s="11"/>
      <c r="I50" s="11"/>
      <c r="J50" s="11">
        <v>27</v>
      </c>
      <c r="K50" s="12">
        <v>23</v>
      </c>
      <c r="L50" s="41">
        <v>4</v>
      </c>
      <c r="M50" s="41"/>
      <c r="N50" s="41"/>
      <c r="O50" s="41">
        <v>21</v>
      </c>
      <c r="P50" s="41">
        <v>10</v>
      </c>
      <c r="Q50" s="41">
        <v>6</v>
      </c>
      <c r="R50" s="41">
        <v>1</v>
      </c>
      <c r="S50" s="41"/>
      <c r="T50" s="41">
        <v>4</v>
      </c>
      <c r="U50" s="41"/>
      <c r="V50" s="41">
        <v>4</v>
      </c>
      <c r="W50" s="41"/>
      <c r="X50" s="41"/>
      <c r="Y50" s="41">
        <v>21</v>
      </c>
      <c r="Z50" s="41">
        <v>1</v>
      </c>
      <c r="AA50" s="41"/>
      <c r="AB50" s="41">
        <v>7</v>
      </c>
      <c r="AC50" s="41"/>
      <c r="AD50" s="41">
        <v>1</v>
      </c>
      <c r="AE50" s="41">
        <v>1</v>
      </c>
      <c r="AF50" s="41">
        <v>2</v>
      </c>
      <c r="AG50" s="41"/>
      <c r="AH50" s="41">
        <v>2</v>
      </c>
      <c r="AI50" s="41"/>
      <c r="AJ50" s="41">
        <v>1</v>
      </c>
      <c r="AK50" s="41"/>
      <c r="AL50" s="41">
        <v>1</v>
      </c>
      <c r="AM50" s="41">
        <v>1</v>
      </c>
      <c r="AN50" s="41"/>
      <c r="AO50" s="41">
        <v>1</v>
      </c>
      <c r="AP50" s="41"/>
      <c r="AQ50" s="41"/>
      <c r="AR50" s="41"/>
      <c r="AS50" s="41"/>
      <c r="AT50" s="36">
        <f t="shared" ref="AT50:AT62" si="79">E50</f>
        <v>6</v>
      </c>
      <c r="AU50" s="36">
        <f t="shared" ref="AU50:AU62" si="80">F50+G50+H50+I50</f>
        <v>6</v>
      </c>
      <c r="AV50" s="36">
        <f t="shared" ref="AV50:AV62" si="81">J50</f>
        <v>27</v>
      </c>
      <c r="AW50" s="36">
        <f t="shared" ref="AW50:AW62" si="82">K50+L50+M50</f>
        <v>27</v>
      </c>
      <c r="AX50" s="36">
        <f t="shared" ref="AX50:AX62" si="83">F50+G50+K50</f>
        <v>29</v>
      </c>
      <c r="AY50" s="36">
        <f t="shared" ref="AY50:AY62" si="84">N50+Y50+Z50+AB50</f>
        <v>29</v>
      </c>
      <c r="AZ50" s="36">
        <f t="shared" ref="AZ50:AZ62" si="85">O50</f>
        <v>21</v>
      </c>
      <c r="BA50" s="36">
        <f t="shared" ref="BA50:BA62" si="86">P50+Q50+R50+S50+T50</f>
        <v>21</v>
      </c>
      <c r="BB50" s="36">
        <f t="shared" ref="BB50:BB62" si="87">T50</f>
        <v>4</v>
      </c>
      <c r="BC50" s="36">
        <f t="shared" ref="BC50:BC62" si="88">+U50+V50+W50</f>
        <v>4</v>
      </c>
      <c r="BD50" s="31">
        <f t="shared" si="1"/>
        <v>21</v>
      </c>
      <c r="BE50" s="31">
        <f t="shared" si="2"/>
        <v>21</v>
      </c>
      <c r="BF50" s="36">
        <f t="shared" ref="BF50:BF62" si="89">AF50</f>
        <v>2</v>
      </c>
      <c r="BG50" s="36">
        <f t="shared" ref="BG50:BG62" si="90">AD50+AE50</f>
        <v>2</v>
      </c>
      <c r="BH50" s="36">
        <f t="shared" ref="BH50:BH62" si="91">AF50</f>
        <v>2</v>
      </c>
      <c r="BI50" s="36">
        <f t="shared" ref="BI50:BI62" si="92">AG50+AH50</f>
        <v>2</v>
      </c>
      <c r="BJ50" s="36">
        <f t="shared" ref="BJ50:BJ62" si="93">AM50</f>
        <v>1</v>
      </c>
      <c r="BK50" s="36">
        <f t="shared" ref="BK50:BK62" si="94">AK50+AL50</f>
        <v>1</v>
      </c>
      <c r="BL50" s="36">
        <f t="shared" ref="BL50:BL62" si="95">AM50</f>
        <v>1</v>
      </c>
      <c r="BM50" s="36">
        <f t="shared" ref="BM50:BM62" si="96">AN50+AO50</f>
        <v>1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11">
        <v>2</v>
      </c>
      <c r="F51" s="11"/>
      <c r="G51" s="11">
        <v>2</v>
      </c>
      <c r="H51" s="11"/>
      <c r="I51" s="11"/>
      <c r="J51" s="11">
        <v>10</v>
      </c>
      <c r="K51" s="12">
        <v>10</v>
      </c>
      <c r="L51" s="41"/>
      <c r="M51" s="41"/>
      <c r="N51" s="41"/>
      <c r="O51" s="41">
        <v>10</v>
      </c>
      <c r="P51" s="41">
        <v>2</v>
      </c>
      <c r="Q51" s="41">
        <v>8</v>
      </c>
      <c r="R51" s="41"/>
      <c r="S51" s="41"/>
      <c r="T51" s="41"/>
      <c r="U51" s="41"/>
      <c r="V51" s="41"/>
      <c r="W51" s="41"/>
      <c r="X51" s="41"/>
      <c r="Y51" s="41">
        <v>10</v>
      </c>
      <c r="Z51" s="41"/>
      <c r="AA51" s="41"/>
      <c r="AB51" s="41">
        <v>2</v>
      </c>
      <c r="AC51" s="41"/>
      <c r="AD51" s="41"/>
      <c r="AE51" s="41"/>
      <c r="AF51" s="41"/>
      <c r="AG51" s="41"/>
      <c r="AH51" s="41"/>
      <c r="AI51" s="41"/>
      <c r="AJ51" s="41"/>
      <c r="AK51" s="41">
        <v>1</v>
      </c>
      <c r="AL51" s="41"/>
      <c r="AM51" s="41">
        <v>1</v>
      </c>
      <c r="AN51" s="41">
        <v>1</v>
      </c>
      <c r="AO51" s="41"/>
      <c r="AP51" s="41"/>
      <c r="AQ51" s="41"/>
      <c r="AR51" s="41"/>
      <c r="AS51" s="41"/>
      <c r="AT51" s="36">
        <f t="shared" si="79"/>
        <v>2</v>
      </c>
      <c r="AU51" s="36">
        <f t="shared" si="80"/>
        <v>2</v>
      </c>
      <c r="AV51" s="36">
        <f t="shared" si="81"/>
        <v>10</v>
      </c>
      <c r="AW51" s="36">
        <f t="shared" si="82"/>
        <v>10</v>
      </c>
      <c r="AX51" s="36">
        <f t="shared" si="83"/>
        <v>12</v>
      </c>
      <c r="AY51" s="36">
        <f t="shared" si="84"/>
        <v>12</v>
      </c>
      <c r="AZ51" s="36">
        <f t="shared" si="85"/>
        <v>10</v>
      </c>
      <c r="BA51" s="36">
        <f t="shared" si="86"/>
        <v>10</v>
      </c>
      <c r="BB51" s="36">
        <f t="shared" si="87"/>
        <v>0</v>
      </c>
      <c r="BC51" s="36">
        <f t="shared" si="88"/>
        <v>0</v>
      </c>
      <c r="BD51" s="31">
        <f t="shared" si="1"/>
        <v>10</v>
      </c>
      <c r="BE51" s="31">
        <f t="shared" si="2"/>
        <v>10</v>
      </c>
      <c r="BF51" s="36">
        <f t="shared" si="89"/>
        <v>0</v>
      </c>
      <c r="BG51" s="36">
        <f t="shared" si="90"/>
        <v>0</v>
      </c>
      <c r="BH51" s="36">
        <f t="shared" si="91"/>
        <v>0</v>
      </c>
      <c r="BI51" s="36">
        <f t="shared" si="92"/>
        <v>0</v>
      </c>
      <c r="BJ51" s="36">
        <f t="shared" si="93"/>
        <v>1</v>
      </c>
      <c r="BK51" s="36">
        <f t="shared" si="94"/>
        <v>1</v>
      </c>
      <c r="BL51" s="36">
        <f t="shared" si="95"/>
        <v>1</v>
      </c>
      <c r="BM51" s="36">
        <f t="shared" si="96"/>
        <v>1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94"/>
      <c r="E52" s="11">
        <v>1</v>
      </c>
      <c r="F52" s="11"/>
      <c r="G52" s="11">
        <v>1</v>
      </c>
      <c r="H52" s="11"/>
      <c r="I52" s="11"/>
      <c r="J52" s="11"/>
      <c r="K52" s="12"/>
      <c r="L52" s="41"/>
      <c r="M52" s="41"/>
      <c r="N52" s="41"/>
      <c r="O52" s="41">
        <v>1</v>
      </c>
      <c r="P52" s="41"/>
      <c r="Q52" s="41">
        <v>1</v>
      </c>
      <c r="R52" s="41"/>
      <c r="S52" s="41"/>
      <c r="T52" s="41"/>
      <c r="U52" s="41"/>
      <c r="V52" s="41"/>
      <c r="W52" s="41"/>
      <c r="X52" s="41"/>
      <c r="Y52" s="41">
        <v>1</v>
      </c>
      <c r="Z52" s="41"/>
      <c r="AA52" s="41"/>
      <c r="AB52" s="41"/>
      <c r="AC52" s="41"/>
      <c r="AD52" s="41">
        <v>1</v>
      </c>
      <c r="AE52" s="41"/>
      <c r="AF52" s="41">
        <v>1</v>
      </c>
      <c r="AG52" s="41"/>
      <c r="AH52" s="41">
        <v>1</v>
      </c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79"/>
        <v>1</v>
      </c>
      <c r="AU52" s="36">
        <f t="shared" si="80"/>
        <v>1</v>
      </c>
      <c r="AV52" s="36">
        <f t="shared" si="81"/>
        <v>0</v>
      </c>
      <c r="AW52" s="36">
        <f t="shared" si="82"/>
        <v>0</v>
      </c>
      <c r="AX52" s="36">
        <f t="shared" si="83"/>
        <v>1</v>
      </c>
      <c r="AY52" s="36">
        <f t="shared" si="84"/>
        <v>1</v>
      </c>
      <c r="AZ52" s="36">
        <f t="shared" si="85"/>
        <v>1</v>
      </c>
      <c r="BA52" s="36">
        <f t="shared" si="86"/>
        <v>1</v>
      </c>
      <c r="BB52" s="36">
        <f t="shared" si="87"/>
        <v>0</v>
      </c>
      <c r="BC52" s="36">
        <f t="shared" si="88"/>
        <v>0</v>
      </c>
      <c r="BD52" s="31">
        <f t="shared" si="1"/>
        <v>1</v>
      </c>
      <c r="BE52" s="31">
        <f t="shared" si="2"/>
        <v>1</v>
      </c>
      <c r="BF52" s="36">
        <f t="shared" si="89"/>
        <v>1</v>
      </c>
      <c r="BG52" s="36">
        <f t="shared" si="90"/>
        <v>1</v>
      </c>
      <c r="BH52" s="36">
        <f t="shared" si="91"/>
        <v>1</v>
      </c>
      <c r="BI52" s="36">
        <f t="shared" si="92"/>
        <v>1</v>
      </c>
      <c r="BJ52" s="36">
        <f t="shared" si="93"/>
        <v>0</v>
      </c>
      <c r="BK52" s="36">
        <f t="shared" si="94"/>
        <v>0</v>
      </c>
      <c r="BL52" s="36">
        <f t="shared" si="95"/>
        <v>0</v>
      </c>
      <c r="BM52" s="36">
        <f t="shared" si="96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11"/>
      <c r="F53" s="11"/>
      <c r="G53" s="11"/>
      <c r="H53" s="11"/>
      <c r="I53" s="11"/>
      <c r="J53" s="11">
        <v>1</v>
      </c>
      <c r="K53" s="12">
        <v>1</v>
      </c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79"/>
        <v>0</v>
      </c>
      <c r="AU53" s="36">
        <f t="shared" si="80"/>
        <v>0</v>
      </c>
      <c r="AV53" s="36">
        <f t="shared" si="81"/>
        <v>1</v>
      </c>
      <c r="AW53" s="36">
        <f t="shared" si="82"/>
        <v>1</v>
      </c>
      <c r="AX53" s="36">
        <f t="shared" si="83"/>
        <v>1</v>
      </c>
      <c r="AY53" s="36">
        <f t="shared" si="84"/>
        <v>1</v>
      </c>
      <c r="AZ53" s="36">
        <f t="shared" si="85"/>
        <v>0</v>
      </c>
      <c r="BA53" s="36">
        <f t="shared" si="86"/>
        <v>0</v>
      </c>
      <c r="BB53" s="36">
        <f t="shared" si="87"/>
        <v>0</v>
      </c>
      <c r="BC53" s="36">
        <f t="shared" si="88"/>
        <v>0</v>
      </c>
      <c r="BD53" s="31">
        <f t="shared" si="1"/>
        <v>0</v>
      </c>
      <c r="BE53" s="31">
        <f t="shared" si="2"/>
        <v>0</v>
      </c>
      <c r="BF53" s="36">
        <f t="shared" si="89"/>
        <v>0</v>
      </c>
      <c r="BG53" s="36">
        <f t="shared" si="90"/>
        <v>0</v>
      </c>
      <c r="BH53" s="36">
        <f t="shared" si="91"/>
        <v>0</v>
      </c>
      <c r="BI53" s="36">
        <f t="shared" si="92"/>
        <v>0</v>
      </c>
      <c r="BJ53" s="36">
        <f t="shared" si="93"/>
        <v>0</v>
      </c>
      <c r="BK53" s="36">
        <f t="shared" si="94"/>
        <v>0</v>
      </c>
      <c r="BL53" s="36">
        <f t="shared" si="95"/>
        <v>0</v>
      </c>
      <c r="BM53" s="36">
        <f t="shared" si="96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79"/>
        <v>0</v>
      </c>
      <c r="AU54" s="36">
        <f t="shared" si="80"/>
        <v>0</v>
      </c>
      <c r="AV54" s="36">
        <f t="shared" si="81"/>
        <v>0</v>
      </c>
      <c r="AW54" s="36">
        <f t="shared" si="82"/>
        <v>0</v>
      </c>
      <c r="AX54" s="36">
        <f t="shared" si="83"/>
        <v>0</v>
      </c>
      <c r="AY54" s="36">
        <f t="shared" si="84"/>
        <v>0</v>
      </c>
      <c r="AZ54" s="36">
        <f t="shared" si="85"/>
        <v>0</v>
      </c>
      <c r="BA54" s="36">
        <f t="shared" si="86"/>
        <v>0</v>
      </c>
      <c r="BB54" s="36">
        <f t="shared" si="87"/>
        <v>0</v>
      </c>
      <c r="BC54" s="36">
        <f t="shared" si="88"/>
        <v>0</v>
      </c>
      <c r="BD54" s="31">
        <f t="shared" si="1"/>
        <v>0</v>
      </c>
      <c r="BE54" s="31">
        <f t="shared" si="2"/>
        <v>0</v>
      </c>
      <c r="BF54" s="36">
        <f t="shared" si="89"/>
        <v>0</v>
      </c>
      <c r="BG54" s="36">
        <f t="shared" si="90"/>
        <v>0</v>
      </c>
      <c r="BH54" s="36">
        <f t="shared" si="91"/>
        <v>0</v>
      </c>
      <c r="BI54" s="36">
        <f t="shared" si="92"/>
        <v>0</v>
      </c>
      <c r="BJ54" s="36">
        <f t="shared" si="93"/>
        <v>0</v>
      </c>
      <c r="BK54" s="36">
        <f t="shared" si="94"/>
        <v>0</v>
      </c>
      <c r="BL54" s="36">
        <f t="shared" si="95"/>
        <v>0</v>
      </c>
      <c r="BM54" s="36">
        <f t="shared" si="96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79"/>
        <v>0</v>
      </c>
      <c r="AU55" s="36">
        <f t="shared" si="80"/>
        <v>0</v>
      </c>
      <c r="AV55" s="36">
        <f t="shared" si="81"/>
        <v>0</v>
      </c>
      <c r="AW55" s="36">
        <f t="shared" si="82"/>
        <v>0</v>
      </c>
      <c r="AX55" s="36">
        <f t="shared" si="83"/>
        <v>0</v>
      </c>
      <c r="AY55" s="36">
        <f t="shared" si="84"/>
        <v>0</v>
      </c>
      <c r="AZ55" s="36">
        <f t="shared" si="85"/>
        <v>0</v>
      </c>
      <c r="BA55" s="36">
        <f t="shared" si="86"/>
        <v>0</v>
      </c>
      <c r="BB55" s="36">
        <f t="shared" si="87"/>
        <v>0</v>
      </c>
      <c r="BC55" s="36">
        <f t="shared" si="88"/>
        <v>0</v>
      </c>
      <c r="BD55" s="31">
        <f t="shared" si="1"/>
        <v>0</v>
      </c>
      <c r="BE55" s="31">
        <f t="shared" si="2"/>
        <v>0</v>
      </c>
      <c r="BF55" s="36">
        <f t="shared" si="89"/>
        <v>0</v>
      </c>
      <c r="BG55" s="36">
        <f t="shared" si="90"/>
        <v>0</v>
      </c>
      <c r="BH55" s="36">
        <f t="shared" si="91"/>
        <v>0</v>
      </c>
      <c r="BI55" s="36">
        <f t="shared" si="92"/>
        <v>0</v>
      </c>
      <c r="BJ55" s="36">
        <f t="shared" si="93"/>
        <v>0</v>
      </c>
      <c r="BK55" s="36">
        <f t="shared" si="94"/>
        <v>0</v>
      </c>
      <c r="BL55" s="36">
        <f t="shared" si="95"/>
        <v>0</v>
      </c>
      <c r="BM55" s="36">
        <f t="shared" si="96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11"/>
      <c r="F56" s="11"/>
      <c r="G56" s="11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79"/>
        <v>0</v>
      </c>
      <c r="AU56" s="36">
        <f t="shared" si="80"/>
        <v>0</v>
      </c>
      <c r="AV56" s="36">
        <f t="shared" si="81"/>
        <v>0</v>
      </c>
      <c r="AW56" s="36">
        <f t="shared" si="82"/>
        <v>0</v>
      </c>
      <c r="AX56" s="36">
        <f t="shared" si="83"/>
        <v>0</v>
      </c>
      <c r="AY56" s="36">
        <f t="shared" si="84"/>
        <v>0</v>
      </c>
      <c r="AZ56" s="36">
        <f t="shared" si="85"/>
        <v>0</v>
      </c>
      <c r="BA56" s="36">
        <f t="shared" si="86"/>
        <v>0</v>
      </c>
      <c r="BB56" s="36">
        <f t="shared" si="87"/>
        <v>0</v>
      </c>
      <c r="BC56" s="36">
        <f t="shared" si="88"/>
        <v>0</v>
      </c>
      <c r="BD56" s="31">
        <f t="shared" si="1"/>
        <v>0</v>
      </c>
      <c r="BE56" s="31">
        <f t="shared" si="2"/>
        <v>0</v>
      </c>
      <c r="BF56" s="36">
        <f t="shared" si="89"/>
        <v>0</v>
      </c>
      <c r="BG56" s="36">
        <f t="shared" si="90"/>
        <v>0</v>
      </c>
      <c r="BH56" s="36">
        <f t="shared" si="91"/>
        <v>0</v>
      </c>
      <c r="BI56" s="36">
        <f t="shared" si="92"/>
        <v>0</v>
      </c>
      <c r="BJ56" s="36">
        <f t="shared" si="93"/>
        <v>0</v>
      </c>
      <c r="BK56" s="36">
        <f t="shared" si="94"/>
        <v>0</v>
      </c>
      <c r="BL56" s="36">
        <f t="shared" si="95"/>
        <v>0</v>
      </c>
      <c r="BM56" s="36">
        <f t="shared" si="96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11"/>
      <c r="F57" s="11"/>
      <c r="G57" s="11"/>
      <c r="H57" s="11"/>
      <c r="I57" s="11"/>
      <c r="J57" s="11">
        <v>2</v>
      </c>
      <c r="K57" s="12">
        <v>2</v>
      </c>
      <c r="L57" s="41"/>
      <c r="M57" s="41"/>
      <c r="N57" s="41"/>
      <c r="O57" s="41">
        <v>2</v>
      </c>
      <c r="P57" s="41">
        <v>2</v>
      </c>
      <c r="Q57" s="41"/>
      <c r="R57" s="41"/>
      <c r="S57" s="41"/>
      <c r="T57" s="41"/>
      <c r="U57" s="41"/>
      <c r="V57" s="41"/>
      <c r="W57" s="41"/>
      <c r="X57" s="41"/>
      <c r="Y57" s="41">
        <v>2</v>
      </c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79"/>
        <v>0</v>
      </c>
      <c r="AU57" s="36">
        <f t="shared" si="80"/>
        <v>0</v>
      </c>
      <c r="AV57" s="36">
        <f t="shared" si="81"/>
        <v>2</v>
      </c>
      <c r="AW57" s="36">
        <f t="shared" si="82"/>
        <v>2</v>
      </c>
      <c r="AX57" s="36">
        <f t="shared" si="83"/>
        <v>2</v>
      </c>
      <c r="AY57" s="36">
        <f t="shared" si="84"/>
        <v>2</v>
      </c>
      <c r="AZ57" s="36">
        <f t="shared" si="85"/>
        <v>2</v>
      </c>
      <c r="BA57" s="36">
        <f t="shared" si="86"/>
        <v>2</v>
      </c>
      <c r="BB57" s="36">
        <f t="shared" si="87"/>
        <v>0</v>
      </c>
      <c r="BC57" s="36">
        <f t="shared" si="88"/>
        <v>0</v>
      </c>
      <c r="BD57" s="31">
        <f t="shared" si="1"/>
        <v>2</v>
      </c>
      <c r="BE57" s="31">
        <f t="shared" si="2"/>
        <v>2</v>
      </c>
      <c r="BF57" s="36">
        <f t="shared" si="89"/>
        <v>0</v>
      </c>
      <c r="BG57" s="36">
        <f t="shared" si="90"/>
        <v>0</v>
      </c>
      <c r="BH57" s="36">
        <f t="shared" si="91"/>
        <v>0</v>
      </c>
      <c r="BI57" s="36">
        <f t="shared" si="92"/>
        <v>0</v>
      </c>
      <c r="BJ57" s="36">
        <f t="shared" si="93"/>
        <v>0</v>
      </c>
      <c r="BK57" s="36">
        <f t="shared" si="94"/>
        <v>0</v>
      </c>
      <c r="BL57" s="36">
        <f t="shared" si="95"/>
        <v>0</v>
      </c>
      <c r="BM57" s="36">
        <f t="shared" si="96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11"/>
      <c r="F58" s="11"/>
      <c r="G58" s="11"/>
      <c r="H58" s="11"/>
      <c r="I58" s="11"/>
      <c r="J58" s="11">
        <v>1</v>
      </c>
      <c r="K58" s="12">
        <v>1</v>
      </c>
      <c r="L58" s="41"/>
      <c r="M58" s="41"/>
      <c r="N58" s="41"/>
      <c r="O58" s="41">
        <v>1</v>
      </c>
      <c r="P58" s="41"/>
      <c r="Q58" s="41"/>
      <c r="R58" s="41">
        <v>1</v>
      </c>
      <c r="S58" s="41"/>
      <c r="T58" s="41"/>
      <c r="U58" s="41"/>
      <c r="V58" s="41"/>
      <c r="W58" s="41"/>
      <c r="X58" s="41"/>
      <c r="Y58" s="41">
        <v>1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79"/>
        <v>0</v>
      </c>
      <c r="AU58" s="36">
        <f t="shared" si="80"/>
        <v>0</v>
      </c>
      <c r="AV58" s="36">
        <f t="shared" si="81"/>
        <v>1</v>
      </c>
      <c r="AW58" s="36">
        <f t="shared" si="82"/>
        <v>1</v>
      </c>
      <c r="AX58" s="36">
        <f t="shared" si="83"/>
        <v>1</v>
      </c>
      <c r="AY58" s="36">
        <f t="shared" si="84"/>
        <v>1</v>
      </c>
      <c r="AZ58" s="36">
        <f t="shared" si="85"/>
        <v>1</v>
      </c>
      <c r="BA58" s="36">
        <f t="shared" si="86"/>
        <v>1</v>
      </c>
      <c r="BB58" s="36">
        <f t="shared" si="87"/>
        <v>0</v>
      </c>
      <c r="BC58" s="36">
        <f t="shared" si="88"/>
        <v>0</v>
      </c>
      <c r="BD58" s="31">
        <f t="shared" si="1"/>
        <v>1</v>
      </c>
      <c r="BE58" s="31">
        <f t="shared" si="2"/>
        <v>1</v>
      </c>
      <c r="BF58" s="36">
        <f t="shared" si="89"/>
        <v>0</v>
      </c>
      <c r="BG58" s="36">
        <f t="shared" si="90"/>
        <v>0</v>
      </c>
      <c r="BH58" s="36">
        <f t="shared" si="91"/>
        <v>0</v>
      </c>
      <c r="BI58" s="36">
        <f t="shared" si="92"/>
        <v>0</v>
      </c>
      <c r="BJ58" s="36">
        <f t="shared" si="93"/>
        <v>0</v>
      </c>
      <c r="BK58" s="36">
        <f t="shared" si="94"/>
        <v>0</v>
      </c>
      <c r="BL58" s="36">
        <f t="shared" si="95"/>
        <v>0</v>
      </c>
      <c r="BM58" s="36">
        <f t="shared" si="96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11">
        <v>1</v>
      </c>
      <c r="F59" s="11"/>
      <c r="G59" s="11">
        <v>1</v>
      </c>
      <c r="H59" s="11"/>
      <c r="I59" s="11"/>
      <c r="J59" s="11">
        <v>3</v>
      </c>
      <c r="K59" s="12">
        <v>3</v>
      </c>
      <c r="L59" s="41"/>
      <c r="M59" s="41"/>
      <c r="N59" s="41"/>
      <c r="O59" s="41">
        <v>3</v>
      </c>
      <c r="P59" s="41"/>
      <c r="Q59" s="41">
        <v>2</v>
      </c>
      <c r="R59" s="41"/>
      <c r="S59" s="41"/>
      <c r="T59" s="41">
        <v>1</v>
      </c>
      <c r="U59" s="41"/>
      <c r="V59" s="41">
        <v>1</v>
      </c>
      <c r="W59" s="41"/>
      <c r="X59" s="41"/>
      <c r="Y59" s="41">
        <v>3</v>
      </c>
      <c r="Z59" s="41"/>
      <c r="AA59" s="41"/>
      <c r="AB59" s="41">
        <v>1</v>
      </c>
      <c r="AC59" s="41"/>
      <c r="AD59" s="41">
        <v>2</v>
      </c>
      <c r="AE59" s="41"/>
      <c r="AF59" s="41">
        <v>2</v>
      </c>
      <c r="AG59" s="41">
        <v>1</v>
      </c>
      <c r="AH59" s="41">
        <v>1</v>
      </c>
      <c r="AI59" s="41"/>
      <c r="AJ59" s="41"/>
      <c r="AK59" s="41">
        <v>1</v>
      </c>
      <c r="AL59" s="41"/>
      <c r="AM59" s="41">
        <v>1</v>
      </c>
      <c r="AN59" s="41">
        <v>1</v>
      </c>
      <c r="AO59" s="41"/>
      <c r="AP59" s="41"/>
      <c r="AQ59" s="41"/>
      <c r="AR59" s="41"/>
      <c r="AS59" s="41"/>
      <c r="AT59" s="36">
        <f t="shared" si="79"/>
        <v>1</v>
      </c>
      <c r="AU59" s="36">
        <f t="shared" si="80"/>
        <v>1</v>
      </c>
      <c r="AV59" s="36">
        <f t="shared" si="81"/>
        <v>3</v>
      </c>
      <c r="AW59" s="36">
        <f t="shared" si="82"/>
        <v>3</v>
      </c>
      <c r="AX59" s="36">
        <f t="shared" si="83"/>
        <v>4</v>
      </c>
      <c r="AY59" s="36">
        <f t="shared" si="84"/>
        <v>4</v>
      </c>
      <c r="AZ59" s="36">
        <f t="shared" si="85"/>
        <v>3</v>
      </c>
      <c r="BA59" s="36">
        <f t="shared" si="86"/>
        <v>3</v>
      </c>
      <c r="BB59" s="36">
        <f t="shared" si="87"/>
        <v>1</v>
      </c>
      <c r="BC59" s="36">
        <f t="shared" si="88"/>
        <v>1</v>
      </c>
      <c r="BD59" s="31">
        <f t="shared" si="1"/>
        <v>3</v>
      </c>
      <c r="BE59" s="31">
        <f t="shared" si="2"/>
        <v>3</v>
      </c>
      <c r="BF59" s="36">
        <f t="shared" si="89"/>
        <v>2</v>
      </c>
      <c r="BG59" s="36">
        <f t="shared" si="90"/>
        <v>2</v>
      </c>
      <c r="BH59" s="36">
        <f t="shared" si="91"/>
        <v>2</v>
      </c>
      <c r="BI59" s="36">
        <f t="shared" si="92"/>
        <v>2</v>
      </c>
      <c r="BJ59" s="36">
        <f t="shared" si="93"/>
        <v>1</v>
      </c>
      <c r="BK59" s="36">
        <f t="shared" si="94"/>
        <v>1</v>
      </c>
      <c r="BL59" s="36">
        <f t="shared" si="95"/>
        <v>1</v>
      </c>
      <c r="BM59" s="36">
        <f t="shared" si="96"/>
        <v>1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11"/>
      <c r="F60" s="11"/>
      <c r="G60" s="11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79"/>
        <v>0</v>
      </c>
      <c r="AU60" s="36">
        <f t="shared" si="80"/>
        <v>0</v>
      </c>
      <c r="AV60" s="36">
        <f t="shared" si="81"/>
        <v>0</v>
      </c>
      <c r="AW60" s="36">
        <f t="shared" si="82"/>
        <v>0</v>
      </c>
      <c r="AX60" s="36">
        <f t="shared" si="83"/>
        <v>0</v>
      </c>
      <c r="AY60" s="36">
        <f t="shared" si="84"/>
        <v>0</v>
      </c>
      <c r="AZ60" s="36">
        <f t="shared" si="85"/>
        <v>0</v>
      </c>
      <c r="BA60" s="36">
        <f t="shared" si="86"/>
        <v>0</v>
      </c>
      <c r="BB60" s="36">
        <f t="shared" si="87"/>
        <v>0</v>
      </c>
      <c r="BC60" s="36">
        <f t="shared" si="88"/>
        <v>0</v>
      </c>
      <c r="BD60" s="31">
        <f t="shared" si="1"/>
        <v>0</v>
      </c>
      <c r="BE60" s="31">
        <f t="shared" si="2"/>
        <v>0</v>
      </c>
      <c r="BF60" s="36">
        <f t="shared" si="89"/>
        <v>0</v>
      </c>
      <c r="BG60" s="36">
        <f t="shared" si="90"/>
        <v>0</v>
      </c>
      <c r="BH60" s="36">
        <f t="shared" si="91"/>
        <v>0</v>
      </c>
      <c r="BI60" s="36">
        <f t="shared" si="92"/>
        <v>0</v>
      </c>
      <c r="BJ60" s="36">
        <f t="shared" si="93"/>
        <v>0</v>
      </c>
      <c r="BK60" s="36">
        <f t="shared" si="94"/>
        <v>0</v>
      </c>
      <c r="BL60" s="36">
        <f t="shared" si="95"/>
        <v>0</v>
      </c>
      <c r="BM60" s="36">
        <f t="shared" si="96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79"/>
        <v>0</v>
      </c>
      <c r="AU61" s="36">
        <f t="shared" si="80"/>
        <v>0</v>
      </c>
      <c r="AV61" s="36">
        <f t="shared" si="81"/>
        <v>0</v>
      </c>
      <c r="AW61" s="36">
        <f t="shared" si="82"/>
        <v>0</v>
      </c>
      <c r="AX61" s="36">
        <f t="shared" si="83"/>
        <v>0</v>
      </c>
      <c r="AY61" s="36">
        <f t="shared" si="84"/>
        <v>0</v>
      </c>
      <c r="AZ61" s="36">
        <f t="shared" si="85"/>
        <v>0</v>
      </c>
      <c r="BA61" s="36">
        <f t="shared" si="86"/>
        <v>0</v>
      </c>
      <c r="BB61" s="36">
        <f t="shared" si="87"/>
        <v>0</v>
      </c>
      <c r="BC61" s="36">
        <f t="shared" si="88"/>
        <v>0</v>
      </c>
      <c r="BD61" s="31">
        <f t="shared" si="1"/>
        <v>0</v>
      </c>
      <c r="BE61" s="31">
        <f t="shared" si="2"/>
        <v>0</v>
      </c>
      <c r="BF61" s="36">
        <f t="shared" si="89"/>
        <v>0</v>
      </c>
      <c r="BG61" s="36">
        <f t="shared" si="90"/>
        <v>0</v>
      </c>
      <c r="BH61" s="36">
        <f t="shared" si="91"/>
        <v>0</v>
      </c>
      <c r="BI61" s="36">
        <f t="shared" si="92"/>
        <v>0</v>
      </c>
      <c r="BJ61" s="36">
        <f t="shared" si="93"/>
        <v>0</v>
      </c>
      <c r="BK61" s="36">
        <f t="shared" si="94"/>
        <v>0</v>
      </c>
      <c r="BL61" s="36">
        <f t="shared" si="95"/>
        <v>0</v>
      </c>
      <c r="BM61" s="36">
        <f t="shared" si="96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10"/>
      <c r="F62" s="10"/>
      <c r="G62" s="10"/>
      <c r="H62" s="10"/>
      <c r="I62" s="10"/>
      <c r="J62" s="10">
        <v>3</v>
      </c>
      <c r="K62" s="13">
        <v>3</v>
      </c>
      <c r="L62" s="41"/>
      <c r="M62" s="41"/>
      <c r="N62" s="41"/>
      <c r="O62" s="41">
        <v>2</v>
      </c>
      <c r="P62" s="41"/>
      <c r="Q62" s="41">
        <v>1</v>
      </c>
      <c r="R62" s="41"/>
      <c r="S62" s="41"/>
      <c r="T62" s="41">
        <v>1</v>
      </c>
      <c r="U62" s="41"/>
      <c r="V62" s="41">
        <v>1</v>
      </c>
      <c r="W62" s="41"/>
      <c r="X62" s="41"/>
      <c r="Y62" s="41">
        <v>2</v>
      </c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79"/>
        <v>0</v>
      </c>
      <c r="AU62" s="36">
        <f t="shared" si="80"/>
        <v>0</v>
      </c>
      <c r="AV62" s="36">
        <f t="shared" si="81"/>
        <v>3</v>
      </c>
      <c r="AW62" s="36">
        <f t="shared" si="82"/>
        <v>3</v>
      </c>
      <c r="AX62" s="36">
        <f t="shared" si="83"/>
        <v>3</v>
      </c>
      <c r="AY62" s="36">
        <f t="shared" si="84"/>
        <v>3</v>
      </c>
      <c r="AZ62" s="36">
        <f t="shared" si="85"/>
        <v>2</v>
      </c>
      <c r="BA62" s="36">
        <f t="shared" si="86"/>
        <v>2</v>
      </c>
      <c r="BB62" s="36">
        <f t="shared" si="87"/>
        <v>1</v>
      </c>
      <c r="BC62" s="36">
        <f t="shared" si="88"/>
        <v>1</v>
      </c>
      <c r="BD62" s="31">
        <f t="shared" si="1"/>
        <v>2</v>
      </c>
      <c r="BE62" s="31">
        <f t="shared" si="2"/>
        <v>2</v>
      </c>
      <c r="BF62" s="36">
        <f t="shared" si="89"/>
        <v>0</v>
      </c>
      <c r="BG62" s="36">
        <f t="shared" si="90"/>
        <v>0</v>
      </c>
      <c r="BH62" s="36">
        <f t="shared" si="91"/>
        <v>0</v>
      </c>
      <c r="BI62" s="36">
        <f t="shared" si="92"/>
        <v>0</v>
      </c>
      <c r="BJ62" s="36">
        <f t="shared" si="93"/>
        <v>0</v>
      </c>
      <c r="BK62" s="36">
        <f t="shared" si="94"/>
        <v>0</v>
      </c>
      <c r="BL62" s="36">
        <f t="shared" si="95"/>
        <v>0</v>
      </c>
      <c r="BM62" s="36">
        <f t="shared" si="96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97">SUM(F64:F69)</f>
        <v>0</v>
      </c>
      <c r="G63" s="30">
        <f t="shared" si="97"/>
        <v>0</v>
      </c>
      <c r="H63" s="30">
        <f t="shared" si="97"/>
        <v>0</v>
      </c>
      <c r="I63" s="30">
        <f t="shared" si="97"/>
        <v>0</v>
      </c>
      <c r="J63" s="30">
        <f t="shared" si="97"/>
        <v>0</v>
      </c>
      <c r="K63" s="30">
        <f t="shared" si="97"/>
        <v>0</v>
      </c>
      <c r="L63" s="30">
        <f t="shared" si="97"/>
        <v>0</v>
      </c>
      <c r="M63" s="30">
        <f t="shared" si="97"/>
        <v>0</v>
      </c>
      <c r="N63" s="30">
        <f t="shared" si="97"/>
        <v>0</v>
      </c>
      <c r="O63" s="30">
        <f t="shared" si="97"/>
        <v>0</v>
      </c>
      <c r="P63" s="30">
        <f t="shared" si="97"/>
        <v>0</v>
      </c>
      <c r="Q63" s="30">
        <f t="shared" si="97"/>
        <v>0</v>
      </c>
      <c r="R63" s="30">
        <f t="shared" si="97"/>
        <v>0</v>
      </c>
      <c r="S63" s="30">
        <f t="shared" si="97"/>
        <v>0</v>
      </c>
      <c r="T63" s="30">
        <f t="shared" si="97"/>
        <v>0</v>
      </c>
      <c r="U63" s="30">
        <f t="shared" si="97"/>
        <v>0</v>
      </c>
      <c r="V63" s="30">
        <f t="shared" si="97"/>
        <v>0</v>
      </c>
      <c r="W63" s="30">
        <f t="shared" si="97"/>
        <v>0</v>
      </c>
      <c r="X63" s="30">
        <f t="shared" si="97"/>
        <v>0</v>
      </c>
      <c r="Y63" s="30">
        <f t="shared" si="97"/>
        <v>0</v>
      </c>
      <c r="Z63" s="30">
        <f t="shared" si="97"/>
        <v>0</v>
      </c>
      <c r="AA63" s="30">
        <f t="shared" si="97"/>
        <v>0</v>
      </c>
      <c r="AB63" s="30">
        <f t="shared" si="97"/>
        <v>0</v>
      </c>
      <c r="AC63" s="30">
        <f t="shared" si="97"/>
        <v>0</v>
      </c>
      <c r="AD63" s="30">
        <f t="shared" si="97"/>
        <v>0</v>
      </c>
      <c r="AE63" s="30">
        <f t="shared" si="97"/>
        <v>0</v>
      </c>
      <c r="AF63" s="30">
        <f t="shared" si="97"/>
        <v>0</v>
      </c>
      <c r="AG63" s="30">
        <f t="shared" si="97"/>
        <v>0</v>
      </c>
      <c r="AH63" s="30">
        <f t="shared" si="97"/>
        <v>0</v>
      </c>
      <c r="AI63" s="30">
        <f t="shared" si="97"/>
        <v>0</v>
      </c>
      <c r="AJ63" s="30">
        <f t="shared" si="97"/>
        <v>0</v>
      </c>
      <c r="AK63" s="30">
        <f t="shared" si="97"/>
        <v>0</v>
      </c>
      <c r="AL63" s="30">
        <f t="shared" si="97"/>
        <v>0</v>
      </c>
      <c r="AM63" s="30">
        <f t="shared" si="97"/>
        <v>0</v>
      </c>
      <c r="AN63" s="30">
        <f t="shared" si="97"/>
        <v>0</v>
      </c>
      <c r="AO63" s="30">
        <f t="shared" si="97"/>
        <v>0</v>
      </c>
      <c r="AP63" s="30">
        <f t="shared" si="97"/>
        <v>0</v>
      </c>
      <c r="AQ63" s="30">
        <f t="shared" si="97"/>
        <v>0</v>
      </c>
      <c r="AR63" s="30">
        <f t="shared" si="97"/>
        <v>0</v>
      </c>
      <c r="AS63" s="30">
        <f t="shared" si="97"/>
        <v>0</v>
      </c>
      <c r="AT63" s="30">
        <f t="shared" si="97"/>
        <v>0</v>
      </c>
      <c r="AU63" s="30">
        <f t="shared" si="97"/>
        <v>0</v>
      </c>
      <c r="AV63" s="30">
        <f t="shared" si="97"/>
        <v>0</v>
      </c>
      <c r="AW63" s="30">
        <f t="shared" si="97"/>
        <v>0</v>
      </c>
      <c r="AX63" s="30">
        <f t="shared" si="97"/>
        <v>0</v>
      </c>
      <c r="AY63" s="30">
        <f t="shared" si="97"/>
        <v>0</v>
      </c>
      <c r="AZ63" s="30">
        <f t="shared" si="97"/>
        <v>0</v>
      </c>
      <c r="BA63" s="30">
        <f t="shared" si="97"/>
        <v>0</v>
      </c>
      <c r="BB63" s="30">
        <f t="shared" si="97"/>
        <v>0</v>
      </c>
      <c r="BC63" s="30">
        <f t="shared" si="97"/>
        <v>0</v>
      </c>
      <c r="BD63" s="31">
        <f t="shared" si="1"/>
        <v>0</v>
      </c>
      <c r="BE63" s="31">
        <f t="shared" si="2"/>
        <v>0</v>
      </c>
      <c r="BF63" s="30">
        <f t="shared" si="97"/>
        <v>0</v>
      </c>
      <c r="BG63" s="30">
        <f t="shared" si="97"/>
        <v>0</v>
      </c>
      <c r="BH63" s="30">
        <f t="shared" si="97"/>
        <v>0</v>
      </c>
      <c r="BI63" s="30">
        <f t="shared" si="97"/>
        <v>0</v>
      </c>
      <c r="BJ63" s="30">
        <f t="shared" si="97"/>
        <v>0</v>
      </c>
      <c r="BK63" s="30">
        <f t="shared" si="97"/>
        <v>0</v>
      </c>
      <c r="BL63" s="30">
        <f t="shared" si="97"/>
        <v>0</v>
      </c>
      <c r="BM63" s="30">
        <f t="shared" si="97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8">E64</f>
        <v>0</v>
      </c>
      <c r="AU64" s="36">
        <f t="shared" ref="AU64:AU69" si="99">F64+G64+H64+I64</f>
        <v>0</v>
      </c>
      <c r="AV64" s="36">
        <f t="shared" ref="AV64:AV69" si="100">J64</f>
        <v>0</v>
      </c>
      <c r="AW64" s="36">
        <f t="shared" ref="AW64:AW69" si="101">K64+L64+M64</f>
        <v>0</v>
      </c>
      <c r="AX64" s="36">
        <f t="shared" ref="AX64:AX69" si="102">F64+G64+K64</f>
        <v>0</v>
      </c>
      <c r="AY64" s="36">
        <f t="shared" ref="AY64:AY69" si="103">N64+Y64+Z64+AB64</f>
        <v>0</v>
      </c>
      <c r="AZ64" s="36">
        <f t="shared" ref="AZ64:AZ69" si="104">O64</f>
        <v>0</v>
      </c>
      <c r="BA64" s="36">
        <f t="shared" ref="BA64:BA69" si="105">P64+Q64+R64+S64+T64</f>
        <v>0</v>
      </c>
      <c r="BB64" s="36">
        <f t="shared" ref="BB64:BB69" si="106">T64</f>
        <v>0</v>
      </c>
      <c r="BC64" s="36">
        <f t="shared" ref="BC64:BC69" si="107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108">AF64</f>
        <v>0</v>
      </c>
      <c r="BG64" s="36">
        <f t="shared" ref="BG64:BG69" si="109">AD64+AE64</f>
        <v>0</v>
      </c>
      <c r="BH64" s="36">
        <f t="shared" ref="BH64:BH69" si="110">AF64</f>
        <v>0</v>
      </c>
      <c r="BI64" s="36">
        <f t="shared" ref="BI64:BI69" si="111">AG64+AH64</f>
        <v>0</v>
      </c>
      <c r="BJ64" s="36">
        <f t="shared" ref="BJ64:BJ69" si="112">AM64</f>
        <v>0</v>
      </c>
      <c r="BK64" s="36">
        <f t="shared" ref="BK64:BK69" si="113">AK64+AL64</f>
        <v>0</v>
      </c>
      <c r="BL64" s="36">
        <f t="shared" ref="BL64:BL69" si="114">AM64</f>
        <v>0</v>
      </c>
      <c r="BM64" s="36">
        <f t="shared" ref="BM64:BM69" si="115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8"/>
        <v>0</v>
      </c>
      <c r="AU65" s="36">
        <f t="shared" si="99"/>
        <v>0</v>
      </c>
      <c r="AV65" s="36">
        <f t="shared" si="100"/>
        <v>0</v>
      </c>
      <c r="AW65" s="36">
        <f t="shared" si="101"/>
        <v>0</v>
      </c>
      <c r="AX65" s="36">
        <f t="shared" si="102"/>
        <v>0</v>
      </c>
      <c r="AY65" s="36">
        <f t="shared" si="103"/>
        <v>0</v>
      </c>
      <c r="AZ65" s="36">
        <f t="shared" si="104"/>
        <v>0</v>
      </c>
      <c r="BA65" s="36">
        <f t="shared" si="105"/>
        <v>0</v>
      </c>
      <c r="BB65" s="36">
        <f t="shared" si="106"/>
        <v>0</v>
      </c>
      <c r="BC65" s="36">
        <f t="shared" si="107"/>
        <v>0</v>
      </c>
      <c r="BD65" s="31">
        <f t="shared" si="1"/>
        <v>0</v>
      </c>
      <c r="BE65" s="31">
        <f t="shared" si="2"/>
        <v>0</v>
      </c>
      <c r="BF65" s="36">
        <f t="shared" si="108"/>
        <v>0</v>
      </c>
      <c r="BG65" s="36">
        <f t="shared" si="109"/>
        <v>0</v>
      </c>
      <c r="BH65" s="36">
        <f t="shared" si="110"/>
        <v>0</v>
      </c>
      <c r="BI65" s="36">
        <f t="shared" si="111"/>
        <v>0</v>
      </c>
      <c r="BJ65" s="36">
        <f t="shared" si="112"/>
        <v>0</v>
      </c>
      <c r="BK65" s="36">
        <f t="shared" si="113"/>
        <v>0</v>
      </c>
      <c r="BL65" s="36">
        <f t="shared" si="114"/>
        <v>0</v>
      </c>
      <c r="BM65" s="36">
        <f t="shared" si="115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8"/>
        <v>0</v>
      </c>
      <c r="AU66" s="36">
        <f t="shared" si="99"/>
        <v>0</v>
      </c>
      <c r="AV66" s="36">
        <f t="shared" si="100"/>
        <v>0</v>
      </c>
      <c r="AW66" s="36">
        <f t="shared" si="101"/>
        <v>0</v>
      </c>
      <c r="AX66" s="36">
        <f t="shared" si="102"/>
        <v>0</v>
      </c>
      <c r="AY66" s="36">
        <f t="shared" si="103"/>
        <v>0</v>
      </c>
      <c r="AZ66" s="36">
        <f t="shared" si="104"/>
        <v>0</v>
      </c>
      <c r="BA66" s="36">
        <f t="shared" si="105"/>
        <v>0</v>
      </c>
      <c r="BB66" s="36">
        <f t="shared" si="106"/>
        <v>0</v>
      </c>
      <c r="BC66" s="36">
        <f t="shared" si="107"/>
        <v>0</v>
      </c>
      <c r="BD66" s="31">
        <f t="shared" si="1"/>
        <v>0</v>
      </c>
      <c r="BE66" s="31">
        <f t="shared" si="2"/>
        <v>0</v>
      </c>
      <c r="BF66" s="36">
        <f t="shared" si="108"/>
        <v>0</v>
      </c>
      <c r="BG66" s="36">
        <f t="shared" si="109"/>
        <v>0</v>
      </c>
      <c r="BH66" s="36">
        <f t="shared" si="110"/>
        <v>0</v>
      </c>
      <c r="BI66" s="36">
        <f t="shared" si="111"/>
        <v>0</v>
      </c>
      <c r="BJ66" s="36">
        <f t="shared" si="112"/>
        <v>0</v>
      </c>
      <c r="BK66" s="36">
        <f t="shared" si="113"/>
        <v>0</v>
      </c>
      <c r="BL66" s="36">
        <f t="shared" si="114"/>
        <v>0</v>
      </c>
      <c r="BM66" s="36">
        <f t="shared" si="115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8"/>
        <v>0</v>
      </c>
      <c r="AU67" s="36">
        <f t="shared" si="99"/>
        <v>0</v>
      </c>
      <c r="AV67" s="36">
        <f t="shared" si="100"/>
        <v>0</v>
      </c>
      <c r="AW67" s="36">
        <f t="shared" si="101"/>
        <v>0</v>
      </c>
      <c r="AX67" s="36">
        <f t="shared" si="102"/>
        <v>0</v>
      </c>
      <c r="AY67" s="36">
        <f t="shared" si="103"/>
        <v>0</v>
      </c>
      <c r="AZ67" s="36">
        <f t="shared" si="104"/>
        <v>0</v>
      </c>
      <c r="BA67" s="36">
        <f t="shared" si="105"/>
        <v>0</v>
      </c>
      <c r="BB67" s="36">
        <f t="shared" si="106"/>
        <v>0</v>
      </c>
      <c r="BC67" s="36">
        <f t="shared" si="107"/>
        <v>0</v>
      </c>
      <c r="BD67" s="31">
        <f t="shared" si="1"/>
        <v>0</v>
      </c>
      <c r="BE67" s="31">
        <f t="shared" si="2"/>
        <v>0</v>
      </c>
      <c r="BF67" s="36">
        <f t="shared" si="108"/>
        <v>0</v>
      </c>
      <c r="BG67" s="36">
        <f t="shared" si="109"/>
        <v>0</v>
      </c>
      <c r="BH67" s="36">
        <f t="shared" si="110"/>
        <v>0</v>
      </c>
      <c r="BI67" s="36">
        <f t="shared" si="111"/>
        <v>0</v>
      </c>
      <c r="BJ67" s="36">
        <f t="shared" si="112"/>
        <v>0</v>
      </c>
      <c r="BK67" s="36">
        <f t="shared" si="113"/>
        <v>0</v>
      </c>
      <c r="BL67" s="36">
        <f t="shared" si="114"/>
        <v>0</v>
      </c>
      <c r="BM67" s="36">
        <f t="shared" si="115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8"/>
        <v>0</v>
      </c>
      <c r="AU68" s="36">
        <f t="shared" si="99"/>
        <v>0</v>
      </c>
      <c r="AV68" s="36">
        <f t="shared" si="100"/>
        <v>0</v>
      </c>
      <c r="AW68" s="36">
        <f t="shared" si="101"/>
        <v>0</v>
      </c>
      <c r="AX68" s="36">
        <f t="shared" si="102"/>
        <v>0</v>
      </c>
      <c r="AY68" s="36">
        <f t="shared" si="103"/>
        <v>0</v>
      </c>
      <c r="AZ68" s="36">
        <f t="shared" si="104"/>
        <v>0</v>
      </c>
      <c r="BA68" s="36">
        <f t="shared" si="105"/>
        <v>0</v>
      </c>
      <c r="BB68" s="36">
        <f t="shared" si="106"/>
        <v>0</v>
      </c>
      <c r="BC68" s="36">
        <f t="shared" si="107"/>
        <v>0</v>
      </c>
      <c r="BD68" s="31">
        <f t="shared" si="1"/>
        <v>0</v>
      </c>
      <c r="BE68" s="31">
        <f t="shared" si="2"/>
        <v>0</v>
      </c>
      <c r="BF68" s="36">
        <f t="shared" si="108"/>
        <v>0</v>
      </c>
      <c r="BG68" s="36">
        <f t="shared" si="109"/>
        <v>0</v>
      </c>
      <c r="BH68" s="36">
        <f t="shared" si="110"/>
        <v>0</v>
      </c>
      <c r="BI68" s="36">
        <f t="shared" si="111"/>
        <v>0</v>
      </c>
      <c r="BJ68" s="36">
        <f t="shared" si="112"/>
        <v>0</v>
      </c>
      <c r="BK68" s="36">
        <f t="shared" si="113"/>
        <v>0</v>
      </c>
      <c r="BL68" s="36">
        <f t="shared" si="114"/>
        <v>0</v>
      </c>
      <c r="BM68" s="36">
        <f t="shared" si="115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8"/>
        <v>0</v>
      </c>
      <c r="AU69" s="36">
        <f t="shared" si="99"/>
        <v>0</v>
      </c>
      <c r="AV69" s="36">
        <f t="shared" si="100"/>
        <v>0</v>
      </c>
      <c r="AW69" s="36">
        <f t="shared" si="101"/>
        <v>0</v>
      </c>
      <c r="AX69" s="36">
        <f t="shared" si="102"/>
        <v>0</v>
      </c>
      <c r="AY69" s="36">
        <f t="shared" si="103"/>
        <v>0</v>
      </c>
      <c r="AZ69" s="36">
        <f t="shared" si="104"/>
        <v>0</v>
      </c>
      <c r="BA69" s="36">
        <f t="shared" si="105"/>
        <v>0</v>
      </c>
      <c r="BB69" s="36">
        <f t="shared" si="106"/>
        <v>0</v>
      </c>
      <c r="BC69" s="36">
        <f t="shared" si="107"/>
        <v>0</v>
      </c>
      <c r="BD69" s="31">
        <f t="shared" si="1"/>
        <v>0</v>
      </c>
      <c r="BE69" s="31">
        <f t="shared" si="2"/>
        <v>0</v>
      </c>
      <c r="BF69" s="36">
        <f t="shared" si="108"/>
        <v>0</v>
      </c>
      <c r="BG69" s="36">
        <f t="shared" si="109"/>
        <v>0</v>
      </c>
      <c r="BH69" s="36">
        <f t="shared" si="110"/>
        <v>0</v>
      </c>
      <c r="BI69" s="36">
        <f t="shared" si="111"/>
        <v>0</v>
      </c>
      <c r="BJ69" s="36">
        <f t="shared" si="112"/>
        <v>0</v>
      </c>
      <c r="BK69" s="36">
        <f t="shared" si="113"/>
        <v>0</v>
      </c>
      <c r="BL69" s="36">
        <f t="shared" si="114"/>
        <v>0</v>
      </c>
      <c r="BM69" s="36">
        <f t="shared" si="115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1</v>
      </c>
      <c r="F70" s="30">
        <f t="shared" ref="F70:BM70" si="116">SUM(F71:F76)</f>
        <v>0</v>
      </c>
      <c r="G70" s="30">
        <f t="shared" si="116"/>
        <v>1</v>
      </c>
      <c r="H70" s="30">
        <f t="shared" si="116"/>
        <v>0</v>
      </c>
      <c r="I70" s="30">
        <f t="shared" si="116"/>
        <v>0</v>
      </c>
      <c r="J70" s="30">
        <f t="shared" si="116"/>
        <v>0</v>
      </c>
      <c r="K70" s="30">
        <f t="shared" si="116"/>
        <v>0</v>
      </c>
      <c r="L70" s="30">
        <f t="shared" si="116"/>
        <v>0</v>
      </c>
      <c r="M70" s="30">
        <f t="shared" si="116"/>
        <v>0</v>
      </c>
      <c r="N70" s="30">
        <f t="shared" si="116"/>
        <v>0</v>
      </c>
      <c r="O70" s="30">
        <f t="shared" si="116"/>
        <v>1</v>
      </c>
      <c r="P70" s="30">
        <f t="shared" si="116"/>
        <v>0</v>
      </c>
      <c r="Q70" s="30">
        <f t="shared" si="116"/>
        <v>1</v>
      </c>
      <c r="R70" s="30">
        <f t="shared" si="116"/>
        <v>0</v>
      </c>
      <c r="S70" s="30">
        <f t="shared" si="116"/>
        <v>0</v>
      </c>
      <c r="T70" s="30">
        <f t="shared" si="116"/>
        <v>0</v>
      </c>
      <c r="U70" s="30">
        <f t="shared" si="116"/>
        <v>0</v>
      </c>
      <c r="V70" s="30">
        <f t="shared" si="116"/>
        <v>0</v>
      </c>
      <c r="W70" s="30">
        <f t="shared" si="116"/>
        <v>0</v>
      </c>
      <c r="X70" s="30">
        <f t="shared" si="116"/>
        <v>0</v>
      </c>
      <c r="Y70" s="30">
        <f t="shared" si="116"/>
        <v>1</v>
      </c>
      <c r="Z70" s="30">
        <f t="shared" si="116"/>
        <v>0</v>
      </c>
      <c r="AA70" s="30">
        <f t="shared" si="116"/>
        <v>0</v>
      </c>
      <c r="AB70" s="30">
        <f t="shared" si="116"/>
        <v>0</v>
      </c>
      <c r="AC70" s="30">
        <f t="shared" si="116"/>
        <v>0</v>
      </c>
      <c r="AD70" s="30">
        <f t="shared" si="116"/>
        <v>1</v>
      </c>
      <c r="AE70" s="30">
        <f t="shared" si="116"/>
        <v>0</v>
      </c>
      <c r="AF70" s="30">
        <f t="shared" si="116"/>
        <v>1</v>
      </c>
      <c r="AG70" s="30">
        <f t="shared" si="116"/>
        <v>0</v>
      </c>
      <c r="AH70" s="30">
        <f t="shared" si="116"/>
        <v>1</v>
      </c>
      <c r="AI70" s="30">
        <f t="shared" si="116"/>
        <v>0</v>
      </c>
      <c r="AJ70" s="30">
        <f t="shared" si="116"/>
        <v>1</v>
      </c>
      <c r="AK70" s="30">
        <f t="shared" si="116"/>
        <v>0</v>
      </c>
      <c r="AL70" s="30">
        <f t="shared" si="116"/>
        <v>0</v>
      </c>
      <c r="AM70" s="30">
        <f t="shared" si="116"/>
        <v>0</v>
      </c>
      <c r="AN70" s="30">
        <f t="shared" si="116"/>
        <v>0</v>
      </c>
      <c r="AO70" s="30">
        <f t="shared" si="116"/>
        <v>0</v>
      </c>
      <c r="AP70" s="30">
        <f t="shared" si="116"/>
        <v>0</v>
      </c>
      <c r="AQ70" s="30">
        <f t="shared" si="116"/>
        <v>0</v>
      </c>
      <c r="AR70" s="30">
        <f t="shared" si="116"/>
        <v>0</v>
      </c>
      <c r="AS70" s="30">
        <f t="shared" si="116"/>
        <v>0</v>
      </c>
      <c r="AT70" s="30">
        <f t="shared" si="116"/>
        <v>1</v>
      </c>
      <c r="AU70" s="30">
        <f t="shared" si="116"/>
        <v>1</v>
      </c>
      <c r="AV70" s="30">
        <f t="shared" si="116"/>
        <v>0</v>
      </c>
      <c r="AW70" s="30">
        <f t="shared" si="116"/>
        <v>0</v>
      </c>
      <c r="AX70" s="30">
        <f t="shared" si="116"/>
        <v>1</v>
      </c>
      <c r="AY70" s="30">
        <f t="shared" si="116"/>
        <v>1</v>
      </c>
      <c r="AZ70" s="30">
        <f t="shared" si="116"/>
        <v>1</v>
      </c>
      <c r="BA70" s="30">
        <f t="shared" si="116"/>
        <v>1</v>
      </c>
      <c r="BB70" s="30">
        <f t="shared" si="116"/>
        <v>0</v>
      </c>
      <c r="BC70" s="30">
        <f t="shared" si="116"/>
        <v>0</v>
      </c>
      <c r="BD70" s="31">
        <f t="shared" si="1"/>
        <v>1</v>
      </c>
      <c r="BE70" s="31">
        <f t="shared" si="2"/>
        <v>1</v>
      </c>
      <c r="BF70" s="30">
        <f t="shared" si="116"/>
        <v>1</v>
      </c>
      <c r="BG70" s="30">
        <f t="shared" si="116"/>
        <v>1</v>
      </c>
      <c r="BH70" s="30">
        <f t="shared" si="116"/>
        <v>1</v>
      </c>
      <c r="BI70" s="30">
        <f t="shared" si="116"/>
        <v>1</v>
      </c>
      <c r="BJ70" s="30">
        <f t="shared" si="116"/>
        <v>0</v>
      </c>
      <c r="BK70" s="30">
        <f t="shared" si="116"/>
        <v>0</v>
      </c>
      <c r="BL70" s="30">
        <f t="shared" si="116"/>
        <v>0</v>
      </c>
      <c r="BM70" s="30">
        <f t="shared" si="116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7">E71</f>
        <v>0</v>
      </c>
      <c r="AU71" s="36">
        <f t="shared" ref="AU71:AU76" si="118">F71+G71+H71+I71</f>
        <v>0</v>
      </c>
      <c r="AV71" s="36">
        <f t="shared" ref="AV71:AV76" si="119">J71</f>
        <v>0</v>
      </c>
      <c r="AW71" s="36">
        <f t="shared" ref="AW71:AW76" si="120">K71+L71+M71</f>
        <v>0</v>
      </c>
      <c r="AX71" s="36">
        <f t="shared" ref="AX71:AX76" si="121">F71+G71+K71</f>
        <v>0</v>
      </c>
      <c r="AY71" s="36">
        <f t="shared" ref="AY71:AY76" si="122">N71+Y71+Z71+AB71</f>
        <v>0</v>
      </c>
      <c r="AZ71" s="36">
        <f t="shared" ref="AZ71:AZ76" si="123">O71</f>
        <v>0</v>
      </c>
      <c r="BA71" s="36">
        <f t="shared" ref="BA71:BA76" si="124">P71+Q71+R71+S71+T71</f>
        <v>0</v>
      </c>
      <c r="BB71" s="36">
        <f t="shared" ref="BB71:BB76" si="125">T71</f>
        <v>0</v>
      </c>
      <c r="BC71" s="36">
        <f t="shared" ref="BC71:BC76" si="126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27">AF71</f>
        <v>0</v>
      </c>
      <c r="BG71" s="36">
        <f t="shared" ref="BG71:BG76" si="128">AD71+AE71</f>
        <v>0</v>
      </c>
      <c r="BH71" s="36">
        <f t="shared" ref="BH71:BH76" si="129">AF71</f>
        <v>0</v>
      </c>
      <c r="BI71" s="36">
        <f t="shared" ref="BI71:BI76" si="130">AG71+AH71</f>
        <v>0</v>
      </c>
      <c r="BJ71" s="36">
        <f t="shared" ref="BJ71:BJ76" si="131">AM71</f>
        <v>0</v>
      </c>
      <c r="BK71" s="36">
        <f t="shared" ref="BK71:BK76" si="132">AK71+AL71</f>
        <v>0</v>
      </c>
      <c r="BL71" s="36">
        <f t="shared" ref="BL71:BL76" si="133">AM71</f>
        <v>0</v>
      </c>
      <c r="BM71" s="36">
        <f t="shared" ref="BM71:BM76" si="134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11">
        <v>1</v>
      </c>
      <c r="F72" s="11"/>
      <c r="G72" s="11">
        <v>1</v>
      </c>
      <c r="H72" s="11"/>
      <c r="I72" s="11"/>
      <c r="J72" s="11"/>
      <c r="K72" s="12"/>
      <c r="L72" s="41"/>
      <c r="M72" s="41"/>
      <c r="N72" s="41"/>
      <c r="O72" s="41">
        <v>1</v>
      </c>
      <c r="P72" s="41"/>
      <c r="Q72" s="41">
        <v>1</v>
      </c>
      <c r="R72" s="41"/>
      <c r="S72" s="41"/>
      <c r="T72" s="41"/>
      <c r="U72" s="41"/>
      <c r="V72" s="41"/>
      <c r="W72" s="41"/>
      <c r="X72" s="41"/>
      <c r="Y72" s="41">
        <v>1</v>
      </c>
      <c r="Z72" s="41"/>
      <c r="AA72" s="41"/>
      <c r="AB72" s="41"/>
      <c r="AC72" s="41"/>
      <c r="AD72" s="41">
        <v>1</v>
      </c>
      <c r="AE72" s="41"/>
      <c r="AF72" s="41">
        <v>1</v>
      </c>
      <c r="AG72" s="41"/>
      <c r="AH72" s="41">
        <v>1</v>
      </c>
      <c r="AI72" s="41"/>
      <c r="AJ72" s="41">
        <v>1</v>
      </c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7"/>
        <v>1</v>
      </c>
      <c r="AU72" s="36">
        <f t="shared" si="118"/>
        <v>1</v>
      </c>
      <c r="AV72" s="36">
        <f t="shared" si="119"/>
        <v>0</v>
      </c>
      <c r="AW72" s="36">
        <f t="shared" si="120"/>
        <v>0</v>
      </c>
      <c r="AX72" s="36">
        <f t="shared" si="121"/>
        <v>1</v>
      </c>
      <c r="AY72" s="36">
        <f t="shared" si="122"/>
        <v>1</v>
      </c>
      <c r="AZ72" s="36">
        <f t="shared" si="123"/>
        <v>1</v>
      </c>
      <c r="BA72" s="36">
        <f t="shared" si="124"/>
        <v>1</v>
      </c>
      <c r="BB72" s="36">
        <f t="shared" si="125"/>
        <v>0</v>
      </c>
      <c r="BC72" s="36">
        <f t="shared" si="126"/>
        <v>0</v>
      </c>
      <c r="BD72" s="31">
        <f t="shared" si="1"/>
        <v>1</v>
      </c>
      <c r="BE72" s="31">
        <f t="shared" si="2"/>
        <v>1</v>
      </c>
      <c r="BF72" s="36">
        <f t="shared" si="127"/>
        <v>1</v>
      </c>
      <c r="BG72" s="36">
        <f t="shared" si="128"/>
        <v>1</v>
      </c>
      <c r="BH72" s="36">
        <f t="shared" si="129"/>
        <v>1</v>
      </c>
      <c r="BI72" s="36">
        <f t="shared" si="130"/>
        <v>1</v>
      </c>
      <c r="BJ72" s="36">
        <f t="shared" si="131"/>
        <v>0</v>
      </c>
      <c r="BK72" s="36">
        <f t="shared" si="132"/>
        <v>0</v>
      </c>
      <c r="BL72" s="36">
        <f t="shared" si="133"/>
        <v>0</v>
      </c>
      <c r="BM72" s="36">
        <f t="shared" si="134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7"/>
        <v>0</v>
      </c>
      <c r="AU73" s="36">
        <f t="shared" si="118"/>
        <v>0</v>
      </c>
      <c r="AV73" s="36">
        <f t="shared" si="119"/>
        <v>0</v>
      </c>
      <c r="AW73" s="36">
        <f t="shared" si="120"/>
        <v>0</v>
      </c>
      <c r="AX73" s="36">
        <f t="shared" si="121"/>
        <v>0</v>
      </c>
      <c r="AY73" s="36">
        <f t="shared" si="122"/>
        <v>0</v>
      </c>
      <c r="AZ73" s="36">
        <f t="shared" si="123"/>
        <v>0</v>
      </c>
      <c r="BA73" s="36">
        <f t="shared" si="124"/>
        <v>0</v>
      </c>
      <c r="BB73" s="36">
        <f t="shared" si="125"/>
        <v>0</v>
      </c>
      <c r="BC73" s="36">
        <f t="shared" si="126"/>
        <v>0</v>
      </c>
      <c r="BD73" s="31">
        <f t="shared" si="1"/>
        <v>0</v>
      </c>
      <c r="BE73" s="31">
        <f t="shared" si="2"/>
        <v>0</v>
      </c>
      <c r="BF73" s="36">
        <f t="shared" si="127"/>
        <v>0</v>
      </c>
      <c r="BG73" s="36">
        <f t="shared" si="128"/>
        <v>0</v>
      </c>
      <c r="BH73" s="36">
        <f t="shared" si="129"/>
        <v>0</v>
      </c>
      <c r="BI73" s="36">
        <f t="shared" si="130"/>
        <v>0</v>
      </c>
      <c r="BJ73" s="36">
        <f t="shared" si="131"/>
        <v>0</v>
      </c>
      <c r="BK73" s="36">
        <f t="shared" si="132"/>
        <v>0</v>
      </c>
      <c r="BL73" s="36">
        <f t="shared" si="133"/>
        <v>0</v>
      </c>
      <c r="BM73" s="36">
        <f t="shared" si="134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7"/>
        <v>0</v>
      </c>
      <c r="AU74" s="36">
        <f t="shared" si="118"/>
        <v>0</v>
      </c>
      <c r="AV74" s="36">
        <f t="shared" si="119"/>
        <v>0</v>
      </c>
      <c r="AW74" s="36">
        <f t="shared" si="120"/>
        <v>0</v>
      </c>
      <c r="AX74" s="36">
        <f t="shared" si="121"/>
        <v>0</v>
      </c>
      <c r="AY74" s="36">
        <f t="shared" si="122"/>
        <v>0</v>
      </c>
      <c r="AZ74" s="36">
        <f t="shared" si="123"/>
        <v>0</v>
      </c>
      <c r="BA74" s="36">
        <f t="shared" si="124"/>
        <v>0</v>
      </c>
      <c r="BB74" s="36">
        <f t="shared" si="125"/>
        <v>0</v>
      </c>
      <c r="BC74" s="36">
        <f t="shared" si="126"/>
        <v>0</v>
      </c>
      <c r="BD74" s="31">
        <f t="shared" ref="BD74:BD124" si="135">Y74</f>
        <v>0</v>
      </c>
      <c r="BE74" s="31">
        <f t="shared" ref="BE74:BE124" si="136">O74+X74</f>
        <v>0</v>
      </c>
      <c r="BF74" s="36">
        <f t="shared" si="127"/>
        <v>0</v>
      </c>
      <c r="BG74" s="36">
        <f t="shared" si="128"/>
        <v>0</v>
      </c>
      <c r="BH74" s="36">
        <f t="shared" si="129"/>
        <v>0</v>
      </c>
      <c r="BI74" s="36">
        <f t="shared" si="130"/>
        <v>0</v>
      </c>
      <c r="BJ74" s="36">
        <f t="shared" si="131"/>
        <v>0</v>
      </c>
      <c r="BK74" s="36">
        <f t="shared" si="132"/>
        <v>0</v>
      </c>
      <c r="BL74" s="36">
        <f t="shared" si="133"/>
        <v>0</v>
      </c>
      <c r="BM74" s="36">
        <f t="shared" si="134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11"/>
      <c r="F75" s="11"/>
      <c r="G75" s="11"/>
      <c r="H75" s="11"/>
      <c r="I75" s="11"/>
      <c r="J75" s="11"/>
      <c r="K75" s="12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7"/>
        <v>0</v>
      </c>
      <c r="AU75" s="36">
        <f t="shared" si="118"/>
        <v>0</v>
      </c>
      <c r="AV75" s="36">
        <f t="shared" si="119"/>
        <v>0</v>
      </c>
      <c r="AW75" s="36">
        <f t="shared" si="120"/>
        <v>0</v>
      </c>
      <c r="AX75" s="36">
        <f t="shared" si="121"/>
        <v>0</v>
      </c>
      <c r="AY75" s="36">
        <f t="shared" si="122"/>
        <v>0</v>
      </c>
      <c r="AZ75" s="36">
        <f t="shared" si="123"/>
        <v>0</v>
      </c>
      <c r="BA75" s="36">
        <f t="shared" si="124"/>
        <v>0</v>
      </c>
      <c r="BB75" s="36">
        <f t="shared" si="125"/>
        <v>0</v>
      </c>
      <c r="BC75" s="36">
        <f t="shared" si="126"/>
        <v>0</v>
      </c>
      <c r="BD75" s="31">
        <f t="shared" si="135"/>
        <v>0</v>
      </c>
      <c r="BE75" s="31">
        <f t="shared" si="136"/>
        <v>0</v>
      </c>
      <c r="BF75" s="36">
        <f t="shared" si="127"/>
        <v>0</v>
      </c>
      <c r="BG75" s="36">
        <f t="shared" si="128"/>
        <v>0</v>
      </c>
      <c r="BH75" s="36">
        <f t="shared" si="129"/>
        <v>0</v>
      </c>
      <c r="BI75" s="36">
        <f t="shared" si="130"/>
        <v>0</v>
      </c>
      <c r="BJ75" s="36">
        <f t="shared" si="131"/>
        <v>0</v>
      </c>
      <c r="BK75" s="36">
        <f t="shared" si="132"/>
        <v>0</v>
      </c>
      <c r="BL75" s="36">
        <f t="shared" si="133"/>
        <v>0</v>
      </c>
      <c r="BM75" s="36">
        <f t="shared" si="134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7"/>
        <v>0</v>
      </c>
      <c r="AU76" s="36">
        <f t="shared" si="118"/>
        <v>0</v>
      </c>
      <c r="AV76" s="36">
        <f t="shared" si="119"/>
        <v>0</v>
      </c>
      <c r="AW76" s="36">
        <f t="shared" si="120"/>
        <v>0</v>
      </c>
      <c r="AX76" s="36">
        <f t="shared" si="121"/>
        <v>0</v>
      </c>
      <c r="AY76" s="36">
        <f t="shared" si="122"/>
        <v>0</v>
      </c>
      <c r="AZ76" s="36">
        <f t="shared" si="123"/>
        <v>0</v>
      </c>
      <c r="BA76" s="36">
        <f t="shared" si="124"/>
        <v>0</v>
      </c>
      <c r="BB76" s="36">
        <f t="shared" si="125"/>
        <v>0</v>
      </c>
      <c r="BC76" s="36">
        <f t="shared" si="126"/>
        <v>0</v>
      </c>
      <c r="BD76" s="31">
        <f t="shared" si="135"/>
        <v>0</v>
      </c>
      <c r="BE76" s="31">
        <f t="shared" si="136"/>
        <v>0</v>
      </c>
      <c r="BF76" s="36">
        <f t="shared" si="127"/>
        <v>0</v>
      </c>
      <c r="BG76" s="36">
        <f t="shared" si="128"/>
        <v>0</v>
      </c>
      <c r="BH76" s="36">
        <f t="shared" si="129"/>
        <v>0</v>
      </c>
      <c r="BI76" s="36">
        <f t="shared" si="130"/>
        <v>0</v>
      </c>
      <c r="BJ76" s="36">
        <f t="shared" si="131"/>
        <v>0</v>
      </c>
      <c r="BK76" s="36">
        <f t="shared" si="132"/>
        <v>0</v>
      </c>
      <c r="BL76" s="36">
        <f t="shared" si="133"/>
        <v>0</v>
      </c>
      <c r="BM76" s="36">
        <f t="shared" si="134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37">SUM(F78:F79)</f>
        <v>0</v>
      </c>
      <c r="G77" s="30">
        <f t="shared" si="137"/>
        <v>0</v>
      </c>
      <c r="H77" s="30">
        <f t="shared" si="137"/>
        <v>0</v>
      </c>
      <c r="I77" s="30">
        <f t="shared" si="137"/>
        <v>0</v>
      </c>
      <c r="J77" s="30">
        <f t="shared" si="137"/>
        <v>0</v>
      </c>
      <c r="K77" s="30">
        <f t="shared" si="137"/>
        <v>0</v>
      </c>
      <c r="L77" s="30">
        <f t="shared" si="137"/>
        <v>0</v>
      </c>
      <c r="M77" s="30">
        <f t="shared" si="137"/>
        <v>0</v>
      </c>
      <c r="N77" s="30">
        <f t="shared" si="137"/>
        <v>0</v>
      </c>
      <c r="O77" s="30">
        <f t="shared" si="137"/>
        <v>0</v>
      </c>
      <c r="P77" s="30">
        <f t="shared" si="137"/>
        <v>0</v>
      </c>
      <c r="Q77" s="30">
        <f t="shared" si="137"/>
        <v>0</v>
      </c>
      <c r="R77" s="30">
        <f t="shared" si="137"/>
        <v>0</v>
      </c>
      <c r="S77" s="30">
        <f t="shared" si="137"/>
        <v>0</v>
      </c>
      <c r="T77" s="30">
        <f t="shared" si="137"/>
        <v>0</v>
      </c>
      <c r="U77" s="30">
        <f t="shared" si="137"/>
        <v>0</v>
      </c>
      <c r="V77" s="30">
        <f t="shared" si="137"/>
        <v>0</v>
      </c>
      <c r="W77" s="30">
        <f t="shared" si="137"/>
        <v>0</v>
      </c>
      <c r="X77" s="30">
        <f t="shared" si="137"/>
        <v>0</v>
      </c>
      <c r="Y77" s="30">
        <f t="shared" si="137"/>
        <v>0</v>
      </c>
      <c r="Z77" s="30">
        <f t="shared" si="137"/>
        <v>0</v>
      </c>
      <c r="AA77" s="30">
        <f t="shared" si="137"/>
        <v>0</v>
      </c>
      <c r="AB77" s="30">
        <f t="shared" si="137"/>
        <v>0</v>
      </c>
      <c r="AC77" s="30">
        <f t="shared" si="137"/>
        <v>0</v>
      </c>
      <c r="AD77" s="30">
        <f t="shared" si="137"/>
        <v>0</v>
      </c>
      <c r="AE77" s="30">
        <f t="shared" si="137"/>
        <v>0</v>
      </c>
      <c r="AF77" s="30">
        <f t="shared" si="137"/>
        <v>0</v>
      </c>
      <c r="AG77" s="30">
        <f t="shared" si="137"/>
        <v>0</v>
      </c>
      <c r="AH77" s="30">
        <f t="shared" si="137"/>
        <v>0</v>
      </c>
      <c r="AI77" s="30">
        <f t="shared" si="137"/>
        <v>0</v>
      </c>
      <c r="AJ77" s="30">
        <f t="shared" si="137"/>
        <v>0</v>
      </c>
      <c r="AK77" s="30">
        <f t="shared" si="137"/>
        <v>0</v>
      </c>
      <c r="AL77" s="30">
        <f t="shared" si="137"/>
        <v>0</v>
      </c>
      <c r="AM77" s="30">
        <f t="shared" si="137"/>
        <v>0</v>
      </c>
      <c r="AN77" s="30">
        <f t="shared" si="137"/>
        <v>0</v>
      </c>
      <c r="AO77" s="30">
        <f t="shared" si="137"/>
        <v>0</v>
      </c>
      <c r="AP77" s="30">
        <f t="shared" si="137"/>
        <v>0</v>
      </c>
      <c r="AQ77" s="30">
        <f t="shared" si="137"/>
        <v>0</v>
      </c>
      <c r="AR77" s="30">
        <f t="shared" si="137"/>
        <v>0</v>
      </c>
      <c r="AS77" s="30">
        <f t="shared" si="137"/>
        <v>0</v>
      </c>
      <c r="AT77" s="30">
        <f t="shared" si="137"/>
        <v>0</v>
      </c>
      <c r="AU77" s="30">
        <f t="shared" si="137"/>
        <v>0</v>
      </c>
      <c r="AV77" s="30">
        <f t="shared" si="137"/>
        <v>0</v>
      </c>
      <c r="AW77" s="30">
        <f t="shared" si="137"/>
        <v>0</v>
      </c>
      <c r="AX77" s="30">
        <f t="shared" si="137"/>
        <v>0</v>
      </c>
      <c r="AY77" s="30">
        <f t="shared" si="137"/>
        <v>0</v>
      </c>
      <c r="AZ77" s="30">
        <f t="shared" si="137"/>
        <v>0</v>
      </c>
      <c r="BA77" s="30">
        <f t="shared" si="137"/>
        <v>0</v>
      </c>
      <c r="BB77" s="30">
        <f t="shared" si="137"/>
        <v>0</v>
      </c>
      <c r="BC77" s="30">
        <f t="shared" si="137"/>
        <v>0</v>
      </c>
      <c r="BD77" s="31">
        <f t="shared" si="135"/>
        <v>0</v>
      </c>
      <c r="BE77" s="31">
        <f t="shared" si="136"/>
        <v>0</v>
      </c>
      <c r="BF77" s="30">
        <f t="shared" si="137"/>
        <v>0</v>
      </c>
      <c r="BG77" s="30">
        <f t="shared" si="137"/>
        <v>0</v>
      </c>
      <c r="BH77" s="30">
        <f t="shared" si="137"/>
        <v>0</v>
      </c>
      <c r="BI77" s="30">
        <f t="shared" si="137"/>
        <v>0</v>
      </c>
      <c r="BJ77" s="30">
        <f t="shared" si="137"/>
        <v>0</v>
      </c>
      <c r="BK77" s="30">
        <f t="shared" si="137"/>
        <v>0</v>
      </c>
      <c r="BL77" s="30">
        <f t="shared" si="137"/>
        <v>0</v>
      </c>
      <c r="BM77" s="30">
        <f t="shared" si="137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8">E78</f>
        <v>0</v>
      </c>
      <c r="AU78" s="36">
        <f t="shared" ref="AU78:AU101" si="139">F78+G78+H78+I78</f>
        <v>0</v>
      </c>
      <c r="AV78" s="36">
        <f t="shared" ref="AV78:AV101" si="140">J78</f>
        <v>0</v>
      </c>
      <c r="AW78" s="36">
        <f t="shared" ref="AW78:AW101" si="141">K78+L78+M78</f>
        <v>0</v>
      </c>
      <c r="AX78" s="36">
        <f t="shared" ref="AX78:AX101" si="142">F78+G78+K78</f>
        <v>0</v>
      </c>
      <c r="AY78" s="36">
        <f t="shared" ref="AY78:AY101" si="143">N78+Y78+Z78+AB78</f>
        <v>0</v>
      </c>
      <c r="AZ78" s="36">
        <f t="shared" ref="AZ78:AZ101" si="144">O78</f>
        <v>0</v>
      </c>
      <c r="BA78" s="36">
        <f t="shared" ref="BA78:BA101" si="145">P78+Q78+R78+S78+T78</f>
        <v>0</v>
      </c>
      <c r="BB78" s="36">
        <f t="shared" ref="BB78:BB101" si="146">T78</f>
        <v>0</v>
      </c>
      <c r="BC78" s="36">
        <f t="shared" ref="BC78:BC101" si="147">+U78+V78+W78</f>
        <v>0</v>
      </c>
      <c r="BD78" s="31">
        <f t="shared" si="135"/>
        <v>0</v>
      </c>
      <c r="BE78" s="31">
        <f t="shared" si="136"/>
        <v>0</v>
      </c>
      <c r="BF78" s="36">
        <f t="shared" ref="BF78:BF101" si="148">AF78</f>
        <v>0</v>
      </c>
      <c r="BG78" s="36">
        <f t="shared" ref="BG78:BG101" si="149">AD78+AE78</f>
        <v>0</v>
      </c>
      <c r="BH78" s="36">
        <f t="shared" ref="BH78:BH101" si="150">AF78</f>
        <v>0</v>
      </c>
      <c r="BI78" s="36">
        <f t="shared" ref="BI78:BI101" si="151">AG78+AH78</f>
        <v>0</v>
      </c>
      <c r="BJ78" s="36">
        <f t="shared" ref="BJ78:BJ101" si="152">AM78</f>
        <v>0</v>
      </c>
      <c r="BK78" s="36">
        <f t="shared" ref="BK78:BK101" si="153">AK78+AL78</f>
        <v>0</v>
      </c>
      <c r="BL78" s="36">
        <f t="shared" ref="BL78:BL101" si="154">AM78</f>
        <v>0</v>
      </c>
      <c r="BM78" s="36">
        <f t="shared" ref="BM78:BM101" si="155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8"/>
        <v>0</v>
      </c>
      <c r="AU79" s="36">
        <f t="shared" si="139"/>
        <v>0</v>
      </c>
      <c r="AV79" s="36">
        <f t="shared" si="140"/>
        <v>0</v>
      </c>
      <c r="AW79" s="36">
        <f t="shared" si="141"/>
        <v>0</v>
      </c>
      <c r="AX79" s="36">
        <f t="shared" si="142"/>
        <v>0</v>
      </c>
      <c r="AY79" s="36">
        <f t="shared" si="143"/>
        <v>0</v>
      </c>
      <c r="AZ79" s="36">
        <f t="shared" si="144"/>
        <v>0</v>
      </c>
      <c r="BA79" s="36">
        <f t="shared" si="145"/>
        <v>0</v>
      </c>
      <c r="BB79" s="36">
        <f t="shared" si="146"/>
        <v>0</v>
      </c>
      <c r="BC79" s="36">
        <f t="shared" si="147"/>
        <v>0</v>
      </c>
      <c r="BD79" s="31">
        <f t="shared" si="135"/>
        <v>0</v>
      </c>
      <c r="BE79" s="31">
        <f t="shared" si="136"/>
        <v>0</v>
      </c>
      <c r="BF79" s="36">
        <f t="shared" si="148"/>
        <v>0</v>
      </c>
      <c r="BG79" s="36">
        <f t="shared" si="149"/>
        <v>0</v>
      </c>
      <c r="BH79" s="36">
        <f t="shared" si="150"/>
        <v>0</v>
      </c>
      <c r="BI79" s="36">
        <f t="shared" si="151"/>
        <v>0</v>
      </c>
      <c r="BJ79" s="36">
        <f t="shared" si="152"/>
        <v>0</v>
      </c>
      <c r="BK79" s="36">
        <f t="shared" si="153"/>
        <v>0</v>
      </c>
      <c r="BL79" s="36">
        <f t="shared" si="154"/>
        <v>0</v>
      </c>
      <c r="BM79" s="36">
        <f t="shared" si="155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7</v>
      </c>
      <c r="F80" s="30">
        <f t="shared" ref="F80:BM80" si="156">SUM(F81:F101)</f>
        <v>2</v>
      </c>
      <c r="G80" s="30">
        <f t="shared" si="156"/>
        <v>5</v>
      </c>
      <c r="H80" s="30">
        <f t="shared" si="156"/>
        <v>0</v>
      </c>
      <c r="I80" s="30">
        <f t="shared" si="156"/>
        <v>0</v>
      </c>
      <c r="J80" s="30">
        <f t="shared" si="156"/>
        <v>37</v>
      </c>
      <c r="K80" s="30">
        <f t="shared" si="156"/>
        <v>22</v>
      </c>
      <c r="L80" s="30">
        <f t="shared" si="156"/>
        <v>15</v>
      </c>
      <c r="M80" s="30">
        <f t="shared" si="156"/>
        <v>0</v>
      </c>
      <c r="N80" s="30">
        <f t="shared" si="156"/>
        <v>0</v>
      </c>
      <c r="O80" s="30">
        <f t="shared" si="156"/>
        <v>20</v>
      </c>
      <c r="P80" s="30">
        <f t="shared" si="156"/>
        <v>16</v>
      </c>
      <c r="Q80" s="30">
        <f t="shared" si="156"/>
        <v>0</v>
      </c>
      <c r="R80" s="30">
        <f t="shared" si="156"/>
        <v>2</v>
      </c>
      <c r="S80" s="30">
        <f t="shared" si="156"/>
        <v>0</v>
      </c>
      <c r="T80" s="30">
        <f t="shared" si="156"/>
        <v>2</v>
      </c>
      <c r="U80" s="30">
        <f t="shared" si="156"/>
        <v>1</v>
      </c>
      <c r="V80" s="30">
        <f t="shared" si="156"/>
        <v>1</v>
      </c>
      <c r="W80" s="30">
        <f t="shared" si="156"/>
        <v>0</v>
      </c>
      <c r="X80" s="30">
        <f t="shared" si="156"/>
        <v>0</v>
      </c>
      <c r="Y80" s="30">
        <f t="shared" si="156"/>
        <v>20</v>
      </c>
      <c r="Z80" s="30">
        <f t="shared" si="156"/>
        <v>0</v>
      </c>
      <c r="AA80" s="30">
        <f t="shared" si="156"/>
        <v>4</v>
      </c>
      <c r="AB80" s="30">
        <f t="shared" si="156"/>
        <v>9</v>
      </c>
      <c r="AC80" s="30">
        <f t="shared" si="156"/>
        <v>4</v>
      </c>
      <c r="AD80" s="30">
        <f t="shared" si="156"/>
        <v>1</v>
      </c>
      <c r="AE80" s="30">
        <f t="shared" si="156"/>
        <v>4</v>
      </c>
      <c r="AF80" s="30">
        <f t="shared" si="156"/>
        <v>5</v>
      </c>
      <c r="AG80" s="30">
        <f t="shared" si="156"/>
        <v>1</v>
      </c>
      <c r="AH80" s="30">
        <f t="shared" si="156"/>
        <v>4</v>
      </c>
      <c r="AI80" s="30">
        <f t="shared" si="156"/>
        <v>0</v>
      </c>
      <c r="AJ80" s="30">
        <f t="shared" si="156"/>
        <v>0</v>
      </c>
      <c r="AK80" s="30">
        <f t="shared" si="156"/>
        <v>1</v>
      </c>
      <c r="AL80" s="30">
        <f t="shared" si="156"/>
        <v>3</v>
      </c>
      <c r="AM80" s="30">
        <f t="shared" si="156"/>
        <v>4</v>
      </c>
      <c r="AN80" s="30">
        <f t="shared" si="156"/>
        <v>1</v>
      </c>
      <c r="AO80" s="30">
        <f t="shared" si="156"/>
        <v>3</v>
      </c>
      <c r="AP80" s="30">
        <f t="shared" si="156"/>
        <v>0</v>
      </c>
      <c r="AQ80" s="30">
        <f t="shared" si="156"/>
        <v>0</v>
      </c>
      <c r="AR80" s="30">
        <f t="shared" si="156"/>
        <v>0</v>
      </c>
      <c r="AS80" s="30">
        <f t="shared" si="156"/>
        <v>0</v>
      </c>
      <c r="AT80" s="30">
        <f t="shared" si="156"/>
        <v>7</v>
      </c>
      <c r="AU80" s="30">
        <f t="shared" si="156"/>
        <v>7</v>
      </c>
      <c r="AV80" s="30">
        <f t="shared" si="156"/>
        <v>37</v>
      </c>
      <c r="AW80" s="30">
        <f t="shared" si="156"/>
        <v>37</v>
      </c>
      <c r="AX80" s="30">
        <f t="shared" si="156"/>
        <v>29</v>
      </c>
      <c r="AY80" s="30">
        <f t="shared" si="156"/>
        <v>29</v>
      </c>
      <c r="AZ80" s="30">
        <f t="shared" si="156"/>
        <v>20</v>
      </c>
      <c r="BA80" s="30">
        <f t="shared" si="156"/>
        <v>20</v>
      </c>
      <c r="BB80" s="30">
        <f t="shared" si="156"/>
        <v>2</v>
      </c>
      <c r="BC80" s="30">
        <f t="shared" si="156"/>
        <v>2</v>
      </c>
      <c r="BD80" s="31">
        <f t="shared" si="135"/>
        <v>20</v>
      </c>
      <c r="BE80" s="31">
        <f t="shared" si="136"/>
        <v>20</v>
      </c>
      <c r="BF80" s="30">
        <f t="shared" si="156"/>
        <v>5</v>
      </c>
      <c r="BG80" s="30">
        <f t="shared" si="156"/>
        <v>5</v>
      </c>
      <c r="BH80" s="30">
        <f t="shared" si="156"/>
        <v>5</v>
      </c>
      <c r="BI80" s="30">
        <f t="shared" si="156"/>
        <v>5</v>
      </c>
      <c r="BJ80" s="30">
        <f t="shared" si="156"/>
        <v>4</v>
      </c>
      <c r="BK80" s="30">
        <f t="shared" si="156"/>
        <v>4</v>
      </c>
      <c r="BL80" s="30">
        <f t="shared" si="156"/>
        <v>4</v>
      </c>
      <c r="BM80" s="30">
        <f t="shared" si="156"/>
        <v>4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8"/>
        <v>0</v>
      </c>
      <c r="AU81" s="36">
        <f t="shared" si="139"/>
        <v>0</v>
      </c>
      <c r="AV81" s="36">
        <f t="shared" si="140"/>
        <v>0</v>
      </c>
      <c r="AW81" s="36">
        <f t="shared" si="141"/>
        <v>0</v>
      </c>
      <c r="AX81" s="36">
        <f t="shared" si="142"/>
        <v>0</v>
      </c>
      <c r="AY81" s="36">
        <f t="shared" si="143"/>
        <v>0</v>
      </c>
      <c r="AZ81" s="36">
        <f t="shared" si="144"/>
        <v>0</v>
      </c>
      <c r="BA81" s="36">
        <f t="shared" si="145"/>
        <v>0</v>
      </c>
      <c r="BB81" s="36">
        <f t="shared" si="146"/>
        <v>0</v>
      </c>
      <c r="BC81" s="36">
        <f t="shared" si="147"/>
        <v>0</v>
      </c>
      <c r="BD81" s="31">
        <f t="shared" si="135"/>
        <v>0</v>
      </c>
      <c r="BE81" s="31">
        <f t="shared" si="136"/>
        <v>0</v>
      </c>
      <c r="BF81" s="36">
        <f t="shared" si="148"/>
        <v>0</v>
      </c>
      <c r="BG81" s="36">
        <f t="shared" si="149"/>
        <v>0</v>
      </c>
      <c r="BH81" s="36">
        <f t="shared" si="150"/>
        <v>0</v>
      </c>
      <c r="BI81" s="36">
        <f t="shared" si="151"/>
        <v>0</v>
      </c>
      <c r="BJ81" s="36">
        <f t="shared" si="152"/>
        <v>0</v>
      </c>
      <c r="BK81" s="36">
        <f t="shared" si="153"/>
        <v>0</v>
      </c>
      <c r="BL81" s="36">
        <f t="shared" si="154"/>
        <v>0</v>
      </c>
      <c r="BM81" s="36">
        <f t="shared" si="155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11"/>
      <c r="F82" s="11"/>
      <c r="G82" s="11"/>
      <c r="H82" s="11"/>
      <c r="I82" s="11"/>
      <c r="J82" s="11">
        <v>5</v>
      </c>
      <c r="K82" s="12">
        <v>4</v>
      </c>
      <c r="L82" s="41">
        <v>1</v>
      </c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v>2</v>
      </c>
      <c r="Z82" s="41"/>
      <c r="AA82" s="41">
        <v>2</v>
      </c>
      <c r="AB82" s="41">
        <v>2</v>
      </c>
      <c r="AC82" s="41">
        <v>2</v>
      </c>
      <c r="AD82" s="41"/>
      <c r="AE82" s="41">
        <v>1</v>
      </c>
      <c r="AF82" s="41">
        <v>1</v>
      </c>
      <c r="AG82" s="41"/>
      <c r="AH82" s="41">
        <v>1</v>
      </c>
      <c r="AI82" s="41"/>
      <c r="AJ82" s="41"/>
      <c r="AK82" s="41"/>
      <c r="AL82" s="41">
        <v>1</v>
      </c>
      <c r="AM82" s="41">
        <v>1</v>
      </c>
      <c r="AN82" s="41"/>
      <c r="AO82" s="41">
        <v>1</v>
      </c>
      <c r="AP82" s="41"/>
      <c r="AQ82" s="41"/>
      <c r="AR82" s="41"/>
      <c r="AS82" s="41"/>
      <c r="AT82" s="36">
        <f t="shared" si="138"/>
        <v>0</v>
      </c>
      <c r="AU82" s="36">
        <f t="shared" si="139"/>
        <v>0</v>
      </c>
      <c r="AV82" s="36">
        <f t="shared" si="140"/>
        <v>5</v>
      </c>
      <c r="AW82" s="36">
        <f t="shared" si="141"/>
        <v>5</v>
      </c>
      <c r="AX82" s="36">
        <f t="shared" si="142"/>
        <v>4</v>
      </c>
      <c r="AY82" s="36">
        <f t="shared" si="143"/>
        <v>4</v>
      </c>
      <c r="AZ82" s="36">
        <f t="shared" si="144"/>
        <v>2</v>
      </c>
      <c r="BA82" s="36">
        <f t="shared" si="145"/>
        <v>2</v>
      </c>
      <c r="BB82" s="36">
        <f t="shared" si="146"/>
        <v>0</v>
      </c>
      <c r="BC82" s="36">
        <f t="shared" si="147"/>
        <v>0</v>
      </c>
      <c r="BD82" s="31">
        <f t="shared" si="135"/>
        <v>2</v>
      </c>
      <c r="BE82" s="31">
        <f t="shared" si="136"/>
        <v>2</v>
      </c>
      <c r="BF82" s="36">
        <f t="shared" si="148"/>
        <v>1</v>
      </c>
      <c r="BG82" s="36">
        <f t="shared" si="149"/>
        <v>1</v>
      </c>
      <c r="BH82" s="36">
        <f t="shared" si="150"/>
        <v>1</v>
      </c>
      <c r="BI82" s="36">
        <f t="shared" si="151"/>
        <v>1</v>
      </c>
      <c r="BJ82" s="36">
        <f t="shared" si="152"/>
        <v>1</v>
      </c>
      <c r="BK82" s="36">
        <f t="shared" si="153"/>
        <v>1</v>
      </c>
      <c r="BL82" s="36">
        <f t="shared" si="154"/>
        <v>1</v>
      </c>
      <c r="BM82" s="36">
        <f t="shared" si="155"/>
        <v>1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11"/>
      <c r="F83" s="11"/>
      <c r="G83" s="11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8"/>
        <v>0</v>
      </c>
      <c r="AU83" s="36">
        <f t="shared" si="139"/>
        <v>0</v>
      </c>
      <c r="AV83" s="36">
        <f t="shared" si="140"/>
        <v>0</v>
      </c>
      <c r="AW83" s="36">
        <f t="shared" si="141"/>
        <v>0</v>
      </c>
      <c r="AX83" s="36">
        <f t="shared" si="142"/>
        <v>0</v>
      </c>
      <c r="AY83" s="36">
        <f t="shared" si="143"/>
        <v>0</v>
      </c>
      <c r="AZ83" s="36">
        <f t="shared" si="144"/>
        <v>0</v>
      </c>
      <c r="BA83" s="36">
        <f t="shared" si="145"/>
        <v>0</v>
      </c>
      <c r="BB83" s="36">
        <f t="shared" si="146"/>
        <v>0</v>
      </c>
      <c r="BC83" s="36">
        <f t="shared" si="147"/>
        <v>0</v>
      </c>
      <c r="BD83" s="31">
        <f t="shared" si="135"/>
        <v>0</v>
      </c>
      <c r="BE83" s="31">
        <f t="shared" si="136"/>
        <v>0</v>
      </c>
      <c r="BF83" s="36">
        <f t="shared" si="148"/>
        <v>0</v>
      </c>
      <c r="BG83" s="36">
        <f t="shared" si="149"/>
        <v>0</v>
      </c>
      <c r="BH83" s="36">
        <f t="shared" si="150"/>
        <v>0</v>
      </c>
      <c r="BI83" s="36">
        <f t="shared" si="151"/>
        <v>0</v>
      </c>
      <c r="BJ83" s="36">
        <f t="shared" si="152"/>
        <v>0</v>
      </c>
      <c r="BK83" s="36">
        <f t="shared" si="153"/>
        <v>0</v>
      </c>
      <c r="BL83" s="36">
        <f t="shared" si="154"/>
        <v>0</v>
      </c>
      <c r="BM83" s="36">
        <f t="shared" si="155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11"/>
      <c r="F84" s="11"/>
      <c r="G84" s="11"/>
      <c r="H84" s="11"/>
      <c r="I84" s="11"/>
      <c r="J84" s="11">
        <v>7</v>
      </c>
      <c r="K84" s="12">
        <v>3</v>
      </c>
      <c r="L84" s="41">
        <v>4</v>
      </c>
      <c r="M84" s="41"/>
      <c r="N84" s="41"/>
      <c r="O84" s="41">
        <v>3</v>
      </c>
      <c r="P84" s="41">
        <v>2</v>
      </c>
      <c r="Q84" s="41"/>
      <c r="R84" s="41">
        <v>1</v>
      </c>
      <c r="S84" s="41"/>
      <c r="T84" s="41"/>
      <c r="U84" s="41"/>
      <c r="V84" s="41"/>
      <c r="W84" s="41"/>
      <c r="X84" s="41"/>
      <c r="Y84" s="41">
        <v>3</v>
      </c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8"/>
        <v>0</v>
      </c>
      <c r="AU84" s="36">
        <f t="shared" si="139"/>
        <v>0</v>
      </c>
      <c r="AV84" s="36">
        <f t="shared" si="140"/>
        <v>7</v>
      </c>
      <c r="AW84" s="36">
        <f t="shared" si="141"/>
        <v>7</v>
      </c>
      <c r="AX84" s="36">
        <f t="shared" si="142"/>
        <v>3</v>
      </c>
      <c r="AY84" s="36">
        <f t="shared" si="143"/>
        <v>3</v>
      </c>
      <c r="AZ84" s="36">
        <f t="shared" si="144"/>
        <v>3</v>
      </c>
      <c r="BA84" s="36">
        <f t="shared" si="145"/>
        <v>3</v>
      </c>
      <c r="BB84" s="36">
        <f t="shared" si="146"/>
        <v>0</v>
      </c>
      <c r="BC84" s="36">
        <f t="shared" si="147"/>
        <v>0</v>
      </c>
      <c r="BD84" s="31">
        <f t="shared" si="135"/>
        <v>3</v>
      </c>
      <c r="BE84" s="31">
        <f t="shared" si="136"/>
        <v>3</v>
      </c>
      <c r="BF84" s="36">
        <f t="shared" si="148"/>
        <v>0</v>
      </c>
      <c r="BG84" s="36">
        <f t="shared" si="149"/>
        <v>0</v>
      </c>
      <c r="BH84" s="36">
        <f t="shared" si="150"/>
        <v>0</v>
      </c>
      <c r="BI84" s="36">
        <f t="shared" si="151"/>
        <v>0</v>
      </c>
      <c r="BJ84" s="36">
        <f t="shared" si="152"/>
        <v>0</v>
      </c>
      <c r="BK84" s="36">
        <f t="shared" si="153"/>
        <v>0</v>
      </c>
      <c r="BL84" s="36">
        <f t="shared" si="154"/>
        <v>0</v>
      </c>
      <c r="BM84" s="36">
        <f t="shared" si="155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8"/>
        <v>0</v>
      </c>
      <c r="AU85" s="36">
        <f t="shared" si="139"/>
        <v>0</v>
      </c>
      <c r="AV85" s="36">
        <f t="shared" si="140"/>
        <v>0</v>
      </c>
      <c r="AW85" s="36">
        <f t="shared" si="141"/>
        <v>0</v>
      </c>
      <c r="AX85" s="36">
        <f t="shared" si="142"/>
        <v>0</v>
      </c>
      <c r="AY85" s="36">
        <f t="shared" si="143"/>
        <v>0</v>
      </c>
      <c r="AZ85" s="36">
        <f t="shared" si="144"/>
        <v>0</v>
      </c>
      <c r="BA85" s="36">
        <f t="shared" si="145"/>
        <v>0</v>
      </c>
      <c r="BB85" s="36">
        <f t="shared" si="146"/>
        <v>0</v>
      </c>
      <c r="BC85" s="36">
        <f t="shared" si="147"/>
        <v>0</v>
      </c>
      <c r="BD85" s="31">
        <f t="shared" si="135"/>
        <v>0</v>
      </c>
      <c r="BE85" s="31">
        <f t="shared" si="136"/>
        <v>0</v>
      </c>
      <c r="BF85" s="36">
        <f t="shared" si="148"/>
        <v>0</v>
      </c>
      <c r="BG85" s="36">
        <f t="shared" si="149"/>
        <v>0</v>
      </c>
      <c r="BH85" s="36">
        <f t="shared" si="150"/>
        <v>0</v>
      </c>
      <c r="BI85" s="36">
        <f t="shared" si="151"/>
        <v>0</v>
      </c>
      <c r="BJ85" s="36">
        <f t="shared" si="152"/>
        <v>0</v>
      </c>
      <c r="BK85" s="36">
        <f t="shared" si="153"/>
        <v>0</v>
      </c>
      <c r="BL85" s="36">
        <f t="shared" si="154"/>
        <v>0</v>
      </c>
      <c r="BM85" s="36">
        <f t="shared" si="155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11"/>
      <c r="F86" s="11"/>
      <c r="G86" s="11"/>
      <c r="H86" s="11"/>
      <c r="I86" s="11"/>
      <c r="J86" s="11">
        <v>2</v>
      </c>
      <c r="K86" s="12">
        <v>2</v>
      </c>
      <c r="L86" s="41"/>
      <c r="M86" s="41"/>
      <c r="N86" s="41"/>
      <c r="O86" s="41">
        <v>2</v>
      </c>
      <c r="P86" s="41">
        <v>2</v>
      </c>
      <c r="Q86" s="41"/>
      <c r="R86" s="41"/>
      <c r="S86" s="41"/>
      <c r="T86" s="41"/>
      <c r="U86" s="41"/>
      <c r="V86" s="41"/>
      <c r="W86" s="41"/>
      <c r="X86" s="41"/>
      <c r="Y86" s="41">
        <v>2</v>
      </c>
      <c r="Z86" s="41"/>
      <c r="AA86" s="41"/>
      <c r="AB86" s="41"/>
      <c r="AC86" s="41"/>
      <c r="AD86" s="41"/>
      <c r="AE86" s="41">
        <v>1</v>
      </c>
      <c r="AF86" s="41">
        <v>1</v>
      </c>
      <c r="AG86" s="41"/>
      <c r="AH86" s="41">
        <v>1</v>
      </c>
      <c r="AI86" s="41"/>
      <c r="AJ86" s="41"/>
      <c r="AK86" s="41"/>
      <c r="AL86" s="41">
        <v>1</v>
      </c>
      <c r="AM86" s="41">
        <v>1</v>
      </c>
      <c r="AN86" s="41"/>
      <c r="AO86" s="41">
        <v>1</v>
      </c>
      <c r="AP86" s="41"/>
      <c r="AQ86" s="41"/>
      <c r="AR86" s="41"/>
      <c r="AS86" s="41"/>
      <c r="AT86" s="36">
        <f t="shared" si="138"/>
        <v>0</v>
      </c>
      <c r="AU86" s="36">
        <f t="shared" si="139"/>
        <v>0</v>
      </c>
      <c r="AV86" s="36">
        <f t="shared" si="140"/>
        <v>2</v>
      </c>
      <c r="AW86" s="36">
        <f t="shared" si="141"/>
        <v>2</v>
      </c>
      <c r="AX86" s="36">
        <f t="shared" si="142"/>
        <v>2</v>
      </c>
      <c r="AY86" s="36">
        <f t="shared" si="143"/>
        <v>2</v>
      </c>
      <c r="AZ86" s="36">
        <f t="shared" si="144"/>
        <v>2</v>
      </c>
      <c r="BA86" s="36">
        <f t="shared" si="145"/>
        <v>2</v>
      </c>
      <c r="BB86" s="36">
        <f t="shared" si="146"/>
        <v>0</v>
      </c>
      <c r="BC86" s="36">
        <f t="shared" si="147"/>
        <v>0</v>
      </c>
      <c r="BD86" s="31">
        <f t="shared" si="135"/>
        <v>2</v>
      </c>
      <c r="BE86" s="31">
        <f t="shared" si="136"/>
        <v>2</v>
      </c>
      <c r="BF86" s="36">
        <f t="shared" si="148"/>
        <v>1</v>
      </c>
      <c r="BG86" s="36">
        <f t="shared" si="149"/>
        <v>1</v>
      </c>
      <c r="BH86" s="36">
        <f t="shared" si="150"/>
        <v>1</v>
      </c>
      <c r="BI86" s="36">
        <f t="shared" si="151"/>
        <v>1</v>
      </c>
      <c r="BJ86" s="36">
        <f t="shared" si="152"/>
        <v>1</v>
      </c>
      <c r="BK86" s="36">
        <f t="shared" si="153"/>
        <v>1</v>
      </c>
      <c r="BL86" s="36">
        <f t="shared" si="154"/>
        <v>1</v>
      </c>
      <c r="BM86" s="36">
        <f t="shared" si="155"/>
        <v>1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8"/>
        <v>0</v>
      </c>
      <c r="AU87" s="36">
        <f t="shared" si="139"/>
        <v>0</v>
      </c>
      <c r="AV87" s="36">
        <f t="shared" si="140"/>
        <v>0</v>
      </c>
      <c r="AW87" s="36">
        <f t="shared" si="141"/>
        <v>0</v>
      </c>
      <c r="AX87" s="36">
        <f t="shared" si="142"/>
        <v>0</v>
      </c>
      <c r="AY87" s="36">
        <f t="shared" si="143"/>
        <v>0</v>
      </c>
      <c r="AZ87" s="36">
        <f t="shared" si="144"/>
        <v>0</v>
      </c>
      <c r="BA87" s="36">
        <f t="shared" si="145"/>
        <v>0</v>
      </c>
      <c r="BB87" s="36">
        <f t="shared" si="146"/>
        <v>0</v>
      </c>
      <c r="BC87" s="36">
        <f t="shared" si="147"/>
        <v>0</v>
      </c>
      <c r="BD87" s="31">
        <f t="shared" si="135"/>
        <v>0</v>
      </c>
      <c r="BE87" s="31">
        <f t="shared" si="136"/>
        <v>0</v>
      </c>
      <c r="BF87" s="36">
        <f t="shared" si="148"/>
        <v>0</v>
      </c>
      <c r="BG87" s="36">
        <f t="shared" si="149"/>
        <v>0</v>
      </c>
      <c r="BH87" s="36">
        <f t="shared" si="150"/>
        <v>0</v>
      </c>
      <c r="BI87" s="36">
        <f t="shared" si="151"/>
        <v>0</v>
      </c>
      <c r="BJ87" s="36">
        <f t="shared" si="152"/>
        <v>0</v>
      </c>
      <c r="BK87" s="36">
        <f t="shared" si="153"/>
        <v>0</v>
      </c>
      <c r="BL87" s="36">
        <f t="shared" si="154"/>
        <v>0</v>
      </c>
      <c r="BM87" s="36">
        <f t="shared" si="155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8"/>
        <v>0</v>
      </c>
      <c r="AU88" s="36">
        <f t="shared" si="139"/>
        <v>0</v>
      </c>
      <c r="AV88" s="36">
        <f t="shared" si="140"/>
        <v>0</v>
      </c>
      <c r="AW88" s="36">
        <f t="shared" si="141"/>
        <v>0</v>
      </c>
      <c r="AX88" s="36">
        <f t="shared" si="142"/>
        <v>0</v>
      </c>
      <c r="AY88" s="36">
        <f t="shared" si="143"/>
        <v>0</v>
      </c>
      <c r="AZ88" s="36">
        <f t="shared" si="144"/>
        <v>0</v>
      </c>
      <c r="BA88" s="36">
        <f t="shared" si="145"/>
        <v>0</v>
      </c>
      <c r="BB88" s="36">
        <f t="shared" si="146"/>
        <v>0</v>
      </c>
      <c r="BC88" s="36">
        <f t="shared" si="147"/>
        <v>0</v>
      </c>
      <c r="BD88" s="31">
        <f t="shared" si="135"/>
        <v>0</v>
      </c>
      <c r="BE88" s="31">
        <f t="shared" si="136"/>
        <v>0</v>
      </c>
      <c r="BF88" s="36">
        <f t="shared" si="148"/>
        <v>0</v>
      </c>
      <c r="BG88" s="36">
        <f t="shared" si="149"/>
        <v>0</v>
      </c>
      <c r="BH88" s="36">
        <f t="shared" si="150"/>
        <v>0</v>
      </c>
      <c r="BI88" s="36">
        <f t="shared" si="151"/>
        <v>0</v>
      </c>
      <c r="BJ88" s="36">
        <f t="shared" si="152"/>
        <v>0</v>
      </c>
      <c r="BK88" s="36">
        <f t="shared" si="153"/>
        <v>0</v>
      </c>
      <c r="BL88" s="36">
        <f t="shared" si="154"/>
        <v>0</v>
      </c>
      <c r="BM88" s="36">
        <f t="shared" si="155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11"/>
      <c r="F89" s="11"/>
      <c r="G89" s="11"/>
      <c r="H89" s="11"/>
      <c r="I89" s="11"/>
      <c r="J89" s="11">
        <v>1</v>
      </c>
      <c r="K89" s="12">
        <v>1</v>
      </c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>
        <v>1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8"/>
        <v>0</v>
      </c>
      <c r="AU89" s="36">
        <f t="shared" si="139"/>
        <v>0</v>
      </c>
      <c r="AV89" s="36">
        <f t="shared" si="140"/>
        <v>1</v>
      </c>
      <c r="AW89" s="36">
        <f t="shared" si="141"/>
        <v>1</v>
      </c>
      <c r="AX89" s="36">
        <f t="shared" si="142"/>
        <v>1</v>
      </c>
      <c r="AY89" s="36">
        <f t="shared" si="143"/>
        <v>1</v>
      </c>
      <c r="AZ89" s="36">
        <f t="shared" si="144"/>
        <v>0</v>
      </c>
      <c r="BA89" s="36">
        <f t="shared" si="145"/>
        <v>0</v>
      </c>
      <c r="BB89" s="36">
        <f t="shared" si="146"/>
        <v>0</v>
      </c>
      <c r="BC89" s="36">
        <f t="shared" si="147"/>
        <v>0</v>
      </c>
      <c r="BD89" s="31">
        <f t="shared" si="135"/>
        <v>0</v>
      </c>
      <c r="BE89" s="31">
        <f t="shared" si="136"/>
        <v>0</v>
      </c>
      <c r="BF89" s="36">
        <f t="shared" si="148"/>
        <v>0</v>
      </c>
      <c r="BG89" s="36">
        <f t="shared" si="149"/>
        <v>0</v>
      </c>
      <c r="BH89" s="36">
        <f t="shared" si="150"/>
        <v>0</v>
      </c>
      <c r="BI89" s="36">
        <f t="shared" si="151"/>
        <v>0</v>
      </c>
      <c r="BJ89" s="36">
        <f t="shared" si="152"/>
        <v>0</v>
      </c>
      <c r="BK89" s="36">
        <f t="shared" si="153"/>
        <v>0</v>
      </c>
      <c r="BL89" s="36">
        <f t="shared" si="154"/>
        <v>0</v>
      </c>
      <c r="BM89" s="36">
        <f t="shared" si="155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10"/>
      <c r="F90" s="10"/>
      <c r="G90" s="10"/>
      <c r="H90" s="10"/>
      <c r="I90" s="10"/>
      <c r="J90" s="10">
        <v>8</v>
      </c>
      <c r="K90" s="13">
        <v>3</v>
      </c>
      <c r="L90" s="41">
        <v>5</v>
      </c>
      <c r="M90" s="41"/>
      <c r="N90" s="41"/>
      <c r="O90" s="41">
        <v>2</v>
      </c>
      <c r="P90" s="41">
        <v>2</v>
      </c>
      <c r="Q90" s="41"/>
      <c r="R90" s="41"/>
      <c r="S90" s="41"/>
      <c r="T90" s="41"/>
      <c r="U90" s="41"/>
      <c r="V90" s="41"/>
      <c r="W90" s="41"/>
      <c r="X90" s="41"/>
      <c r="Y90" s="41">
        <v>2</v>
      </c>
      <c r="Z90" s="41"/>
      <c r="AA90" s="41"/>
      <c r="AB90" s="41">
        <v>1</v>
      </c>
      <c r="AC90" s="41"/>
      <c r="AD90" s="41">
        <v>1</v>
      </c>
      <c r="AE90" s="41"/>
      <c r="AF90" s="41">
        <v>1</v>
      </c>
      <c r="AG90" s="41">
        <v>1</v>
      </c>
      <c r="AH90" s="41"/>
      <c r="AI90" s="41"/>
      <c r="AJ90" s="41"/>
      <c r="AK90" s="41">
        <v>1</v>
      </c>
      <c r="AL90" s="41"/>
      <c r="AM90" s="41">
        <v>1</v>
      </c>
      <c r="AN90" s="41">
        <v>1</v>
      </c>
      <c r="AO90" s="41"/>
      <c r="AP90" s="41"/>
      <c r="AQ90" s="41"/>
      <c r="AR90" s="41"/>
      <c r="AS90" s="41"/>
      <c r="AT90" s="36">
        <f t="shared" si="138"/>
        <v>0</v>
      </c>
      <c r="AU90" s="36">
        <f t="shared" si="139"/>
        <v>0</v>
      </c>
      <c r="AV90" s="36">
        <f t="shared" si="140"/>
        <v>8</v>
      </c>
      <c r="AW90" s="36">
        <f t="shared" si="141"/>
        <v>8</v>
      </c>
      <c r="AX90" s="36">
        <f t="shared" si="142"/>
        <v>3</v>
      </c>
      <c r="AY90" s="36">
        <f t="shared" si="143"/>
        <v>3</v>
      </c>
      <c r="AZ90" s="36">
        <f t="shared" si="144"/>
        <v>2</v>
      </c>
      <c r="BA90" s="36">
        <f t="shared" si="145"/>
        <v>2</v>
      </c>
      <c r="BB90" s="36">
        <f t="shared" si="146"/>
        <v>0</v>
      </c>
      <c r="BC90" s="36">
        <f t="shared" si="147"/>
        <v>0</v>
      </c>
      <c r="BD90" s="31">
        <f t="shared" si="135"/>
        <v>2</v>
      </c>
      <c r="BE90" s="31">
        <f t="shared" si="136"/>
        <v>2</v>
      </c>
      <c r="BF90" s="36">
        <f t="shared" si="148"/>
        <v>1</v>
      </c>
      <c r="BG90" s="36">
        <f t="shared" si="149"/>
        <v>1</v>
      </c>
      <c r="BH90" s="36">
        <f t="shared" si="150"/>
        <v>1</v>
      </c>
      <c r="BI90" s="36">
        <f t="shared" si="151"/>
        <v>1</v>
      </c>
      <c r="BJ90" s="36">
        <f t="shared" si="152"/>
        <v>1</v>
      </c>
      <c r="BK90" s="36">
        <f t="shared" si="153"/>
        <v>1</v>
      </c>
      <c r="BL90" s="36">
        <f t="shared" si="154"/>
        <v>1</v>
      </c>
      <c r="BM90" s="36">
        <f t="shared" si="155"/>
        <v>1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8"/>
        <v>0</v>
      </c>
      <c r="AU91" s="36">
        <f t="shared" si="139"/>
        <v>0</v>
      </c>
      <c r="AV91" s="36">
        <f t="shared" si="140"/>
        <v>0</v>
      </c>
      <c r="AW91" s="36">
        <f t="shared" si="141"/>
        <v>0</v>
      </c>
      <c r="AX91" s="36">
        <f t="shared" si="142"/>
        <v>0</v>
      </c>
      <c r="AY91" s="36">
        <f t="shared" si="143"/>
        <v>0</v>
      </c>
      <c r="AZ91" s="36">
        <f t="shared" si="144"/>
        <v>0</v>
      </c>
      <c r="BA91" s="36">
        <f t="shared" si="145"/>
        <v>0</v>
      </c>
      <c r="BB91" s="36">
        <f t="shared" si="146"/>
        <v>0</v>
      </c>
      <c r="BC91" s="36">
        <f t="shared" si="147"/>
        <v>0</v>
      </c>
      <c r="BD91" s="31">
        <f t="shared" si="135"/>
        <v>0</v>
      </c>
      <c r="BE91" s="31">
        <f t="shared" si="136"/>
        <v>0</v>
      </c>
      <c r="BF91" s="36">
        <f t="shared" si="148"/>
        <v>0</v>
      </c>
      <c r="BG91" s="36">
        <f t="shared" si="149"/>
        <v>0</v>
      </c>
      <c r="BH91" s="36">
        <f t="shared" si="150"/>
        <v>0</v>
      </c>
      <c r="BI91" s="36">
        <f t="shared" si="151"/>
        <v>0</v>
      </c>
      <c r="BJ91" s="36">
        <f t="shared" si="152"/>
        <v>0</v>
      </c>
      <c r="BK91" s="36">
        <f t="shared" si="153"/>
        <v>0</v>
      </c>
      <c r="BL91" s="36">
        <f t="shared" si="154"/>
        <v>0</v>
      </c>
      <c r="BM91" s="36">
        <f t="shared" si="155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10"/>
      <c r="F92" s="10"/>
      <c r="G92" s="10"/>
      <c r="H92" s="10"/>
      <c r="I92" s="10"/>
      <c r="J92" s="10"/>
      <c r="K92" s="13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8"/>
        <v>0</v>
      </c>
      <c r="AU92" s="36">
        <f t="shared" si="139"/>
        <v>0</v>
      </c>
      <c r="AV92" s="36">
        <f t="shared" si="140"/>
        <v>0</v>
      </c>
      <c r="AW92" s="36">
        <f t="shared" si="141"/>
        <v>0</v>
      </c>
      <c r="AX92" s="36">
        <f t="shared" si="142"/>
        <v>0</v>
      </c>
      <c r="AY92" s="36">
        <f t="shared" si="143"/>
        <v>0</v>
      </c>
      <c r="AZ92" s="36">
        <f t="shared" si="144"/>
        <v>0</v>
      </c>
      <c r="BA92" s="36">
        <f t="shared" si="145"/>
        <v>0</v>
      </c>
      <c r="BB92" s="36">
        <f t="shared" si="146"/>
        <v>0</v>
      </c>
      <c r="BC92" s="36">
        <f t="shared" si="147"/>
        <v>0</v>
      </c>
      <c r="BD92" s="31">
        <f t="shared" si="135"/>
        <v>0</v>
      </c>
      <c r="BE92" s="31">
        <f t="shared" si="136"/>
        <v>0</v>
      </c>
      <c r="BF92" s="36">
        <f t="shared" si="148"/>
        <v>0</v>
      </c>
      <c r="BG92" s="36">
        <f t="shared" si="149"/>
        <v>0</v>
      </c>
      <c r="BH92" s="36">
        <f t="shared" si="150"/>
        <v>0</v>
      </c>
      <c r="BI92" s="36">
        <f t="shared" si="151"/>
        <v>0</v>
      </c>
      <c r="BJ92" s="36">
        <f t="shared" si="152"/>
        <v>0</v>
      </c>
      <c r="BK92" s="36">
        <f t="shared" si="153"/>
        <v>0</v>
      </c>
      <c r="BL92" s="36">
        <f t="shared" si="154"/>
        <v>0</v>
      </c>
      <c r="BM92" s="36">
        <f t="shared" si="155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8"/>
        <v>0</v>
      </c>
      <c r="AU93" s="36">
        <f t="shared" si="139"/>
        <v>0</v>
      </c>
      <c r="AV93" s="36">
        <f t="shared" si="140"/>
        <v>0</v>
      </c>
      <c r="AW93" s="36">
        <f t="shared" si="141"/>
        <v>0</v>
      </c>
      <c r="AX93" s="36">
        <f t="shared" si="142"/>
        <v>0</v>
      </c>
      <c r="AY93" s="36">
        <f t="shared" si="143"/>
        <v>0</v>
      </c>
      <c r="AZ93" s="36">
        <f t="shared" si="144"/>
        <v>0</v>
      </c>
      <c r="BA93" s="36">
        <f t="shared" si="145"/>
        <v>0</v>
      </c>
      <c r="BB93" s="36">
        <f t="shared" si="146"/>
        <v>0</v>
      </c>
      <c r="BC93" s="36">
        <f t="shared" si="147"/>
        <v>0</v>
      </c>
      <c r="BD93" s="31">
        <f t="shared" si="135"/>
        <v>0</v>
      </c>
      <c r="BE93" s="31">
        <f t="shared" si="136"/>
        <v>0</v>
      </c>
      <c r="BF93" s="36">
        <f t="shared" si="148"/>
        <v>0</v>
      </c>
      <c r="BG93" s="36">
        <f t="shared" si="149"/>
        <v>0</v>
      </c>
      <c r="BH93" s="36">
        <f t="shared" si="150"/>
        <v>0</v>
      </c>
      <c r="BI93" s="36">
        <f t="shared" si="151"/>
        <v>0</v>
      </c>
      <c r="BJ93" s="36">
        <f t="shared" si="152"/>
        <v>0</v>
      </c>
      <c r="BK93" s="36">
        <f t="shared" si="153"/>
        <v>0</v>
      </c>
      <c r="BL93" s="36">
        <f t="shared" si="154"/>
        <v>0</v>
      </c>
      <c r="BM93" s="36">
        <f t="shared" si="155"/>
        <v>0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10">
        <v>6</v>
      </c>
      <c r="F94" s="10">
        <v>2</v>
      </c>
      <c r="G94" s="10">
        <v>4</v>
      </c>
      <c r="H94" s="10"/>
      <c r="I94" s="10"/>
      <c r="J94" s="10">
        <v>5</v>
      </c>
      <c r="K94" s="13">
        <v>2</v>
      </c>
      <c r="L94" s="41">
        <v>3</v>
      </c>
      <c r="M94" s="41"/>
      <c r="N94" s="41"/>
      <c r="O94" s="41">
        <v>5</v>
      </c>
      <c r="P94" s="41">
        <v>2</v>
      </c>
      <c r="Q94" s="41"/>
      <c r="R94" s="41">
        <v>1</v>
      </c>
      <c r="S94" s="41"/>
      <c r="T94" s="41">
        <v>2</v>
      </c>
      <c r="U94" s="41">
        <v>1</v>
      </c>
      <c r="V94" s="41">
        <v>1</v>
      </c>
      <c r="W94" s="41"/>
      <c r="X94" s="41"/>
      <c r="Y94" s="41">
        <v>5</v>
      </c>
      <c r="Z94" s="41"/>
      <c r="AA94" s="41">
        <v>2</v>
      </c>
      <c r="AB94" s="41">
        <v>3</v>
      </c>
      <c r="AC94" s="41">
        <v>2</v>
      </c>
      <c r="AD94" s="41"/>
      <c r="AE94" s="41">
        <v>1</v>
      </c>
      <c r="AF94" s="41">
        <v>1</v>
      </c>
      <c r="AG94" s="41"/>
      <c r="AH94" s="41">
        <v>1</v>
      </c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8"/>
        <v>6</v>
      </c>
      <c r="AU94" s="36">
        <f t="shared" si="139"/>
        <v>6</v>
      </c>
      <c r="AV94" s="36">
        <f t="shared" si="140"/>
        <v>5</v>
      </c>
      <c r="AW94" s="36">
        <f t="shared" si="141"/>
        <v>5</v>
      </c>
      <c r="AX94" s="36">
        <f t="shared" si="142"/>
        <v>8</v>
      </c>
      <c r="AY94" s="36">
        <f t="shared" si="143"/>
        <v>8</v>
      </c>
      <c r="AZ94" s="36">
        <f t="shared" si="144"/>
        <v>5</v>
      </c>
      <c r="BA94" s="36">
        <f t="shared" si="145"/>
        <v>5</v>
      </c>
      <c r="BB94" s="36">
        <f t="shared" si="146"/>
        <v>2</v>
      </c>
      <c r="BC94" s="36">
        <f t="shared" si="147"/>
        <v>2</v>
      </c>
      <c r="BD94" s="31">
        <f t="shared" si="135"/>
        <v>5</v>
      </c>
      <c r="BE94" s="31">
        <f t="shared" si="136"/>
        <v>5</v>
      </c>
      <c r="BF94" s="36">
        <f t="shared" si="148"/>
        <v>1</v>
      </c>
      <c r="BG94" s="36">
        <f t="shared" si="149"/>
        <v>1</v>
      </c>
      <c r="BH94" s="36">
        <f t="shared" si="150"/>
        <v>1</v>
      </c>
      <c r="BI94" s="36">
        <f t="shared" si="151"/>
        <v>1</v>
      </c>
      <c r="BJ94" s="36">
        <f t="shared" si="152"/>
        <v>0</v>
      </c>
      <c r="BK94" s="36">
        <f t="shared" si="153"/>
        <v>0</v>
      </c>
      <c r="BL94" s="36">
        <f t="shared" si="154"/>
        <v>0</v>
      </c>
      <c r="BM94" s="36">
        <f t="shared" si="155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8"/>
        <v>0</v>
      </c>
      <c r="AU95" s="36">
        <f t="shared" si="139"/>
        <v>0</v>
      </c>
      <c r="AV95" s="36">
        <f t="shared" si="140"/>
        <v>0</v>
      </c>
      <c r="AW95" s="36">
        <f t="shared" si="141"/>
        <v>0</v>
      </c>
      <c r="AX95" s="36">
        <f t="shared" si="142"/>
        <v>0</v>
      </c>
      <c r="AY95" s="36">
        <f t="shared" si="143"/>
        <v>0</v>
      </c>
      <c r="AZ95" s="36">
        <f t="shared" si="144"/>
        <v>0</v>
      </c>
      <c r="BA95" s="36">
        <f t="shared" si="145"/>
        <v>0</v>
      </c>
      <c r="BB95" s="36">
        <f t="shared" si="146"/>
        <v>0</v>
      </c>
      <c r="BC95" s="36">
        <f t="shared" si="147"/>
        <v>0</v>
      </c>
      <c r="BD95" s="31">
        <f t="shared" si="135"/>
        <v>0</v>
      </c>
      <c r="BE95" s="31">
        <f t="shared" si="136"/>
        <v>0</v>
      </c>
      <c r="BF95" s="36">
        <f t="shared" si="148"/>
        <v>0</v>
      </c>
      <c r="BG95" s="36">
        <f t="shared" si="149"/>
        <v>0</v>
      </c>
      <c r="BH95" s="36">
        <f t="shared" si="150"/>
        <v>0</v>
      </c>
      <c r="BI95" s="36">
        <f t="shared" si="151"/>
        <v>0</v>
      </c>
      <c r="BJ95" s="36">
        <f t="shared" si="152"/>
        <v>0</v>
      </c>
      <c r="BK95" s="36">
        <f t="shared" si="153"/>
        <v>0</v>
      </c>
      <c r="BL95" s="36">
        <f t="shared" si="154"/>
        <v>0</v>
      </c>
      <c r="BM95" s="36">
        <f t="shared" si="155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10">
        <v>1</v>
      </c>
      <c r="F96" s="10"/>
      <c r="G96" s="10">
        <v>1</v>
      </c>
      <c r="H96" s="10"/>
      <c r="I96" s="10"/>
      <c r="J96" s="10">
        <v>8</v>
      </c>
      <c r="K96" s="13">
        <v>6</v>
      </c>
      <c r="L96" s="41">
        <v>2</v>
      </c>
      <c r="M96" s="41"/>
      <c r="N96" s="41"/>
      <c r="O96" s="41">
        <v>5</v>
      </c>
      <c r="P96" s="41">
        <v>5</v>
      </c>
      <c r="Q96" s="41"/>
      <c r="R96" s="41"/>
      <c r="S96" s="41"/>
      <c r="T96" s="41"/>
      <c r="U96" s="41"/>
      <c r="V96" s="41"/>
      <c r="W96" s="41"/>
      <c r="X96" s="41"/>
      <c r="Y96" s="41">
        <v>5</v>
      </c>
      <c r="Z96" s="41"/>
      <c r="AA96" s="41"/>
      <c r="AB96" s="41">
        <v>2</v>
      </c>
      <c r="AC96" s="41"/>
      <c r="AD96" s="41"/>
      <c r="AE96" s="41">
        <v>1</v>
      </c>
      <c r="AF96" s="41">
        <v>1</v>
      </c>
      <c r="AG96" s="41"/>
      <c r="AH96" s="41">
        <v>1</v>
      </c>
      <c r="AI96" s="41"/>
      <c r="AJ96" s="41"/>
      <c r="AK96" s="41"/>
      <c r="AL96" s="41">
        <v>1</v>
      </c>
      <c r="AM96" s="41">
        <v>1</v>
      </c>
      <c r="AN96" s="41"/>
      <c r="AO96" s="41">
        <v>1</v>
      </c>
      <c r="AP96" s="41"/>
      <c r="AQ96" s="41"/>
      <c r="AR96" s="41"/>
      <c r="AS96" s="41"/>
      <c r="AT96" s="36">
        <f t="shared" si="138"/>
        <v>1</v>
      </c>
      <c r="AU96" s="36">
        <f t="shared" si="139"/>
        <v>1</v>
      </c>
      <c r="AV96" s="36">
        <f t="shared" si="140"/>
        <v>8</v>
      </c>
      <c r="AW96" s="36">
        <f t="shared" si="141"/>
        <v>8</v>
      </c>
      <c r="AX96" s="36">
        <f t="shared" si="142"/>
        <v>7</v>
      </c>
      <c r="AY96" s="36">
        <f t="shared" si="143"/>
        <v>7</v>
      </c>
      <c r="AZ96" s="36">
        <f t="shared" si="144"/>
        <v>5</v>
      </c>
      <c r="BA96" s="36">
        <f t="shared" si="145"/>
        <v>5</v>
      </c>
      <c r="BB96" s="36">
        <f t="shared" si="146"/>
        <v>0</v>
      </c>
      <c r="BC96" s="36">
        <f t="shared" si="147"/>
        <v>0</v>
      </c>
      <c r="BD96" s="31">
        <f t="shared" si="135"/>
        <v>5</v>
      </c>
      <c r="BE96" s="31">
        <f t="shared" si="136"/>
        <v>5</v>
      </c>
      <c r="BF96" s="36">
        <f t="shared" si="148"/>
        <v>1</v>
      </c>
      <c r="BG96" s="36">
        <f t="shared" si="149"/>
        <v>1</v>
      </c>
      <c r="BH96" s="36">
        <f t="shared" si="150"/>
        <v>1</v>
      </c>
      <c r="BI96" s="36">
        <f t="shared" si="151"/>
        <v>1</v>
      </c>
      <c r="BJ96" s="36">
        <f t="shared" si="152"/>
        <v>1</v>
      </c>
      <c r="BK96" s="36">
        <f t="shared" si="153"/>
        <v>1</v>
      </c>
      <c r="BL96" s="36">
        <f t="shared" si="154"/>
        <v>1</v>
      </c>
      <c r="BM96" s="36">
        <f t="shared" si="155"/>
        <v>1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10"/>
      <c r="F97" s="10"/>
      <c r="G97" s="10"/>
      <c r="H97" s="10"/>
      <c r="I97" s="10"/>
      <c r="J97" s="10"/>
      <c r="K97" s="13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8"/>
        <v>0</v>
      </c>
      <c r="AU97" s="36">
        <f t="shared" si="139"/>
        <v>0</v>
      </c>
      <c r="AV97" s="36">
        <f t="shared" si="140"/>
        <v>0</v>
      </c>
      <c r="AW97" s="36">
        <f t="shared" si="141"/>
        <v>0</v>
      </c>
      <c r="AX97" s="36">
        <f t="shared" si="142"/>
        <v>0</v>
      </c>
      <c r="AY97" s="36">
        <f t="shared" si="143"/>
        <v>0</v>
      </c>
      <c r="AZ97" s="36">
        <f t="shared" si="144"/>
        <v>0</v>
      </c>
      <c r="BA97" s="36">
        <f t="shared" si="145"/>
        <v>0</v>
      </c>
      <c r="BB97" s="36">
        <f t="shared" si="146"/>
        <v>0</v>
      </c>
      <c r="BC97" s="36">
        <f t="shared" si="147"/>
        <v>0</v>
      </c>
      <c r="BD97" s="31">
        <f t="shared" si="135"/>
        <v>0</v>
      </c>
      <c r="BE97" s="31">
        <f t="shared" si="136"/>
        <v>0</v>
      </c>
      <c r="BF97" s="36">
        <f t="shared" si="148"/>
        <v>0</v>
      </c>
      <c r="BG97" s="36">
        <f t="shared" si="149"/>
        <v>0</v>
      </c>
      <c r="BH97" s="36">
        <f t="shared" si="150"/>
        <v>0</v>
      </c>
      <c r="BI97" s="36">
        <f t="shared" si="151"/>
        <v>0</v>
      </c>
      <c r="BJ97" s="36">
        <f t="shared" si="152"/>
        <v>0</v>
      </c>
      <c r="BK97" s="36">
        <f t="shared" si="153"/>
        <v>0</v>
      </c>
      <c r="BL97" s="36">
        <f t="shared" si="154"/>
        <v>0</v>
      </c>
      <c r="BM97" s="36">
        <f t="shared" si="155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8"/>
        <v>0</v>
      </c>
      <c r="AU98" s="36">
        <f t="shared" si="139"/>
        <v>0</v>
      </c>
      <c r="AV98" s="36">
        <f t="shared" si="140"/>
        <v>0</v>
      </c>
      <c r="AW98" s="36">
        <f t="shared" si="141"/>
        <v>0</v>
      </c>
      <c r="AX98" s="36">
        <f t="shared" si="142"/>
        <v>0</v>
      </c>
      <c r="AY98" s="36">
        <f t="shared" si="143"/>
        <v>0</v>
      </c>
      <c r="AZ98" s="36">
        <f t="shared" si="144"/>
        <v>0</v>
      </c>
      <c r="BA98" s="36">
        <f t="shared" si="145"/>
        <v>0</v>
      </c>
      <c r="BB98" s="36">
        <f t="shared" si="146"/>
        <v>0</v>
      </c>
      <c r="BC98" s="36">
        <f t="shared" si="147"/>
        <v>0</v>
      </c>
      <c r="BD98" s="31">
        <f t="shared" si="135"/>
        <v>0</v>
      </c>
      <c r="BE98" s="31">
        <f t="shared" si="136"/>
        <v>0</v>
      </c>
      <c r="BF98" s="36">
        <f t="shared" si="148"/>
        <v>0</v>
      </c>
      <c r="BG98" s="36">
        <f t="shared" si="149"/>
        <v>0</v>
      </c>
      <c r="BH98" s="36">
        <f t="shared" si="150"/>
        <v>0</v>
      </c>
      <c r="BI98" s="36">
        <f t="shared" si="151"/>
        <v>0</v>
      </c>
      <c r="BJ98" s="36">
        <f t="shared" si="152"/>
        <v>0</v>
      </c>
      <c r="BK98" s="36">
        <f t="shared" si="153"/>
        <v>0</v>
      </c>
      <c r="BL98" s="36">
        <f t="shared" si="154"/>
        <v>0</v>
      </c>
      <c r="BM98" s="36">
        <f t="shared" si="155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10"/>
      <c r="F99" s="10"/>
      <c r="G99" s="10"/>
      <c r="H99" s="10"/>
      <c r="I99" s="10"/>
      <c r="J99" s="10">
        <v>1</v>
      </c>
      <c r="K99" s="13">
        <v>1</v>
      </c>
      <c r="L99" s="41"/>
      <c r="M99" s="41"/>
      <c r="N99" s="41"/>
      <c r="O99" s="41">
        <v>1</v>
      </c>
      <c r="P99" s="41">
        <v>1</v>
      </c>
      <c r="Q99" s="41"/>
      <c r="R99" s="41"/>
      <c r="S99" s="41"/>
      <c r="T99" s="41"/>
      <c r="U99" s="41"/>
      <c r="V99" s="41"/>
      <c r="W99" s="41"/>
      <c r="X99" s="41"/>
      <c r="Y99" s="41">
        <v>1</v>
      </c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8"/>
        <v>0</v>
      </c>
      <c r="AU99" s="36">
        <f t="shared" si="139"/>
        <v>0</v>
      </c>
      <c r="AV99" s="36">
        <f t="shared" si="140"/>
        <v>1</v>
      </c>
      <c r="AW99" s="36">
        <f t="shared" si="141"/>
        <v>1</v>
      </c>
      <c r="AX99" s="36">
        <f t="shared" si="142"/>
        <v>1</v>
      </c>
      <c r="AY99" s="36">
        <f t="shared" si="143"/>
        <v>1</v>
      </c>
      <c r="AZ99" s="36">
        <f t="shared" si="144"/>
        <v>1</v>
      </c>
      <c r="BA99" s="36">
        <f t="shared" si="145"/>
        <v>1</v>
      </c>
      <c r="BB99" s="36">
        <f t="shared" si="146"/>
        <v>0</v>
      </c>
      <c r="BC99" s="36">
        <f t="shared" si="147"/>
        <v>0</v>
      </c>
      <c r="BD99" s="31">
        <f t="shared" si="135"/>
        <v>1</v>
      </c>
      <c r="BE99" s="31">
        <f t="shared" si="136"/>
        <v>1</v>
      </c>
      <c r="BF99" s="36">
        <f t="shared" si="148"/>
        <v>0</v>
      </c>
      <c r="BG99" s="36">
        <f t="shared" si="149"/>
        <v>0</v>
      </c>
      <c r="BH99" s="36">
        <f t="shared" si="150"/>
        <v>0</v>
      </c>
      <c r="BI99" s="36">
        <f t="shared" si="151"/>
        <v>0</v>
      </c>
      <c r="BJ99" s="36">
        <f t="shared" si="152"/>
        <v>0</v>
      </c>
      <c r="BK99" s="36">
        <f t="shared" si="153"/>
        <v>0</v>
      </c>
      <c r="BL99" s="36">
        <f t="shared" si="154"/>
        <v>0</v>
      </c>
      <c r="BM99" s="36">
        <f t="shared" si="155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8"/>
        <v>0</v>
      </c>
      <c r="AU100" s="36">
        <f t="shared" si="139"/>
        <v>0</v>
      </c>
      <c r="AV100" s="36">
        <f t="shared" si="140"/>
        <v>0</v>
      </c>
      <c r="AW100" s="36">
        <f t="shared" si="141"/>
        <v>0</v>
      </c>
      <c r="AX100" s="36">
        <f t="shared" si="142"/>
        <v>0</v>
      </c>
      <c r="AY100" s="36">
        <f t="shared" si="143"/>
        <v>0</v>
      </c>
      <c r="AZ100" s="36">
        <f t="shared" si="144"/>
        <v>0</v>
      </c>
      <c r="BA100" s="36">
        <f t="shared" si="145"/>
        <v>0</v>
      </c>
      <c r="BB100" s="36">
        <f t="shared" si="146"/>
        <v>0</v>
      </c>
      <c r="BC100" s="36">
        <f t="shared" si="147"/>
        <v>0</v>
      </c>
      <c r="BD100" s="31">
        <f t="shared" si="135"/>
        <v>0</v>
      </c>
      <c r="BE100" s="31">
        <f t="shared" si="136"/>
        <v>0</v>
      </c>
      <c r="BF100" s="36">
        <f t="shared" si="148"/>
        <v>0</v>
      </c>
      <c r="BG100" s="36">
        <f t="shared" si="149"/>
        <v>0</v>
      </c>
      <c r="BH100" s="36">
        <f t="shared" si="150"/>
        <v>0</v>
      </c>
      <c r="BI100" s="36">
        <f t="shared" si="151"/>
        <v>0</v>
      </c>
      <c r="BJ100" s="36">
        <f t="shared" si="152"/>
        <v>0</v>
      </c>
      <c r="BK100" s="36">
        <f t="shared" si="153"/>
        <v>0</v>
      </c>
      <c r="BL100" s="36">
        <f t="shared" si="154"/>
        <v>0</v>
      </c>
      <c r="BM100" s="36">
        <f t="shared" si="155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10"/>
      <c r="F101" s="10"/>
      <c r="G101" s="10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8"/>
        <v>0</v>
      </c>
      <c r="AU101" s="36">
        <f t="shared" si="139"/>
        <v>0</v>
      </c>
      <c r="AV101" s="36">
        <f t="shared" si="140"/>
        <v>0</v>
      </c>
      <c r="AW101" s="36">
        <f t="shared" si="141"/>
        <v>0</v>
      </c>
      <c r="AX101" s="36">
        <f t="shared" si="142"/>
        <v>0</v>
      </c>
      <c r="AY101" s="36">
        <f t="shared" si="143"/>
        <v>0</v>
      </c>
      <c r="AZ101" s="36">
        <f t="shared" si="144"/>
        <v>0</v>
      </c>
      <c r="BA101" s="36">
        <f t="shared" si="145"/>
        <v>0</v>
      </c>
      <c r="BB101" s="36">
        <f t="shared" si="146"/>
        <v>0</v>
      </c>
      <c r="BC101" s="36">
        <f t="shared" si="147"/>
        <v>0</v>
      </c>
      <c r="BD101" s="31">
        <f t="shared" si="135"/>
        <v>0</v>
      </c>
      <c r="BE101" s="31">
        <f t="shared" si="136"/>
        <v>0</v>
      </c>
      <c r="BF101" s="36">
        <f t="shared" si="148"/>
        <v>0</v>
      </c>
      <c r="BG101" s="36">
        <f t="shared" si="149"/>
        <v>0</v>
      </c>
      <c r="BH101" s="36">
        <f t="shared" si="150"/>
        <v>0</v>
      </c>
      <c r="BI101" s="36">
        <f t="shared" si="151"/>
        <v>0</v>
      </c>
      <c r="BJ101" s="36">
        <f t="shared" si="152"/>
        <v>0</v>
      </c>
      <c r="BK101" s="36">
        <f t="shared" si="153"/>
        <v>0</v>
      </c>
      <c r="BL101" s="36">
        <f t="shared" si="154"/>
        <v>0</v>
      </c>
      <c r="BM101" s="36">
        <f t="shared" si="155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57">SUM(F103:F105)</f>
        <v>0</v>
      </c>
      <c r="G102" s="43">
        <f t="shared" si="157"/>
        <v>0</v>
      </c>
      <c r="H102" s="43">
        <f t="shared" si="157"/>
        <v>0</v>
      </c>
      <c r="I102" s="43">
        <f t="shared" si="157"/>
        <v>0</v>
      </c>
      <c r="J102" s="43">
        <f t="shared" si="157"/>
        <v>0</v>
      </c>
      <c r="K102" s="43">
        <f t="shared" si="157"/>
        <v>0</v>
      </c>
      <c r="L102" s="43">
        <f t="shared" si="157"/>
        <v>0</v>
      </c>
      <c r="M102" s="43">
        <f t="shared" si="157"/>
        <v>0</v>
      </c>
      <c r="N102" s="43">
        <f t="shared" si="157"/>
        <v>0</v>
      </c>
      <c r="O102" s="43">
        <f t="shared" si="157"/>
        <v>0</v>
      </c>
      <c r="P102" s="43">
        <f t="shared" si="157"/>
        <v>0</v>
      </c>
      <c r="Q102" s="43">
        <f t="shared" si="157"/>
        <v>0</v>
      </c>
      <c r="R102" s="43">
        <f t="shared" si="157"/>
        <v>0</v>
      </c>
      <c r="S102" s="43">
        <f t="shared" si="157"/>
        <v>0</v>
      </c>
      <c r="T102" s="43">
        <f t="shared" si="157"/>
        <v>0</v>
      </c>
      <c r="U102" s="43">
        <f t="shared" si="157"/>
        <v>0</v>
      </c>
      <c r="V102" s="43">
        <f t="shared" si="157"/>
        <v>0</v>
      </c>
      <c r="W102" s="43">
        <f t="shared" si="157"/>
        <v>0</v>
      </c>
      <c r="X102" s="43">
        <f t="shared" si="157"/>
        <v>0</v>
      </c>
      <c r="Y102" s="43">
        <f t="shared" si="157"/>
        <v>0</v>
      </c>
      <c r="Z102" s="43">
        <f t="shared" si="157"/>
        <v>0</v>
      </c>
      <c r="AA102" s="43">
        <f t="shared" si="157"/>
        <v>0</v>
      </c>
      <c r="AB102" s="43">
        <f t="shared" si="157"/>
        <v>0</v>
      </c>
      <c r="AC102" s="43">
        <f t="shared" si="157"/>
        <v>0</v>
      </c>
      <c r="AD102" s="43">
        <f t="shared" si="157"/>
        <v>0</v>
      </c>
      <c r="AE102" s="43">
        <f t="shared" si="157"/>
        <v>0</v>
      </c>
      <c r="AF102" s="43">
        <f t="shared" si="157"/>
        <v>0</v>
      </c>
      <c r="AG102" s="43">
        <f t="shared" si="157"/>
        <v>0</v>
      </c>
      <c r="AH102" s="43">
        <f t="shared" si="157"/>
        <v>0</v>
      </c>
      <c r="AI102" s="43">
        <f t="shared" si="157"/>
        <v>0</v>
      </c>
      <c r="AJ102" s="43">
        <f t="shared" si="157"/>
        <v>0</v>
      </c>
      <c r="AK102" s="43">
        <f t="shared" si="157"/>
        <v>0</v>
      </c>
      <c r="AL102" s="43">
        <f t="shared" si="157"/>
        <v>0</v>
      </c>
      <c r="AM102" s="43">
        <f t="shared" si="157"/>
        <v>0</v>
      </c>
      <c r="AN102" s="43">
        <f t="shared" si="157"/>
        <v>0</v>
      </c>
      <c r="AO102" s="43">
        <f t="shared" si="157"/>
        <v>0</v>
      </c>
      <c r="AP102" s="43">
        <f t="shared" si="157"/>
        <v>0</v>
      </c>
      <c r="AQ102" s="43">
        <f t="shared" si="157"/>
        <v>0</v>
      </c>
      <c r="AR102" s="43">
        <f t="shared" si="157"/>
        <v>0</v>
      </c>
      <c r="AS102" s="43">
        <f t="shared" si="157"/>
        <v>0</v>
      </c>
      <c r="AT102" s="43">
        <f t="shared" si="157"/>
        <v>0</v>
      </c>
      <c r="AU102" s="43">
        <f t="shared" si="157"/>
        <v>0</v>
      </c>
      <c r="AV102" s="43">
        <f t="shared" si="157"/>
        <v>0</v>
      </c>
      <c r="AW102" s="43">
        <f t="shared" si="157"/>
        <v>0</v>
      </c>
      <c r="AX102" s="43">
        <f t="shared" si="157"/>
        <v>0</v>
      </c>
      <c r="AY102" s="43">
        <f t="shared" si="157"/>
        <v>0</v>
      </c>
      <c r="AZ102" s="43">
        <f t="shared" si="157"/>
        <v>0</v>
      </c>
      <c r="BA102" s="43">
        <f t="shared" si="157"/>
        <v>0</v>
      </c>
      <c r="BB102" s="43">
        <f t="shared" si="157"/>
        <v>0</v>
      </c>
      <c r="BC102" s="43">
        <f t="shared" si="157"/>
        <v>0</v>
      </c>
      <c r="BD102" s="31">
        <f t="shared" si="135"/>
        <v>0</v>
      </c>
      <c r="BE102" s="31">
        <f t="shared" si="136"/>
        <v>0</v>
      </c>
      <c r="BF102" s="43">
        <f t="shared" si="157"/>
        <v>0</v>
      </c>
      <c r="BG102" s="43">
        <f t="shared" si="157"/>
        <v>0</v>
      </c>
      <c r="BH102" s="43">
        <f t="shared" si="157"/>
        <v>0</v>
      </c>
      <c r="BI102" s="43">
        <f t="shared" si="157"/>
        <v>0</v>
      </c>
      <c r="BJ102" s="43">
        <f t="shared" si="157"/>
        <v>0</v>
      </c>
      <c r="BK102" s="43">
        <f t="shared" si="157"/>
        <v>0</v>
      </c>
      <c r="BL102" s="43">
        <f t="shared" si="157"/>
        <v>0</v>
      </c>
      <c r="BM102" s="43">
        <f t="shared" si="157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8">E103</f>
        <v>0</v>
      </c>
      <c r="AU103" s="36">
        <f t="shared" ref="AU103:AU105" si="159">F103+G103+H103+I103</f>
        <v>0</v>
      </c>
      <c r="AV103" s="36">
        <f t="shared" ref="AV103:AV105" si="160">J103</f>
        <v>0</v>
      </c>
      <c r="AW103" s="36">
        <f t="shared" ref="AW103:AW105" si="161">K103+L103+M103</f>
        <v>0</v>
      </c>
      <c r="AX103" s="36">
        <f t="shared" ref="AX103:AX105" si="162">F103+G103+K103</f>
        <v>0</v>
      </c>
      <c r="AY103" s="36">
        <f t="shared" ref="AY103:AY105" si="163">N103+Y103+Z103+AB103</f>
        <v>0</v>
      </c>
      <c r="AZ103" s="36">
        <f t="shared" ref="AZ103:AZ105" si="164">O103</f>
        <v>0</v>
      </c>
      <c r="BA103" s="36">
        <f t="shared" ref="BA103:BA105" si="165">P103+Q103+R103+S103+T103</f>
        <v>0</v>
      </c>
      <c r="BB103" s="36">
        <f t="shared" ref="BB103:BB105" si="166">T103</f>
        <v>0</v>
      </c>
      <c r="BC103" s="36">
        <f t="shared" ref="BC103:BC105" si="167">+U103+V103+W103</f>
        <v>0</v>
      </c>
      <c r="BD103" s="31">
        <f t="shared" si="135"/>
        <v>0</v>
      </c>
      <c r="BE103" s="31">
        <f t="shared" si="136"/>
        <v>0</v>
      </c>
      <c r="BF103" s="36">
        <f t="shared" ref="BF103:BF105" si="168">AF103</f>
        <v>0</v>
      </c>
      <c r="BG103" s="36">
        <f t="shared" ref="BG103:BG105" si="169">AD103+AE103</f>
        <v>0</v>
      </c>
      <c r="BH103" s="36">
        <f t="shared" ref="BH103:BH105" si="170">AF103</f>
        <v>0</v>
      </c>
      <c r="BI103" s="36">
        <f t="shared" ref="BI103:BI105" si="171">AG103+AH103</f>
        <v>0</v>
      </c>
      <c r="BJ103" s="36">
        <f t="shared" ref="BJ103:BJ105" si="172">AM103</f>
        <v>0</v>
      </c>
      <c r="BK103" s="36">
        <f t="shared" ref="BK103:BK105" si="173">AK103+AL103</f>
        <v>0</v>
      </c>
      <c r="BL103" s="36">
        <f t="shared" ref="BL103:BL105" si="174">AM103</f>
        <v>0</v>
      </c>
      <c r="BM103" s="36">
        <f t="shared" ref="BM103:BM105" si="175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8"/>
        <v>0</v>
      </c>
      <c r="AU104" s="36">
        <f t="shared" si="159"/>
        <v>0</v>
      </c>
      <c r="AV104" s="36">
        <f t="shared" si="160"/>
        <v>0</v>
      </c>
      <c r="AW104" s="36">
        <f t="shared" si="161"/>
        <v>0</v>
      </c>
      <c r="AX104" s="36">
        <f t="shared" si="162"/>
        <v>0</v>
      </c>
      <c r="AY104" s="36">
        <f t="shared" si="163"/>
        <v>0</v>
      </c>
      <c r="AZ104" s="36">
        <f t="shared" si="164"/>
        <v>0</v>
      </c>
      <c r="BA104" s="36">
        <f t="shared" si="165"/>
        <v>0</v>
      </c>
      <c r="BB104" s="36">
        <f t="shared" si="166"/>
        <v>0</v>
      </c>
      <c r="BC104" s="36">
        <f t="shared" si="167"/>
        <v>0</v>
      </c>
      <c r="BD104" s="31">
        <f t="shared" si="135"/>
        <v>0</v>
      </c>
      <c r="BE104" s="31">
        <f t="shared" si="136"/>
        <v>0</v>
      </c>
      <c r="BF104" s="36">
        <f t="shared" si="168"/>
        <v>0</v>
      </c>
      <c r="BG104" s="36">
        <f t="shared" si="169"/>
        <v>0</v>
      </c>
      <c r="BH104" s="36">
        <f t="shared" si="170"/>
        <v>0</v>
      </c>
      <c r="BI104" s="36">
        <f t="shared" si="171"/>
        <v>0</v>
      </c>
      <c r="BJ104" s="36">
        <f t="shared" si="172"/>
        <v>0</v>
      </c>
      <c r="BK104" s="36">
        <f t="shared" si="173"/>
        <v>0</v>
      </c>
      <c r="BL104" s="36">
        <f t="shared" si="174"/>
        <v>0</v>
      </c>
      <c r="BM104" s="36">
        <f t="shared" si="175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8"/>
        <v>0</v>
      </c>
      <c r="AU105" s="36">
        <f t="shared" si="159"/>
        <v>0</v>
      </c>
      <c r="AV105" s="36">
        <f t="shared" si="160"/>
        <v>0</v>
      </c>
      <c r="AW105" s="36">
        <f t="shared" si="161"/>
        <v>0</v>
      </c>
      <c r="AX105" s="36">
        <f t="shared" si="162"/>
        <v>0</v>
      </c>
      <c r="AY105" s="36">
        <f t="shared" si="163"/>
        <v>0</v>
      </c>
      <c r="AZ105" s="36">
        <f t="shared" si="164"/>
        <v>0</v>
      </c>
      <c r="BA105" s="36">
        <f t="shared" si="165"/>
        <v>0</v>
      </c>
      <c r="BB105" s="36">
        <f t="shared" si="166"/>
        <v>0</v>
      </c>
      <c r="BC105" s="36">
        <f t="shared" si="167"/>
        <v>0</v>
      </c>
      <c r="BD105" s="31">
        <f t="shared" si="135"/>
        <v>0</v>
      </c>
      <c r="BE105" s="31">
        <f t="shared" si="136"/>
        <v>0</v>
      </c>
      <c r="BF105" s="36">
        <f t="shared" si="168"/>
        <v>0</v>
      </c>
      <c r="BG105" s="36">
        <f t="shared" si="169"/>
        <v>0</v>
      </c>
      <c r="BH105" s="36">
        <f t="shared" si="170"/>
        <v>0</v>
      </c>
      <c r="BI105" s="36">
        <f t="shared" si="171"/>
        <v>0</v>
      </c>
      <c r="BJ105" s="36">
        <f t="shared" si="172"/>
        <v>0</v>
      </c>
      <c r="BK105" s="36">
        <f t="shared" si="173"/>
        <v>0</v>
      </c>
      <c r="BL105" s="36">
        <f t="shared" si="174"/>
        <v>0</v>
      </c>
      <c r="BM105" s="36">
        <f t="shared" si="175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355</v>
      </c>
      <c r="F106" s="30">
        <f t="shared" ref="F106:BL106" si="176">SUM(F107:F114)</f>
        <v>53</v>
      </c>
      <c r="G106" s="30">
        <f t="shared" si="176"/>
        <v>302</v>
      </c>
      <c r="H106" s="30">
        <f t="shared" si="176"/>
        <v>0</v>
      </c>
      <c r="I106" s="30">
        <f t="shared" si="176"/>
        <v>0</v>
      </c>
      <c r="J106" s="30">
        <f t="shared" si="176"/>
        <v>1024</v>
      </c>
      <c r="K106" s="30">
        <f t="shared" si="176"/>
        <v>951</v>
      </c>
      <c r="L106" s="30">
        <f t="shared" si="176"/>
        <v>71</v>
      </c>
      <c r="M106" s="30">
        <f t="shared" si="176"/>
        <v>2</v>
      </c>
      <c r="N106" s="30">
        <f t="shared" si="176"/>
        <v>1</v>
      </c>
      <c r="O106" s="30">
        <f t="shared" si="176"/>
        <v>1099</v>
      </c>
      <c r="P106" s="30">
        <f t="shared" si="176"/>
        <v>1014</v>
      </c>
      <c r="Q106" s="30">
        <f t="shared" si="176"/>
        <v>10</v>
      </c>
      <c r="R106" s="30">
        <f t="shared" si="176"/>
        <v>19</v>
      </c>
      <c r="S106" s="30">
        <f t="shared" si="176"/>
        <v>0</v>
      </c>
      <c r="T106" s="30">
        <f t="shared" si="176"/>
        <v>56</v>
      </c>
      <c r="U106" s="30">
        <f t="shared" si="176"/>
        <v>6</v>
      </c>
      <c r="V106" s="30">
        <f t="shared" si="176"/>
        <v>49</v>
      </c>
      <c r="W106" s="30">
        <f t="shared" si="176"/>
        <v>1</v>
      </c>
      <c r="X106" s="30">
        <f t="shared" si="176"/>
        <v>0</v>
      </c>
      <c r="Y106" s="30">
        <f t="shared" si="176"/>
        <v>1099</v>
      </c>
      <c r="Z106" s="30">
        <f t="shared" si="176"/>
        <v>10</v>
      </c>
      <c r="AA106" s="30">
        <f t="shared" si="176"/>
        <v>7</v>
      </c>
      <c r="AB106" s="30">
        <f t="shared" si="176"/>
        <v>196</v>
      </c>
      <c r="AC106" s="30">
        <f t="shared" si="176"/>
        <v>41</v>
      </c>
      <c r="AD106" s="30">
        <f t="shared" si="176"/>
        <v>26</v>
      </c>
      <c r="AE106" s="30">
        <f t="shared" si="176"/>
        <v>3</v>
      </c>
      <c r="AF106" s="30">
        <f t="shared" si="176"/>
        <v>29</v>
      </c>
      <c r="AG106" s="30">
        <f t="shared" si="176"/>
        <v>1</v>
      </c>
      <c r="AH106" s="30">
        <f t="shared" si="176"/>
        <v>28</v>
      </c>
      <c r="AI106" s="30">
        <f t="shared" si="176"/>
        <v>0</v>
      </c>
      <c r="AJ106" s="30">
        <f t="shared" si="176"/>
        <v>0</v>
      </c>
      <c r="AK106" s="30">
        <f t="shared" si="176"/>
        <v>7</v>
      </c>
      <c r="AL106" s="30">
        <f t="shared" si="176"/>
        <v>2</v>
      </c>
      <c r="AM106" s="30">
        <f t="shared" si="176"/>
        <v>9</v>
      </c>
      <c r="AN106" s="30">
        <f t="shared" si="176"/>
        <v>2</v>
      </c>
      <c r="AO106" s="30">
        <f t="shared" si="176"/>
        <v>7</v>
      </c>
      <c r="AP106" s="30">
        <f t="shared" si="176"/>
        <v>0</v>
      </c>
      <c r="AQ106" s="30">
        <f t="shared" si="176"/>
        <v>0</v>
      </c>
      <c r="AR106" s="30">
        <f t="shared" si="176"/>
        <v>0</v>
      </c>
      <c r="AS106" s="30">
        <f t="shared" si="176"/>
        <v>0</v>
      </c>
      <c r="AT106" s="30">
        <f t="shared" si="176"/>
        <v>355</v>
      </c>
      <c r="AU106" s="30">
        <f t="shared" si="176"/>
        <v>355</v>
      </c>
      <c r="AV106" s="30">
        <f t="shared" si="176"/>
        <v>1024</v>
      </c>
      <c r="AW106" s="30">
        <f t="shared" si="176"/>
        <v>1024</v>
      </c>
      <c r="AX106" s="30">
        <f t="shared" si="176"/>
        <v>1306</v>
      </c>
      <c r="AY106" s="30">
        <f t="shared" si="176"/>
        <v>1306</v>
      </c>
      <c r="AZ106" s="30">
        <f t="shared" si="176"/>
        <v>1099</v>
      </c>
      <c r="BA106" s="30">
        <f t="shared" si="176"/>
        <v>1099</v>
      </c>
      <c r="BB106" s="30">
        <f t="shared" si="176"/>
        <v>56</v>
      </c>
      <c r="BC106" s="30">
        <f t="shared" si="176"/>
        <v>56</v>
      </c>
      <c r="BD106" s="31">
        <f t="shared" si="135"/>
        <v>1099</v>
      </c>
      <c r="BE106" s="31">
        <f t="shared" si="136"/>
        <v>1099</v>
      </c>
      <c r="BF106" s="30">
        <f t="shared" si="176"/>
        <v>29</v>
      </c>
      <c r="BG106" s="30">
        <f t="shared" si="176"/>
        <v>29</v>
      </c>
      <c r="BH106" s="30">
        <f t="shared" si="176"/>
        <v>29</v>
      </c>
      <c r="BI106" s="30">
        <f t="shared" si="176"/>
        <v>29</v>
      </c>
      <c r="BJ106" s="30">
        <f t="shared" si="176"/>
        <v>9</v>
      </c>
      <c r="BK106" s="30">
        <f t="shared" si="176"/>
        <v>9</v>
      </c>
      <c r="BL106" s="30">
        <f t="shared" si="176"/>
        <v>9</v>
      </c>
      <c r="BM106" s="30">
        <f>SUM(BM107:BM114)</f>
        <v>9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18">
        <v>351</v>
      </c>
      <c r="F107" s="18">
        <v>53</v>
      </c>
      <c r="G107" s="18">
        <v>298</v>
      </c>
      <c r="H107" s="18"/>
      <c r="I107" s="18"/>
      <c r="J107" s="18">
        <v>1012</v>
      </c>
      <c r="K107" s="19">
        <v>942</v>
      </c>
      <c r="L107" s="41">
        <v>68</v>
      </c>
      <c r="M107" s="41">
        <v>2</v>
      </c>
      <c r="N107" s="41">
        <v>1</v>
      </c>
      <c r="O107" s="41">
        <v>1091</v>
      </c>
      <c r="P107" s="41">
        <v>1012</v>
      </c>
      <c r="Q107" s="41">
        <v>8</v>
      </c>
      <c r="R107" s="41">
        <v>18</v>
      </c>
      <c r="S107" s="41"/>
      <c r="T107" s="41">
        <v>53</v>
      </c>
      <c r="U107" s="41">
        <v>6</v>
      </c>
      <c r="V107" s="41">
        <v>46</v>
      </c>
      <c r="W107" s="41">
        <v>1</v>
      </c>
      <c r="X107" s="41"/>
      <c r="Y107" s="41">
        <v>1091</v>
      </c>
      <c r="Z107" s="41">
        <v>10</v>
      </c>
      <c r="AA107" s="41">
        <v>6</v>
      </c>
      <c r="AB107" s="41">
        <v>191</v>
      </c>
      <c r="AC107" s="41">
        <v>40</v>
      </c>
      <c r="AD107" s="41">
        <v>25</v>
      </c>
      <c r="AE107" s="41">
        <v>3</v>
      </c>
      <c r="AF107" s="41">
        <v>28</v>
      </c>
      <c r="AG107" s="41">
        <v>1</v>
      </c>
      <c r="AH107" s="41">
        <v>27</v>
      </c>
      <c r="AI107" s="41"/>
      <c r="AJ107" s="41"/>
      <c r="AK107" s="41">
        <v>5</v>
      </c>
      <c r="AL107" s="41">
        <v>2</v>
      </c>
      <c r="AM107" s="41">
        <v>7</v>
      </c>
      <c r="AN107" s="41">
        <v>1</v>
      </c>
      <c r="AO107" s="41">
        <v>6</v>
      </c>
      <c r="AP107" s="41"/>
      <c r="AQ107" s="41"/>
      <c r="AR107" s="41"/>
      <c r="AS107" s="41"/>
      <c r="AT107" s="36">
        <f t="shared" ref="AT107:AT114" si="177">E107</f>
        <v>351</v>
      </c>
      <c r="AU107" s="36">
        <f t="shared" ref="AU107:AU114" si="178">F107+G107+H107+I107</f>
        <v>351</v>
      </c>
      <c r="AV107" s="36">
        <f t="shared" ref="AV107:AV114" si="179">J107</f>
        <v>1012</v>
      </c>
      <c r="AW107" s="36">
        <f t="shared" ref="AW107:AW114" si="180">K107+L107+M107</f>
        <v>1012</v>
      </c>
      <c r="AX107" s="36">
        <f t="shared" ref="AX107:AX114" si="181">F107+G107+K107</f>
        <v>1293</v>
      </c>
      <c r="AY107" s="36">
        <f t="shared" ref="AY107:AY114" si="182">N107+Y107+Z107+AB107</f>
        <v>1293</v>
      </c>
      <c r="AZ107" s="36">
        <f t="shared" ref="AZ107:AZ114" si="183">O107</f>
        <v>1091</v>
      </c>
      <c r="BA107" s="36">
        <f t="shared" ref="BA107:BA114" si="184">P107+Q107+R107+S107+T107</f>
        <v>1091</v>
      </c>
      <c r="BB107" s="36">
        <f t="shared" ref="BB107:BB114" si="185">T107</f>
        <v>53</v>
      </c>
      <c r="BC107" s="36">
        <f t="shared" ref="BC107:BC114" si="186">+U107+V107+W107</f>
        <v>53</v>
      </c>
      <c r="BD107" s="31">
        <f t="shared" si="135"/>
        <v>1091</v>
      </c>
      <c r="BE107" s="31">
        <f t="shared" si="136"/>
        <v>1091</v>
      </c>
      <c r="BF107" s="36">
        <f t="shared" ref="BF107:BF114" si="187">AF107</f>
        <v>28</v>
      </c>
      <c r="BG107" s="36">
        <f t="shared" ref="BG107:BG114" si="188">AD107+AE107</f>
        <v>28</v>
      </c>
      <c r="BH107" s="36">
        <f t="shared" ref="BH107:BH114" si="189">AF107</f>
        <v>28</v>
      </c>
      <c r="BI107" s="36">
        <f t="shared" ref="BI107:BI114" si="190">AG107+AH107</f>
        <v>28</v>
      </c>
      <c r="BJ107" s="36">
        <f t="shared" ref="BJ107:BJ114" si="191">AM107</f>
        <v>7</v>
      </c>
      <c r="BK107" s="36">
        <f t="shared" ref="BK107:BK114" si="192">AK107+AL107</f>
        <v>7</v>
      </c>
      <c r="BL107" s="36">
        <f t="shared" ref="BL107:BL114" si="193">AM107</f>
        <v>7</v>
      </c>
      <c r="BM107" s="36">
        <f t="shared" ref="BM107:BM114" si="194">AN107+AO107</f>
        <v>7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7"/>
        <v>0</v>
      </c>
      <c r="AU108" s="36">
        <f t="shared" si="178"/>
        <v>0</v>
      </c>
      <c r="AV108" s="36">
        <f t="shared" si="179"/>
        <v>0</v>
      </c>
      <c r="AW108" s="36">
        <f t="shared" si="180"/>
        <v>0</v>
      </c>
      <c r="AX108" s="36">
        <f t="shared" si="181"/>
        <v>0</v>
      </c>
      <c r="AY108" s="36">
        <f t="shared" si="182"/>
        <v>0</v>
      </c>
      <c r="AZ108" s="36">
        <f t="shared" si="183"/>
        <v>0</v>
      </c>
      <c r="BA108" s="36">
        <f t="shared" si="184"/>
        <v>0</v>
      </c>
      <c r="BB108" s="36">
        <f t="shared" si="185"/>
        <v>0</v>
      </c>
      <c r="BC108" s="36">
        <f t="shared" si="186"/>
        <v>0</v>
      </c>
      <c r="BD108" s="31">
        <f t="shared" si="135"/>
        <v>0</v>
      </c>
      <c r="BE108" s="31">
        <f t="shared" si="136"/>
        <v>0</v>
      </c>
      <c r="BF108" s="36">
        <f t="shared" si="187"/>
        <v>0</v>
      </c>
      <c r="BG108" s="36">
        <f t="shared" si="188"/>
        <v>0</v>
      </c>
      <c r="BH108" s="36">
        <f t="shared" si="189"/>
        <v>0</v>
      </c>
      <c r="BI108" s="36">
        <f t="shared" si="190"/>
        <v>0</v>
      </c>
      <c r="BJ108" s="36">
        <f t="shared" si="191"/>
        <v>0</v>
      </c>
      <c r="BK108" s="36">
        <f t="shared" si="192"/>
        <v>0</v>
      </c>
      <c r="BL108" s="36">
        <f t="shared" si="193"/>
        <v>0</v>
      </c>
      <c r="BM108" s="36">
        <f t="shared" si="194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20">
        <v>4</v>
      </c>
      <c r="F109" s="20"/>
      <c r="G109" s="20">
        <v>4</v>
      </c>
      <c r="H109" s="20"/>
      <c r="I109" s="20"/>
      <c r="J109" s="20">
        <v>9</v>
      </c>
      <c r="K109" s="21">
        <v>6</v>
      </c>
      <c r="L109" s="41">
        <v>3</v>
      </c>
      <c r="M109" s="41"/>
      <c r="N109" s="41"/>
      <c r="O109" s="41">
        <v>7</v>
      </c>
      <c r="P109" s="41">
        <v>1</v>
      </c>
      <c r="Q109" s="41">
        <v>2</v>
      </c>
      <c r="R109" s="41">
        <v>1</v>
      </c>
      <c r="S109" s="41"/>
      <c r="T109" s="41">
        <v>3</v>
      </c>
      <c r="U109" s="41"/>
      <c r="V109" s="41">
        <v>3</v>
      </c>
      <c r="W109" s="41"/>
      <c r="X109" s="41"/>
      <c r="Y109" s="41">
        <v>7</v>
      </c>
      <c r="Z109" s="41"/>
      <c r="AA109" s="41">
        <v>1</v>
      </c>
      <c r="AB109" s="41">
        <v>3</v>
      </c>
      <c r="AC109" s="41">
        <v>1</v>
      </c>
      <c r="AD109" s="41">
        <v>1</v>
      </c>
      <c r="AE109" s="41"/>
      <c r="AF109" s="41">
        <v>1</v>
      </c>
      <c r="AG109" s="41"/>
      <c r="AH109" s="41">
        <v>1</v>
      </c>
      <c r="AI109" s="41"/>
      <c r="AJ109" s="41"/>
      <c r="AK109" s="41">
        <v>2</v>
      </c>
      <c r="AL109" s="41"/>
      <c r="AM109" s="41">
        <v>2</v>
      </c>
      <c r="AN109" s="41">
        <v>1</v>
      </c>
      <c r="AO109" s="41">
        <v>1</v>
      </c>
      <c r="AP109" s="41"/>
      <c r="AQ109" s="41"/>
      <c r="AR109" s="41"/>
      <c r="AS109" s="41"/>
      <c r="AT109" s="36">
        <f t="shared" si="177"/>
        <v>4</v>
      </c>
      <c r="AU109" s="36">
        <f t="shared" si="178"/>
        <v>4</v>
      </c>
      <c r="AV109" s="36">
        <f t="shared" si="179"/>
        <v>9</v>
      </c>
      <c r="AW109" s="36">
        <f t="shared" si="180"/>
        <v>9</v>
      </c>
      <c r="AX109" s="36">
        <f t="shared" si="181"/>
        <v>10</v>
      </c>
      <c r="AY109" s="36">
        <f t="shared" si="182"/>
        <v>10</v>
      </c>
      <c r="AZ109" s="36">
        <f t="shared" si="183"/>
        <v>7</v>
      </c>
      <c r="BA109" s="36">
        <f t="shared" si="184"/>
        <v>7</v>
      </c>
      <c r="BB109" s="36">
        <f t="shared" si="185"/>
        <v>3</v>
      </c>
      <c r="BC109" s="36">
        <f t="shared" si="186"/>
        <v>3</v>
      </c>
      <c r="BD109" s="31">
        <f t="shared" si="135"/>
        <v>7</v>
      </c>
      <c r="BE109" s="31">
        <f t="shared" si="136"/>
        <v>7</v>
      </c>
      <c r="BF109" s="36">
        <f t="shared" si="187"/>
        <v>1</v>
      </c>
      <c r="BG109" s="36">
        <f t="shared" si="188"/>
        <v>1</v>
      </c>
      <c r="BH109" s="36">
        <f t="shared" si="189"/>
        <v>1</v>
      </c>
      <c r="BI109" s="36">
        <f t="shared" si="190"/>
        <v>1</v>
      </c>
      <c r="BJ109" s="36">
        <f t="shared" si="191"/>
        <v>2</v>
      </c>
      <c r="BK109" s="36">
        <f t="shared" si="192"/>
        <v>2</v>
      </c>
      <c r="BL109" s="36">
        <f t="shared" si="193"/>
        <v>2</v>
      </c>
      <c r="BM109" s="36">
        <f t="shared" si="194"/>
        <v>2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20"/>
      <c r="F110" s="20"/>
      <c r="G110" s="20"/>
      <c r="H110" s="20"/>
      <c r="I110" s="20"/>
      <c r="J110" s="20"/>
      <c r="K110" s="2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7"/>
        <v>0</v>
      </c>
      <c r="AU110" s="36">
        <f t="shared" si="178"/>
        <v>0</v>
      </c>
      <c r="AV110" s="36">
        <f t="shared" si="179"/>
        <v>0</v>
      </c>
      <c r="AW110" s="36">
        <f t="shared" si="180"/>
        <v>0</v>
      </c>
      <c r="AX110" s="36">
        <f t="shared" si="181"/>
        <v>0</v>
      </c>
      <c r="AY110" s="36">
        <f t="shared" si="182"/>
        <v>0</v>
      </c>
      <c r="AZ110" s="36">
        <f t="shared" si="183"/>
        <v>0</v>
      </c>
      <c r="BA110" s="36">
        <f t="shared" si="184"/>
        <v>0</v>
      </c>
      <c r="BB110" s="36">
        <f t="shared" si="185"/>
        <v>0</v>
      </c>
      <c r="BC110" s="36">
        <f t="shared" si="186"/>
        <v>0</v>
      </c>
      <c r="BD110" s="31">
        <f t="shared" si="135"/>
        <v>0</v>
      </c>
      <c r="BE110" s="31">
        <f t="shared" si="136"/>
        <v>0</v>
      </c>
      <c r="BF110" s="36">
        <f t="shared" si="187"/>
        <v>0</v>
      </c>
      <c r="BG110" s="36">
        <f t="shared" si="188"/>
        <v>0</v>
      </c>
      <c r="BH110" s="36">
        <f t="shared" si="189"/>
        <v>0</v>
      </c>
      <c r="BI110" s="36">
        <f t="shared" si="190"/>
        <v>0</v>
      </c>
      <c r="BJ110" s="36">
        <f t="shared" si="191"/>
        <v>0</v>
      </c>
      <c r="BK110" s="36">
        <f t="shared" si="192"/>
        <v>0</v>
      </c>
      <c r="BL110" s="36">
        <f t="shared" si="193"/>
        <v>0</v>
      </c>
      <c r="BM110" s="36">
        <f t="shared" si="194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7"/>
        <v>0</v>
      </c>
      <c r="AU111" s="36">
        <f t="shared" si="178"/>
        <v>0</v>
      </c>
      <c r="AV111" s="36">
        <f t="shared" si="179"/>
        <v>0</v>
      </c>
      <c r="AW111" s="36">
        <f t="shared" si="180"/>
        <v>0</v>
      </c>
      <c r="AX111" s="36">
        <f t="shared" si="181"/>
        <v>0</v>
      </c>
      <c r="AY111" s="36">
        <f t="shared" si="182"/>
        <v>0</v>
      </c>
      <c r="AZ111" s="36">
        <f t="shared" si="183"/>
        <v>0</v>
      </c>
      <c r="BA111" s="36">
        <f t="shared" si="184"/>
        <v>0</v>
      </c>
      <c r="BB111" s="36">
        <f t="shared" si="185"/>
        <v>0</v>
      </c>
      <c r="BC111" s="36">
        <f t="shared" si="186"/>
        <v>0</v>
      </c>
      <c r="BD111" s="31">
        <f t="shared" si="135"/>
        <v>0</v>
      </c>
      <c r="BE111" s="31">
        <f t="shared" si="136"/>
        <v>0</v>
      </c>
      <c r="BF111" s="36">
        <f t="shared" si="187"/>
        <v>0</v>
      </c>
      <c r="BG111" s="36">
        <f t="shared" si="188"/>
        <v>0</v>
      </c>
      <c r="BH111" s="36">
        <f t="shared" si="189"/>
        <v>0</v>
      </c>
      <c r="BI111" s="36">
        <f t="shared" si="190"/>
        <v>0</v>
      </c>
      <c r="BJ111" s="36">
        <f t="shared" si="191"/>
        <v>0</v>
      </c>
      <c r="BK111" s="36">
        <f t="shared" si="192"/>
        <v>0</v>
      </c>
      <c r="BL111" s="36">
        <f t="shared" si="193"/>
        <v>0</v>
      </c>
      <c r="BM111" s="36">
        <f t="shared" si="194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18"/>
      <c r="F112" s="18"/>
      <c r="G112" s="18"/>
      <c r="H112" s="18"/>
      <c r="I112" s="18"/>
      <c r="J112" s="18">
        <v>3</v>
      </c>
      <c r="K112" s="19">
        <v>3</v>
      </c>
      <c r="L112" s="41"/>
      <c r="M112" s="41"/>
      <c r="N112" s="41"/>
      <c r="O112" s="41">
        <v>1</v>
      </c>
      <c r="P112" s="41">
        <v>1</v>
      </c>
      <c r="Q112" s="41"/>
      <c r="R112" s="41"/>
      <c r="S112" s="41"/>
      <c r="T112" s="41"/>
      <c r="U112" s="41"/>
      <c r="V112" s="41"/>
      <c r="W112" s="41"/>
      <c r="X112" s="41"/>
      <c r="Y112" s="41">
        <v>1</v>
      </c>
      <c r="Z112" s="41"/>
      <c r="AA112" s="41"/>
      <c r="AB112" s="41">
        <v>2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7"/>
        <v>0</v>
      </c>
      <c r="AU112" s="36">
        <f t="shared" si="178"/>
        <v>0</v>
      </c>
      <c r="AV112" s="36">
        <f t="shared" si="179"/>
        <v>3</v>
      </c>
      <c r="AW112" s="36">
        <f t="shared" si="180"/>
        <v>3</v>
      </c>
      <c r="AX112" s="36">
        <f t="shared" si="181"/>
        <v>3</v>
      </c>
      <c r="AY112" s="36">
        <f t="shared" si="182"/>
        <v>3</v>
      </c>
      <c r="AZ112" s="36">
        <f t="shared" si="183"/>
        <v>1</v>
      </c>
      <c r="BA112" s="36">
        <f t="shared" si="184"/>
        <v>1</v>
      </c>
      <c r="BB112" s="36">
        <f t="shared" si="185"/>
        <v>0</v>
      </c>
      <c r="BC112" s="36">
        <f t="shared" si="186"/>
        <v>0</v>
      </c>
      <c r="BD112" s="31">
        <f t="shared" si="135"/>
        <v>1</v>
      </c>
      <c r="BE112" s="31">
        <f t="shared" si="136"/>
        <v>1</v>
      </c>
      <c r="BF112" s="36">
        <f t="shared" si="187"/>
        <v>0</v>
      </c>
      <c r="BG112" s="36">
        <f t="shared" si="188"/>
        <v>0</v>
      </c>
      <c r="BH112" s="36">
        <f t="shared" si="189"/>
        <v>0</v>
      </c>
      <c r="BI112" s="36">
        <f t="shared" si="190"/>
        <v>0</v>
      </c>
      <c r="BJ112" s="36">
        <f t="shared" si="191"/>
        <v>0</v>
      </c>
      <c r="BK112" s="36">
        <f t="shared" si="192"/>
        <v>0</v>
      </c>
      <c r="BL112" s="36">
        <f t="shared" si="193"/>
        <v>0</v>
      </c>
      <c r="BM112" s="36">
        <f t="shared" si="194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7"/>
        <v>0</v>
      </c>
      <c r="AU113" s="36">
        <f t="shared" si="178"/>
        <v>0</v>
      </c>
      <c r="AV113" s="36">
        <f t="shared" si="179"/>
        <v>0</v>
      </c>
      <c r="AW113" s="36">
        <f t="shared" si="180"/>
        <v>0</v>
      </c>
      <c r="AX113" s="36">
        <f t="shared" si="181"/>
        <v>0</v>
      </c>
      <c r="AY113" s="36">
        <f t="shared" si="182"/>
        <v>0</v>
      </c>
      <c r="AZ113" s="36">
        <f t="shared" si="183"/>
        <v>0</v>
      </c>
      <c r="BA113" s="36">
        <f t="shared" si="184"/>
        <v>0</v>
      </c>
      <c r="BB113" s="36">
        <f t="shared" si="185"/>
        <v>0</v>
      </c>
      <c r="BC113" s="36">
        <f t="shared" si="186"/>
        <v>0</v>
      </c>
      <c r="BD113" s="31">
        <f t="shared" si="135"/>
        <v>0</v>
      </c>
      <c r="BE113" s="31">
        <f t="shared" si="136"/>
        <v>0</v>
      </c>
      <c r="BF113" s="36">
        <f t="shared" si="187"/>
        <v>0</v>
      </c>
      <c r="BG113" s="36">
        <f t="shared" si="188"/>
        <v>0</v>
      </c>
      <c r="BH113" s="36">
        <f t="shared" si="189"/>
        <v>0</v>
      </c>
      <c r="BI113" s="36">
        <f t="shared" si="190"/>
        <v>0</v>
      </c>
      <c r="BJ113" s="36">
        <f t="shared" si="191"/>
        <v>0</v>
      </c>
      <c r="BK113" s="36">
        <f t="shared" si="192"/>
        <v>0</v>
      </c>
      <c r="BL113" s="36">
        <f t="shared" si="193"/>
        <v>0</v>
      </c>
      <c r="BM113" s="36">
        <f t="shared" si="194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22"/>
      <c r="F114" s="22"/>
      <c r="G114" s="22"/>
      <c r="H114" s="22"/>
      <c r="I114" s="22"/>
      <c r="J114" s="22"/>
      <c r="K114" s="23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7"/>
        <v>0</v>
      </c>
      <c r="AU114" s="36">
        <f t="shared" si="178"/>
        <v>0</v>
      </c>
      <c r="AV114" s="36">
        <f t="shared" si="179"/>
        <v>0</v>
      </c>
      <c r="AW114" s="36">
        <f t="shared" si="180"/>
        <v>0</v>
      </c>
      <c r="AX114" s="36">
        <f t="shared" si="181"/>
        <v>0</v>
      </c>
      <c r="AY114" s="36">
        <f t="shared" si="182"/>
        <v>0</v>
      </c>
      <c r="AZ114" s="36">
        <f t="shared" si="183"/>
        <v>0</v>
      </c>
      <c r="BA114" s="36">
        <f t="shared" si="184"/>
        <v>0</v>
      </c>
      <c r="BB114" s="36">
        <f t="shared" si="185"/>
        <v>0</v>
      </c>
      <c r="BC114" s="36">
        <f t="shared" si="186"/>
        <v>0</v>
      </c>
      <c r="BD114" s="31">
        <f t="shared" si="135"/>
        <v>0</v>
      </c>
      <c r="BE114" s="31">
        <f t="shared" si="136"/>
        <v>0</v>
      </c>
      <c r="BF114" s="36">
        <f t="shared" si="187"/>
        <v>0</v>
      </c>
      <c r="BG114" s="36">
        <f t="shared" si="188"/>
        <v>0</v>
      </c>
      <c r="BH114" s="36">
        <f t="shared" si="189"/>
        <v>0</v>
      </c>
      <c r="BI114" s="36">
        <f t="shared" si="190"/>
        <v>0</v>
      </c>
      <c r="BJ114" s="36">
        <f t="shared" si="191"/>
        <v>0</v>
      </c>
      <c r="BK114" s="36">
        <f t="shared" si="192"/>
        <v>0</v>
      </c>
      <c r="BL114" s="36">
        <f t="shared" si="193"/>
        <v>0</v>
      </c>
      <c r="BM114" s="36">
        <f t="shared" si="194"/>
        <v>0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0</v>
      </c>
      <c r="F115" s="34">
        <f t="shared" ref="F115:BM115" si="195">SUM(F116:F119)</f>
        <v>0</v>
      </c>
      <c r="G115" s="34">
        <f t="shared" si="195"/>
        <v>0</v>
      </c>
      <c r="H115" s="34">
        <f t="shared" si="195"/>
        <v>0</v>
      </c>
      <c r="I115" s="34">
        <f t="shared" si="195"/>
        <v>0</v>
      </c>
      <c r="J115" s="34">
        <f t="shared" si="195"/>
        <v>1</v>
      </c>
      <c r="K115" s="34">
        <f t="shared" si="195"/>
        <v>1</v>
      </c>
      <c r="L115" s="34">
        <f t="shared" si="195"/>
        <v>0</v>
      </c>
      <c r="M115" s="34">
        <f t="shared" si="195"/>
        <v>0</v>
      </c>
      <c r="N115" s="34">
        <f t="shared" si="195"/>
        <v>0</v>
      </c>
      <c r="O115" s="34">
        <f t="shared" si="195"/>
        <v>0</v>
      </c>
      <c r="P115" s="34">
        <f t="shared" si="195"/>
        <v>0</v>
      </c>
      <c r="Q115" s="34">
        <f t="shared" si="195"/>
        <v>0</v>
      </c>
      <c r="R115" s="34">
        <f t="shared" si="195"/>
        <v>0</v>
      </c>
      <c r="S115" s="34">
        <f t="shared" si="195"/>
        <v>0</v>
      </c>
      <c r="T115" s="34">
        <f t="shared" si="195"/>
        <v>0</v>
      </c>
      <c r="U115" s="34">
        <f t="shared" si="195"/>
        <v>0</v>
      </c>
      <c r="V115" s="34">
        <f t="shared" si="195"/>
        <v>0</v>
      </c>
      <c r="W115" s="34">
        <f t="shared" si="195"/>
        <v>0</v>
      </c>
      <c r="X115" s="34">
        <f t="shared" si="195"/>
        <v>0</v>
      </c>
      <c r="Y115" s="34">
        <f t="shared" si="195"/>
        <v>0</v>
      </c>
      <c r="Z115" s="34">
        <f t="shared" si="195"/>
        <v>0</v>
      </c>
      <c r="AA115" s="34">
        <f t="shared" si="195"/>
        <v>0</v>
      </c>
      <c r="AB115" s="34">
        <f t="shared" si="195"/>
        <v>1</v>
      </c>
      <c r="AC115" s="34">
        <f t="shared" si="195"/>
        <v>0</v>
      </c>
      <c r="AD115" s="34">
        <f t="shared" si="195"/>
        <v>0</v>
      </c>
      <c r="AE115" s="34">
        <f t="shared" si="195"/>
        <v>0</v>
      </c>
      <c r="AF115" s="34">
        <f t="shared" si="195"/>
        <v>0</v>
      </c>
      <c r="AG115" s="34">
        <f t="shared" si="195"/>
        <v>0</v>
      </c>
      <c r="AH115" s="34">
        <f t="shared" si="195"/>
        <v>0</v>
      </c>
      <c r="AI115" s="34">
        <f t="shared" si="195"/>
        <v>0</v>
      </c>
      <c r="AJ115" s="34">
        <f t="shared" si="195"/>
        <v>0</v>
      </c>
      <c r="AK115" s="34">
        <f t="shared" si="195"/>
        <v>0</v>
      </c>
      <c r="AL115" s="34">
        <f t="shared" si="195"/>
        <v>0</v>
      </c>
      <c r="AM115" s="34">
        <f t="shared" si="195"/>
        <v>0</v>
      </c>
      <c r="AN115" s="34">
        <f t="shared" si="195"/>
        <v>0</v>
      </c>
      <c r="AO115" s="34">
        <f t="shared" si="195"/>
        <v>0</v>
      </c>
      <c r="AP115" s="34">
        <f t="shared" si="195"/>
        <v>0</v>
      </c>
      <c r="AQ115" s="34">
        <f t="shared" si="195"/>
        <v>0</v>
      </c>
      <c r="AR115" s="34">
        <f t="shared" si="195"/>
        <v>0</v>
      </c>
      <c r="AS115" s="34">
        <f t="shared" si="195"/>
        <v>0</v>
      </c>
      <c r="AT115" s="34">
        <f t="shared" si="195"/>
        <v>0</v>
      </c>
      <c r="AU115" s="34">
        <f t="shared" si="195"/>
        <v>0</v>
      </c>
      <c r="AV115" s="34">
        <f t="shared" si="195"/>
        <v>1</v>
      </c>
      <c r="AW115" s="34">
        <f t="shared" si="195"/>
        <v>1</v>
      </c>
      <c r="AX115" s="34">
        <f t="shared" si="195"/>
        <v>1</v>
      </c>
      <c r="AY115" s="34">
        <f t="shared" si="195"/>
        <v>1</v>
      </c>
      <c r="AZ115" s="34">
        <f t="shared" si="195"/>
        <v>0</v>
      </c>
      <c r="BA115" s="34">
        <f t="shared" si="195"/>
        <v>0</v>
      </c>
      <c r="BB115" s="34">
        <f t="shared" si="195"/>
        <v>0</v>
      </c>
      <c r="BC115" s="34">
        <f t="shared" si="195"/>
        <v>0</v>
      </c>
      <c r="BD115" s="31">
        <f t="shared" si="135"/>
        <v>0</v>
      </c>
      <c r="BE115" s="31">
        <f t="shared" si="136"/>
        <v>0</v>
      </c>
      <c r="BF115" s="34">
        <f t="shared" si="195"/>
        <v>0</v>
      </c>
      <c r="BG115" s="34">
        <f t="shared" si="195"/>
        <v>0</v>
      </c>
      <c r="BH115" s="34">
        <f t="shared" si="195"/>
        <v>0</v>
      </c>
      <c r="BI115" s="34">
        <f t="shared" si="195"/>
        <v>0</v>
      </c>
      <c r="BJ115" s="34">
        <f t="shared" si="195"/>
        <v>0</v>
      </c>
      <c r="BK115" s="34">
        <f t="shared" si="195"/>
        <v>0</v>
      </c>
      <c r="BL115" s="34">
        <f t="shared" si="195"/>
        <v>0</v>
      </c>
      <c r="BM115" s="34">
        <f t="shared" si="195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24"/>
      <c r="F116" s="24"/>
      <c r="G116" s="24"/>
      <c r="H116" s="24"/>
      <c r="I116" s="24"/>
      <c r="J116" s="24">
        <v>1</v>
      </c>
      <c r="K116" s="24">
        <v>1</v>
      </c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>
        <v>1</v>
      </c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6">E116</f>
        <v>0</v>
      </c>
      <c r="AU116" s="36">
        <f t="shared" ref="AU116:AU119" si="197">F116+G116+H116+I116</f>
        <v>0</v>
      </c>
      <c r="AV116" s="36">
        <f t="shared" ref="AV116:AV119" si="198">J116</f>
        <v>1</v>
      </c>
      <c r="AW116" s="36">
        <f t="shared" ref="AW116:AW119" si="199">K116+L116+M116</f>
        <v>1</v>
      </c>
      <c r="AX116" s="36">
        <f t="shared" ref="AX116:AX119" si="200">F116+G116+K116</f>
        <v>1</v>
      </c>
      <c r="AY116" s="36">
        <f t="shared" ref="AY116:AY119" si="201">N116+Y116+Z116+AB116</f>
        <v>1</v>
      </c>
      <c r="AZ116" s="36">
        <f t="shared" ref="AZ116:AZ119" si="202">O116</f>
        <v>0</v>
      </c>
      <c r="BA116" s="36">
        <f t="shared" ref="BA116:BA119" si="203">P116+Q116+R116+S116+T116</f>
        <v>0</v>
      </c>
      <c r="BB116" s="36">
        <f t="shared" ref="BB116:BB119" si="204">T116</f>
        <v>0</v>
      </c>
      <c r="BC116" s="36">
        <f t="shared" ref="BC116:BC119" si="205">+U116+V116+W116</f>
        <v>0</v>
      </c>
      <c r="BD116" s="31">
        <f t="shared" si="135"/>
        <v>0</v>
      </c>
      <c r="BE116" s="31">
        <f t="shared" si="136"/>
        <v>0</v>
      </c>
      <c r="BF116" s="36">
        <f t="shared" ref="BF116:BF119" si="206">AF116</f>
        <v>0</v>
      </c>
      <c r="BG116" s="36">
        <f t="shared" ref="BG116:BG119" si="207">AD116+AE116</f>
        <v>0</v>
      </c>
      <c r="BH116" s="36">
        <f t="shared" ref="BH116:BH119" si="208">AF116</f>
        <v>0</v>
      </c>
      <c r="BI116" s="36">
        <f t="shared" ref="BI116:BI119" si="209">AG116+AH116</f>
        <v>0</v>
      </c>
      <c r="BJ116" s="36">
        <f t="shared" ref="BJ116:BJ119" si="210">AM116</f>
        <v>0</v>
      </c>
      <c r="BK116" s="36">
        <f t="shared" ref="BK116:BK119" si="211">AK116+AL116</f>
        <v>0</v>
      </c>
      <c r="BL116" s="36">
        <f t="shared" ref="BL116:BL119" si="212">AM116</f>
        <v>0</v>
      </c>
      <c r="BM116" s="36">
        <f t="shared" ref="BM116:BM119" si="213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6"/>
        <v>0</v>
      </c>
      <c r="AU117" s="36">
        <f t="shared" si="197"/>
        <v>0</v>
      </c>
      <c r="AV117" s="36">
        <f t="shared" si="198"/>
        <v>0</v>
      </c>
      <c r="AW117" s="36">
        <f t="shared" si="199"/>
        <v>0</v>
      </c>
      <c r="AX117" s="36">
        <f t="shared" si="200"/>
        <v>0</v>
      </c>
      <c r="AY117" s="36">
        <f t="shared" si="201"/>
        <v>0</v>
      </c>
      <c r="AZ117" s="36">
        <f t="shared" si="202"/>
        <v>0</v>
      </c>
      <c r="BA117" s="36">
        <f t="shared" si="203"/>
        <v>0</v>
      </c>
      <c r="BB117" s="36">
        <f t="shared" si="204"/>
        <v>0</v>
      </c>
      <c r="BC117" s="36">
        <f t="shared" si="205"/>
        <v>0</v>
      </c>
      <c r="BD117" s="31">
        <f t="shared" si="135"/>
        <v>0</v>
      </c>
      <c r="BE117" s="31">
        <f t="shared" si="136"/>
        <v>0</v>
      </c>
      <c r="BF117" s="36">
        <f t="shared" si="206"/>
        <v>0</v>
      </c>
      <c r="BG117" s="36">
        <f t="shared" si="207"/>
        <v>0</v>
      </c>
      <c r="BH117" s="36">
        <f t="shared" si="208"/>
        <v>0</v>
      </c>
      <c r="BI117" s="36">
        <f t="shared" si="209"/>
        <v>0</v>
      </c>
      <c r="BJ117" s="36">
        <f t="shared" si="210"/>
        <v>0</v>
      </c>
      <c r="BK117" s="36">
        <f t="shared" si="211"/>
        <v>0</v>
      </c>
      <c r="BL117" s="36">
        <f t="shared" si="212"/>
        <v>0</v>
      </c>
      <c r="BM117" s="36">
        <f t="shared" si="213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6"/>
        <v>0</v>
      </c>
      <c r="AU118" s="36">
        <f t="shared" si="197"/>
        <v>0</v>
      </c>
      <c r="AV118" s="36">
        <f t="shared" si="198"/>
        <v>0</v>
      </c>
      <c r="AW118" s="36">
        <f t="shared" si="199"/>
        <v>0</v>
      </c>
      <c r="AX118" s="36">
        <f t="shared" si="200"/>
        <v>0</v>
      </c>
      <c r="AY118" s="36">
        <f t="shared" si="201"/>
        <v>0</v>
      </c>
      <c r="AZ118" s="36">
        <f t="shared" si="202"/>
        <v>0</v>
      </c>
      <c r="BA118" s="36">
        <f t="shared" si="203"/>
        <v>0</v>
      </c>
      <c r="BB118" s="36">
        <f t="shared" si="204"/>
        <v>0</v>
      </c>
      <c r="BC118" s="36">
        <f t="shared" si="205"/>
        <v>0</v>
      </c>
      <c r="BD118" s="31">
        <f t="shared" si="135"/>
        <v>0</v>
      </c>
      <c r="BE118" s="31">
        <f t="shared" si="136"/>
        <v>0</v>
      </c>
      <c r="BF118" s="36">
        <f t="shared" si="206"/>
        <v>0</v>
      </c>
      <c r="BG118" s="36">
        <f t="shared" si="207"/>
        <v>0</v>
      </c>
      <c r="BH118" s="36">
        <f t="shared" si="208"/>
        <v>0</v>
      </c>
      <c r="BI118" s="36">
        <f t="shared" si="209"/>
        <v>0</v>
      </c>
      <c r="BJ118" s="36">
        <f t="shared" si="210"/>
        <v>0</v>
      </c>
      <c r="BK118" s="36">
        <f t="shared" si="211"/>
        <v>0</v>
      </c>
      <c r="BL118" s="36">
        <f t="shared" si="212"/>
        <v>0</v>
      </c>
      <c r="BM118" s="36">
        <f t="shared" si="213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6"/>
        <v>0</v>
      </c>
      <c r="AU119" s="36">
        <f t="shared" si="197"/>
        <v>0</v>
      </c>
      <c r="AV119" s="36">
        <f t="shared" si="198"/>
        <v>0</v>
      </c>
      <c r="AW119" s="36">
        <f t="shared" si="199"/>
        <v>0</v>
      </c>
      <c r="AX119" s="36">
        <f t="shared" si="200"/>
        <v>0</v>
      </c>
      <c r="AY119" s="36">
        <f t="shared" si="201"/>
        <v>0</v>
      </c>
      <c r="AZ119" s="36">
        <f t="shared" si="202"/>
        <v>0</v>
      </c>
      <c r="BA119" s="36">
        <f t="shared" si="203"/>
        <v>0</v>
      </c>
      <c r="BB119" s="36">
        <f t="shared" si="204"/>
        <v>0</v>
      </c>
      <c r="BC119" s="36">
        <f t="shared" si="205"/>
        <v>0</v>
      </c>
      <c r="BD119" s="31">
        <f t="shared" si="135"/>
        <v>0</v>
      </c>
      <c r="BE119" s="31">
        <f t="shared" si="136"/>
        <v>0</v>
      </c>
      <c r="BF119" s="36">
        <f t="shared" si="206"/>
        <v>0</v>
      </c>
      <c r="BG119" s="36">
        <f t="shared" si="207"/>
        <v>0</v>
      </c>
      <c r="BH119" s="36">
        <f t="shared" si="208"/>
        <v>0</v>
      </c>
      <c r="BI119" s="36">
        <f t="shared" si="209"/>
        <v>0</v>
      </c>
      <c r="BJ119" s="36">
        <f t="shared" si="210"/>
        <v>0</v>
      </c>
      <c r="BK119" s="36">
        <f t="shared" si="211"/>
        <v>0</v>
      </c>
      <c r="BL119" s="36">
        <f t="shared" si="212"/>
        <v>0</v>
      </c>
      <c r="BM119" s="36">
        <f t="shared" si="213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214">SUM(F121:F122)</f>
        <v>0</v>
      </c>
      <c r="G120" s="44">
        <f t="shared" si="214"/>
        <v>0</v>
      </c>
      <c r="H120" s="44">
        <f t="shared" si="214"/>
        <v>0</v>
      </c>
      <c r="I120" s="44">
        <f t="shared" si="214"/>
        <v>0</v>
      </c>
      <c r="J120" s="44">
        <f t="shared" si="214"/>
        <v>0</v>
      </c>
      <c r="K120" s="44">
        <f t="shared" si="214"/>
        <v>0</v>
      </c>
      <c r="L120" s="44">
        <f t="shared" si="214"/>
        <v>0</v>
      </c>
      <c r="M120" s="44">
        <f t="shared" si="214"/>
        <v>0</v>
      </c>
      <c r="N120" s="44">
        <f t="shared" si="214"/>
        <v>0</v>
      </c>
      <c r="O120" s="44">
        <f t="shared" si="214"/>
        <v>0</v>
      </c>
      <c r="P120" s="44">
        <f t="shared" si="214"/>
        <v>0</v>
      </c>
      <c r="Q120" s="44">
        <f t="shared" si="214"/>
        <v>0</v>
      </c>
      <c r="R120" s="44">
        <f t="shared" si="214"/>
        <v>0</v>
      </c>
      <c r="S120" s="44">
        <f t="shared" si="214"/>
        <v>0</v>
      </c>
      <c r="T120" s="44">
        <f t="shared" si="214"/>
        <v>0</v>
      </c>
      <c r="U120" s="44">
        <f t="shared" si="214"/>
        <v>0</v>
      </c>
      <c r="V120" s="44">
        <f t="shared" si="214"/>
        <v>0</v>
      </c>
      <c r="W120" s="44">
        <f t="shared" si="214"/>
        <v>0</v>
      </c>
      <c r="X120" s="44">
        <f t="shared" si="214"/>
        <v>0</v>
      </c>
      <c r="Y120" s="44">
        <f t="shared" si="214"/>
        <v>0</v>
      </c>
      <c r="Z120" s="44">
        <v>0</v>
      </c>
      <c r="AA120" s="44">
        <f t="shared" si="214"/>
        <v>0</v>
      </c>
      <c r="AB120" s="44">
        <f t="shared" si="214"/>
        <v>0</v>
      </c>
      <c r="AC120" s="44">
        <f t="shared" si="214"/>
        <v>0</v>
      </c>
      <c r="AD120" s="44">
        <v>0</v>
      </c>
      <c r="AE120" s="44"/>
      <c r="AF120" s="44"/>
      <c r="AG120" s="44"/>
      <c r="AH120" s="44">
        <f t="shared" si="214"/>
        <v>0</v>
      </c>
      <c r="AI120" s="44">
        <f t="shared" si="214"/>
        <v>0</v>
      </c>
      <c r="AJ120" s="44"/>
      <c r="AK120" s="44">
        <f t="shared" si="214"/>
        <v>0</v>
      </c>
      <c r="AL120" s="44">
        <f t="shared" si="214"/>
        <v>0</v>
      </c>
      <c r="AM120" s="44">
        <f t="shared" si="214"/>
        <v>0</v>
      </c>
      <c r="AN120" s="44">
        <f t="shared" si="214"/>
        <v>0</v>
      </c>
      <c r="AO120" s="44">
        <f t="shared" si="214"/>
        <v>0</v>
      </c>
      <c r="AP120" s="44">
        <f t="shared" si="214"/>
        <v>0</v>
      </c>
      <c r="AQ120" s="44">
        <f t="shared" si="214"/>
        <v>0</v>
      </c>
      <c r="AR120" s="44">
        <f t="shared" si="214"/>
        <v>0</v>
      </c>
      <c r="AS120" s="44">
        <f t="shared" si="214"/>
        <v>0</v>
      </c>
      <c r="AT120" s="44">
        <f t="shared" si="214"/>
        <v>0</v>
      </c>
      <c r="AU120" s="44">
        <f t="shared" si="214"/>
        <v>0</v>
      </c>
      <c r="AV120" s="44">
        <f t="shared" si="214"/>
        <v>0</v>
      </c>
      <c r="AW120" s="44">
        <f t="shared" si="214"/>
        <v>0</v>
      </c>
      <c r="AX120" s="44">
        <f t="shared" si="214"/>
        <v>0</v>
      </c>
      <c r="AY120" s="44">
        <f t="shared" si="214"/>
        <v>0</v>
      </c>
      <c r="AZ120" s="44">
        <f t="shared" si="214"/>
        <v>0</v>
      </c>
      <c r="BA120" s="44">
        <f t="shared" si="214"/>
        <v>0</v>
      </c>
      <c r="BB120" s="44">
        <f t="shared" si="214"/>
        <v>0</v>
      </c>
      <c r="BC120" s="44">
        <f t="shared" si="214"/>
        <v>0</v>
      </c>
      <c r="BD120" s="31">
        <f t="shared" si="135"/>
        <v>0</v>
      </c>
      <c r="BE120" s="31">
        <f t="shared" si="136"/>
        <v>0</v>
      </c>
      <c r="BF120" s="44">
        <f t="shared" si="214"/>
        <v>0</v>
      </c>
      <c r="BG120" s="44">
        <f t="shared" si="214"/>
        <v>0</v>
      </c>
      <c r="BH120" s="44">
        <f t="shared" si="214"/>
        <v>0</v>
      </c>
      <c r="BI120" s="44">
        <f t="shared" si="214"/>
        <v>0</v>
      </c>
      <c r="BJ120" s="44">
        <f t="shared" si="214"/>
        <v>0</v>
      </c>
      <c r="BK120" s="44">
        <f t="shared" si="214"/>
        <v>0</v>
      </c>
      <c r="BL120" s="44">
        <f t="shared" si="214"/>
        <v>0</v>
      </c>
      <c r="BM120" s="44">
        <f t="shared" si="214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5">E121</f>
        <v>0</v>
      </c>
      <c r="AU121" s="36">
        <f t="shared" ref="AU121:AU123" si="216">F121+G121+H121+I121</f>
        <v>0</v>
      </c>
      <c r="AV121" s="36">
        <f t="shared" ref="AV121:AV123" si="217">J121</f>
        <v>0</v>
      </c>
      <c r="AW121" s="36">
        <f t="shared" ref="AW121:AW123" si="218">K121+L121+M121</f>
        <v>0</v>
      </c>
      <c r="AX121" s="36">
        <f t="shared" ref="AX121:AX123" si="219">F121+G121+K121</f>
        <v>0</v>
      </c>
      <c r="AY121" s="36">
        <f t="shared" ref="AY121:AY123" si="220">N121+Y121+Z121+AB121</f>
        <v>0</v>
      </c>
      <c r="AZ121" s="36">
        <f t="shared" ref="AZ121:AZ123" si="221">O121</f>
        <v>0</v>
      </c>
      <c r="BA121" s="36">
        <f t="shared" ref="BA121:BA123" si="222">P121+Q121+R121+S121+T121</f>
        <v>0</v>
      </c>
      <c r="BB121" s="36">
        <f t="shared" ref="BB121:BB123" si="223">T121</f>
        <v>0</v>
      </c>
      <c r="BC121" s="36">
        <f t="shared" ref="BC121:BC123" si="224">+U121+V121+W121</f>
        <v>0</v>
      </c>
      <c r="BD121" s="31">
        <f t="shared" si="135"/>
        <v>0</v>
      </c>
      <c r="BE121" s="31">
        <f t="shared" si="136"/>
        <v>0</v>
      </c>
      <c r="BF121" s="36">
        <f t="shared" ref="BF121:BF123" si="225">AF121</f>
        <v>0</v>
      </c>
      <c r="BG121" s="36">
        <f t="shared" ref="BG121:BG123" si="226">AD121+AE121</f>
        <v>0</v>
      </c>
      <c r="BH121" s="36">
        <f t="shared" ref="BH121:BH123" si="227">AF121</f>
        <v>0</v>
      </c>
      <c r="BI121" s="36">
        <f t="shared" ref="BI121:BI123" si="228">AG121+AH121</f>
        <v>0</v>
      </c>
      <c r="BJ121" s="36">
        <f t="shared" ref="BJ121:BJ123" si="229">AM121</f>
        <v>0</v>
      </c>
      <c r="BK121" s="36">
        <f t="shared" ref="BK121:BK123" si="230">AK121+AL121</f>
        <v>0</v>
      </c>
      <c r="BL121" s="36">
        <f t="shared" ref="BL121:BL123" si="231">AM121</f>
        <v>0</v>
      </c>
      <c r="BM121" s="36">
        <f t="shared" ref="BM121:BM123" si="232">AN121+AO121</f>
        <v>0</v>
      </c>
    </row>
    <row r="122" spans="1:65" ht="61.5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5"/>
        <v>0</v>
      </c>
      <c r="AU122" s="36">
        <f t="shared" si="216"/>
        <v>0</v>
      </c>
      <c r="AV122" s="36">
        <f t="shared" si="217"/>
        <v>0</v>
      </c>
      <c r="AW122" s="36">
        <f t="shared" si="218"/>
        <v>0</v>
      </c>
      <c r="AX122" s="36">
        <f t="shared" si="219"/>
        <v>0</v>
      </c>
      <c r="AY122" s="36">
        <f t="shared" si="220"/>
        <v>0</v>
      </c>
      <c r="AZ122" s="36">
        <f t="shared" si="221"/>
        <v>0</v>
      </c>
      <c r="BA122" s="36">
        <f t="shared" si="222"/>
        <v>0</v>
      </c>
      <c r="BB122" s="36">
        <f t="shared" si="223"/>
        <v>0</v>
      </c>
      <c r="BC122" s="36">
        <f t="shared" si="224"/>
        <v>0</v>
      </c>
      <c r="BD122" s="31">
        <f t="shared" si="135"/>
        <v>0</v>
      </c>
      <c r="BE122" s="31">
        <f t="shared" si="136"/>
        <v>0</v>
      </c>
      <c r="BF122" s="36">
        <f t="shared" si="225"/>
        <v>0</v>
      </c>
      <c r="BG122" s="36">
        <f t="shared" si="226"/>
        <v>0</v>
      </c>
      <c r="BH122" s="36">
        <f t="shared" si="227"/>
        <v>0</v>
      </c>
      <c r="BI122" s="36">
        <f t="shared" si="228"/>
        <v>0</v>
      </c>
      <c r="BJ122" s="36">
        <f t="shared" si="229"/>
        <v>0</v>
      </c>
      <c r="BK122" s="36">
        <f t="shared" si="230"/>
        <v>0</v>
      </c>
      <c r="BL122" s="36">
        <f t="shared" si="231"/>
        <v>0</v>
      </c>
      <c r="BM122" s="36">
        <f t="shared" si="232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16">
        <v>7</v>
      </c>
      <c r="F123" s="16">
        <v>2</v>
      </c>
      <c r="G123" s="16">
        <v>5</v>
      </c>
      <c r="H123" s="16"/>
      <c r="I123" s="16"/>
      <c r="J123" s="16">
        <v>5</v>
      </c>
      <c r="K123" s="27">
        <v>3</v>
      </c>
      <c r="L123" s="41">
        <v>2</v>
      </c>
      <c r="M123" s="41"/>
      <c r="N123" s="41"/>
      <c r="O123" s="41">
        <v>5</v>
      </c>
      <c r="P123" s="41">
        <v>3</v>
      </c>
      <c r="Q123" s="41">
        <v>1</v>
      </c>
      <c r="R123" s="41">
        <v>1</v>
      </c>
      <c r="S123" s="41"/>
      <c r="T123" s="41"/>
      <c r="U123" s="41"/>
      <c r="V123" s="41"/>
      <c r="W123" s="41"/>
      <c r="X123" s="41"/>
      <c r="Y123" s="41">
        <v>5</v>
      </c>
      <c r="Z123" s="41"/>
      <c r="AA123" s="41">
        <v>2</v>
      </c>
      <c r="AB123" s="41">
        <v>5</v>
      </c>
      <c r="AC123" s="41">
        <v>4</v>
      </c>
      <c r="AD123" s="41">
        <v>2</v>
      </c>
      <c r="AE123" s="41">
        <v>1</v>
      </c>
      <c r="AF123" s="41">
        <v>3</v>
      </c>
      <c r="AG123" s="41"/>
      <c r="AH123" s="41">
        <v>3</v>
      </c>
      <c r="AI123" s="41"/>
      <c r="AJ123" s="41">
        <v>1</v>
      </c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5"/>
        <v>7</v>
      </c>
      <c r="AU123" s="36">
        <f t="shared" si="216"/>
        <v>7</v>
      </c>
      <c r="AV123" s="36">
        <f t="shared" si="217"/>
        <v>5</v>
      </c>
      <c r="AW123" s="36">
        <f t="shared" si="218"/>
        <v>5</v>
      </c>
      <c r="AX123" s="36">
        <f t="shared" si="219"/>
        <v>10</v>
      </c>
      <c r="AY123" s="36">
        <f t="shared" si="220"/>
        <v>10</v>
      </c>
      <c r="AZ123" s="36">
        <f t="shared" si="221"/>
        <v>5</v>
      </c>
      <c r="BA123" s="36">
        <f t="shared" si="222"/>
        <v>5</v>
      </c>
      <c r="BB123" s="36">
        <f t="shared" si="223"/>
        <v>0</v>
      </c>
      <c r="BC123" s="36">
        <f t="shared" si="224"/>
        <v>0</v>
      </c>
      <c r="BD123" s="31">
        <f t="shared" si="135"/>
        <v>5</v>
      </c>
      <c r="BE123" s="31">
        <f t="shared" si="136"/>
        <v>5</v>
      </c>
      <c r="BF123" s="36">
        <f t="shared" si="225"/>
        <v>3</v>
      </c>
      <c r="BG123" s="36">
        <f t="shared" si="226"/>
        <v>3</v>
      </c>
      <c r="BH123" s="36">
        <f t="shared" si="227"/>
        <v>3</v>
      </c>
      <c r="BI123" s="36">
        <f t="shared" si="228"/>
        <v>3</v>
      </c>
      <c r="BJ123" s="36">
        <f t="shared" si="229"/>
        <v>0</v>
      </c>
      <c r="BK123" s="36">
        <f t="shared" si="230"/>
        <v>0</v>
      </c>
      <c r="BL123" s="36">
        <f t="shared" si="231"/>
        <v>0</v>
      </c>
      <c r="BM123" s="36">
        <f t="shared" si="232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3">
        <f>E9+E29+E41+E49+E63+E70+E77+E80+E102+E106+E115+E120+E123</f>
        <v>447</v>
      </c>
      <c r="F124" s="43">
        <f t="shared" ref="F124:BM124" si="233">F9+F29+F41+F49+F63+F70+F77+F80+F102+F106+F115+F120+F123</f>
        <v>83</v>
      </c>
      <c r="G124" s="43">
        <f t="shared" si="233"/>
        <v>364</v>
      </c>
      <c r="H124" s="43">
        <f t="shared" si="233"/>
        <v>0</v>
      </c>
      <c r="I124" s="43">
        <f t="shared" si="233"/>
        <v>0</v>
      </c>
      <c r="J124" s="43">
        <f t="shared" si="233"/>
        <v>1169</v>
      </c>
      <c r="K124" s="43">
        <f t="shared" si="233"/>
        <v>1054</v>
      </c>
      <c r="L124" s="43">
        <f t="shared" si="233"/>
        <v>112</v>
      </c>
      <c r="M124" s="43">
        <f t="shared" si="233"/>
        <v>3</v>
      </c>
      <c r="N124" s="43">
        <f t="shared" si="233"/>
        <v>1</v>
      </c>
      <c r="O124" s="43">
        <f t="shared" si="233"/>
        <v>1211</v>
      </c>
      <c r="P124" s="43">
        <f t="shared" si="233"/>
        <v>1063</v>
      </c>
      <c r="Q124" s="43">
        <f t="shared" si="233"/>
        <v>36</v>
      </c>
      <c r="R124" s="43">
        <f t="shared" si="233"/>
        <v>33</v>
      </c>
      <c r="S124" s="43">
        <f t="shared" si="233"/>
        <v>0</v>
      </c>
      <c r="T124" s="43">
        <f t="shared" si="233"/>
        <v>79</v>
      </c>
      <c r="U124" s="43">
        <f t="shared" si="233"/>
        <v>13</v>
      </c>
      <c r="V124" s="43">
        <f t="shared" si="233"/>
        <v>64</v>
      </c>
      <c r="W124" s="43">
        <f t="shared" si="233"/>
        <v>2</v>
      </c>
      <c r="X124" s="43">
        <f t="shared" si="233"/>
        <v>1</v>
      </c>
      <c r="Y124" s="43">
        <f t="shared" si="233"/>
        <v>1212</v>
      </c>
      <c r="Z124" s="43">
        <f t="shared" si="233"/>
        <v>12</v>
      </c>
      <c r="AA124" s="43">
        <f t="shared" si="233"/>
        <v>23</v>
      </c>
      <c r="AB124" s="43">
        <f t="shared" si="233"/>
        <v>276</v>
      </c>
      <c r="AC124" s="43">
        <f t="shared" si="233"/>
        <v>79</v>
      </c>
      <c r="AD124" s="43">
        <f t="shared" si="233"/>
        <v>55</v>
      </c>
      <c r="AE124" s="43">
        <f t="shared" si="233"/>
        <v>12</v>
      </c>
      <c r="AF124" s="43">
        <f t="shared" si="233"/>
        <v>67</v>
      </c>
      <c r="AG124" s="43">
        <f t="shared" si="233"/>
        <v>4</v>
      </c>
      <c r="AH124" s="43">
        <f t="shared" si="233"/>
        <v>63</v>
      </c>
      <c r="AI124" s="43">
        <f t="shared" si="233"/>
        <v>0</v>
      </c>
      <c r="AJ124" s="43">
        <f t="shared" si="233"/>
        <v>9</v>
      </c>
      <c r="AK124" s="43">
        <f t="shared" si="233"/>
        <v>22</v>
      </c>
      <c r="AL124" s="43">
        <f t="shared" si="233"/>
        <v>7</v>
      </c>
      <c r="AM124" s="43">
        <f t="shared" si="233"/>
        <v>29</v>
      </c>
      <c r="AN124" s="43">
        <f t="shared" si="233"/>
        <v>11</v>
      </c>
      <c r="AO124" s="43">
        <f t="shared" si="233"/>
        <v>18</v>
      </c>
      <c r="AP124" s="43">
        <f t="shared" si="233"/>
        <v>0</v>
      </c>
      <c r="AQ124" s="43">
        <f t="shared" si="233"/>
        <v>0</v>
      </c>
      <c r="AR124" s="43">
        <f t="shared" si="233"/>
        <v>0</v>
      </c>
      <c r="AS124" s="43">
        <f t="shared" si="233"/>
        <v>0</v>
      </c>
      <c r="AT124" s="43">
        <f t="shared" si="233"/>
        <v>447</v>
      </c>
      <c r="AU124" s="43">
        <f t="shared" si="233"/>
        <v>447</v>
      </c>
      <c r="AV124" s="43">
        <f t="shared" si="233"/>
        <v>1169</v>
      </c>
      <c r="AW124" s="43">
        <f t="shared" si="233"/>
        <v>1169</v>
      </c>
      <c r="AX124" s="43">
        <f t="shared" si="233"/>
        <v>1501</v>
      </c>
      <c r="AY124" s="43">
        <f t="shared" si="233"/>
        <v>1501</v>
      </c>
      <c r="AZ124" s="43">
        <f t="shared" si="233"/>
        <v>1211</v>
      </c>
      <c r="BA124" s="43">
        <f t="shared" si="233"/>
        <v>1211</v>
      </c>
      <c r="BB124" s="43">
        <f t="shared" si="233"/>
        <v>79</v>
      </c>
      <c r="BC124" s="43">
        <f t="shared" si="233"/>
        <v>79</v>
      </c>
      <c r="BD124" s="31">
        <f t="shared" si="135"/>
        <v>1212</v>
      </c>
      <c r="BE124" s="31">
        <f t="shared" si="136"/>
        <v>1212</v>
      </c>
      <c r="BF124" s="43">
        <f t="shared" si="233"/>
        <v>67</v>
      </c>
      <c r="BG124" s="43">
        <f t="shared" si="233"/>
        <v>67</v>
      </c>
      <c r="BH124" s="43">
        <f t="shared" si="233"/>
        <v>67</v>
      </c>
      <c r="BI124" s="43">
        <f t="shared" si="233"/>
        <v>67</v>
      </c>
      <c r="BJ124" s="43">
        <f t="shared" si="233"/>
        <v>29</v>
      </c>
      <c r="BK124" s="43">
        <f t="shared" si="233"/>
        <v>29</v>
      </c>
      <c r="BL124" s="43">
        <f t="shared" si="233"/>
        <v>29</v>
      </c>
      <c r="BM124" s="43">
        <f t="shared" si="233"/>
        <v>29</v>
      </c>
    </row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T1" zoomScale="85" zoomScaleNormal="85" workbookViewId="0">
      <selection activeCell="AK5" sqref="AK5:AO5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" style="32" customWidth="1"/>
    <col min="10" max="10" width="9.140625" style="32" customWidth="1"/>
    <col min="11" max="11" width="8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7.85546875" style="32" customWidth="1"/>
    <col min="17" max="17" width="7.42578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17.140625" style="32" customWidth="1"/>
    <col min="23" max="23" width="7" style="32" customWidth="1"/>
    <col min="24" max="24" width="7.42578125" style="32" customWidth="1"/>
    <col min="25" max="25" width="9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42578125" style="32" hidden="1" customWidth="1"/>
    <col min="50" max="51" width="15.42578125" style="32" hidden="1" customWidth="1"/>
    <col min="52" max="53" width="15.28515625" style="32" hidden="1" customWidth="1"/>
    <col min="54" max="55" width="10.28515625" style="32" hidden="1" customWidth="1"/>
    <col min="56" max="65" width="8.42578125" style="32" hidden="1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284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279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</row>
    <row r="8" spans="1:65" ht="19.5" x14ac:dyDescent="0.25">
      <c r="A8" s="34"/>
      <c r="B8" s="90"/>
      <c r="C8" s="107"/>
      <c r="D8" s="108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05" t="s">
        <v>261</v>
      </c>
      <c r="AU8" s="106"/>
      <c r="AV8" s="105" t="s">
        <v>262</v>
      </c>
      <c r="AW8" s="106"/>
      <c r="AX8" s="105" t="s">
        <v>273</v>
      </c>
      <c r="AY8" s="106"/>
      <c r="AZ8" s="109" t="s">
        <v>263</v>
      </c>
      <c r="BA8" s="110"/>
      <c r="BB8" s="105" t="s">
        <v>264</v>
      </c>
      <c r="BC8" s="106"/>
      <c r="BD8" s="105" t="s">
        <v>269</v>
      </c>
      <c r="BE8" s="106"/>
      <c r="BF8" s="105" t="s">
        <v>265</v>
      </c>
      <c r="BG8" s="106"/>
      <c r="BH8" s="105" t="s">
        <v>266</v>
      </c>
      <c r="BI8" s="106"/>
      <c r="BJ8" s="105" t="s">
        <v>267</v>
      </c>
      <c r="BK8" s="106"/>
      <c r="BL8" s="105" t="s">
        <v>268</v>
      </c>
      <c r="BM8" s="106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59</v>
      </c>
      <c r="F9" s="31">
        <f t="shared" ref="F9:BM9" si="0">SUM(F10:F28)</f>
        <v>20</v>
      </c>
      <c r="G9" s="31">
        <f t="shared" si="0"/>
        <v>39</v>
      </c>
      <c r="H9" s="31">
        <f t="shared" si="0"/>
        <v>0</v>
      </c>
      <c r="I9" s="31">
        <f t="shared" si="0"/>
        <v>0</v>
      </c>
      <c r="J9" s="31">
        <f t="shared" si="0"/>
        <v>53</v>
      </c>
      <c r="K9" s="31">
        <f t="shared" si="0"/>
        <v>32</v>
      </c>
      <c r="L9" s="31">
        <f t="shared" si="0"/>
        <v>20</v>
      </c>
      <c r="M9" s="31">
        <f t="shared" si="0"/>
        <v>1</v>
      </c>
      <c r="N9" s="31">
        <f t="shared" si="0"/>
        <v>0</v>
      </c>
      <c r="O9" s="31">
        <f t="shared" si="0"/>
        <v>37</v>
      </c>
      <c r="P9" s="31">
        <f t="shared" si="0"/>
        <v>11</v>
      </c>
      <c r="Q9" s="31">
        <f t="shared" si="0"/>
        <v>5</v>
      </c>
      <c r="R9" s="31">
        <f t="shared" si="0"/>
        <v>5</v>
      </c>
      <c r="S9" s="31">
        <f t="shared" si="0"/>
        <v>0</v>
      </c>
      <c r="T9" s="31">
        <f t="shared" si="0"/>
        <v>16</v>
      </c>
      <c r="U9" s="31">
        <f t="shared" si="0"/>
        <v>2</v>
      </c>
      <c r="V9" s="31">
        <f t="shared" si="0"/>
        <v>14</v>
      </c>
      <c r="W9" s="31">
        <f t="shared" si="0"/>
        <v>0</v>
      </c>
      <c r="X9" s="31">
        <f t="shared" si="0"/>
        <v>0</v>
      </c>
      <c r="Y9" s="31">
        <f t="shared" si="0"/>
        <v>37</v>
      </c>
      <c r="Z9" s="31">
        <f t="shared" si="0"/>
        <v>0</v>
      </c>
      <c r="AA9" s="31">
        <f t="shared" si="0"/>
        <v>20</v>
      </c>
      <c r="AB9" s="31">
        <f t="shared" si="0"/>
        <v>54</v>
      </c>
      <c r="AC9" s="31">
        <f t="shared" si="0"/>
        <v>29</v>
      </c>
      <c r="AD9" s="31">
        <f t="shared" si="0"/>
        <v>6</v>
      </c>
      <c r="AE9" s="31">
        <f t="shared" si="0"/>
        <v>3</v>
      </c>
      <c r="AF9" s="31">
        <f t="shared" si="0"/>
        <v>9</v>
      </c>
      <c r="AG9" s="31">
        <f t="shared" si="0"/>
        <v>0</v>
      </c>
      <c r="AH9" s="31">
        <f t="shared" si="0"/>
        <v>9</v>
      </c>
      <c r="AI9" s="31">
        <f t="shared" si="0"/>
        <v>0</v>
      </c>
      <c r="AJ9" s="31">
        <f t="shared" si="0"/>
        <v>8</v>
      </c>
      <c r="AK9" s="31">
        <f t="shared" si="0"/>
        <v>2</v>
      </c>
      <c r="AL9" s="31">
        <f t="shared" si="0"/>
        <v>0</v>
      </c>
      <c r="AM9" s="31">
        <f t="shared" si="0"/>
        <v>2</v>
      </c>
      <c r="AN9" s="31">
        <f t="shared" si="0"/>
        <v>1</v>
      </c>
      <c r="AO9" s="31">
        <f t="shared" si="0"/>
        <v>1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59</v>
      </c>
      <c r="AU9" s="31">
        <f t="shared" si="0"/>
        <v>59</v>
      </c>
      <c r="AV9" s="31">
        <f t="shared" si="0"/>
        <v>53</v>
      </c>
      <c r="AW9" s="31">
        <f t="shared" si="0"/>
        <v>53</v>
      </c>
      <c r="AX9" s="31">
        <f t="shared" si="0"/>
        <v>91</v>
      </c>
      <c r="AY9" s="31">
        <f t="shared" si="0"/>
        <v>91</v>
      </c>
      <c r="AZ9" s="31">
        <f t="shared" si="0"/>
        <v>37</v>
      </c>
      <c r="BA9" s="31">
        <f t="shared" si="0"/>
        <v>37</v>
      </c>
      <c r="BB9" s="31">
        <f t="shared" si="0"/>
        <v>16</v>
      </c>
      <c r="BC9" s="31">
        <f t="shared" si="0"/>
        <v>16</v>
      </c>
      <c r="BD9" s="31">
        <f>Y9</f>
        <v>37</v>
      </c>
      <c r="BE9" s="31">
        <f>O9+X9</f>
        <v>37</v>
      </c>
      <c r="BF9" s="31">
        <f t="shared" si="0"/>
        <v>9</v>
      </c>
      <c r="BG9" s="31">
        <f t="shared" si="0"/>
        <v>9</v>
      </c>
      <c r="BH9" s="31">
        <f t="shared" si="0"/>
        <v>9</v>
      </c>
      <c r="BI9" s="31">
        <f t="shared" si="0"/>
        <v>9</v>
      </c>
      <c r="BJ9" s="31">
        <f t="shared" si="0"/>
        <v>2</v>
      </c>
      <c r="BK9" s="31">
        <f t="shared" si="0"/>
        <v>2</v>
      </c>
      <c r="BL9" s="31">
        <f t="shared" si="0"/>
        <v>2</v>
      </c>
      <c r="BM9" s="30">
        <f t="shared" si="0"/>
        <v>2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"/>
      <c r="F10" s="3"/>
      <c r="G10" s="3"/>
      <c r="H10" s="3"/>
      <c r="I10" s="3"/>
      <c r="J10" s="3">
        <v>11</v>
      </c>
      <c r="K10" s="3">
        <v>5</v>
      </c>
      <c r="L10" s="9">
        <v>6</v>
      </c>
      <c r="M10" s="9"/>
      <c r="N10" s="4"/>
      <c r="O10" s="4">
        <v>3</v>
      </c>
      <c r="P10" s="4">
        <v>2</v>
      </c>
      <c r="Q10" s="4"/>
      <c r="R10" s="4"/>
      <c r="S10" s="4"/>
      <c r="T10" s="4">
        <v>1</v>
      </c>
      <c r="U10" s="4"/>
      <c r="V10" s="4">
        <v>1</v>
      </c>
      <c r="W10" s="4"/>
      <c r="X10" s="4"/>
      <c r="Y10" s="4">
        <v>3</v>
      </c>
      <c r="Z10" s="4"/>
      <c r="AA10" s="4">
        <v>1</v>
      </c>
      <c r="AB10" s="4">
        <v>2</v>
      </c>
      <c r="AC10" s="4">
        <v>1</v>
      </c>
      <c r="AD10" s="4"/>
      <c r="AE10" s="4"/>
      <c r="AF10" s="4"/>
      <c r="AG10" s="4"/>
      <c r="AH10" s="35"/>
      <c r="AI10" s="4"/>
      <c r="AJ10" s="4"/>
      <c r="AK10" s="4"/>
      <c r="AL10" s="4"/>
      <c r="AM10" s="4"/>
      <c r="AN10" s="4"/>
      <c r="AO10" s="4"/>
      <c r="AP10" s="35"/>
      <c r="AQ10" s="35"/>
      <c r="AR10" s="35"/>
      <c r="AS10" s="35"/>
      <c r="AT10" s="36">
        <f>E10</f>
        <v>0</v>
      </c>
      <c r="AU10" s="36">
        <f>F10+G10+H10+I10</f>
        <v>0</v>
      </c>
      <c r="AV10" s="36">
        <f>J10</f>
        <v>11</v>
      </c>
      <c r="AW10" s="36">
        <f>K10+L10+M10</f>
        <v>11</v>
      </c>
      <c r="AX10" s="36">
        <f>F10+G10+K10</f>
        <v>5</v>
      </c>
      <c r="AY10" s="36">
        <f>N10+Y10+Z10+AB10</f>
        <v>5</v>
      </c>
      <c r="AZ10" s="36">
        <f>O10</f>
        <v>3</v>
      </c>
      <c r="BA10" s="36">
        <f>P10+Q10+R10+S10+T10</f>
        <v>3</v>
      </c>
      <c r="BB10" s="36">
        <f>T10</f>
        <v>1</v>
      </c>
      <c r="BC10" s="36">
        <f>+U10+V10+W10</f>
        <v>1</v>
      </c>
      <c r="BD10" s="31">
        <f t="shared" ref="BD10:BD73" si="1">Y10</f>
        <v>3</v>
      </c>
      <c r="BE10" s="31">
        <f t="shared" ref="BE10:BE73" si="2">O10+X10</f>
        <v>3</v>
      </c>
      <c r="BF10" s="36">
        <f>AF10</f>
        <v>0</v>
      </c>
      <c r="BG10" s="36">
        <f>AD10+AE10</f>
        <v>0</v>
      </c>
      <c r="BH10" s="36">
        <f>AF10</f>
        <v>0</v>
      </c>
      <c r="BI10" s="36">
        <f>AG10+AH10</f>
        <v>0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5">
        <v>6</v>
      </c>
      <c r="F11" s="5"/>
      <c r="G11" s="5">
        <v>6</v>
      </c>
      <c r="H11" s="5"/>
      <c r="I11" s="5"/>
      <c r="J11" s="5">
        <v>9</v>
      </c>
      <c r="K11" s="5">
        <v>5</v>
      </c>
      <c r="L11" s="9">
        <v>3</v>
      </c>
      <c r="M11" s="9">
        <v>1</v>
      </c>
      <c r="N11" s="4"/>
      <c r="O11" s="4">
        <v>6</v>
      </c>
      <c r="P11" s="4">
        <v>2</v>
      </c>
      <c r="Q11" s="4">
        <v>3</v>
      </c>
      <c r="R11" s="4">
        <v>1</v>
      </c>
      <c r="S11" s="4"/>
      <c r="T11" s="4"/>
      <c r="U11" s="4"/>
      <c r="V11" s="4"/>
      <c r="W11" s="4"/>
      <c r="X11" s="4"/>
      <c r="Y11" s="4">
        <v>6</v>
      </c>
      <c r="Z11" s="4"/>
      <c r="AA11" s="4">
        <v>1</v>
      </c>
      <c r="AB11" s="6">
        <v>5</v>
      </c>
      <c r="AC11" s="6">
        <v>1</v>
      </c>
      <c r="AD11" s="6">
        <v>2</v>
      </c>
      <c r="AE11" s="6">
        <v>2</v>
      </c>
      <c r="AF11" s="6">
        <v>4</v>
      </c>
      <c r="AG11" s="6"/>
      <c r="AH11" s="37">
        <v>4</v>
      </c>
      <c r="AI11" s="4"/>
      <c r="AJ11" s="4">
        <v>4</v>
      </c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6</v>
      </c>
      <c r="AU11" s="36">
        <f t="shared" ref="AU11:AU28" si="4">F11+G11+H11+I11</f>
        <v>6</v>
      </c>
      <c r="AV11" s="36">
        <f t="shared" ref="AV11:AV28" si="5">J11</f>
        <v>9</v>
      </c>
      <c r="AW11" s="36">
        <f t="shared" ref="AW11:AW28" si="6">K11+L11+M11</f>
        <v>9</v>
      </c>
      <c r="AX11" s="36">
        <f t="shared" ref="AX11:AX28" si="7">F11+G11+K11</f>
        <v>11</v>
      </c>
      <c r="AY11" s="36">
        <f t="shared" ref="AY11:AY28" si="8">N11+Y11+Z11+AB11</f>
        <v>11</v>
      </c>
      <c r="AZ11" s="36">
        <f t="shared" ref="AZ11:AZ28" si="9">O11</f>
        <v>6</v>
      </c>
      <c r="BA11" s="36">
        <f t="shared" ref="BA11:BA28" si="10">P11+Q11+R11+S11+T11</f>
        <v>6</v>
      </c>
      <c r="BB11" s="36">
        <f t="shared" ref="BB11:BB28" si="11">T11</f>
        <v>0</v>
      </c>
      <c r="BC11" s="36">
        <f t="shared" ref="BC11:BC28" si="12">+U11+V11+W11</f>
        <v>0</v>
      </c>
      <c r="BD11" s="31">
        <f t="shared" si="1"/>
        <v>6</v>
      </c>
      <c r="BE11" s="31">
        <f t="shared" si="2"/>
        <v>6</v>
      </c>
      <c r="BF11" s="36">
        <f t="shared" ref="BF11:BF28" si="13">AF11</f>
        <v>4</v>
      </c>
      <c r="BG11" s="36">
        <f t="shared" ref="BG11:BG28" si="14">AD11+AE11</f>
        <v>4</v>
      </c>
      <c r="BH11" s="36">
        <f t="shared" ref="BH11:BH28" si="15">AF11</f>
        <v>4</v>
      </c>
      <c r="BI11" s="36">
        <f t="shared" ref="BI11:BI28" si="16">AG11+AH11</f>
        <v>4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">
        <v>1</v>
      </c>
      <c r="F14" s="3">
        <v>1</v>
      </c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1</v>
      </c>
      <c r="AU14" s="36">
        <f t="shared" si="4"/>
        <v>1</v>
      </c>
      <c r="AV14" s="36">
        <f t="shared" si="5"/>
        <v>0</v>
      </c>
      <c r="AW14" s="36">
        <f t="shared" si="6"/>
        <v>0</v>
      </c>
      <c r="AX14" s="36">
        <f t="shared" si="7"/>
        <v>1</v>
      </c>
      <c r="AY14" s="36">
        <f t="shared" si="8"/>
        <v>1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86" t="s">
        <v>19</v>
      </c>
      <c r="C15" s="86"/>
      <c r="D15" s="86"/>
      <c r="E15" s="3">
        <v>1</v>
      </c>
      <c r="F15" s="3">
        <v>1</v>
      </c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>
        <v>1</v>
      </c>
      <c r="AC15" s="9">
        <v>1</v>
      </c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1</v>
      </c>
      <c r="AU15" s="36">
        <f t="shared" si="4"/>
        <v>1</v>
      </c>
      <c r="AV15" s="36">
        <f t="shared" si="5"/>
        <v>0</v>
      </c>
      <c r="AW15" s="36">
        <f t="shared" si="6"/>
        <v>0</v>
      </c>
      <c r="AX15" s="36">
        <f t="shared" si="7"/>
        <v>1</v>
      </c>
      <c r="AY15" s="36">
        <f t="shared" si="8"/>
        <v>1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31">
        <f t="shared" si="1"/>
        <v>0</v>
      </c>
      <c r="BE17" s="31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11">
        <v>5</v>
      </c>
      <c r="F21" s="11">
        <v>1</v>
      </c>
      <c r="G21" s="11">
        <v>4</v>
      </c>
      <c r="H21" s="11"/>
      <c r="I21" s="11"/>
      <c r="J21" s="11">
        <v>9</v>
      </c>
      <c r="K21" s="11">
        <v>4</v>
      </c>
      <c r="L21" s="41">
        <v>5</v>
      </c>
      <c r="M21" s="41"/>
      <c r="N21" s="41"/>
      <c r="O21" s="41">
        <v>4</v>
      </c>
      <c r="P21" s="41"/>
      <c r="Q21" s="41"/>
      <c r="R21" s="41">
        <v>2</v>
      </c>
      <c r="S21" s="41"/>
      <c r="T21" s="41">
        <v>2</v>
      </c>
      <c r="U21" s="41"/>
      <c r="V21" s="41">
        <v>2</v>
      </c>
      <c r="W21" s="41"/>
      <c r="X21" s="41"/>
      <c r="Y21" s="41">
        <v>4</v>
      </c>
      <c r="Z21" s="41"/>
      <c r="AA21" s="41"/>
      <c r="AB21" s="41">
        <v>5</v>
      </c>
      <c r="AC21" s="41">
        <v>1</v>
      </c>
      <c r="AD21" s="41">
        <v>1</v>
      </c>
      <c r="AE21" s="41"/>
      <c r="AF21" s="41">
        <v>1</v>
      </c>
      <c r="AG21" s="41"/>
      <c r="AH21" s="41">
        <v>1</v>
      </c>
      <c r="AI21" s="41"/>
      <c r="AJ21" s="41">
        <v>1</v>
      </c>
      <c r="AK21" s="41">
        <v>1</v>
      </c>
      <c r="AL21" s="41"/>
      <c r="AM21" s="41">
        <v>1</v>
      </c>
      <c r="AN21" s="41">
        <v>1</v>
      </c>
      <c r="AO21" s="41"/>
      <c r="AP21" s="41"/>
      <c r="AQ21" s="41"/>
      <c r="AR21" s="41"/>
      <c r="AS21" s="41"/>
      <c r="AT21" s="36">
        <f t="shared" si="3"/>
        <v>5</v>
      </c>
      <c r="AU21" s="36">
        <f t="shared" si="4"/>
        <v>5</v>
      </c>
      <c r="AV21" s="36">
        <f t="shared" si="5"/>
        <v>9</v>
      </c>
      <c r="AW21" s="36">
        <f t="shared" si="6"/>
        <v>9</v>
      </c>
      <c r="AX21" s="36">
        <f t="shared" si="7"/>
        <v>9</v>
      </c>
      <c r="AY21" s="36">
        <f t="shared" si="8"/>
        <v>9</v>
      </c>
      <c r="AZ21" s="36">
        <f t="shared" si="9"/>
        <v>4</v>
      </c>
      <c r="BA21" s="36">
        <f t="shared" si="10"/>
        <v>4</v>
      </c>
      <c r="BB21" s="36">
        <f t="shared" si="11"/>
        <v>2</v>
      </c>
      <c r="BC21" s="36">
        <f t="shared" si="12"/>
        <v>2</v>
      </c>
      <c r="BD21" s="31">
        <f t="shared" si="1"/>
        <v>4</v>
      </c>
      <c r="BE21" s="31">
        <f t="shared" si="2"/>
        <v>4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1</v>
      </c>
      <c r="BK21" s="36">
        <f t="shared" si="18"/>
        <v>1</v>
      </c>
      <c r="BL21" s="36">
        <f t="shared" si="19"/>
        <v>1</v>
      </c>
      <c r="BM21" s="36">
        <f t="shared" si="20"/>
        <v>1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11">
        <v>3</v>
      </c>
      <c r="F22" s="11">
        <v>1</v>
      </c>
      <c r="G22" s="11">
        <v>2</v>
      </c>
      <c r="H22" s="11"/>
      <c r="I22" s="11"/>
      <c r="J22" s="11">
        <v>1</v>
      </c>
      <c r="K22" s="11"/>
      <c r="L22" s="41">
        <v>1</v>
      </c>
      <c r="M22" s="41"/>
      <c r="N22" s="41"/>
      <c r="O22" s="41">
        <v>1</v>
      </c>
      <c r="P22" s="41"/>
      <c r="Q22" s="41"/>
      <c r="R22" s="41">
        <v>1</v>
      </c>
      <c r="S22" s="41"/>
      <c r="T22" s="41"/>
      <c r="U22" s="41"/>
      <c r="V22" s="41"/>
      <c r="W22" s="41"/>
      <c r="X22" s="41"/>
      <c r="Y22" s="41">
        <v>1</v>
      </c>
      <c r="Z22" s="41"/>
      <c r="AA22" s="41"/>
      <c r="AB22" s="41">
        <v>2</v>
      </c>
      <c r="AC22" s="41">
        <v>1</v>
      </c>
      <c r="AD22" s="41">
        <v>1</v>
      </c>
      <c r="AE22" s="41">
        <v>1</v>
      </c>
      <c r="AF22" s="41">
        <v>2</v>
      </c>
      <c r="AG22" s="41"/>
      <c r="AH22" s="41">
        <v>2</v>
      </c>
      <c r="AI22" s="41"/>
      <c r="AJ22" s="41">
        <v>2</v>
      </c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3</v>
      </c>
      <c r="AU22" s="36">
        <f t="shared" si="4"/>
        <v>3</v>
      </c>
      <c r="AV22" s="36">
        <f t="shared" si="5"/>
        <v>1</v>
      </c>
      <c r="AW22" s="36">
        <f t="shared" si="6"/>
        <v>1</v>
      </c>
      <c r="AX22" s="36">
        <f t="shared" si="7"/>
        <v>3</v>
      </c>
      <c r="AY22" s="36">
        <f t="shared" si="8"/>
        <v>3</v>
      </c>
      <c r="AZ22" s="36">
        <f t="shared" si="9"/>
        <v>1</v>
      </c>
      <c r="BA22" s="36">
        <f t="shared" si="10"/>
        <v>1</v>
      </c>
      <c r="BB22" s="36">
        <f t="shared" si="11"/>
        <v>0</v>
      </c>
      <c r="BC22" s="36">
        <f t="shared" si="12"/>
        <v>0</v>
      </c>
      <c r="BD22" s="31">
        <f t="shared" si="1"/>
        <v>1</v>
      </c>
      <c r="BE22" s="31">
        <f t="shared" si="2"/>
        <v>1</v>
      </c>
      <c r="BF22" s="36">
        <f t="shared" si="13"/>
        <v>2</v>
      </c>
      <c r="BG22" s="36">
        <f t="shared" si="14"/>
        <v>2</v>
      </c>
      <c r="BH22" s="36">
        <f t="shared" si="15"/>
        <v>2</v>
      </c>
      <c r="BI22" s="36">
        <f t="shared" si="16"/>
        <v>2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11">
        <v>2</v>
      </c>
      <c r="F24" s="11">
        <v>1</v>
      </c>
      <c r="G24" s="11">
        <v>1</v>
      </c>
      <c r="H24" s="11"/>
      <c r="I24" s="11"/>
      <c r="J24" s="11">
        <v>1</v>
      </c>
      <c r="K24" s="11">
        <v>1</v>
      </c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3</v>
      </c>
      <c r="AC24" s="41">
        <v>1</v>
      </c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2</v>
      </c>
      <c r="AU24" s="36">
        <f t="shared" si="4"/>
        <v>2</v>
      </c>
      <c r="AV24" s="36">
        <f t="shared" si="5"/>
        <v>1</v>
      </c>
      <c r="AW24" s="36">
        <f t="shared" si="6"/>
        <v>1</v>
      </c>
      <c r="AX24" s="36">
        <f t="shared" si="7"/>
        <v>3</v>
      </c>
      <c r="AY24" s="36">
        <f t="shared" si="8"/>
        <v>3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31">
        <f t="shared" si="1"/>
        <v>0</v>
      </c>
      <c r="BE24" s="31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3">
        <v>31</v>
      </c>
      <c r="F25" s="3">
        <v>11</v>
      </c>
      <c r="G25" s="3">
        <v>20</v>
      </c>
      <c r="H25" s="3"/>
      <c r="I25" s="3"/>
      <c r="J25" s="3">
        <v>13</v>
      </c>
      <c r="K25" s="3">
        <v>10</v>
      </c>
      <c r="L25" s="41">
        <v>3</v>
      </c>
      <c r="M25" s="41"/>
      <c r="N25" s="41"/>
      <c r="O25" s="41">
        <v>16</v>
      </c>
      <c r="P25" s="41">
        <v>4</v>
      </c>
      <c r="Q25" s="41"/>
      <c r="R25" s="41">
        <v>1</v>
      </c>
      <c r="S25" s="41"/>
      <c r="T25" s="41">
        <v>11</v>
      </c>
      <c r="U25" s="41">
        <v>2</v>
      </c>
      <c r="V25" s="41">
        <v>9</v>
      </c>
      <c r="W25" s="41"/>
      <c r="X25" s="41"/>
      <c r="Y25" s="41">
        <v>16</v>
      </c>
      <c r="Z25" s="41"/>
      <c r="AA25" s="41">
        <v>14</v>
      </c>
      <c r="AB25" s="41">
        <v>25</v>
      </c>
      <c r="AC25" s="41">
        <v>18</v>
      </c>
      <c r="AD25" s="41">
        <v>2</v>
      </c>
      <c r="AE25" s="41"/>
      <c r="AF25" s="41">
        <v>2</v>
      </c>
      <c r="AG25" s="41"/>
      <c r="AH25" s="41">
        <v>2</v>
      </c>
      <c r="AI25" s="41"/>
      <c r="AJ25" s="41">
        <v>1</v>
      </c>
      <c r="AK25" s="41">
        <v>1</v>
      </c>
      <c r="AL25" s="41"/>
      <c r="AM25" s="41">
        <v>1</v>
      </c>
      <c r="AN25" s="41"/>
      <c r="AO25" s="41">
        <v>1</v>
      </c>
      <c r="AP25" s="41"/>
      <c r="AQ25" s="41"/>
      <c r="AR25" s="41"/>
      <c r="AS25" s="41"/>
      <c r="AT25" s="36">
        <f t="shared" si="3"/>
        <v>31</v>
      </c>
      <c r="AU25" s="36">
        <f t="shared" si="4"/>
        <v>31</v>
      </c>
      <c r="AV25" s="36">
        <f t="shared" si="5"/>
        <v>13</v>
      </c>
      <c r="AW25" s="36">
        <f t="shared" si="6"/>
        <v>13</v>
      </c>
      <c r="AX25" s="36">
        <f t="shared" si="7"/>
        <v>41</v>
      </c>
      <c r="AY25" s="36">
        <f t="shared" si="8"/>
        <v>41</v>
      </c>
      <c r="AZ25" s="36">
        <f t="shared" si="9"/>
        <v>16</v>
      </c>
      <c r="BA25" s="36">
        <f t="shared" si="10"/>
        <v>16</v>
      </c>
      <c r="BB25" s="36">
        <f t="shared" si="11"/>
        <v>11</v>
      </c>
      <c r="BC25" s="36">
        <f t="shared" si="12"/>
        <v>11</v>
      </c>
      <c r="BD25" s="31">
        <f t="shared" si="1"/>
        <v>16</v>
      </c>
      <c r="BE25" s="31">
        <f t="shared" si="2"/>
        <v>16</v>
      </c>
      <c r="BF25" s="36">
        <f t="shared" si="13"/>
        <v>2</v>
      </c>
      <c r="BG25" s="36">
        <f t="shared" si="14"/>
        <v>2</v>
      </c>
      <c r="BH25" s="36">
        <f t="shared" si="15"/>
        <v>2</v>
      </c>
      <c r="BI25" s="36">
        <f t="shared" si="16"/>
        <v>2</v>
      </c>
      <c r="BJ25" s="36">
        <f t="shared" si="17"/>
        <v>1</v>
      </c>
      <c r="BK25" s="36">
        <f t="shared" si="18"/>
        <v>1</v>
      </c>
      <c r="BL25" s="36">
        <f t="shared" si="19"/>
        <v>1</v>
      </c>
      <c r="BM25" s="36">
        <f t="shared" si="20"/>
        <v>1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11">
        <v>5</v>
      </c>
      <c r="F26" s="11">
        <v>3</v>
      </c>
      <c r="G26" s="11">
        <v>2</v>
      </c>
      <c r="H26" s="11"/>
      <c r="I26" s="11"/>
      <c r="J26" s="11">
        <v>6</v>
      </c>
      <c r="K26" s="12">
        <v>4</v>
      </c>
      <c r="L26" s="41">
        <v>2</v>
      </c>
      <c r="M26" s="41"/>
      <c r="N26" s="41"/>
      <c r="O26" s="41">
        <v>4</v>
      </c>
      <c r="P26" s="41">
        <v>1</v>
      </c>
      <c r="Q26" s="41">
        <v>1</v>
      </c>
      <c r="R26" s="41"/>
      <c r="S26" s="41"/>
      <c r="T26" s="41">
        <v>2</v>
      </c>
      <c r="U26" s="41"/>
      <c r="V26" s="41">
        <v>2</v>
      </c>
      <c r="W26" s="41"/>
      <c r="X26" s="41"/>
      <c r="Y26" s="41">
        <v>4</v>
      </c>
      <c r="Z26" s="41"/>
      <c r="AA26" s="41">
        <v>2</v>
      </c>
      <c r="AB26" s="41">
        <v>5</v>
      </c>
      <c r="AC26" s="41">
        <v>2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5</v>
      </c>
      <c r="AU26" s="36">
        <f t="shared" si="4"/>
        <v>5</v>
      </c>
      <c r="AV26" s="36">
        <f t="shared" si="5"/>
        <v>6</v>
      </c>
      <c r="AW26" s="36">
        <f t="shared" si="6"/>
        <v>6</v>
      </c>
      <c r="AX26" s="36">
        <f t="shared" si="7"/>
        <v>9</v>
      </c>
      <c r="AY26" s="36">
        <f t="shared" si="8"/>
        <v>9</v>
      </c>
      <c r="AZ26" s="36">
        <f t="shared" si="9"/>
        <v>4</v>
      </c>
      <c r="BA26" s="36">
        <f t="shared" si="10"/>
        <v>4</v>
      </c>
      <c r="BB26" s="36">
        <f t="shared" si="11"/>
        <v>2</v>
      </c>
      <c r="BC26" s="36">
        <f t="shared" si="12"/>
        <v>2</v>
      </c>
      <c r="BD26" s="31">
        <f t="shared" si="1"/>
        <v>4</v>
      </c>
      <c r="BE26" s="31">
        <f t="shared" si="2"/>
        <v>4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11">
        <v>3</v>
      </c>
      <c r="F27" s="11">
        <v>1</v>
      </c>
      <c r="G27" s="11">
        <v>2</v>
      </c>
      <c r="H27" s="11"/>
      <c r="I27" s="11"/>
      <c r="J27" s="11">
        <v>1</v>
      </c>
      <c r="K27" s="12">
        <v>1</v>
      </c>
      <c r="L27" s="41"/>
      <c r="M27" s="41"/>
      <c r="N27" s="41"/>
      <c r="O27" s="41">
        <v>2</v>
      </c>
      <c r="P27" s="41">
        <v>1</v>
      </c>
      <c r="Q27" s="41">
        <v>1</v>
      </c>
      <c r="R27" s="41"/>
      <c r="S27" s="41"/>
      <c r="T27" s="41"/>
      <c r="U27" s="41"/>
      <c r="V27" s="41"/>
      <c r="W27" s="41"/>
      <c r="X27" s="41"/>
      <c r="Y27" s="41">
        <v>2</v>
      </c>
      <c r="Z27" s="41"/>
      <c r="AA27" s="41">
        <v>1</v>
      </c>
      <c r="AB27" s="41">
        <v>2</v>
      </c>
      <c r="AC27" s="41">
        <v>2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3</v>
      </c>
      <c r="AU27" s="36">
        <f t="shared" si="4"/>
        <v>3</v>
      </c>
      <c r="AV27" s="36">
        <f t="shared" si="5"/>
        <v>1</v>
      </c>
      <c r="AW27" s="36">
        <f t="shared" si="6"/>
        <v>1</v>
      </c>
      <c r="AX27" s="36">
        <f t="shared" si="7"/>
        <v>4</v>
      </c>
      <c r="AY27" s="36">
        <f t="shared" si="8"/>
        <v>4</v>
      </c>
      <c r="AZ27" s="36">
        <f t="shared" si="9"/>
        <v>2</v>
      </c>
      <c r="BA27" s="36">
        <f t="shared" si="10"/>
        <v>2</v>
      </c>
      <c r="BB27" s="36">
        <f t="shared" si="11"/>
        <v>0</v>
      </c>
      <c r="BC27" s="36">
        <f t="shared" si="12"/>
        <v>0</v>
      </c>
      <c r="BD27" s="31">
        <f t="shared" si="1"/>
        <v>2</v>
      </c>
      <c r="BE27" s="31">
        <f t="shared" si="2"/>
        <v>2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10">
        <v>2</v>
      </c>
      <c r="F28" s="10"/>
      <c r="G28" s="10">
        <v>2</v>
      </c>
      <c r="H28" s="10"/>
      <c r="I28" s="10"/>
      <c r="J28" s="10">
        <v>2</v>
      </c>
      <c r="K28" s="13">
        <v>2</v>
      </c>
      <c r="L28" s="41"/>
      <c r="M28" s="41"/>
      <c r="N28" s="41"/>
      <c r="O28" s="41">
        <v>1</v>
      </c>
      <c r="P28" s="41">
        <v>1</v>
      </c>
      <c r="Q28" s="41"/>
      <c r="R28" s="41"/>
      <c r="S28" s="41"/>
      <c r="T28" s="41"/>
      <c r="U28" s="41"/>
      <c r="V28" s="41"/>
      <c r="W28" s="41"/>
      <c r="X28" s="41"/>
      <c r="Y28" s="41">
        <v>1</v>
      </c>
      <c r="Z28" s="41"/>
      <c r="AA28" s="41">
        <v>1</v>
      </c>
      <c r="AB28" s="41">
        <v>3</v>
      </c>
      <c r="AC28" s="41">
        <v>1</v>
      </c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2</v>
      </c>
      <c r="AU28" s="36">
        <f t="shared" si="4"/>
        <v>2</v>
      </c>
      <c r="AV28" s="36">
        <f t="shared" si="5"/>
        <v>2</v>
      </c>
      <c r="AW28" s="36">
        <f t="shared" si="6"/>
        <v>2</v>
      </c>
      <c r="AX28" s="36">
        <f t="shared" si="7"/>
        <v>4</v>
      </c>
      <c r="AY28" s="36">
        <f t="shared" si="8"/>
        <v>4</v>
      </c>
      <c r="AZ28" s="36">
        <f t="shared" si="9"/>
        <v>1</v>
      </c>
      <c r="BA28" s="36">
        <f t="shared" si="10"/>
        <v>1</v>
      </c>
      <c r="BB28" s="36">
        <f t="shared" si="11"/>
        <v>0</v>
      </c>
      <c r="BC28" s="36">
        <f t="shared" si="12"/>
        <v>0</v>
      </c>
      <c r="BD28" s="31">
        <f t="shared" si="1"/>
        <v>1</v>
      </c>
      <c r="BE28" s="31">
        <f t="shared" si="2"/>
        <v>1</v>
      </c>
      <c r="BF28" s="36">
        <f t="shared" si="13"/>
        <v>0</v>
      </c>
      <c r="BG28" s="36">
        <f t="shared" si="14"/>
        <v>0</v>
      </c>
      <c r="BH28" s="36">
        <f t="shared" si="15"/>
        <v>0</v>
      </c>
      <c r="BI28" s="36">
        <f t="shared" si="16"/>
        <v>0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14</v>
      </c>
      <c r="F29" s="30">
        <f t="shared" ref="F29:BL29" si="21">SUM(F30:F40)</f>
        <v>7</v>
      </c>
      <c r="G29" s="30">
        <f t="shared" si="21"/>
        <v>7</v>
      </c>
      <c r="H29" s="30">
        <f t="shared" si="21"/>
        <v>0</v>
      </c>
      <c r="I29" s="30">
        <f t="shared" si="21"/>
        <v>0</v>
      </c>
      <c r="J29" s="30">
        <f t="shared" si="21"/>
        <v>12</v>
      </c>
      <c r="K29" s="30">
        <f t="shared" si="21"/>
        <v>7</v>
      </c>
      <c r="L29" s="30">
        <f t="shared" si="21"/>
        <v>5</v>
      </c>
      <c r="M29" s="30">
        <f t="shared" si="21"/>
        <v>0</v>
      </c>
      <c r="N29" s="30">
        <f t="shared" si="21"/>
        <v>0</v>
      </c>
      <c r="O29" s="30">
        <f t="shared" si="21"/>
        <v>8</v>
      </c>
      <c r="P29" s="30">
        <f t="shared" si="21"/>
        <v>3</v>
      </c>
      <c r="Q29" s="30">
        <f t="shared" si="21"/>
        <v>0</v>
      </c>
      <c r="R29" s="30">
        <f t="shared" si="21"/>
        <v>2</v>
      </c>
      <c r="S29" s="30">
        <f t="shared" si="21"/>
        <v>0</v>
      </c>
      <c r="T29" s="30">
        <f t="shared" si="21"/>
        <v>3</v>
      </c>
      <c r="U29" s="30">
        <f t="shared" si="21"/>
        <v>1</v>
      </c>
      <c r="V29" s="30">
        <f t="shared" si="21"/>
        <v>2</v>
      </c>
      <c r="W29" s="30">
        <f t="shared" si="21"/>
        <v>0</v>
      </c>
      <c r="X29" s="30">
        <f t="shared" si="21"/>
        <v>0</v>
      </c>
      <c r="Y29" s="30">
        <f t="shared" si="21"/>
        <v>8</v>
      </c>
      <c r="Z29" s="30">
        <f t="shared" si="21"/>
        <v>1</v>
      </c>
      <c r="AA29" s="30">
        <f t="shared" si="21"/>
        <v>2</v>
      </c>
      <c r="AB29" s="30">
        <f t="shared" si="21"/>
        <v>12</v>
      </c>
      <c r="AC29" s="30">
        <f t="shared" si="21"/>
        <v>5</v>
      </c>
      <c r="AD29" s="30">
        <f t="shared" si="21"/>
        <v>2</v>
      </c>
      <c r="AE29" s="30">
        <f t="shared" si="21"/>
        <v>0</v>
      </c>
      <c r="AF29" s="30">
        <f t="shared" si="21"/>
        <v>2</v>
      </c>
      <c r="AG29" s="30">
        <f t="shared" si="21"/>
        <v>0</v>
      </c>
      <c r="AH29" s="30">
        <f t="shared" si="21"/>
        <v>2</v>
      </c>
      <c r="AI29" s="30">
        <f t="shared" si="21"/>
        <v>0</v>
      </c>
      <c r="AJ29" s="30">
        <f t="shared" si="21"/>
        <v>1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14</v>
      </c>
      <c r="AU29" s="30">
        <f t="shared" si="21"/>
        <v>14</v>
      </c>
      <c r="AV29" s="30">
        <f t="shared" si="21"/>
        <v>12</v>
      </c>
      <c r="AW29" s="30">
        <f t="shared" si="21"/>
        <v>12</v>
      </c>
      <c r="AX29" s="30">
        <f t="shared" si="21"/>
        <v>21</v>
      </c>
      <c r="AY29" s="30">
        <f t="shared" si="21"/>
        <v>21</v>
      </c>
      <c r="AZ29" s="30">
        <f t="shared" si="21"/>
        <v>8</v>
      </c>
      <c r="BA29" s="30">
        <f t="shared" si="21"/>
        <v>8</v>
      </c>
      <c r="BB29" s="30">
        <f t="shared" si="21"/>
        <v>3</v>
      </c>
      <c r="BC29" s="30">
        <f t="shared" si="21"/>
        <v>3</v>
      </c>
      <c r="BD29" s="31">
        <f t="shared" si="1"/>
        <v>8</v>
      </c>
      <c r="BE29" s="31">
        <f t="shared" si="2"/>
        <v>8</v>
      </c>
      <c r="BF29" s="30">
        <f t="shared" si="21"/>
        <v>2</v>
      </c>
      <c r="BG29" s="30">
        <f t="shared" si="21"/>
        <v>2</v>
      </c>
      <c r="BH29" s="30">
        <f t="shared" si="21"/>
        <v>2</v>
      </c>
      <c r="BI29" s="30">
        <f t="shared" si="21"/>
        <v>2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10">
        <v>5</v>
      </c>
      <c r="F30" s="10">
        <v>2</v>
      </c>
      <c r="G30" s="10">
        <v>3</v>
      </c>
      <c r="H30" s="10"/>
      <c r="I30" s="10"/>
      <c r="J30" s="10">
        <v>1</v>
      </c>
      <c r="K30" s="13"/>
      <c r="L30" s="41">
        <v>1</v>
      </c>
      <c r="M30" s="41"/>
      <c r="N30" s="41"/>
      <c r="O30" s="41">
        <v>2</v>
      </c>
      <c r="P30" s="41">
        <v>1</v>
      </c>
      <c r="Q30" s="41"/>
      <c r="R30" s="41"/>
      <c r="S30" s="41"/>
      <c r="T30" s="41">
        <v>1</v>
      </c>
      <c r="U30" s="41"/>
      <c r="V30" s="41">
        <v>1</v>
      </c>
      <c r="W30" s="41"/>
      <c r="X30" s="41"/>
      <c r="Y30" s="41">
        <v>2</v>
      </c>
      <c r="Z30" s="41"/>
      <c r="AA30" s="41">
        <v>1</v>
      </c>
      <c r="AB30" s="41">
        <v>3</v>
      </c>
      <c r="AC30" s="41">
        <v>2</v>
      </c>
      <c r="AD30" s="41">
        <v>1</v>
      </c>
      <c r="AE30" s="41"/>
      <c r="AF30" s="41">
        <v>1</v>
      </c>
      <c r="AG30" s="41"/>
      <c r="AH30" s="41">
        <v>1</v>
      </c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5</v>
      </c>
      <c r="AU30" s="36">
        <f t="shared" ref="AU30:AU40" si="23">F30+G30+H30+I30</f>
        <v>5</v>
      </c>
      <c r="AV30" s="36">
        <f t="shared" ref="AV30:AV40" si="24">J30</f>
        <v>1</v>
      </c>
      <c r="AW30" s="36">
        <f t="shared" ref="AW30:AW40" si="25">K30+L30+M30</f>
        <v>1</v>
      </c>
      <c r="AX30" s="36">
        <f t="shared" ref="AX30:AX40" si="26">F30+G30+K30</f>
        <v>5</v>
      </c>
      <c r="AY30" s="36">
        <f t="shared" ref="AY30:AY40" si="27">N30+Y30+Z30+AB30</f>
        <v>5</v>
      </c>
      <c r="AZ30" s="36">
        <f t="shared" ref="AZ30:AZ40" si="28">O30</f>
        <v>2</v>
      </c>
      <c r="BA30" s="36">
        <f t="shared" ref="BA30:BA40" si="29">P30+Q30+R30+S30+T30</f>
        <v>2</v>
      </c>
      <c r="BB30" s="36">
        <f t="shared" ref="BB30:BB40" si="30">T30</f>
        <v>1</v>
      </c>
      <c r="BC30" s="36">
        <f t="shared" ref="BC30:BC40" si="31">+U30+V30+W30</f>
        <v>1</v>
      </c>
      <c r="BD30" s="31">
        <f t="shared" si="1"/>
        <v>2</v>
      </c>
      <c r="BE30" s="31">
        <f t="shared" si="2"/>
        <v>2</v>
      </c>
      <c r="BF30" s="36">
        <f t="shared" ref="BF30:BF40" si="32">AF30</f>
        <v>1</v>
      </c>
      <c r="BG30" s="36">
        <f t="shared" ref="BG30:BG40" si="33">AD30+AE30</f>
        <v>1</v>
      </c>
      <c r="BH30" s="36">
        <f t="shared" ref="BH30:BH40" si="34">AF30</f>
        <v>1</v>
      </c>
      <c r="BI30" s="36">
        <f t="shared" ref="BI30:BI40" si="35">AG30+AH30</f>
        <v>1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10">
        <v>1</v>
      </c>
      <c r="F32" s="10">
        <v>1</v>
      </c>
      <c r="G32" s="10"/>
      <c r="H32" s="10"/>
      <c r="I32" s="10"/>
      <c r="J32" s="10">
        <v>2</v>
      </c>
      <c r="K32" s="13">
        <v>1</v>
      </c>
      <c r="L32" s="41">
        <v>1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2</v>
      </c>
      <c r="AC32" s="41">
        <v>1</v>
      </c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1</v>
      </c>
      <c r="AU32" s="36">
        <f t="shared" si="23"/>
        <v>1</v>
      </c>
      <c r="AV32" s="36">
        <f t="shared" si="24"/>
        <v>2</v>
      </c>
      <c r="AW32" s="36">
        <f t="shared" si="25"/>
        <v>2</v>
      </c>
      <c r="AX32" s="36">
        <f t="shared" si="26"/>
        <v>2</v>
      </c>
      <c r="AY32" s="36">
        <f t="shared" si="27"/>
        <v>2</v>
      </c>
      <c r="AZ32" s="36">
        <f t="shared" si="28"/>
        <v>0</v>
      </c>
      <c r="BA32" s="36">
        <f t="shared" si="29"/>
        <v>0</v>
      </c>
      <c r="BB32" s="36">
        <f t="shared" si="30"/>
        <v>0</v>
      </c>
      <c r="BC32" s="36">
        <f t="shared" si="31"/>
        <v>0</v>
      </c>
      <c r="BD32" s="31">
        <f t="shared" si="1"/>
        <v>0</v>
      </c>
      <c r="BE32" s="31">
        <f t="shared" si="2"/>
        <v>0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11"/>
      <c r="F33" s="11"/>
      <c r="G33" s="11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1">
        <f t="shared" si="1"/>
        <v>0</v>
      </c>
      <c r="BE33" s="31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11">
        <v>6</v>
      </c>
      <c r="F35" s="11">
        <v>3</v>
      </c>
      <c r="G35" s="11">
        <v>3</v>
      </c>
      <c r="H35" s="11"/>
      <c r="I35" s="11"/>
      <c r="J35" s="11">
        <v>6</v>
      </c>
      <c r="K35" s="12">
        <v>3</v>
      </c>
      <c r="L35" s="41">
        <v>3</v>
      </c>
      <c r="M35" s="41"/>
      <c r="N35" s="41"/>
      <c r="O35" s="41">
        <v>3</v>
      </c>
      <c r="P35" s="41"/>
      <c r="Q35" s="41"/>
      <c r="R35" s="41">
        <v>2</v>
      </c>
      <c r="S35" s="41"/>
      <c r="T35" s="41">
        <v>1</v>
      </c>
      <c r="U35" s="41">
        <v>1</v>
      </c>
      <c r="V35" s="41"/>
      <c r="W35" s="41"/>
      <c r="X35" s="41"/>
      <c r="Y35" s="41">
        <v>3</v>
      </c>
      <c r="Z35" s="41"/>
      <c r="AA35" s="41">
        <v>1</v>
      </c>
      <c r="AB35" s="41">
        <v>6</v>
      </c>
      <c r="AC35" s="41">
        <v>2</v>
      </c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6</v>
      </c>
      <c r="AU35" s="36">
        <f t="shared" si="23"/>
        <v>6</v>
      </c>
      <c r="AV35" s="36">
        <f t="shared" si="24"/>
        <v>6</v>
      </c>
      <c r="AW35" s="36">
        <f t="shared" si="25"/>
        <v>6</v>
      </c>
      <c r="AX35" s="36">
        <f t="shared" si="26"/>
        <v>9</v>
      </c>
      <c r="AY35" s="36">
        <f t="shared" si="27"/>
        <v>9</v>
      </c>
      <c r="AZ35" s="36">
        <f t="shared" si="28"/>
        <v>3</v>
      </c>
      <c r="BA35" s="36">
        <f t="shared" si="29"/>
        <v>3</v>
      </c>
      <c r="BB35" s="36">
        <f t="shared" si="30"/>
        <v>1</v>
      </c>
      <c r="BC35" s="36">
        <f t="shared" si="31"/>
        <v>1</v>
      </c>
      <c r="BD35" s="31">
        <f t="shared" si="1"/>
        <v>3</v>
      </c>
      <c r="BE35" s="31">
        <f t="shared" si="2"/>
        <v>3</v>
      </c>
      <c r="BF35" s="36">
        <f t="shared" si="32"/>
        <v>1</v>
      </c>
      <c r="BG35" s="36">
        <f t="shared" si="33"/>
        <v>1</v>
      </c>
      <c r="BH35" s="36">
        <f t="shared" si="34"/>
        <v>1</v>
      </c>
      <c r="BI35" s="36">
        <f t="shared" si="35"/>
        <v>1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11"/>
      <c r="F36" s="11"/>
      <c r="G36" s="11"/>
      <c r="H36" s="11"/>
      <c r="I36" s="11"/>
      <c r="J36" s="11"/>
      <c r="K36" s="12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0</v>
      </c>
      <c r="AW36" s="36">
        <f t="shared" si="25"/>
        <v>0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31">
        <f t="shared" si="1"/>
        <v>0</v>
      </c>
      <c r="BE36" s="31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11">
        <v>1</v>
      </c>
      <c r="F38" s="11"/>
      <c r="G38" s="11">
        <v>1</v>
      </c>
      <c r="H38" s="11"/>
      <c r="I38" s="11"/>
      <c r="J38" s="11"/>
      <c r="K38" s="12"/>
      <c r="L38" s="41"/>
      <c r="M38" s="41"/>
      <c r="N38" s="41"/>
      <c r="O38" s="41">
        <v>1</v>
      </c>
      <c r="P38" s="41">
        <v>1</v>
      </c>
      <c r="Q38" s="41"/>
      <c r="R38" s="41"/>
      <c r="S38" s="41"/>
      <c r="T38" s="41"/>
      <c r="U38" s="41"/>
      <c r="V38" s="41"/>
      <c r="W38" s="41"/>
      <c r="X38" s="41"/>
      <c r="Y38" s="41">
        <v>1</v>
      </c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1</v>
      </c>
      <c r="AU38" s="36">
        <f t="shared" si="23"/>
        <v>1</v>
      </c>
      <c r="AV38" s="36">
        <f t="shared" si="24"/>
        <v>0</v>
      </c>
      <c r="AW38" s="36">
        <f t="shared" si="25"/>
        <v>0</v>
      </c>
      <c r="AX38" s="36">
        <f t="shared" si="26"/>
        <v>1</v>
      </c>
      <c r="AY38" s="36">
        <f t="shared" si="27"/>
        <v>1</v>
      </c>
      <c r="AZ38" s="36">
        <f t="shared" si="28"/>
        <v>1</v>
      </c>
      <c r="BA38" s="36">
        <f t="shared" si="29"/>
        <v>1</v>
      </c>
      <c r="BB38" s="36">
        <f t="shared" si="30"/>
        <v>0</v>
      </c>
      <c r="BC38" s="36">
        <f t="shared" si="31"/>
        <v>0</v>
      </c>
      <c r="BD38" s="31">
        <f t="shared" si="1"/>
        <v>1</v>
      </c>
      <c r="BE38" s="31">
        <f t="shared" si="2"/>
        <v>1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11"/>
      <c r="F39" s="11"/>
      <c r="G39" s="11"/>
      <c r="H39" s="11"/>
      <c r="I39" s="11"/>
      <c r="J39" s="11">
        <v>1</v>
      </c>
      <c r="K39" s="12">
        <v>1</v>
      </c>
      <c r="L39" s="41"/>
      <c r="M39" s="41"/>
      <c r="N39" s="41"/>
      <c r="O39" s="41">
        <v>1</v>
      </c>
      <c r="P39" s="41"/>
      <c r="Q39" s="41"/>
      <c r="R39" s="41"/>
      <c r="S39" s="41"/>
      <c r="T39" s="41">
        <v>1</v>
      </c>
      <c r="U39" s="41"/>
      <c r="V39" s="41">
        <v>1</v>
      </c>
      <c r="W39" s="41"/>
      <c r="X39" s="41"/>
      <c r="Y39" s="41">
        <v>1</v>
      </c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1</v>
      </c>
      <c r="AW39" s="36">
        <f t="shared" si="25"/>
        <v>1</v>
      </c>
      <c r="AX39" s="36">
        <f t="shared" si="26"/>
        <v>1</v>
      </c>
      <c r="AY39" s="36">
        <f t="shared" si="27"/>
        <v>1</v>
      </c>
      <c r="AZ39" s="36">
        <f t="shared" si="28"/>
        <v>1</v>
      </c>
      <c r="BA39" s="36">
        <f t="shared" si="29"/>
        <v>1</v>
      </c>
      <c r="BB39" s="36">
        <f t="shared" si="30"/>
        <v>1</v>
      </c>
      <c r="BC39" s="36">
        <f t="shared" si="31"/>
        <v>1</v>
      </c>
      <c r="BD39" s="31">
        <f t="shared" si="1"/>
        <v>1</v>
      </c>
      <c r="BE39" s="31">
        <f t="shared" si="2"/>
        <v>1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10">
        <v>1</v>
      </c>
      <c r="F40" s="10">
        <v>1</v>
      </c>
      <c r="G40" s="10"/>
      <c r="H40" s="10"/>
      <c r="I40" s="10"/>
      <c r="J40" s="10">
        <v>2</v>
      </c>
      <c r="K40" s="13">
        <v>2</v>
      </c>
      <c r="L40" s="41"/>
      <c r="M40" s="41"/>
      <c r="N40" s="41"/>
      <c r="O40" s="41">
        <v>1</v>
      </c>
      <c r="P40" s="41">
        <v>1</v>
      </c>
      <c r="Q40" s="41"/>
      <c r="R40" s="41"/>
      <c r="S40" s="41"/>
      <c r="T40" s="41"/>
      <c r="U40" s="41"/>
      <c r="V40" s="41"/>
      <c r="W40" s="41"/>
      <c r="X40" s="41"/>
      <c r="Y40" s="41">
        <v>1</v>
      </c>
      <c r="Z40" s="41">
        <v>1</v>
      </c>
      <c r="AA40" s="41"/>
      <c r="AB40" s="41">
        <v>1</v>
      </c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1</v>
      </c>
      <c r="AU40" s="36">
        <f t="shared" si="23"/>
        <v>1</v>
      </c>
      <c r="AV40" s="36">
        <f t="shared" si="24"/>
        <v>2</v>
      </c>
      <c r="AW40" s="36">
        <f t="shared" si="25"/>
        <v>2</v>
      </c>
      <c r="AX40" s="36">
        <f t="shared" si="26"/>
        <v>3</v>
      </c>
      <c r="AY40" s="36">
        <f t="shared" si="27"/>
        <v>3</v>
      </c>
      <c r="AZ40" s="36">
        <f t="shared" si="28"/>
        <v>1</v>
      </c>
      <c r="BA40" s="36">
        <f t="shared" si="29"/>
        <v>1</v>
      </c>
      <c r="BB40" s="36">
        <f t="shared" si="30"/>
        <v>0</v>
      </c>
      <c r="BC40" s="36">
        <f t="shared" si="31"/>
        <v>0</v>
      </c>
      <c r="BD40" s="31">
        <f t="shared" si="1"/>
        <v>1</v>
      </c>
      <c r="BE40" s="31">
        <f t="shared" si="2"/>
        <v>1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0</v>
      </c>
      <c r="F41" s="30">
        <f t="shared" ref="F41:BM41" si="40">SUM(F42:F48)</f>
        <v>0</v>
      </c>
      <c r="G41" s="30">
        <f t="shared" si="40"/>
        <v>0</v>
      </c>
      <c r="H41" s="30">
        <f t="shared" si="40"/>
        <v>0</v>
      </c>
      <c r="I41" s="30">
        <f t="shared" si="40"/>
        <v>0</v>
      </c>
      <c r="J41" s="30">
        <f t="shared" si="40"/>
        <v>2</v>
      </c>
      <c r="K41" s="30">
        <f t="shared" si="40"/>
        <v>2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0</v>
      </c>
      <c r="P41" s="30">
        <f t="shared" si="40"/>
        <v>0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0</v>
      </c>
      <c r="Y41" s="30">
        <f t="shared" si="40"/>
        <v>0</v>
      </c>
      <c r="Z41" s="30">
        <f t="shared" si="40"/>
        <v>0</v>
      </c>
      <c r="AA41" s="30">
        <f t="shared" si="40"/>
        <v>0</v>
      </c>
      <c r="AB41" s="30">
        <f t="shared" si="40"/>
        <v>2</v>
      </c>
      <c r="AC41" s="30">
        <f t="shared" si="40"/>
        <v>0</v>
      </c>
      <c r="AD41" s="30">
        <f t="shared" si="40"/>
        <v>0</v>
      </c>
      <c r="AE41" s="30">
        <f t="shared" si="40"/>
        <v>0</v>
      </c>
      <c r="AF41" s="30">
        <f t="shared" si="40"/>
        <v>0</v>
      </c>
      <c r="AG41" s="30">
        <f t="shared" si="40"/>
        <v>0</v>
      </c>
      <c r="AH41" s="30">
        <f t="shared" si="40"/>
        <v>0</v>
      </c>
      <c r="AI41" s="30">
        <f t="shared" si="40"/>
        <v>0</v>
      </c>
      <c r="AJ41" s="30">
        <f t="shared" si="40"/>
        <v>0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0</v>
      </c>
      <c r="AU41" s="30">
        <f t="shared" si="40"/>
        <v>0</v>
      </c>
      <c r="AV41" s="30">
        <f t="shared" si="40"/>
        <v>2</v>
      </c>
      <c r="AW41" s="30">
        <f t="shared" si="40"/>
        <v>2</v>
      </c>
      <c r="AX41" s="30">
        <f t="shared" si="40"/>
        <v>2</v>
      </c>
      <c r="AY41" s="30">
        <f t="shared" si="40"/>
        <v>2</v>
      </c>
      <c r="AZ41" s="30">
        <f t="shared" si="40"/>
        <v>0</v>
      </c>
      <c r="BA41" s="30">
        <f t="shared" si="40"/>
        <v>0</v>
      </c>
      <c r="BB41" s="30">
        <f t="shared" si="40"/>
        <v>0</v>
      </c>
      <c r="BC41" s="30">
        <f t="shared" si="40"/>
        <v>0</v>
      </c>
      <c r="BD41" s="31">
        <f t="shared" si="1"/>
        <v>0</v>
      </c>
      <c r="BE41" s="31">
        <f t="shared" si="2"/>
        <v>0</v>
      </c>
      <c r="BF41" s="30">
        <f t="shared" si="40"/>
        <v>0</v>
      </c>
      <c r="BG41" s="30">
        <f t="shared" si="40"/>
        <v>0</v>
      </c>
      <c r="BH41" s="30">
        <f t="shared" si="40"/>
        <v>0</v>
      </c>
      <c r="BI41" s="30">
        <f t="shared" si="40"/>
        <v>0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8" si="41">E42</f>
        <v>0</v>
      </c>
      <c r="AU42" s="36">
        <f t="shared" ref="AU42:AU48" si="42">F42+G42+H42+I42</f>
        <v>0</v>
      </c>
      <c r="AV42" s="36">
        <f t="shared" ref="AV42:AV48" si="43">J42</f>
        <v>0</v>
      </c>
      <c r="AW42" s="36">
        <f t="shared" ref="AW42:AW48" si="44">K42+L42+M42</f>
        <v>0</v>
      </c>
      <c r="AX42" s="36">
        <f t="shared" ref="AX42:AX48" si="45">F42+G42+K42</f>
        <v>0</v>
      </c>
      <c r="AY42" s="36">
        <f t="shared" ref="AY42:AY48" si="46">N42+Y42+Z42+AB42</f>
        <v>0</v>
      </c>
      <c r="AZ42" s="36">
        <f t="shared" ref="AZ42:AZ48" si="47">O42</f>
        <v>0</v>
      </c>
      <c r="BA42" s="36">
        <f t="shared" ref="BA42:BA48" si="48">P42+Q42+R42+S42+T42</f>
        <v>0</v>
      </c>
      <c r="BB42" s="36">
        <f t="shared" ref="BB42:BB48" si="49">T42</f>
        <v>0</v>
      </c>
      <c r="BC42" s="36">
        <f t="shared" ref="BC42:BC48" si="50">+U42+V42+W42</f>
        <v>0</v>
      </c>
      <c r="BD42" s="31">
        <f t="shared" si="1"/>
        <v>0</v>
      </c>
      <c r="BE42" s="31">
        <f t="shared" si="2"/>
        <v>0</v>
      </c>
      <c r="BF42" s="36">
        <f t="shared" ref="BF42:BF48" si="51">AF42</f>
        <v>0</v>
      </c>
      <c r="BG42" s="36">
        <f t="shared" ref="BG42:BG48" si="52">AD42+AE42</f>
        <v>0</v>
      </c>
      <c r="BH42" s="36">
        <f t="shared" ref="BH42:BH48" si="53">AF42</f>
        <v>0</v>
      </c>
      <c r="BI42" s="36">
        <f t="shared" ref="BI42:BI48" si="54">AG42+AH42</f>
        <v>0</v>
      </c>
      <c r="BJ42" s="36">
        <f t="shared" ref="BJ42:BJ48" si="55">AM42</f>
        <v>0</v>
      </c>
      <c r="BK42" s="36">
        <f t="shared" ref="BK42:BK48" si="56">AK42+AL42</f>
        <v>0</v>
      </c>
      <c r="BL42" s="36">
        <f t="shared" ref="BL42:BL48" si="57">AM42</f>
        <v>0</v>
      </c>
      <c r="BM42" s="36">
        <f t="shared" ref="BM42:BM48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11"/>
      <c r="F47" s="11"/>
      <c r="G47" s="11"/>
      <c r="H47" s="11"/>
      <c r="I47" s="11"/>
      <c r="J47" s="11">
        <v>1</v>
      </c>
      <c r="K47" s="12">
        <v>1</v>
      </c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1</v>
      </c>
      <c r="AW47" s="36">
        <f t="shared" si="44"/>
        <v>1</v>
      </c>
      <c r="AX47" s="36">
        <f t="shared" si="45"/>
        <v>1</v>
      </c>
      <c r="AY47" s="36">
        <f t="shared" si="46"/>
        <v>1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31">
        <f t="shared" si="1"/>
        <v>0</v>
      </c>
      <c r="BE47" s="31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10"/>
      <c r="F48" s="10"/>
      <c r="G48" s="10"/>
      <c r="H48" s="10"/>
      <c r="I48" s="10"/>
      <c r="J48" s="10">
        <v>1</v>
      </c>
      <c r="K48" s="13">
        <v>1</v>
      </c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>
        <v>1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si="41"/>
        <v>0</v>
      </c>
      <c r="AU48" s="36">
        <f t="shared" si="42"/>
        <v>0</v>
      </c>
      <c r="AV48" s="36">
        <f t="shared" si="43"/>
        <v>1</v>
      </c>
      <c r="AW48" s="36">
        <f t="shared" si="44"/>
        <v>1</v>
      </c>
      <c r="AX48" s="36">
        <f t="shared" si="45"/>
        <v>1</v>
      </c>
      <c r="AY48" s="36">
        <f t="shared" si="46"/>
        <v>1</v>
      </c>
      <c r="AZ48" s="36">
        <f t="shared" si="47"/>
        <v>0</v>
      </c>
      <c r="BA48" s="36">
        <f t="shared" si="48"/>
        <v>0</v>
      </c>
      <c r="BB48" s="36">
        <f t="shared" si="49"/>
        <v>0</v>
      </c>
      <c r="BC48" s="36">
        <f t="shared" si="50"/>
        <v>0</v>
      </c>
      <c r="BD48" s="31">
        <f t="shared" si="1"/>
        <v>0</v>
      </c>
      <c r="BE48" s="31">
        <f t="shared" si="2"/>
        <v>0</v>
      </c>
      <c r="BF48" s="36">
        <f t="shared" si="51"/>
        <v>0</v>
      </c>
      <c r="BG48" s="36">
        <f t="shared" si="52"/>
        <v>0</v>
      </c>
      <c r="BH48" s="36">
        <f t="shared" si="53"/>
        <v>0</v>
      </c>
      <c r="BI48" s="36">
        <f t="shared" si="54"/>
        <v>0</v>
      </c>
      <c r="BJ48" s="36">
        <f t="shared" si="55"/>
        <v>0</v>
      </c>
      <c r="BK48" s="36">
        <f t="shared" si="56"/>
        <v>0</v>
      </c>
      <c r="BL48" s="36">
        <f t="shared" si="57"/>
        <v>0</v>
      </c>
      <c r="BM48" s="36">
        <f t="shared" si="58"/>
        <v>0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27</v>
      </c>
      <c r="F49" s="30">
        <f t="shared" ref="F49:AS49" si="59">SUM(F50:F62)</f>
        <v>2</v>
      </c>
      <c r="G49" s="30">
        <f t="shared" si="59"/>
        <v>25</v>
      </c>
      <c r="H49" s="30">
        <f t="shared" si="59"/>
        <v>0</v>
      </c>
      <c r="I49" s="30">
        <f t="shared" si="59"/>
        <v>0</v>
      </c>
      <c r="J49" s="30">
        <f t="shared" si="59"/>
        <v>42</v>
      </c>
      <c r="K49" s="30">
        <f t="shared" si="59"/>
        <v>30</v>
      </c>
      <c r="L49" s="30">
        <f t="shared" si="59"/>
        <v>12</v>
      </c>
      <c r="M49" s="30">
        <f t="shared" si="59"/>
        <v>0</v>
      </c>
      <c r="N49" s="30">
        <f t="shared" si="59"/>
        <v>0</v>
      </c>
      <c r="O49" s="30">
        <f t="shared" si="59"/>
        <v>34</v>
      </c>
      <c r="P49" s="30">
        <f t="shared" si="59"/>
        <v>14</v>
      </c>
      <c r="Q49" s="30">
        <f t="shared" si="59"/>
        <v>11</v>
      </c>
      <c r="R49" s="30">
        <f t="shared" si="59"/>
        <v>1</v>
      </c>
      <c r="S49" s="30">
        <f t="shared" si="59"/>
        <v>0</v>
      </c>
      <c r="T49" s="30">
        <f t="shared" si="59"/>
        <v>8</v>
      </c>
      <c r="U49" s="30">
        <f t="shared" si="59"/>
        <v>1</v>
      </c>
      <c r="V49" s="30">
        <f t="shared" si="59"/>
        <v>7</v>
      </c>
      <c r="W49" s="30">
        <f t="shared" si="59"/>
        <v>0</v>
      </c>
      <c r="X49" s="30">
        <f t="shared" si="59"/>
        <v>0</v>
      </c>
      <c r="Y49" s="30">
        <f t="shared" si="59"/>
        <v>34</v>
      </c>
      <c r="Z49" s="30">
        <f t="shared" si="59"/>
        <v>0</v>
      </c>
      <c r="AA49" s="30">
        <f t="shared" si="59"/>
        <v>6</v>
      </c>
      <c r="AB49" s="30">
        <f t="shared" si="59"/>
        <v>23</v>
      </c>
      <c r="AC49" s="30">
        <f t="shared" si="59"/>
        <v>7</v>
      </c>
      <c r="AD49" s="30">
        <f t="shared" si="59"/>
        <v>5</v>
      </c>
      <c r="AE49" s="30">
        <f t="shared" si="59"/>
        <v>2</v>
      </c>
      <c r="AF49" s="30">
        <f t="shared" si="59"/>
        <v>7</v>
      </c>
      <c r="AG49" s="30">
        <f t="shared" si="59"/>
        <v>1</v>
      </c>
      <c r="AH49" s="30">
        <f t="shared" si="59"/>
        <v>6</v>
      </c>
      <c r="AI49" s="30">
        <f t="shared" si="59"/>
        <v>0</v>
      </c>
      <c r="AJ49" s="30">
        <f t="shared" si="59"/>
        <v>4</v>
      </c>
      <c r="AK49" s="30">
        <f t="shared" si="59"/>
        <v>0</v>
      </c>
      <c r="AL49" s="30">
        <f t="shared" si="59"/>
        <v>1</v>
      </c>
      <c r="AM49" s="30">
        <f t="shared" si="59"/>
        <v>1</v>
      </c>
      <c r="AN49" s="30">
        <f t="shared" si="59"/>
        <v>0</v>
      </c>
      <c r="AO49" s="30">
        <f t="shared" si="59"/>
        <v>1</v>
      </c>
      <c r="AP49" s="30">
        <f t="shared" si="59"/>
        <v>0</v>
      </c>
      <c r="AQ49" s="30">
        <f t="shared" si="59"/>
        <v>0</v>
      </c>
      <c r="AR49" s="30">
        <f t="shared" si="59"/>
        <v>0</v>
      </c>
      <c r="AS49" s="30">
        <f t="shared" si="59"/>
        <v>0</v>
      </c>
      <c r="AT49" s="30">
        <f>SUM(AT50:AT62)</f>
        <v>27</v>
      </c>
      <c r="AU49" s="30">
        <f t="shared" ref="AU49:BM49" si="60">SUM(AU50:AU62)</f>
        <v>27</v>
      </c>
      <c r="AV49" s="30">
        <f t="shared" si="60"/>
        <v>42</v>
      </c>
      <c r="AW49" s="30">
        <f t="shared" si="60"/>
        <v>42</v>
      </c>
      <c r="AX49" s="30">
        <f t="shared" si="60"/>
        <v>57</v>
      </c>
      <c r="AY49" s="30">
        <f t="shared" si="60"/>
        <v>57</v>
      </c>
      <c r="AZ49" s="30">
        <f t="shared" si="60"/>
        <v>34</v>
      </c>
      <c r="BA49" s="30">
        <f t="shared" si="60"/>
        <v>34</v>
      </c>
      <c r="BB49" s="30">
        <f t="shared" si="60"/>
        <v>8</v>
      </c>
      <c r="BC49" s="30">
        <f t="shared" si="60"/>
        <v>8</v>
      </c>
      <c r="BD49" s="30">
        <f t="shared" si="60"/>
        <v>34</v>
      </c>
      <c r="BE49" s="30">
        <f t="shared" si="60"/>
        <v>34</v>
      </c>
      <c r="BF49" s="30">
        <f t="shared" si="60"/>
        <v>7</v>
      </c>
      <c r="BG49" s="30">
        <f t="shared" si="60"/>
        <v>7</v>
      </c>
      <c r="BH49" s="30">
        <f t="shared" si="60"/>
        <v>7</v>
      </c>
      <c r="BI49" s="30">
        <f t="shared" si="60"/>
        <v>7</v>
      </c>
      <c r="BJ49" s="30">
        <f t="shared" si="60"/>
        <v>1</v>
      </c>
      <c r="BK49" s="30">
        <f t="shared" si="60"/>
        <v>1</v>
      </c>
      <c r="BL49" s="30">
        <f t="shared" si="60"/>
        <v>1</v>
      </c>
      <c r="BM49" s="30">
        <f t="shared" si="60"/>
        <v>1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11">
        <v>14</v>
      </c>
      <c r="F50" s="11">
        <v>1</v>
      </c>
      <c r="G50" s="11">
        <v>13</v>
      </c>
      <c r="H50" s="11"/>
      <c r="I50" s="11"/>
      <c r="J50" s="11">
        <v>29</v>
      </c>
      <c r="K50" s="12">
        <v>22</v>
      </c>
      <c r="L50" s="41">
        <v>7</v>
      </c>
      <c r="M50" s="41"/>
      <c r="N50" s="41"/>
      <c r="O50" s="41">
        <v>21</v>
      </c>
      <c r="P50" s="41">
        <v>13</v>
      </c>
      <c r="Q50" s="41">
        <v>5</v>
      </c>
      <c r="R50" s="41"/>
      <c r="S50" s="41"/>
      <c r="T50" s="41">
        <v>3</v>
      </c>
      <c r="U50" s="41"/>
      <c r="V50" s="41">
        <v>3</v>
      </c>
      <c r="W50" s="41"/>
      <c r="X50" s="41"/>
      <c r="Y50" s="41">
        <v>21</v>
      </c>
      <c r="Z50" s="41"/>
      <c r="AA50" s="41">
        <v>2</v>
      </c>
      <c r="AB50" s="41">
        <v>15</v>
      </c>
      <c r="AC50" s="41">
        <v>2</v>
      </c>
      <c r="AD50" s="41">
        <v>2</v>
      </c>
      <c r="AE50" s="41"/>
      <c r="AF50" s="41">
        <v>2</v>
      </c>
      <c r="AG50" s="41"/>
      <c r="AH50" s="41">
        <v>2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61">E50</f>
        <v>14</v>
      </c>
      <c r="AU50" s="36">
        <f t="shared" ref="AU50:AU62" si="62">F50+G50+H50+I50</f>
        <v>14</v>
      </c>
      <c r="AV50" s="36">
        <f t="shared" ref="AV50:AV62" si="63">J50</f>
        <v>29</v>
      </c>
      <c r="AW50" s="36">
        <f t="shared" ref="AW50:AW62" si="64">K50+L50+M50</f>
        <v>29</v>
      </c>
      <c r="AX50" s="36">
        <f t="shared" ref="AX50:AX62" si="65">F50+G50+K50</f>
        <v>36</v>
      </c>
      <c r="AY50" s="36">
        <f t="shared" ref="AY50:AY62" si="66">N50+Y50+Z50+AB50</f>
        <v>36</v>
      </c>
      <c r="AZ50" s="36">
        <f t="shared" ref="AZ50:AZ62" si="67">O50</f>
        <v>21</v>
      </c>
      <c r="BA50" s="36">
        <f t="shared" ref="BA50:BA62" si="68">P50+Q50+R50+S50+T50</f>
        <v>21</v>
      </c>
      <c r="BB50" s="36">
        <f t="shared" ref="BB50:BB62" si="69">T50</f>
        <v>3</v>
      </c>
      <c r="BC50" s="36">
        <f t="shared" ref="BC50:BC62" si="70">+U50+V50+W50</f>
        <v>3</v>
      </c>
      <c r="BD50" s="31">
        <f t="shared" si="1"/>
        <v>21</v>
      </c>
      <c r="BE50" s="31">
        <f t="shared" si="2"/>
        <v>21</v>
      </c>
      <c r="BF50" s="36">
        <f t="shared" ref="BF50:BF62" si="71">AF50</f>
        <v>2</v>
      </c>
      <c r="BG50" s="36">
        <f t="shared" ref="BG50:BG62" si="72">AD50+AE50</f>
        <v>2</v>
      </c>
      <c r="BH50" s="36">
        <f t="shared" ref="BH50:BH62" si="73">AF50</f>
        <v>2</v>
      </c>
      <c r="BI50" s="36">
        <f t="shared" ref="BI50:BI62" si="74">AG50+AH50</f>
        <v>2</v>
      </c>
      <c r="BJ50" s="36">
        <f t="shared" ref="BJ50:BJ62" si="75">AM50</f>
        <v>0</v>
      </c>
      <c r="BK50" s="36">
        <f t="shared" ref="BK50:BK62" si="76">AK50+AL50</f>
        <v>0</v>
      </c>
      <c r="BL50" s="36">
        <f t="shared" ref="BL50:BL62" si="77">AM50</f>
        <v>0</v>
      </c>
      <c r="BM50" s="36">
        <f t="shared" ref="BM50:BM62" si="78">AN50+AO50</f>
        <v>0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11">
        <v>3</v>
      </c>
      <c r="F51" s="11"/>
      <c r="G51" s="11">
        <v>3</v>
      </c>
      <c r="H51" s="11"/>
      <c r="I51" s="11"/>
      <c r="J51" s="11">
        <v>2</v>
      </c>
      <c r="K51" s="12">
        <v>2</v>
      </c>
      <c r="L51" s="41"/>
      <c r="M51" s="41"/>
      <c r="N51" s="41"/>
      <c r="O51" s="41">
        <v>3</v>
      </c>
      <c r="P51" s="41"/>
      <c r="Q51" s="41">
        <v>2</v>
      </c>
      <c r="R51" s="41"/>
      <c r="S51" s="41"/>
      <c r="T51" s="41">
        <v>1</v>
      </c>
      <c r="U51" s="41"/>
      <c r="V51" s="41">
        <v>1</v>
      </c>
      <c r="W51" s="41"/>
      <c r="X51" s="41"/>
      <c r="Y51" s="41">
        <v>3</v>
      </c>
      <c r="Z51" s="41"/>
      <c r="AA51" s="41">
        <v>1</v>
      </c>
      <c r="AB51" s="41">
        <v>2</v>
      </c>
      <c r="AC51" s="41">
        <v>1</v>
      </c>
      <c r="AD51" s="41">
        <v>1</v>
      </c>
      <c r="AE51" s="41"/>
      <c r="AF51" s="41">
        <v>1</v>
      </c>
      <c r="AG51" s="41">
        <v>1</v>
      </c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61"/>
        <v>3</v>
      </c>
      <c r="AU51" s="36">
        <f t="shared" si="62"/>
        <v>3</v>
      </c>
      <c r="AV51" s="36">
        <f t="shared" si="63"/>
        <v>2</v>
      </c>
      <c r="AW51" s="36">
        <f t="shared" si="64"/>
        <v>2</v>
      </c>
      <c r="AX51" s="36">
        <f t="shared" si="65"/>
        <v>5</v>
      </c>
      <c r="AY51" s="36">
        <f t="shared" si="66"/>
        <v>5</v>
      </c>
      <c r="AZ51" s="36">
        <f t="shared" si="67"/>
        <v>3</v>
      </c>
      <c r="BA51" s="36">
        <f t="shared" si="68"/>
        <v>3</v>
      </c>
      <c r="BB51" s="36">
        <f t="shared" si="69"/>
        <v>1</v>
      </c>
      <c r="BC51" s="36">
        <f t="shared" si="70"/>
        <v>1</v>
      </c>
      <c r="BD51" s="31">
        <f t="shared" si="1"/>
        <v>3</v>
      </c>
      <c r="BE51" s="31">
        <f t="shared" si="2"/>
        <v>3</v>
      </c>
      <c r="BF51" s="36">
        <f t="shared" si="71"/>
        <v>1</v>
      </c>
      <c r="BG51" s="36">
        <f t="shared" si="72"/>
        <v>1</v>
      </c>
      <c r="BH51" s="36">
        <f t="shared" si="73"/>
        <v>1</v>
      </c>
      <c r="BI51" s="36">
        <f t="shared" si="74"/>
        <v>1</v>
      </c>
      <c r="BJ51" s="36">
        <f t="shared" si="75"/>
        <v>0</v>
      </c>
      <c r="BK51" s="36">
        <f t="shared" si="76"/>
        <v>0</v>
      </c>
      <c r="BL51" s="36">
        <f t="shared" si="77"/>
        <v>0</v>
      </c>
      <c r="BM51" s="36">
        <f t="shared" si="78"/>
        <v>0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94"/>
      <c r="E52" s="11"/>
      <c r="F52" s="11"/>
      <c r="G52" s="11"/>
      <c r="H52" s="11"/>
      <c r="I52" s="11"/>
      <c r="J52" s="11">
        <v>1</v>
      </c>
      <c r="K52" s="12">
        <v>1</v>
      </c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>
        <v>1</v>
      </c>
      <c r="AB52" s="41">
        <v>1</v>
      </c>
      <c r="AC52" s="41">
        <v>1</v>
      </c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61"/>
        <v>0</v>
      </c>
      <c r="AU52" s="36">
        <f t="shared" si="62"/>
        <v>0</v>
      </c>
      <c r="AV52" s="36">
        <f t="shared" si="63"/>
        <v>1</v>
      </c>
      <c r="AW52" s="36">
        <f t="shared" si="64"/>
        <v>1</v>
      </c>
      <c r="AX52" s="36">
        <f t="shared" si="65"/>
        <v>1</v>
      </c>
      <c r="AY52" s="36">
        <f t="shared" si="66"/>
        <v>1</v>
      </c>
      <c r="AZ52" s="36">
        <f t="shared" si="67"/>
        <v>0</v>
      </c>
      <c r="BA52" s="36">
        <f t="shared" si="68"/>
        <v>0</v>
      </c>
      <c r="BB52" s="36">
        <f t="shared" si="69"/>
        <v>0</v>
      </c>
      <c r="BC52" s="36">
        <f t="shared" si="70"/>
        <v>0</v>
      </c>
      <c r="BD52" s="31">
        <f t="shared" si="1"/>
        <v>0</v>
      </c>
      <c r="BE52" s="31">
        <f t="shared" si="2"/>
        <v>0</v>
      </c>
      <c r="BF52" s="36">
        <f t="shared" si="71"/>
        <v>0</v>
      </c>
      <c r="BG52" s="36">
        <f t="shared" si="72"/>
        <v>0</v>
      </c>
      <c r="BH52" s="36">
        <f t="shared" si="73"/>
        <v>0</v>
      </c>
      <c r="BI52" s="36">
        <f t="shared" si="74"/>
        <v>0</v>
      </c>
      <c r="BJ52" s="36">
        <f t="shared" si="75"/>
        <v>0</v>
      </c>
      <c r="BK52" s="36">
        <f t="shared" si="76"/>
        <v>0</v>
      </c>
      <c r="BL52" s="36">
        <f t="shared" si="77"/>
        <v>0</v>
      </c>
      <c r="BM52" s="36">
        <f t="shared" si="78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11">
        <v>1</v>
      </c>
      <c r="F53" s="11"/>
      <c r="G53" s="11">
        <v>1</v>
      </c>
      <c r="H53" s="11"/>
      <c r="I53" s="11"/>
      <c r="J53" s="11">
        <v>1</v>
      </c>
      <c r="K53" s="12">
        <v>1</v>
      </c>
      <c r="L53" s="41"/>
      <c r="M53" s="41"/>
      <c r="N53" s="41"/>
      <c r="O53" s="41">
        <v>1</v>
      </c>
      <c r="P53" s="41"/>
      <c r="Q53" s="41"/>
      <c r="R53" s="41"/>
      <c r="S53" s="41"/>
      <c r="T53" s="41">
        <v>1</v>
      </c>
      <c r="U53" s="41"/>
      <c r="V53" s="41">
        <v>1</v>
      </c>
      <c r="W53" s="41"/>
      <c r="X53" s="41"/>
      <c r="Y53" s="41">
        <v>1</v>
      </c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61"/>
        <v>1</v>
      </c>
      <c r="AU53" s="36">
        <f t="shared" si="62"/>
        <v>1</v>
      </c>
      <c r="AV53" s="36">
        <f t="shared" si="63"/>
        <v>1</v>
      </c>
      <c r="AW53" s="36">
        <f t="shared" si="64"/>
        <v>1</v>
      </c>
      <c r="AX53" s="36">
        <f t="shared" si="65"/>
        <v>2</v>
      </c>
      <c r="AY53" s="36">
        <f t="shared" si="66"/>
        <v>2</v>
      </c>
      <c r="AZ53" s="36">
        <f t="shared" si="67"/>
        <v>1</v>
      </c>
      <c r="BA53" s="36">
        <f t="shared" si="68"/>
        <v>1</v>
      </c>
      <c r="BB53" s="36">
        <f t="shared" si="69"/>
        <v>1</v>
      </c>
      <c r="BC53" s="36">
        <f t="shared" si="70"/>
        <v>1</v>
      </c>
      <c r="BD53" s="31">
        <f t="shared" si="1"/>
        <v>1</v>
      </c>
      <c r="BE53" s="31">
        <f t="shared" si="2"/>
        <v>1</v>
      </c>
      <c r="BF53" s="36">
        <f t="shared" si="71"/>
        <v>0</v>
      </c>
      <c r="BG53" s="36">
        <f t="shared" si="72"/>
        <v>0</v>
      </c>
      <c r="BH53" s="36">
        <f t="shared" si="73"/>
        <v>0</v>
      </c>
      <c r="BI53" s="36">
        <f t="shared" si="74"/>
        <v>0</v>
      </c>
      <c r="BJ53" s="36">
        <f t="shared" si="75"/>
        <v>0</v>
      </c>
      <c r="BK53" s="36">
        <f t="shared" si="76"/>
        <v>0</v>
      </c>
      <c r="BL53" s="36">
        <f t="shared" si="77"/>
        <v>0</v>
      </c>
      <c r="BM53" s="36">
        <f t="shared" si="78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61"/>
        <v>0</v>
      </c>
      <c r="AU54" s="36">
        <f t="shared" si="62"/>
        <v>0</v>
      </c>
      <c r="AV54" s="36">
        <f t="shared" si="63"/>
        <v>0</v>
      </c>
      <c r="AW54" s="36">
        <f t="shared" si="64"/>
        <v>0</v>
      </c>
      <c r="AX54" s="36">
        <f t="shared" si="65"/>
        <v>0</v>
      </c>
      <c r="AY54" s="36">
        <f t="shared" si="66"/>
        <v>0</v>
      </c>
      <c r="AZ54" s="36">
        <f t="shared" si="67"/>
        <v>0</v>
      </c>
      <c r="BA54" s="36">
        <f t="shared" si="68"/>
        <v>0</v>
      </c>
      <c r="BB54" s="36">
        <f t="shared" si="69"/>
        <v>0</v>
      </c>
      <c r="BC54" s="36">
        <f t="shared" si="70"/>
        <v>0</v>
      </c>
      <c r="BD54" s="31">
        <f t="shared" si="1"/>
        <v>0</v>
      </c>
      <c r="BE54" s="31">
        <f t="shared" si="2"/>
        <v>0</v>
      </c>
      <c r="BF54" s="36">
        <f t="shared" si="71"/>
        <v>0</v>
      </c>
      <c r="BG54" s="36">
        <f t="shared" si="72"/>
        <v>0</v>
      </c>
      <c r="BH54" s="36">
        <f t="shared" si="73"/>
        <v>0</v>
      </c>
      <c r="BI54" s="36">
        <f t="shared" si="74"/>
        <v>0</v>
      </c>
      <c r="BJ54" s="36">
        <f t="shared" si="75"/>
        <v>0</v>
      </c>
      <c r="BK54" s="36">
        <f t="shared" si="76"/>
        <v>0</v>
      </c>
      <c r="BL54" s="36">
        <f t="shared" si="77"/>
        <v>0</v>
      </c>
      <c r="BM54" s="36">
        <f t="shared" si="78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61"/>
        <v>0</v>
      </c>
      <c r="AU55" s="36">
        <f t="shared" si="62"/>
        <v>0</v>
      </c>
      <c r="AV55" s="36">
        <f t="shared" si="63"/>
        <v>0</v>
      </c>
      <c r="AW55" s="36">
        <f t="shared" si="64"/>
        <v>0</v>
      </c>
      <c r="AX55" s="36">
        <f t="shared" si="65"/>
        <v>0</v>
      </c>
      <c r="AY55" s="36">
        <f t="shared" si="66"/>
        <v>0</v>
      </c>
      <c r="AZ55" s="36">
        <f t="shared" si="67"/>
        <v>0</v>
      </c>
      <c r="BA55" s="36">
        <f t="shared" si="68"/>
        <v>0</v>
      </c>
      <c r="BB55" s="36">
        <f t="shared" si="69"/>
        <v>0</v>
      </c>
      <c r="BC55" s="36">
        <f t="shared" si="70"/>
        <v>0</v>
      </c>
      <c r="BD55" s="31">
        <f t="shared" si="1"/>
        <v>0</v>
      </c>
      <c r="BE55" s="31">
        <f t="shared" si="2"/>
        <v>0</v>
      </c>
      <c r="BF55" s="36">
        <f t="shared" si="71"/>
        <v>0</v>
      </c>
      <c r="BG55" s="36">
        <f t="shared" si="72"/>
        <v>0</v>
      </c>
      <c r="BH55" s="36">
        <f t="shared" si="73"/>
        <v>0</v>
      </c>
      <c r="BI55" s="36">
        <f t="shared" si="74"/>
        <v>0</v>
      </c>
      <c r="BJ55" s="36">
        <f t="shared" si="75"/>
        <v>0</v>
      </c>
      <c r="BK55" s="36">
        <f t="shared" si="76"/>
        <v>0</v>
      </c>
      <c r="BL55" s="36">
        <f t="shared" si="77"/>
        <v>0</v>
      </c>
      <c r="BM55" s="36">
        <f t="shared" si="78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11"/>
      <c r="F56" s="11"/>
      <c r="G56" s="11"/>
      <c r="H56" s="11"/>
      <c r="I56" s="11"/>
      <c r="J56" s="11">
        <v>1</v>
      </c>
      <c r="K56" s="12">
        <v>1</v>
      </c>
      <c r="L56" s="41"/>
      <c r="M56" s="41"/>
      <c r="N56" s="41"/>
      <c r="O56" s="41">
        <v>1</v>
      </c>
      <c r="P56" s="41"/>
      <c r="Q56" s="41"/>
      <c r="R56" s="41"/>
      <c r="S56" s="41"/>
      <c r="T56" s="41">
        <v>1</v>
      </c>
      <c r="U56" s="41"/>
      <c r="V56" s="41">
        <v>1</v>
      </c>
      <c r="W56" s="41"/>
      <c r="X56" s="41"/>
      <c r="Y56" s="41">
        <v>1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61"/>
        <v>0</v>
      </c>
      <c r="AU56" s="36">
        <f t="shared" si="62"/>
        <v>0</v>
      </c>
      <c r="AV56" s="36">
        <f t="shared" si="63"/>
        <v>1</v>
      </c>
      <c r="AW56" s="36">
        <f t="shared" si="64"/>
        <v>1</v>
      </c>
      <c r="AX56" s="36">
        <f t="shared" si="65"/>
        <v>1</v>
      </c>
      <c r="AY56" s="36">
        <f t="shared" si="66"/>
        <v>1</v>
      </c>
      <c r="AZ56" s="36">
        <f t="shared" si="67"/>
        <v>1</v>
      </c>
      <c r="BA56" s="36">
        <f t="shared" si="68"/>
        <v>1</v>
      </c>
      <c r="BB56" s="36">
        <f t="shared" si="69"/>
        <v>1</v>
      </c>
      <c r="BC56" s="36">
        <f t="shared" si="70"/>
        <v>1</v>
      </c>
      <c r="BD56" s="31">
        <f t="shared" si="1"/>
        <v>1</v>
      </c>
      <c r="BE56" s="31">
        <f t="shared" si="2"/>
        <v>1</v>
      </c>
      <c r="BF56" s="36">
        <f t="shared" si="71"/>
        <v>0</v>
      </c>
      <c r="BG56" s="36">
        <f t="shared" si="72"/>
        <v>0</v>
      </c>
      <c r="BH56" s="36">
        <f t="shared" si="73"/>
        <v>0</v>
      </c>
      <c r="BI56" s="36">
        <f t="shared" si="74"/>
        <v>0</v>
      </c>
      <c r="BJ56" s="36">
        <f t="shared" si="75"/>
        <v>0</v>
      </c>
      <c r="BK56" s="36">
        <f t="shared" si="76"/>
        <v>0</v>
      </c>
      <c r="BL56" s="36">
        <f t="shared" si="77"/>
        <v>0</v>
      </c>
      <c r="BM56" s="36">
        <f t="shared" si="78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11"/>
      <c r="F57" s="11"/>
      <c r="G57" s="11"/>
      <c r="H57" s="11"/>
      <c r="I57" s="11"/>
      <c r="J57" s="11">
        <v>1</v>
      </c>
      <c r="K57" s="12"/>
      <c r="L57" s="41">
        <v>1</v>
      </c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61"/>
        <v>0</v>
      </c>
      <c r="AU57" s="36">
        <f t="shared" si="62"/>
        <v>0</v>
      </c>
      <c r="AV57" s="36">
        <f t="shared" si="63"/>
        <v>1</v>
      </c>
      <c r="AW57" s="36">
        <f t="shared" si="64"/>
        <v>1</v>
      </c>
      <c r="AX57" s="36">
        <f t="shared" si="65"/>
        <v>0</v>
      </c>
      <c r="AY57" s="36">
        <f t="shared" si="66"/>
        <v>0</v>
      </c>
      <c r="AZ57" s="36">
        <f t="shared" si="67"/>
        <v>0</v>
      </c>
      <c r="BA57" s="36">
        <f t="shared" si="68"/>
        <v>0</v>
      </c>
      <c r="BB57" s="36">
        <f t="shared" si="69"/>
        <v>0</v>
      </c>
      <c r="BC57" s="36">
        <f t="shared" si="70"/>
        <v>0</v>
      </c>
      <c r="BD57" s="31">
        <f t="shared" si="1"/>
        <v>0</v>
      </c>
      <c r="BE57" s="31">
        <f t="shared" si="2"/>
        <v>0</v>
      </c>
      <c r="BF57" s="36">
        <f t="shared" si="71"/>
        <v>0</v>
      </c>
      <c r="BG57" s="36">
        <f t="shared" si="72"/>
        <v>0</v>
      </c>
      <c r="BH57" s="36">
        <f t="shared" si="73"/>
        <v>0</v>
      </c>
      <c r="BI57" s="36">
        <f t="shared" si="74"/>
        <v>0</v>
      </c>
      <c r="BJ57" s="36">
        <f t="shared" si="75"/>
        <v>0</v>
      </c>
      <c r="BK57" s="36">
        <f t="shared" si="76"/>
        <v>0</v>
      </c>
      <c r="BL57" s="36">
        <f t="shared" si="77"/>
        <v>0</v>
      </c>
      <c r="BM57" s="36">
        <f t="shared" si="78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11">
        <v>1</v>
      </c>
      <c r="F58" s="11"/>
      <c r="G58" s="11">
        <v>1</v>
      </c>
      <c r="H58" s="11"/>
      <c r="I58" s="11"/>
      <c r="J58" s="11">
        <v>1</v>
      </c>
      <c r="K58" s="12"/>
      <c r="L58" s="41">
        <v>1</v>
      </c>
      <c r="M58" s="41"/>
      <c r="N58" s="41"/>
      <c r="O58" s="41">
        <v>1</v>
      </c>
      <c r="P58" s="41">
        <v>1</v>
      </c>
      <c r="Q58" s="41"/>
      <c r="R58" s="41"/>
      <c r="S58" s="41"/>
      <c r="T58" s="41"/>
      <c r="U58" s="41"/>
      <c r="V58" s="41"/>
      <c r="W58" s="41"/>
      <c r="X58" s="41"/>
      <c r="Y58" s="41">
        <v>1</v>
      </c>
      <c r="Z58" s="41"/>
      <c r="AA58" s="41"/>
      <c r="AB58" s="41"/>
      <c r="AC58" s="41"/>
      <c r="AD58" s="41">
        <v>1</v>
      </c>
      <c r="AE58" s="41">
        <v>1</v>
      </c>
      <c r="AF58" s="41">
        <v>2</v>
      </c>
      <c r="AG58" s="41"/>
      <c r="AH58" s="41">
        <v>2</v>
      </c>
      <c r="AI58" s="41"/>
      <c r="AJ58" s="41">
        <v>2</v>
      </c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61"/>
        <v>1</v>
      </c>
      <c r="AU58" s="36">
        <f t="shared" si="62"/>
        <v>1</v>
      </c>
      <c r="AV58" s="36">
        <f t="shared" si="63"/>
        <v>1</v>
      </c>
      <c r="AW58" s="36">
        <f t="shared" si="64"/>
        <v>1</v>
      </c>
      <c r="AX58" s="36">
        <f t="shared" si="65"/>
        <v>1</v>
      </c>
      <c r="AY58" s="36">
        <f t="shared" si="66"/>
        <v>1</v>
      </c>
      <c r="AZ58" s="36">
        <f t="shared" si="67"/>
        <v>1</v>
      </c>
      <c r="BA58" s="36">
        <f t="shared" si="68"/>
        <v>1</v>
      </c>
      <c r="BB58" s="36">
        <f t="shared" si="69"/>
        <v>0</v>
      </c>
      <c r="BC58" s="36">
        <f t="shared" si="70"/>
        <v>0</v>
      </c>
      <c r="BD58" s="31">
        <f t="shared" si="1"/>
        <v>1</v>
      </c>
      <c r="BE58" s="31">
        <f t="shared" si="2"/>
        <v>1</v>
      </c>
      <c r="BF58" s="36">
        <f t="shared" si="71"/>
        <v>2</v>
      </c>
      <c r="BG58" s="36">
        <f t="shared" si="72"/>
        <v>2</v>
      </c>
      <c r="BH58" s="36">
        <f t="shared" si="73"/>
        <v>2</v>
      </c>
      <c r="BI58" s="36">
        <f t="shared" si="74"/>
        <v>2</v>
      </c>
      <c r="BJ58" s="36">
        <f t="shared" si="75"/>
        <v>0</v>
      </c>
      <c r="BK58" s="36">
        <f t="shared" si="76"/>
        <v>0</v>
      </c>
      <c r="BL58" s="36">
        <f t="shared" si="77"/>
        <v>0</v>
      </c>
      <c r="BM58" s="36">
        <f t="shared" si="78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11">
        <v>6</v>
      </c>
      <c r="F59" s="11">
        <v>1</v>
      </c>
      <c r="G59" s="11">
        <v>5</v>
      </c>
      <c r="H59" s="11"/>
      <c r="I59" s="11"/>
      <c r="J59" s="11">
        <v>1</v>
      </c>
      <c r="K59" s="12">
        <v>1</v>
      </c>
      <c r="L59" s="41"/>
      <c r="M59" s="41"/>
      <c r="N59" s="41"/>
      <c r="O59" s="41">
        <v>6</v>
      </c>
      <c r="P59" s="41"/>
      <c r="Q59" s="41">
        <v>4</v>
      </c>
      <c r="R59" s="41"/>
      <c r="S59" s="41"/>
      <c r="T59" s="41">
        <v>2</v>
      </c>
      <c r="U59" s="41">
        <v>1</v>
      </c>
      <c r="V59" s="41">
        <v>1</v>
      </c>
      <c r="W59" s="41"/>
      <c r="X59" s="41"/>
      <c r="Y59" s="41">
        <v>6</v>
      </c>
      <c r="Z59" s="41"/>
      <c r="AA59" s="41"/>
      <c r="AB59" s="41">
        <v>1</v>
      </c>
      <c r="AC59" s="41">
        <v>1</v>
      </c>
      <c r="AD59" s="41">
        <v>1</v>
      </c>
      <c r="AE59" s="41">
        <v>1</v>
      </c>
      <c r="AF59" s="41">
        <v>2</v>
      </c>
      <c r="AG59" s="41"/>
      <c r="AH59" s="41">
        <v>2</v>
      </c>
      <c r="AI59" s="41"/>
      <c r="AJ59" s="41">
        <v>1</v>
      </c>
      <c r="AK59" s="41"/>
      <c r="AL59" s="41">
        <v>1</v>
      </c>
      <c r="AM59" s="41">
        <v>1</v>
      </c>
      <c r="AN59" s="41"/>
      <c r="AO59" s="41">
        <v>1</v>
      </c>
      <c r="AP59" s="41"/>
      <c r="AQ59" s="41"/>
      <c r="AR59" s="41"/>
      <c r="AS59" s="41"/>
      <c r="AT59" s="36">
        <f t="shared" si="61"/>
        <v>6</v>
      </c>
      <c r="AU59" s="36">
        <f t="shared" si="62"/>
        <v>6</v>
      </c>
      <c r="AV59" s="36">
        <f t="shared" si="63"/>
        <v>1</v>
      </c>
      <c r="AW59" s="36">
        <f t="shared" si="64"/>
        <v>1</v>
      </c>
      <c r="AX59" s="36">
        <f t="shared" si="65"/>
        <v>7</v>
      </c>
      <c r="AY59" s="36">
        <f t="shared" si="66"/>
        <v>7</v>
      </c>
      <c r="AZ59" s="36">
        <f t="shared" si="67"/>
        <v>6</v>
      </c>
      <c r="BA59" s="36">
        <f t="shared" si="68"/>
        <v>6</v>
      </c>
      <c r="BB59" s="36">
        <f t="shared" si="69"/>
        <v>2</v>
      </c>
      <c r="BC59" s="36">
        <f t="shared" si="70"/>
        <v>2</v>
      </c>
      <c r="BD59" s="31">
        <f t="shared" si="1"/>
        <v>6</v>
      </c>
      <c r="BE59" s="31">
        <f t="shared" si="2"/>
        <v>6</v>
      </c>
      <c r="BF59" s="36">
        <f t="shared" si="71"/>
        <v>2</v>
      </c>
      <c r="BG59" s="36">
        <f t="shared" si="72"/>
        <v>2</v>
      </c>
      <c r="BH59" s="36">
        <f t="shared" si="73"/>
        <v>2</v>
      </c>
      <c r="BI59" s="36">
        <f t="shared" si="74"/>
        <v>2</v>
      </c>
      <c r="BJ59" s="36">
        <f t="shared" si="75"/>
        <v>1</v>
      </c>
      <c r="BK59" s="36">
        <f t="shared" si="76"/>
        <v>1</v>
      </c>
      <c r="BL59" s="36">
        <f t="shared" si="77"/>
        <v>1</v>
      </c>
      <c r="BM59" s="36">
        <f t="shared" si="78"/>
        <v>1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11">
        <v>1</v>
      </c>
      <c r="F60" s="11"/>
      <c r="G60" s="11">
        <v>1</v>
      </c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>
        <v>1</v>
      </c>
      <c r="AB60" s="41">
        <v>1</v>
      </c>
      <c r="AC60" s="41">
        <v>1</v>
      </c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61"/>
        <v>1</v>
      </c>
      <c r="AU60" s="36">
        <f t="shared" si="62"/>
        <v>1</v>
      </c>
      <c r="AV60" s="36">
        <f t="shared" si="63"/>
        <v>0</v>
      </c>
      <c r="AW60" s="36">
        <f t="shared" si="64"/>
        <v>0</v>
      </c>
      <c r="AX60" s="36">
        <f t="shared" si="65"/>
        <v>1</v>
      </c>
      <c r="AY60" s="36">
        <f t="shared" si="66"/>
        <v>1</v>
      </c>
      <c r="AZ60" s="36">
        <f t="shared" si="67"/>
        <v>0</v>
      </c>
      <c r="BA60" s="36">
        <f t="shared" si="68"/>
        <v>0</v>
      </c>
      <c r="BB60" s="36">
        <f t="shared" si="69"/>
        <v>0</v>
      </c>
      <c r="BC60" s="36">
        <f t="shared" si="70"/>
        <v>0</v>
      </c>
      <c r="BD60" s="31">
        <f t="shared" si="1"/>
        <v>0</v>
      </c>
      <c r="BE60" s="31">
        <f t="shared" si="2"/>
        <v>0</v>
      </c>
      <c r="BF60" s="36">
        <f t="shared" si="71"/>
        <v>0</v>
      </c>
      <c r="BG60" s="36">
        <f t="shared" si="72"/>
        <v>0</v>
      </c>
      <c r="BH60" s="36">
        <f t="shared" si="73"/>
        <v>0</v>
      </c>
      <c r="BI60" s="36">
        <f t="shared" si="74"/>
        <v>0</v>
      </c>
      <c r="BJ60" s="36">
        <f t="shared" si="75"/>
        <v>0</v>
      </c>
      <c r="BK60" s="36">
        <f t="shared" si="76"/>
        <v>0</v>
      </c>
      <c r="BL60" s="36">
        <f t="shared" si="77"/>
        <v>0</v>
      </c>
      <c r="BM60" s="36">
        <f t="shared" si="78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61"/>
        <v>0</v>
      </c>
      <c r="AU61" s="36">
        <f t="shared" si="62"/>
        <v>0</v>
      </c>
      <c r="AV61" s="36">
        <f t="shared" si="63"/>
        <v>0</v>
      </c>
      <c r="AW61" s="36">
        <f t="shared" si="64"/>
        <v>0</v>
      </c>
      <c r="AX61" s="36">
        <f t="shared" si="65"/>
        <v>0</v>
      </c>
      <c r="AY61" s="36">
        <f t="shared" si="66"/>
        <v>0</v>
      </c>
      <c r="AZ61" s="36">
        <f t="shared" si="67"/>
        <v>0</v>
      </c>
      <c r="BA61" s="36">
        <f t="shared" si="68"/>
        <v>0</v>
      </c>
      <c r="BB61" s="36">
        <f t="shared" si="69"/>
        <v>0</v>
      </c>
      <c r="BC61" s="36">
        <f t="shared" si="70"/>
        <v>0</v>
      </c>
      <c r="BD61" s="31">
        <f t="shared" si="1"/>
        <v>0</v>
      </c>
      <c r="BE61" s="31">
        <f t="shared" si="2"/>
        <v>0</v>
      </c>
      <c r="BF61" s="36">
        <f t="shared" si="71"/>
        <v>0</v>
      </c>
      <c r="BG61" s="36">
        <f t="shared" si="72"/>
        <v>0</v>
      </c>
      <c r="BH61" s="36">
        <f t="shared" si="73"/>
        <v>0</v>
      </c>
      <c r="BI61" s="36">
        <f t="shared" si="74"/>
        <v>0</v>
      </c>
      <c r="BJ61" s="36">
        <f t="shared" si="75"/>
        <v>0</v>
      </c>
      <c r="BK61" s="36">
        <f t="shared" si="76"/>
        <v>0</v>
      </c>
      <c r="BL61" s="36">
        <f t="shared" si="77"/>
        <v>0</v>
      </c>
      <c r="BM61" s="36">
        <f t="shared" si="78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10">
        <v>1</v>
      </c>
      <c r="F62" s="10"/>
      <c r="G62" s="10">
        <v>1</v>
      </c>
      <c r="H62" s="10"/>
      <c r="I62" s="10"/>
      <c r="J62" s="10">
        <v>5</v>
      </c>
      <c r="K62" s="13">
        <v>2</v>
      </c>
      <c r="L62" s="41">
        <v>3</v>
      </c>
      <c r="M62" s="41"/>
      <c r="N62" s="41"/>
      <c r="O62" s="41">
        <v>1</v>
      </c>
      <c r="P62" s="41"/>
      <c r="Q62" s="41"/>
      <c r="R62" s="41">
        <v>1</v>
      </c>
      <c r="S62" s="41"/>
      <c r="T62" s="41"/>
      <c r="U62" s="41"/>
      <c r="V62" s="41"/>
      <c r="W62" s="41"/>
      <c r="X62" s="41"/>
      <c r="Y62" s="41">
        <v>1</v>
      </c>
      <c r="Z62" s="41"/>
      <c r="AA62" s="41">
        <v>1</v>
      </c>
      <c r="AB62" s="41">
        <v>2</v>
      </c>
      <c r="AC62" s="41">
        <v>1</v>
      </c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61"/>
        <v>1</v>
      </c>
      <c r="AU62" s="36">
        <f t="shared" si="62"/>
        <v>1</v>
      </c>
      <c r="AV62" s="36">
        <f t="shared" si="63"/>
        <v>5</v>
      </c>
      <c r="AW62" s="36">
        <f t="shared" si="64"/>
        <v>5</v>
      </c>
      <c r="AX62" s="36">
        <f t="shared" si="65"/>
        <v>3</v>
      </c>
      <c r="AY62" s="36">
        <f t="shared" si="66"/>
        <v>3</v>
      </c>
      <c r="AZ62" s="36">
        <f t="shared" si="67"/>
        <v>1</v>
      </c>
      <c r="BA62" s="36">
        <f t="shared" si="68"/>
        <v>1</v>
      </c>
      <c r="BB62" s="36">
        <f t="shared" si="69"/>
        <v>0</v>
      </c>
      <c r="BC62" s="36">
        <f t="shared" si="70"/>
        <v>0</v>
      </c>
      <c r="BD62" s="31">
        <f t="shared" si="1"/>
        <v>1</v>
      </c>
      <c r="BE62" s="31">
        <f t="shared" si="2"/>
        <v>1</v>
      </c>
      <c r="BF62" s="36">
        <f t="shared" si="71"/>
        <v>0</v>
      </c>
      <c r="BG62" s="36">
        <f t="shared" si="72"/>
        <v>0</v>
      </c>
      <c r="BH62" s="36">
        <f t="shared" si="73"/>
        <v>0</v>
      </c>
      <c r="BI62" s="36">
        <f t="shared" si="74"/>
        <v>0</v>
      </c>
      <c r="BJ62" s="36">
        <f t="shared" si="75"/>
        <v>0</v>
      </c>
      <c r="BK62" s="36">
        <f t="shared" si="76"/>
        <v>0</v>
      </c>
      <c r="BL62" s="36">
        <f t="shared" si="77"/>
        <v>0</v>
      </c>
      <c r="BM62" s="36">
        <f t="shared" si="78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79">SUM(F64:F69)</f>
        <v>0</v>
      </c>
      <c r="G63" s="30">
        <f t="shared" si="79"/>
        <v>0</v>
      </c>
      <c r="H63" s="30">
        <f t="shared" si="79"/>
        <v>0</v>
      </c>
      <c r="I63" s="30">
        <f t="shared" si="79"/>
        <v>0</v>
      </c>
      <c r="J63" s="30">
        <f t="shared" si="79"/>
        <v>0</v>
      </c>
      <c r="K63" s="30">
        <f t="shared" si="79"/>
        <v>0</v>
      </c>
      <c r="L63" s="30">
        <f t="shared" si="79"/>
        <v>0</v>
      </c>
      <c r="M63" s="30">
        <f t="shared" si="79"/>
        <v>0</v>
      </c>
      <c r="N63" s="30">
        <f t="shared" si="79"/>
        <v>0</v>
      </c>
      <c r="O63" s="30">
        <f t="shared" si="79"/>
        <v>0</v>
      </c>
      <c r="P63" s="30">
        <f t="shared" si="79"/>
        <v>0</v>
      </c>
      <c r="Q63" s="30">
        <f t="shared" si="79"/>
        <v>0</v>
      </c>
      <c r="R63" s="30">
        <f t="shared" si="79"/>
        <v>0</v>
      </c>
      <c r="S63" s="30">
        <f t="shared" si="79"/>
        <v>0</v>
      </c>
      <c r="T63" s="30">
        <f t="shared" si="79"/>
        <v>0</v>
      </c>
      <c r="U63" s="30">
        <f t="shared" si="79"/>
        <v>0</v>
      </c>
      <c r="V63" s="30">
        <f t="shared" si="79"/>
        <v>0</v>
      </c>
      <c r="W63" s="30">
        <f t="shared" si="79"/>
        <v>0</v>
      </c>
      <c r="X63" s="30">
        <f t="shared" si="79"/>
        <v>0</v>
      </c>
      <c r="Y63" s="30">
        <f t="shared" si="79"/>
        <v>0</v>
      </c>
      <c r="Z63" s="30">
        <f t="shared" si="79"/>
        <v>0</v>
      </c>
      <c r="AA63" s="30">
        <f t="shared" si="79"/>
        <v>0</v>
      </c>
      <c r="AB63" s="30">
        <f t="shared" si="79"/>
        <v>0</v>
      </c>
      <c r="AC63" s="30">
        <f t="shared" si="79"/>
        <v>0</v>
      </c>
      <c r="AD63" s="30">
        <f t="shared" si="79"/>
        <v>0</v>
      </c>
      <c r="AE63" s="30">
        <f t="shared" si="79"/>
        <v>0</v>
      </c>
      <c r="AF63" s="30">
        <f t="shared" si="79"/>
        <v>0</v>
      </c>
      <c r="AG63" s="30">
        <f t="shared" si="79"/>
        <v>0</v>
      </c>
      <c r="AH63" s="30">
        <f t="shared" si="79"/>
        <v>0</v>
      </c>
      <c r="AI63" s="30">
        <f t="shared" si="79"/>
        <v>0</v>
      </c>
      <c r="AJ63" s="30">
        <f t="shared" si="79"/>
        <v>0</v>
      </c>
      <c r="AK63" s="30">
        <f t="shared" si="79"/>
        <v>0</v>
      </c>
      <c r="AL63" s="30">
        <f t="shared" si="79"/>
        <v>0</v>
      </c>
      <c r="AM63" s="30">
        <f t="shared" si="79"/>
        <v>0</v>
      </c>
      <c r="AN63" s="30">
        <f t="shared" si="79"/>
        <v>0</v>
      </c>
      <c r="AO63" s="30">
        <f t="shared" si="79"/>
        <v>0</v>
      </c>
      <c r="AP63" s="30">
        <f t="shared" si="79"/>
        <v>0</v>
      </c>
      <c r="AQ63" s="30">
        <f t="shared" si="79"/>
        <v>0</v>
      </c>
      <c r="AR63" s="30">
        <f t="shared" si="79"/>
        <v>0</v>
      </c>
      <c r="AS63" s="30">
        <f t="shared" si="79"/>
        <v>0</v>
      </c>
      <c r="AT63" s="30">
        <f t="shared" si="79"/>
        <v>0</v>
      </c>
      <c r="AU63" s="30">
        <f t="shared" si="79"/>
        <v>0</v>
      </c>
      <c r="AV63" s="30">
        <f t="shared" si="79"/>
        <v>0</v>
      </c>
      <c r="AW63" s="30">
        <f t="shared" si="79"/>
        <v>0</v>
      </c>
      <c r="AX63" s="30">
        <f t="shared" si="79"/>
        <v>0</v>
      </c>
      <c r="AY63" s="30">
        <f t="shared" si="79"/>
        <v>0</v>
      </c>
      <c r="AZ63" s="30">
        <f t="shared" si="79"/>
        <v>0</v>
      </c>
      <c r="BA63" s="30">
        <f t="shared" si="79"/>
        <v>0</v>
      </c>
      <c r="BB63" s="30">
        <f t="shared" si="79"/>
        <v>0</v>
      </c>
      <c r="BC63" s="30">
        <f t="shared" si="79"/>
        <v>0</v>
      </c>
      <c r="BD63" s="31">
        <f t="shared" si="1"/>
        <v>0</v>
      </c>
      <c r="BE63" s="31">
        <f t="shared" si="2"/>
        <v>0</v>
      </c>
      <c r="BF63" s="30">
        <f t="shared" si="79"/>
        <v>0</v>
      </c>
      <c r="BG63" s="30">
        <f t="shared" si="79"/>
        <v>0</v>
      </c>
      <c r="BH63" s="30">
        <f t="shared" si="79"/>
        <v>0</v>
      </c>
      <c r="BI63" s="30">
        <f t="shared" si="79"/>
        <v>0</v>
      </c>
      <c r="BJ63" s="30">
        <f t="shared" si="79"/>
        <v>0</v>
      </c>
      <c r="BK63" s="30">
        <f t="shared" si="79"/>
        <v>0</v>
      </c>
      <c r="BL63" s="30">
        <f t="shared" si="79"/>
        <v>0</v>
      </c>
      <c r="BM63" s="30">
        <f t="shared" si="79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80">E64</f>
        <v>0</v>
      </c>
      <c r="AU64" s="36">
        <f t="shared" ref="AU64:AU69" si="81">F64+G64+H64+I64</f>
        <v>0</v>
      </c>
      <c r="AV64" s="36">
        <f t="shared" ref="AV64:AV69" si="82">J64</f>
        <v>0</v>
      </c>
      <c r="AW64" s="36">
        <f t="shared" ref="AW64:AW69" si="83">K64+L64+M64</f>
        <v>0</v>
      </c>
      <c r="AX64" s="36">
        <f t="shared" ref="AX64:AX69" si="84">F64+G64+K64</f>
        <v>0</v>
      </c>
      <c r="AY64" s="36">
        <f t="shared" ref="AY64:AY69" si="85">N64+Y64+Z64+AB64</f>
        <v>0</v>
      </c>
      <c r="AZ64" s="36">
        <f t="shared" ref="AZ64:AZ69" si="86">O64</f>
        <v>0</v>
      </c>
      <c r="BA64" s="36">
        <f t="shared" ref="BA64:BA69" si="87">P64+Q64+R64+S64+T64</f>
        <v>0</v>
      </c>
      <c r="BB64" s="36">
        <f t="shared" ref="BB64:BB69" si="88">T64</f>
        <v>0</v>
      </c>
      <c r="BC64" s="36">
        <f t="shared" ref="BC64:BC69" si="89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90">AF64</f>
        <v>0</v>
      </c>
      <c r="BG64" s="36">
        <f t="shared" ref="BG64:BG69" si="91">AD64+AE64</f>
        <v>0</v>
      </c>
      <c r="BH64" s="36">
        <f t="shared" ref="BH64:BH69" si="92">AF64</f>
        <v>0</v>
      </c>
      <c r="BI64" s="36">
        <f t="shared" ref="BI64:BI69" si="93">AG64+AH64</f>
        <v>0</v>
      </c>
      <c r="BJ64" s="36">
        <f t="shared" ref="BJ64:BJ69" si="94">AM64</f>
        <v>0</v>
      </c>
      <c r="BK64" s="36">
        <f t="shared" ref="BK64:BK69" si="95">AK64+AL64</f>
        <v>0</v>
      </c>
      <c r="BL64" s="36">
        <f t="shared" ref="BL64:BL69" si="96">AM64</f>
        <v>0</v>
      </c>
      <c r="BM64" s="36">
        <f t="shared" ref="BM64:BM69" si="97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80"/>
        <v>0</v>
      </c>
      <c r="AU65" s="36">
        <f t="shared" si="81"/>
        <v>0</v>
      </c>
      <c r="AV65" s="36">
        <f t="shared" si="82"/>
        <v>0</v>
      </c>
      <c r="AW65" s="36">
        <f t="shared" si="83"/>
        <v>0</v>
      </c>
      <c r="AX65" s="36">
        <f t="shared" si="84"/>
        <v>0</v>
      </c>
      <c r="AY65" s="36">
        <f t="shared" si="85"/>
        <v>0</v>
      </c>
      <c r="AZ65" s="36">
        <f t="shared" si="86"/>
        <v>0</v>
      </c>
      <c r="BA65" s="36">
        <f t="shared" si="87"/>
        <v>0</v>
      </c>
      <c r="BB65" s="36">
        <f t="shared" si="88"/>
        <v>0</v>
      </c>
      <c r="BC65" s="36">
        <f t="shared" si="89"/>
        <v>0</v>
      </c>
      <c r="BD65" s="31">
        <f t="shared" si="1"/>
        <v>0</v>
      </c>
      <c r="BE65" s="31">
        <f t="shared" si="2"/>
        <v>0</v>
      </c>
      <c r="BF65" s="36">
        <f t="shared" si="90"/>
        <v>0</v>
      </c>
      <c r="BG65" s="36">
        <f t="shared" si="91"/>
        <v>0</v>
      </c>
      <c r="BH65" s="36">
        <f t="shared" si="92"/>
        <v>0</v>
      </c>
      <c r="BI65" s="36">
        <f t="shared" si="93"/>
        <v>0</v>
      </c>
      <c r="BJ65" s="36">
        <f t="shared" si="94"/>
        <v>0</v>
      </c>
      <c r="BK65" s="36">
        <f t="shared" si="95"/>
        <v>0</v>
      </c>
      <c r="BL65" s="36">
        <f t="shared" si="96"/>
        <v>0</v>
      </c>
      <c r="BM65" s="36">
        <f t="shared" si="97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80"/>
        <v>0</v>
      </c>
      <c r="AU66" s="36">
        <f t="shared" si="81"/>
        <v>0</v>
      </c>
      <c r="AV66" s="36">
        <f t="shared" si="82"/>
        <v>0</v>
      </c>
      <c r="AW66" s="36">
        <f t="shared" si="83"/>
        <v>0</v>
      </c>
      <c r="AX66" s="36">
        <f t="shared" si="84"/>
        <v>0</v>
      </c>
      <c r="AY66" s="36">
        <f t="shared" si="85"/>
        <v>0</v>
      </c>
      <c r="AZ66" s="36">
        <f t="shared" si="86"/>
        <v>0</v>
      </c>
      <c r="BA66" s="36">
        <f t="shared" si="87"/>
        <v>0</v>
      </c>
      <c r="BB66" s="36">
        <f t="shared" si="88"/>
        <v>0</v>
      </c>
      <c r="BC66" s="36">
        <f t="shared" si="89"/>
        <v>0</v>
      </c>
      <c r="BD66" s="31">
        <f t="shared" si="1"/>
        <v>0</v>
      </c>
      <c r="BE66" s="31">
        <f t="shared" si="2"/>
        <v>0</v>
      </c>
      <c r="BF66" s="36">
        <f t="shared" si="90"/>
        <v>0</v>
      </c>
      <c r="BG66" s="36">
        <f t="shared" si="91"/>
        <v>0</v>
      </c>
      <c r="BH66" s="36">
        <f t="shared" si="92"/>
        <v>0</v>
      </c>
      <c r="BI66" s="36">
        <f t="shared" si="93"/>
        <v>0</v>
      </c>
      <c r="BJ66" s="36">
        <f t="shared" si="94"/>
        <v>0</v>
      </c>
      <c r="BK66" s="36">
        <f t="shared" si="95"/>
        <v>0</v>
      </c>
      <c r="BL66" s="36">
        <f t="shared" si="96"/>
        <v>0</v>
      </c>
      <c r="BM66" s="36">
        <f t="shared" si="97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80"/>
        <v>0</v>
      </c>
      <c r="AU67" s="36">
        <f t="shared" si="81"/>
        <v>0</v>
      </c>
      <c r="AV67" s="36">
        <f t="shared" si="82"/>
        <v>0</v>
      </c>
      <c r="AW67" s="36">
        <f t="shared" si="83"/>
        <v>0</v>
      </c>
      <c r="AX67" s="36">
        <f t="shared" si="84"/>
        <v>0</v>
      </c>
      <c r="AY67" s="36">
        <f t="shared" si="85"/>
        <v>0</v>
      </c>
      <c r="AZ67" s="36">
        <f t="shared" si="86"/>
        <v>0</v>
      </c>
      <c r="BA67" s="36">
        <f t="shared" si="87"/>
        <v>0</v>
      </c>
      <c r="BB67" s="36">
        <f t="shared" si="88"/>
        <v>0</v>
      </c>
      <c r="BC67" s="36">
        <f t="shared" si="89"/>
        <v>0</v>
      </c>
      <c r="BD67" s="31">
        <f t="shared" si="1"/>
        <v>0</v>
      </c>
      <c r="BE67" s="31">
        <f t="shared" si="2"/>
        <v>0</v>
      </c>
      <c r="BF67" s="36">
        <f t="shared" si="90"/>
        <v>0</v>
      </c>
      <c r="BG67" s="36">
        <f t="shared" si="91"/>
        <v>0</v>
      </c>
      <c r="BH67" s="36">
        <f t="shared" si="92"/>
        <v>0</v>
      </c>
      <c r="BI67" s="36">
        <f t="shared" si="93"/>
        <v>0</v>
      </c>
      <c r="BJ67" s="36">
        <f t="shared" si="94"/>
        <v>0</v>
      </c>
      <c r="BK67" s="36">
        <f t="shared" si="95"/>
        <v>0</v>
      </c>
      <c r="BL67" s="36">
        <f t="shared" si="96"/>
        <v>0</v>
      </c>
      <c r="BM67" s="36">
        <f t="shared" si="97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80"/>
        <v>0</v>
      </c>
      <c r="AU68" s="36">
        <f t="shared" si="81"/>
        <v>0</v>
      </c>
      <c r="AV68" s="36">
        <f t="shared" si="82"/>
        <v>0</v>
      </c>
      <c r="AW68" s="36">
        <f t="shared" si="83"/>
        <v>0</v>
      </c>
      <c r="AX68" s="36">
        <f t="shared" si="84"/>
        <v>0</v>
      </c>
      <c r="AY68" s="36">
        <f t="shared" si="85"/>
        <v>0</v>
      </c>
      <c r="AZ68" s="36">
        <f t="shared" si="86"/>
        <v>0</v>
      </c>
      <c r="BA68" s="36">
        <f t="shared" si="87"/>
        <v>0</v>
      </c>
      <c r="BB68" s="36">
        <f t="shared" si="88"/>
        <v>0</v>
      </c>
      <c r="BC68" s="36">
        <f t="shared" si="89"/>
        <v>0</v>
      </c>
      <c r="BD68" s="31">
        <f t="shared" si="1"/>
        <v>0</v>
      </c>
      <c r="BE68" s="31">
        <f t="shared" si="2"/>
        <v>0</v>
      </c>
      <c r="BF68" s="36">
        <f t="shared" si="90"/>
        <v>0</v>
      </c>
      <c r="BG68" s="36">
        <f t="shared" si="91"/>
        <v>0</v>
      </c>
      <c r="BH68" s="36">
        <f t="shared" si="92"/>
        <v>0</v>
      </c>
      <c r="BI68" s="36">
        <f t="shared" si="93"/>
        <v>0</v>
      </c>
      <c r="BJ68" s="36">
        <f t="shared" si="94"/>
        <v>0</v>
      </c>
      <c r="BK68" s="36">
        <f t="shared" si="95"/>
        <v>0</v>
      </c>
      <c r="BL68" s="36">
        <f t="shared" si="96"/>
        <v>0</v>
      </c>
      <c r="BM68" s="36">
        <f t="shared" si="97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80"/>
        <v>0</v>
      </c>
      <c r="AU69" s="36">
        <f t="shared" si="81"/>
        <v>0</v>
      </c>
      <c r="AV69" s="36">
        <f t="shared" si="82"/>
        <v>0</v>
      </c>
      <c r="AW69" s="36">
        <f t="shared" si="83"/>
        <v>0</v>
      </c>
      <c r="AX69" s="36">
        <f t="shared" si="84"/>
        <v>0</v>
      </c>
      <c r="AY69" s="36">
        <f t="shared" si="85"/>
        <v>0</v>
      </c>
      <c r="AZ69" s="36">
        <f t="shared" si="86"/>
        <v>0</v>
      </c>
      <c r="BA69" s="36">
        <f t="shared" si="87"/>
        <v>0</v>
      </c>
      <c r="BB69" s="36">
        <f t="shared" si="88"/>
        <v>0</v>
      </c>
      <c r="BC69" s="36">
        <f t="shared" si="89"/>
        <v>0</v>
      </c>
      <c r="BD69" s="31">
        <f t="shared" si="1"/>
        <v>0</v>
      </c>
      <c r="BE69" s="31">
        <f t="shared" si="2"/>
        <v>0</v>
      </c>
      <c r="BF69" s="36">
        <f t="shared" si="90"/>
        <v>0</v>
      </c>
      <c r="BG69" s="36">
        <f t="shared" si="91"/>
        <v>0</v>
      </c>
      <c r="BH69" s="36">
        <f t="shared" si="92"/>
        <v>0</v>
      </c>
      <c r="BI69" s="36">
        <f t="shared" si="93"/>
        <v>0</v>
      </c>
      <c r="BJ69" s="36">
        <f t="shared" si="94"/>
        <v>0</v>
      </c>
      <c r="BK69" s="36">
        <f t="shared" si="95"/>
        <v>0</v>
      </c>
      <c r="BL69" s="36">
        <f t="shared" si="96"/>
        <v>0</v>
      </c>
      <c r="BM69" s="36">
        <f t="shared" si="97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2</v>
      </c>
      <c r="F70" s="30">
        <f t="shared" ref="F70:BM70" si="98">SUM(F71:F76)</f>
        <v>1</v>
      </c>
      <c r="G70" s="30">
        <f t="shared" si="98"/>
        <v>1</v>
      </c>
      <c r="H70" s="30">
        <f t="shared" si="98"/>
        <v>0</v>
      </c>
      <c r="I70" s="30">
        <f t="shared" si="98"/>
        <v>0</v>
      </c>
      <c r="J70" s="30">
        <f t="shared" si="98"/>
        <v>2</v>
      </c>
      <c r="K70" s="30">
        <f t="shared" si="98"/>
        <v>1</v>
      </c>
      <c r="L70" s="30">
        <f t="shared" si="98"/>
        <v>1</v>
      </c>
      <c r="M70" s="30">
        <f t="shared" si="98"/>
        <v>0</v>
      </c>
      <c r="N70" s="30">
        <f t="shared" si="98"/>
        <v>0</v>
      </c>
      <c r="O70" s="30">
        <f t="shared" si="98"/>
        <v>2</v>
      </c>
      <c r="P70" s="30">
        <f t="shared" si="98"/>
        <v>1</v>
      </c>
      <c r="Q70" s="30">
        <f t="shared" si="98"/>
        <v>0</v>
      </c>
      <c r="R70" s="30">
        <f t="shared" si="98"/>
        <v>0</v>
      </c>
      <c r="S70" s="30">
        <f t="shared" si="98"/>
        <v>0</v>
      </c>
      <c r="T70" s="30">
        <f t="shared" si="98"/>
        <v>1</v>
      </c>
      <c r="U70" s="30">
        <f t="shared" si="98"/>
        <v>0</v>
      </c>
      <c r="V70" s="30">
        <f t="shared" si="98"/>
        <v>1</v>
      </c>
      <c r="W70" s="30">
        <f t="shared" si="98"/>
        <v>0</v>
      </c>
      <c r="X70" s="30">
        <f t="shared" si="98"/>
        <v>0</v>
      </c>
      <c r="Y70" s="30">
        <f t="shared" si="98"/>
        <v>2</v>
      </c>
      <c r="Z70" s="30">
        <f t="shared" si="98"/>
        <v>0</v>
      </c>
      <c r="AA70" s="30">
        <f t="shared" si="98"/>
        <v>0</v>
      </c>
      <c r="AB70" s="30">
        <f t="shared" si="98"/>
        <v>1</v>
      </c>
      <c r="AC70" s="30">
        <f t="shared" si="98"/>
        <v>0</v>
      </c>
      <c r="AD70" s="30">
        <f t="shared" si="98"/>
        <v>0</v>
      </c>
      <c r="AE70" s="30">
        <f t="shared" si="98"/>
        <v>0</v>
      </c>
      <c r="AF70" s="30">
        <f t="shared" si="98"/>
        <v>0</v>
      </c>
      <c r="AG70" s="30">
        <f t="shared" si="98"/>
        <v>0</v>
      </c>
      <c r="AH70" s="30">
        <f t="shared" si="98"/>
        <v>0</v>
      </c>
      <c r="AI70" s="30">
        <f t="shared" si="98"/>
        <v>0</v>
      </c>
      <c r="AJ70" s="30">
        <f t="shared" si="98"/>
        <v>0</v>
      </c>
      <c r="AK70" s="30">
        <f t="shared" si="98"/>
        <v>0</v>
      </c>
      <c r="AL70" s="30">
        <f t="shared" si="98"/>
        <v>0</v>
      </c>
      <c r="AM70" s="30">
        <f t="shared" si="98"/>
        <v>0</v>
      </c>
      <c r="AN70" s="30">
        <f t="shared" si="98"/>
        <v>0</v>
      </c>
      <c r="AO70" s="30">
        <f t="shared" si="98"/>
        <v>0</v>
      </c>
      <c r="AP70" s="30">
        <f t="shared" si="98"/>
        <v>0</v>
      </c>
      <c r="AQ70" s="30">
        <f t="shared" si="98"/>
        <v>0</v>
      </c>
      <c r="AR70" s="30">
        <f t="shared" si="98"/>
        <v>0</v>
      </c>
      <c r="AS70" s="30">
        <f t="shared" si="98"/>
        <v>0</v>
      </c>
      <c r="AT70" s="30">
        <f t="shared" si="98"/>
        <v>2</v>
      </c>
      <c r="AU70" s="30">
        <f t="shared" si="98"/>
        <v>2</v>
      </c>
      <c r="AV70" s="30">
        <f t="shared" si="98"/>
        <v>2</v>
      </c>
      <c r="AW70" s="30">
        <f t="shared" si="98"/>
        <v>2</v>
      </c>
      <c r="AX70" s="30">
        <f t="shared" si="98"/>
        <v>3</v>
      </c>
      <c r="AY70" s="30">
        <f t="shared" si="98"/>
        <v>3</v>
      </c>
      <c r="AZ70" s="30">
        <f t="shared" si="98"/>
        <v>2</v>
      </c>
      <c r="BA70" s="30">
        <f t="shared" si="98"/>
        <v>2</v>
      </c>
      <c r="BB70" s="30">
        <f t="shared" si="98"/>
        <v>1</v>
      </c>
      <c r="BC70" s="30">
        <f t="shared" si="98"/>
        <v>1</v>
      </c>
      <c r="BD70" s="31">
        <f t="shared" si="1"/>
        <v>2</v>
      </c>
      <c r="BE70" s="31">
        <f t="shared" si="2"/>
        <v>2</v>
      </c>
      <c r="BF70" s="30">
        <f t="shared" si="98"/>
        <v>0</v>
      </c>
      <c r="BG70" s="30">
        <f t="shared" si="98"/>
        <v>0</v>
      </c>
      <c r="BH70" s="30">
        <f t="shared" si="98"/>
        <v>0</v>
      </c>
      <c r="BI70" s="30">
        <f t="shared" si="98"/>
        <v>0</v>
      </c>
      <c r="BJ70" s="30">
        <f t="shared" si="98"/>
        <v>0</v>
      </c>
      <c r="BK70" s="30">
        <f t="shared" si="98"/>
        <v>0</v>
      </c>
      <c r="BL70" s="30">
        <f t="shared" si="98"/>
        <v>0</v>
      </c>
      <c r="BM70" s="30">
        <f t="shared" si="98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99">E71</f>
        <v>0</v>
      </c>
      <c r="AU71" s="36">
        <f t="shared" ref="AU71:AU76" si="100">F71+G71+H71+I71</f>
        <v>0</v>
      </c>
      <c r="AV71" s="36">
        <f t="shared" ref="AV71:AV76" si="101">J71</f>
        <v>0</v>
      </c>
      <c r="AW71" s="36">
        <f t="shared" ref="AW71:AW76" si="102">K71+L71+M71</f>
        <v>0</v>
      </c>
      <c r="AX71" s="36">
        <f t="shared" ref="AX71:AX76" si="103">F71+G71+K71</f>
        <v>0</v>
      </c>
      <c r="AY71" s="36">
        <f t="shared" ref="AY71:AY76" si="104">N71+Y71+Z71+AB71</f>
        <v>0</v>
      </c>
      <c r="AZ71" s="36">
        <f t="shared" ref="AZ71:AZ76" si="105">O71</f>
        <v>0</v>
      </c>
      <c r="BA71" s="36">
        <f t="shared" ref="BA71:BA76" si="106">P71+Q71+R71+S71+T71</f>
        <v>0</v>
      </c>
      <c r="BB71" s="36">
        <f t="shared" ref="BB71:BB76" si="107">T71</f>
        <v>0</v>
      </c>
      <c r="BC71" s="36">
        <f t="shared" ref="BC71:BC76" si="108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09">AF71</f>
        <v>0</v>
      </c>
      <c r="BG71" s="36">
        <f t="shared" ref="BG71:BG76" si="110">AD71+AE71</f>
        <v>0</v>
      </c>
      <c r="BH71" s="36">
        <f t="shared" ref="BH71:BH76" si="111">AF71</f>
        <v>0</v>
      </c>
      <c r="BI71" s="36">
        <f t="shared" ref="BI71:BI76" si="112">AG71+AH71</f>
        <v>0</v>
      </c>
      <c r="BJ71" s="36">
        <f t="shared" ref="BJ71:BJ76" si="113">AM71</f>
        <v>0</v>
      </c>
      <c r="BK71" s="36">
        <f t="shared" ref="BK71:BK76" si="114">AK71+AL71</f>
        <v>0</v>
      </c>
      <c r="BL71" s="36">
        <f t="shared" ref="BL71:BL76" si="115">AM71</f>
        <v>0</v>
      </c>
      <c r="BM71" s="36">
        <f t="shared" ref="BM71:BM76" si="116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11">
        <v>1</v>
      </c>
      <c r="F72" s="11"/>
      <c r="G72" s="11">
        <v>1</v>
      </c>
      <c r="H72" s="11"/>
      <c r="I72" s="11"/>
      <c r="J72" s="11"/>
      <c r="K72" s="12"/>
      <c r="L72" s="41"/>
      <c r="M72" s="41"/>
      <c r="N72" s="41"/>
      <c r="O72" s="41">
        <v>1</v>
      </c>
      <c r="P72" s="41">
        <v>1</v>
      </c>
      <c r="Q72" s="41"/>
      <c r="R72" s="41"/>
      <c r="S72" s="41"/>
      <c r="T72" s="41"/>
      <c r="U72" s="41"/>
      <c r="V72" s="41"/>
      <c r="W72" s="41"/>
      <c r="X72" s="41"/>
      <c r="Y72" s="41">
        <v>1</v>
      </c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99"/>
        <v>1</v>
      </c>
      <c r="AU72" s="36">
        <f t="shared" si="100"/>
        <v>1</v>
      </c>
      <c r="AV72" s="36">
        <f t="shared" si="101"/>
        <v>0</v>
      </c>
      <c r="AW72" s="36">
        <f t="shared" si="102"/>
        <v>0</v>
      </c>
      <c r="AX72" s="36">
        <f t="shared" si="103"/>
        <v>1</v>
      </c>
      <c r="AY72" s="36">
        <f t="shared" si="104"/>
        <v>1</v>
      </c>
      <c r="AZ72" s="36">
        <f t="shared" si="105"/>
        <v>1</v>
      </c>
      <c r="BA72" s="36">
        <f t="shared" si="106"/>
        <v>1</v>
      </c>
      <c r="BB72" s="36">
        <f t="shared" si="107"/>
        <v>0</v>
      </c>
      <c r="BC72" s="36">
        <f t="shared" si="108"/>
        <v>0</v>
      </c>
      <c r="BD72" s="31">
        <f t="shared" si="1"/>
        <v>1</v>
      </c>
      <c r="BE72" s="31">
        <f t="shared" si="2"/>
        <v>1</v>
      </c>
      <c r="BF72" s="36">
        <f t="shared" si="109"/>
        <v>0</v>
      </c>
      <c r="BG72" s="36">
        <f t="shared" si="110"/>
        <v>0</v>
      </c>
      <c r="BH72" s="36">
        <f t="shared" si="111"/>
        <v>0</v>
      </c>
      <c r="BI72" s="36">
        <f t="shared" si="112"/>
        <v>0</v>
      </c>
      <c r="BJ72" s="36">
        <f t="shared" si="113"/>
        <v>0</v>
      </c>
      <c r="BK72" s="36">
        <f t="shared" si="114"/>
        <v>0</v>
      </c>
      <c r="BL72" s="36">
        <f t="shared" si="115"/>
        <v>0</v>
      </c>
      <c r="BM72" s="36">
        <f t="shared" si="116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99"/>
        <v>0</v>
      </c>
      <c r="AU73" s="36">
        <f t="shared" si="100"/>
        <v>0</v>
      </c>
      <c r="AV73" s="36">
        <f t="shared" si="101"/>
        <v>0</v>
      </c>
      <c r="AW73" s="36">
        <f t="shared" si="102"/>
        <v>0</v>
      </c>
      <c r="AX73" s="36">
        <f t="shared" si="103"/>
        <v>0</v>
      </c>
      <c r="AY73" s="36">
        <f t="shared" si="104"/>
        <v>0</v>
      </c>
      <c r="AZ73" s="36">
        <f t="shared" si="105"/>
        <v>0</v>
      </c>
      <c r="BA73" s="36">
        <f t="shared" si="106"/>
        <v>0</v>
      </c>
      <c r="BB73" s="36">
        <f t="shared" si="107"/>
        <v>0</v>
      </c>
      <c r="BC73" s="36">
        <f t="shared" si="108"/>
        <v>0</v>
      </c>
      <c r="BD73" s="31">
        <f t="shared" si="1"/>
        <v>0</v>
      </c>
      <c r="BE73" s="31">
        <f t="shared" si="2"/>
        <v>0</v>
      </c>
      <c r="BF73" s="36">
        <f t="shared" si="109"/>
        <v>0</v>
      </c>
      <c r="BG73" s="36">
        <f t="shared" si="110"/>
        <v>0</v>
      </c>
      <c r="BH73" s="36">
        <f t="shared" si="111"/>
        <v>0</v>
      </c>
      <c r="BI73" s="36">
        <f t="shared" si="112"/>
        <v>0</v>
      </c>
      <c r="BJ73" s="36">
        <f t="shared" si="113"/>
        <v>0</v>
      </c>
      <c r="BK73" s="36">
        <f t="shared" si="114"/>
        <v>0</v>
      </c>
      <c r="BL73" s="36">
        <f t="shared" si="115"/>
        <v>0</v>
      </c>
      <c r="BM73" s="36">
        <f t="shared" si="116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99"/>
        <v>0</v>
      </c>
      <c r="AU74" s="36">
        <f t="shared" si="100"/>
        <v>0</v>
      </c>
      <c r="AV74" s="36">
        <f t="shared" si="101"/>
        <v>0</v>
      </c>
      <c r="AW74" s="36">
        <f t="shared" si="102"/>
        <v>0</v>
      </c>
      <c r="AX74" s="36">
        <f t="shared" si="103"/>
        <v>0</v>
      </c>
      <c r="AY74" s="36">
        <f t="shared" si="104"/>
        <v>0</v>
      </c>
      <c r="AZ74" s="36">
        <f t="shared" si="105"/>
        <v>0</v>
      </c>
      <c r="BA74" s="36">
        <f t="shared" si="106"/>
        <v>0</v>
      </c>
      <c r="BB74" s="36">
        <f t="shared" si="107"/>
        <v>0</v>
      </c>
      <c r="BC74" s="36">
        <f t="shared" si="108"/>
        <v>0</v>
      </c>
      <c r="BD74" s="31">
        <f t="shared" ref="BD74:BD124" si="117">Y74</f>
        <v>0</v>
      </c>
      <c r="BE74" s="31">
        <f t="shared" ref="BE74:BE124" si="118">O74+X74</f>
        <v>0</v>
      </c>
      <c r="BF74" s="36">
        <f t="shared" si="109"/>
        <v>0</v>
      </c>
      <c r="BG74" s="36">
        <f t="shared" si="110"/>
        <v>0</v>
      </c>
      <c r="BH74" s="36">
        <f t="shared" si="111"/>
        <v>0</v>
      </c>
      <c r="BI74" s="36">
        <f t="shared" si="112"/>
        <v>0</v>
      </c>
      <c r="BJ74" s="36">
        <f t="shared" si="113"/>
        <v>0</v>
      </c>
      <c r="BK74" s="36">
        <f t="shared" si="114"/>
        <v>0</v>
      </c>
      <c r="BL74" s="36">
        <f t="shared" si="115"/>
        <v>0</v>
      </c>
      <c r="BM74" s="36">
        <f t="shared" si="116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11">
        <v>1</v>
      </c>
      <c r="F75" s="11">
        <v>1</v>
      </c>
      <c r="G75" s="11"/>
      <c r="H75" s="11"/>
      <c r="I75" s="11"/>
      <c r="J75" s="11"/>
      <c r="K75" s="12"/>
      <c r="L75" s="41"/>
      <c r="M75" s="41"/>
      <c r="N75" s="41"/>
      <c r="O75" s="41">
        <v>1</v>
      </c>
      <c r="P75" s="41"/>
      <c r="Q75" s="41"/>
      <c r="R75" s="41"/>
      <c r="S75" s="41"/>
      <c r="T75" s="41">
        <v>1</v>
      </c>
      <c r="U75" s="41"/>
      <c r="V75" s="41">
        <v>1</v>
      </c>
      <c r="W75" s="41"/>
      <c r="X75" s="41"/>
      <c r="Y75" s="41">
        <v>1</v>
      </c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99"/>
        <v>1</v>
      </c>
      <c r="AU75" s="36">
        <f t="shared" si="100"/>
        <v>1</v>
      </c>
      <c r="AV75" s="36">
        <f t="shared" si="101"/>
        <v>0</v>
      </c>
      <c r="AW75" s="36">
        <f t="shared" si="102"/>
        <v>0</v>
      </c>
      <c r="AX75" s="36">
        <f t="shared" si="103"/>
        <v>1</v>
      </c>
      <c r="AY75" s="36">
        <f t="shared" si="104"/>
        <v>1</v>
      </c>
      <c r="AZ75" s="36">
        <f t="shared" si="105"/>
        <v>1</v>
      </c>
      <c r="BA75" s="36">
        <f t="shared" si="106"/>
        <v>1</v>
      </c>
      <c r="BB75" s="36">
        <f t="shared" si="107"/>
        <v>1</v>
      </c>
      <c r="BC75" s="36">
        <f t="shared" si="108"/>
        <v>1</v>
      </c>
      <c r="BD75" s="31">
        <f t="shared" si="117"/>
        <v>1</v>
      </c>
      <c r="BE75" s="31">
        <f t="shared" si="118"/>
        <v>1</v>
      </c>
      <c r="BF75" s="36">
        <f t="shared" si="109"/>
        <v>0</v>
      </c>
      <c r="BG75" s="36">
        <f t="shared" si="110"/>
        <v>0</v>
      </c>
      <c r="BH75" s="36">
        <f t="shared" si="111"/>
        <v>0</v>
      </c>
      <c r="BI75" s="36">
        <f t="shared" si="112"/>
        <v>0</v>
      </c>
      <c r="BJ75" s="36">
        <f t="shared" si="113"/>
        <v>0</v>
      </c>
      <c r="BK75" s="36">
        <f t="shared" si="114"/>
        <v>0</v>
      </c>
      <c r="BL75" s="36">
        <f t="shared" si="115"/>
        <v>0</v>
      </c>
      <c r="BM75" s="36">
        <f t="shared" si="116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10"/>
      <c r="F76" s="10"/>
      <c r="G76" s="10"/>
      <c r="H76" s="10"/>
      <c r="I76" s="10"/>
      <c r="J76" s="10">
        <v>2</v>
      </c>
      <c r="K76" s="13">
        <v>1</v>
      </c>
      <c r="L76" s="41">
        <v>1</v>
      </c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>
        <v>1</v>
      </c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99"/>
        <v>0</v>
      </c>
      <c r="AU76" s="36">
        <f t="shared" si="100"/>
        <v>0</v>
      </c>
      <c r="AV76" s="36">
        <f t="shared" si="101"/>
        <v>2</v>
      </c>
      <c r="AW76" s="36">
        <f t="shared" si="102"/>
        <v>2</v>
      </c>
      <c r="AX76" s="36">
        <f t="shared" si="103"/>
        <v>1</v>
      </c>
      <c r="AY76" s="36">
        <f t="shared" si="104"/>
        <v>1</v>
      </c>
      <c r="AZ76" s="36">
        <f t="shared" si="105"/>
        <v>0</v>
      </c>
      <c r="BA76" s="36">
        <f t="shared" si="106"/>
        <v>0</v>
      </c>
      <c r="BB76" s="36">
        <f t="shared" si="107"/>
        <v>0</v>
      </c>
      <c r="BC76" s="36">
        <f t="shared" si="108"/>
        <v>0</v>
      </c>
      <c r="BD76" s="31">
        <f t="shared" si="117"/>
        <v>0</v>
      </c>
      <c r="BE76" s="31">
        <f t="shared" si="118"/>
        <v>0</v>
      </c>
      <c r="BF76" s="36">
        <f t="shared" si="109"/>
        <v>0</v>
      </c>
      <c r="BG76" s="36">
        <f t="shared" si="110"/>
        <v>0</v>
      </c>
      <c r="BH76" s="36">
        <f t="shared" si="111"/>
        <v>0</v>
      </c>
      <c r="BI76" s="36">
        <f t="shared" si="112"/>
        <v>0</v>
      </c>
      <c r="BJ76" s="36">
        <f t="shared" si="113"/>
        <v>0</v>
      </c>
      <c r="BK76" s="36">
        <f t="shared" si="114"/>
        <v>0</v>
      </c>
      <c r="BL76" s="36">
        <f t="shared" si="115"/>
        <v>0</v>
      </c>
      <c r="BM76" s="36">
        <f t="shared" si="116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19">SUM(F78:F79)</f>
        <v>0</v>
      </c>
      <c r="G77" s="30">
        <f t="shared" si="119"/>
        <v>0</v>
      </c>
      <c r="H77" s="30">
        <f t="shared" si="119"/>
        <v>0</v>
      </c>
      <c r="I77" s="30">
        <f t="shared" si="119"/>
        <v>0</v>
      </c>
      <c r="J77" s="30">
        <f t="shared" si="119"/>
        <v>0</v>
      </c>
      <c r="K77" s="30">
        <f t="shared" si="119"/>
        <v>0</v>
      </c>
      <c r="L77" s="30">
        <f t="shared" si="119"/>
        <v>0</v>
      </c>
      <c r="M77" s="30">
        <f t="shared" si="119"/>
        <v>0</v>
      </c>
      <c r="N77" s="30">
        <f t="shared" si="119"/>
        <v>0</v>
      </c>
      <c r="O77" s="30">
        <f t="shared" si="119"/>
        <v>0</v>
      </c>
      <c r="P77" s="30">
        <f t="shared" si="119"/>
        <v>0</v>
      </c>
      <c r="Q77" s="30">
        <f t="shared" si="119"/>
        <v>0</v>
      </c>
      <c r="R77" s="30">
        <f t="shared" si="119"/>
        <v>0</v>
      </c>
      <c r="S77" s="30">
        <f t="shared" si="119"/>
        <v>0</v>
      </c>
      <c r="T77" s="30">
        <f t="shared" si="119"/>
        <v>0</v>
      </c>
      <c r="U77" s="30">
        <f t="shared" si="119"/>
        <v>0</v>
      </c>
      <c r="V77" s="30">
        <f t="shared" si="119"/>
        <v>0</v>
      </c>
      <c r="W77" s="30">
        <f t="shared" si="119"/>
        <v>0</v>
      </c>
      <c r="X77" s="30">
        <f t="shared" si="119"/>
        <v>0</v>
      </c>
      <c r="Y77" s="30">
        <f t="shared" si="119"/>
        <v>0</v>
      </c>
      <c r="Z77" s="30">
        <f t="shared" si="119"/>
        <v>0</v>
      </c>
      <c r="AA77" s="30">
        <f t="shared" si="119"/>
        <v>0</v>
      </c>
      <c r="AB77" s="30">
        <f t="shared" si="119"/>
        <v>0</v>
      </c>
      <c r="AC77" s="30">
        <f t="shared" si="119"/>
        <v>0</v>
      </c>
      <c r="AD77" s="30">
        <f t="shared" si="119"/>
        <v>0</v>
      </c>
      <c r="AE77" s="30">
        <f t="shared" si="119"/>
        <v>0</v>
      </c>
      <c r="AF77" s="30">
        <f t="shared" si="119"/>
        <v>0</v>
      </c>
      <c r="AG77" s="30">
        <f t="shared" si="119"/>
        <v>0</v>
      </c>
      <c r="AH77" s="30">
        <f t="shared" si="119"/>
        <v>0</v>
      </c>
      <c r="AI77" s="30">
        <f t="shared" si="119"/>
        <v>0</v>
      </c>
      <c r="AJ77" s="30">
        <f t="shared" si="119"/>
        <v>0</v>
      </c>
      <c r="AK77" s="30">
        <f t="shared" si="119"/>
        <v>0</v>
      </c>
      <c r="AL77" s="30">
        <f t="shared" si="119"/>
        <v>0</v>
      </c>
      <c r="AM77" s="30">
        <f t="shared" si="119"/>
        <v>0</v>
      </c>
      <c r="AN77" s="30">
        <f t="shared" si="119"/>
        <v>0</v>
      </c>
      <c r="AO77" s="30">
        <f t="shared" si="119"/>
        <v>0</v>
      </c>
      <c r="AP77" s="30">
        <f t="shared" si="119"/>
        <v>0</v>
      </c>
      <c r="AQ77" s="30">
        <f t="shared" si="119"/>
        <v>0</v>
      </c>
      <c r="AR77" s="30">
        <f t="shared" si="119"/>
        <v>0</v>
      </c>
      <c r="AS77" s="30">
        <f t="shared" si="119"/>
        <v>0</v>
      </c>
      <c r="AT77" s="30">
        <f t="shared" si="119"/>
        <v>0</v>
      </c>
      <c r="AU77" s="30">
        <f t="shared" si="119"/>
        <v>0</v>
      </c>
      <c r="AV77" s="30">
        <f t="shared" si="119"/>
        <v>0</v>
      </c>
      <c r="AW77" s="30">
        <f t="shared" si="119"/>
        <v>0</v>
      </c>
      <c r="AX77" s="30">
        <f t="shared" si="119"/>
        <v>0</v>
      </c>
      <c r="AY77" s="30">
        <f t="shared" si="119"/>
        <v>0</v>
      </c>
      <c r="AZ77" s="30">
        <f t="shared" si="119"/>
        <v>0</v>
      </c>
      <c r="BA77" s="30">
        <f t="shared" si="119"/>
        <v>0</v>
      </c>
      <c r="BB77" s="30">
        <f t="shared" si="119"/>
        <v>0</v>
      </c>
      <c r="BC77" s="30">
        <f t="shared" si="119"/>
        <v>0</v>
      </c>
      <c r="BD77" s="31">
        <f t="shared" si="117"/>
        <v>0</v>
      </c>
      <c r="BE77" s="31">
        <f t="shared" si="118"/>
        <v>0</v>
      </c>
      <c r="BF77" s="30">
        <f t="shared" si="119"/>
        <v>0</v>
      </c>
      <c r="BG77" s="30">
        <f t="shared" si="119"/>
        <v>0</v>
      </c>
      <c r="BH77" s="30">
        <f t="shared" si="119"/>
        <v>0</v>
      </c>
      <c r="BI77" s="30">
        <f t="shared" si="119"/>
        <v>0</v>
      </c>
      <c r="BJ77" s="30">
        <f t="shared" si="119"/>
        <v>0</v>
      </c>
      <c r="BK77" s="30">
        <f t="shared" si="119"/>
        <v>0</v>
      </c>
      <c r="BL77" s="30">
        <f t="shared" si="119"/>
        <v>0</v>
      </c>
      <c r="BM77" s="30">
        <f t="shared" si="119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20">E78</f>
        <v>0</v>
      </c>
      <c r="AU78" s="36">
        <f t="shared" ref="AU78:AU101" si="121">F78+G78+H78+I78</f>
        <v>0</v>
      </c>
      <c r="AV78" s="36">
        <f t="shared" ref="AV78:AV101" si="122">J78</f>
        <v>0</v>
      </c>
      <c r="AW78" s="36">
        <f t="shared" ref="AW78:AW101" si="123">K78+L78+M78</f>
        <v>0</v>
      </c>
      <c r="AX78" s="36">
        <f t="shared" ref="AX78:AX101" si="124">F78+G78+K78</f>
        <v>0</v>
      </c>
      <c r="AY78" s="36">
        <f t="shared" ref="AY78:AY101" si="125">N78+Y78+Z78+AB78</f>
        <v>0</v>
      </c>
      <c r="AZ78" s="36">
        <f t="shared" ref="AZ78:AZ101" si="126">O78</f>
        <v>0</v>
      </c>
      <c r="BA78" s="36">
        <f t="shared" ref="BA78:BA101" si="127">P78+Q78+R78+S78+T78</f>
        <v>0</v>
      </c>
      <c r="BB78" s="36">
        <f t="shared" ref="BB78:BB101" si="128">T78</f>
        <v>0</v>
      </c>
      <c r="BC78" s="36">
        <f t="shared" ref="BC78:BC101" si="129">+U78+V78+W78</f>
        <v>0</v>
      </c>
      <c r="BD78" s="31">
        <f t="shared" si="117"/>
        <v>0</v>
      </c>
      <c r="BE78" s="31">
        <f t="shared" si="118"/>
        <v>0</v>
      </c>
      <c r="BF78" s="36">
        <f t="shared" ref="BF78:BF101" si="130">AF78</f>
        <v>0</v>
      </c>
      <c r="BG78" s="36">
        <f t="shared" ref="BG78:BG101" si="131">AD78+AE78</f>
        <v>0</v>
      </c>
      <c r="BH78" s="36">
        <f t="shared" ref="BH78:BH101" si="132">AF78</f>
        <v>0</v>
      </c>
      <c r="BI78" s="36">
        <f t="shared" ref="BI78:BI101" si="133">AG78+AH78</f>
        <v>0</v>
      </c>
      <c r="BJ78" s="36">
        <f t="shared" ref="BJ78:BJ101" si="134">AM78</f>
        <v>0</v>
      </c>
      <c r="BK78" s="36">
        <f t="shared" ref="BK78:BK101" si="135">AK78+AL78</f>
        <v>0</v>
      </c>
      <c r="BL78" s="36">
        <f t="shared" ref="BL78:BL101" si="136">AM78</f>
        <v>0</v>
      </c>
      <c r="BM78" s="36">
        <f t="shared" ref="BM78:BM101" si="137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20"/>
        <v>0</v>
      </c>
      <c r="AU79" s="36">
        <f t="shared" si="121"/>
        <v>0</v>
      </c>
      <c r="AV79" s="36">
        <f t="shared" si="122"/>
        <v>0</v>
      </c>
      <c r="AW79" s="36">
        <f t="shared" si="123"/>
        <v>0</v>
      </c>
      <c r="AX79" s="36">
        <f t="shared" si="124"/>
        <v>0</v>
      </c>
      <c r="AY79" s="36">
        <f t="shared" si="125"/>
        <v>0</v>
      </c>
      <c r="AZ79" s="36">
        <f t="shared" si="126"/>
        <v>0</v>
      </c>
      <c r="BA79" s="36">
        <f t="shared" si="127"/>
        <v>0</v>
      </c>
      <c r="BB79" s="36">
        <f t="shared" si="128"/>
        <v>0</v>
      </c>
      <c r="BC79" s="36">
        <f t="shared" si="129"/>
        <v>0</v>
      </c>
      <c r="BD79" s="31">
        <f t="shared" si="117"/>
        <v>0</v>
      </c>
      <c r="BE79" s="31">
        <f t="shared" si="118"/>
        <v>0</v>
      </c>
      <c r="BF79" s="36">
        <f t="shared" si="130"/>
        <v>0</v>
      </c>
      <c r="BG79" s="36">
        <f t="shared" si="131"/>
        <v>0</v>
      </c>
      <c r="BH79" s="36">
        <f t="shared" si="132"/>
        <v>0</v>
      </c>
      <c r="BI79" s="36">
        <f t="shared" si="133"/>
        <v>0</v>
      </c>
      <c r="BJ79" s="36">
        <f t="shared" si="134"/>
        <v>0</v>
      </c>
      <c r="BK79" s="36">
        <f t="shared" si="135"/>
        <v>0</v>
      </c>
      <c r="BL79" s="36">
        <f t="shared" si="136"/>
        <v>0</v>
      </c>
      <c r="BM79" s="36">
        <f t="shared" si="137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19</v>
      </c>
      <c r="F80" s="30">
        <f t="shared" ref="F80:BM80" si="138">SUM(F81:F101)</f>
        <v>7</v>
      </c>
      <c r="G80" s="30">
        <f t="shared" si="138"/>
        <v>12</v>
      </c>
      <c r="H80" s="30">
        <f t="shared" si="138"/>
        <v>0</v>
      </c>
      <c r="I80" s="30">
        <f t="shared" si="138"/>
        <v>0</v>
      </c>
      <c r="J80" s="30">
        <f t="shared" si="138"/>
        <v>32</v>
      </c>
      <c r="K80" s="30">
        <f t="shared" si="138"/>
        <v>15</v>
      </c>
      <c r="L80" s="30">
        <f t="shared" si="138"/>
        <v>17</v>
      </c>
      <c r="M80" s="30">
        <f t="shared" si="138"/>
        <v>0</v>
      </c>
      <c r="N80" s="30">
        <f t="shared" si="138"/>
        <v>0</v>
      </c>
      <c r="O80" s="30">
        <f t="shared" si="138"/>
        <v>27</v>
      </c>
      <c r="P80" s="30">
        <f t="shared" si="138"/>
        <v>20</v>
      </c>
      <c r="Q80" s="30">
        <f t="shared" si="138"/>
        <v>0</v>
      </c>
      <c r="R80" s="30">
        <f t="shared" si="138"/>
        <v>2</v>
      </c>
      <c r="S80" s="30">
        <f t="shared" si="138"/>
        <v>0</v>
      </c>
      <c r="T80" s="30">
        <f t="shared" si="138"/>
        <v>5</v>
      </c>
      <c r="U80" s="30">
        <f t="shared" si="138"/>
        <v>0</v>
      </c>
      <c r="V80" s="30">
        <f t="shared" si="138"/>
        <v>5</v>
      </c>
      <c r="W80" s="30">
        <f t="shared" si="138"/>
        <v>0</v>
      </c>
      <c r="X80" s="30">
        <f t="shared" si="138"/>
        <v>0</v>
      </c>
      <c r="Y80" s="30">
        <f t="shared" si="138"/>
        <v>27</v>
      </c>
      <c r="Z80" s="30">
        <f t="shared" si="138"/>
        <v>0</v>
      </c>
      <c r="AA80" s="30">
        <f t="shared" si="138"/>
        <v>2</v>
      </c>
      <c r="AB80" s="30">
        <f t="shared" si="138"/>
        <v>7</v>
      </c>
      <c r="AC80" s="30">
        <f t="shared" si="138"/>
        <v>2</v>
      </c>
      <c r="AD80" s="30">
        <f t="shared" si="138"/>
        <v>0</v>
      </c>
      <c r="AE80" s="30">
        <f t="shared" si="138"/>
        <v>2</v>
      </c>
      <c r="AF80" s="30">
        <f t="shared" si="138"/>
        <v>2</v>
      </c>
      <c r="AG80" s="30">
        <f t="shared" si="138"/>
        <v>0</v>
      </c>
      <c r="AH80" s="30">
        <f t="shared" si="138"/>
        <v>2</v>
      </c>
      <c r="AI80" s="30">
        <f t="shared" si="138"/>
        <v>0</v>
      </c>
      <c r="AJ80" s="30">
        <f t="shared" si="138"/>
        <v>0</v>
      </c>
      <c r="AK80" s="30">
        <f t="shared" si="138"/>
        <v>0</v>
      </c>
      <c r="AL80" s="30">
        <f t="shared" si="138"/>
        <v>1</v>
      </c>
      <c r="AM80" s="30">
        <f t="shared" si="138"/>
        <v>1</v>
      </c>
      <c r="AN80" s="30">
        <f t="shared" si="138"/>
        <v>0</v>
      </c>
      <c r="AO80" s="30">
        <f t="shared" si="138"/>
        <v>1</v>
      </c>
      <c r="AP80" s="30">
        <f t="shared" si="138"/>
        <v>0</v>
      </c>
      <c r="AQ80" s="30">
        <f t="shared" si="138"/>
        <v>0</v>
      </c>
      <c r="AR80" s="30">
        <f t="shared" si="138"/>
        <v>0</v>
      </c>
      <c r="AS80" s="30">
        <f t="shared" si="138"/>
        <v>0</v>
      </c>
      <c r="AT80" s="30">
        <f t="shared" si="138"/>
        <v>19</v>
      </c>
      <c r="AU80" s="30">
        <f t="shared" si="138"/>
        <v>19</v>
      </c>
      <c r="AV80" s="30">
        <f t="shared" si="138"/>
        <v>32</v>
      </c>
      <c r="AW80" s="30">
        <f t="shared" si="138"/>
        <v>32</v>
      </c>
      <c r="AX80" s="30">
        <f t="shared" si="138"/>
        <v>34</v>
      </c>
      <c r="AY80" s="30">
        <f t="shared" si="138"/>
        <v>34</v>
      </c>
      <c r="AZ80" s="30">
        <f t="shared" si="138"/>
        <v>27</v>
      </c>
      <c r="BA80" s="30">
        <f t="shared" si="138"/>
        <v>27</v>
      </c>
      <c r="BB80" s="30">
        <f t="shared" si="138"/>
        <v>5</v>
      </c>
      <c r="BC80" s="30">
        <f t="shared" si="138"/>
        <v>5</v>
      </c>
      <c r="BD80" s="31">
        <f t="shared" si="117"/>
        <v>27</v>
      </c>
      <c r="BE80" s="31">
        <f t="shared" si="118"/>
        <v>27</v>
      </c>
      <c r="BF80" s="30">
        <f t="shared" si="138"/>
        <v>2</v>
      </c>
      <c r="BG80" s="30">
        <f t="shared" si="138"/>
        <v>2</v>
      </c>
      <c r="BH80" s="30">
        <f t="shared" si="138"/>
        <v>2</v>
      </c>
      <c r="BI80" s="30">
        <f t="shared" si="138"/>
        <v>2</v>
      </c>
      <c r="BJ80" s="30">
        <f t="shared" si="138"/>
        <v>1</v>
      </c>
      <c r="BK80" s="30">
        <f t="shared" si="138"/>
        <v>1</v>
      </c>
      <c r="BL80" s="30">
        <f t="shared" si="138"/>
        <v>1</v>
      </c>
      <c r="BM80" s="30">
        <f t="shared" si="138"/>
        <v>1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20"/>
        <v>0</v>
      </c>
      <c r="AU81" s="36">
        <f t="shared" si="121"/>
        <v>0</v>
      </c>
      <c r="AV81" s="36">
        <f t="shared" si="122"/>
        <v>0</v>
      </c>
      <c r="AW81" s="36">
        <f t="shared" si="123"/>
        <v>0</v>
      </c>
      <c r="AX81" s="36">
        <f t="shared" si="124"/>
        <v>0</v>
      </c>
      <c r="AY81" s="36">
        <f t="shared" si="125"/>
        <v>0</v>
      </c>
      <c r="AZ81" s="36">
        <f t="shared" si="126"/>
        <v>0</v>
      </c>
      <c r="BA81" s="36">
        <f t="shared" si="127"/>
        <v>0</v>
      </c>
      <c r="BB81" s="36">
        <f t="shared" si="128"/>
        <v>0</v>
      </c>
      <c r="BC81" s="36">
        <f t="shared" si="129"/>
        <v>0</v>
      </c>
      <c r="BD81" s="31">
        <f t="shared" si="117"/>
        <v>0</v>
      </c>
      <c r="BE81" s="31">
        <f t="shared" si="118"/>
        <v>0</v>
      </c>
      <c r="BF81" s="36">
        <f t="shared" si="130"/>
        <v>0</v>
      </c>
      <c r="BG81" s="36">
        <f t="shared" si="131"/>
        <v>0</v>
      </c>
      <c r="BH81" s="36">
        <f t="shared" si="132"/>
        <v>0</v>
      </c>
      <c r="BI81" s="36">
        <f t="shared" si="133"/>
        <v>0</v>
      </c>
      <c r="BJ81" s="36">
        <f t="shared" si="134"/>
        <v>0</v>
      </c>
      <c r="BK81" s="36">
        <f t="shared" si="135"/>
        <v>0</v>
      </c>
      <c r="BL81" s="36">
        <f t="shared" si="136"/>
        <v>0</v>
      </c>
      <c r="BM81" s="36">
        <f t="shared" si="137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11">
        <v>7</v>
      </c>
      <c r="F82" s="11">
        <v>6</v>
      </c>
      <c r="G82" s="11">
        <v>1</v>
      </c>
      <c r="H82" s="11"/>
      <c r="I82" s="11"/>
      <c r="J82" s="11">
        <v>3</v>
      </c>
      <c r="K82" s="12">
        <v>2</v>
      </c>
      <c r="L82" s="41">
        <v>1</v>
      </c>
      <c r="M82" s="41"/>
      <c r="N82" s="41"/>
      <c r="O82" s="41">
        <v>8</v>
      </c>
      <c r="P82" s="41">
        <v>7</v>
      </c>
      <c r="Q82" s="41"/>
      <c r="R82" s="41"/>
      <c r="S82" s="41"/>
      <c r="T82" s="41">
        <v>1</v>
      </c>
      <c r="U82" s="41"/>
      <c r="V82" s="41">
        <v>1</v>
      </c>
      <c r="W82" s="41"/>
      <c r="X82" s="41"/>
      <c r="Y82" s="41">
        <v>8</v>
      </c>
      <c r="Z82" s="41"/>
      <c r="AA82" s="41">
        <v>1</v>
      </c>
      <c r="AB82" s="41">
        <v>1</v>
      </c>
      <c r="AC82" s="41">
        <v>1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20"/>
        <v>7</v>
      </c>
      <c r="AU82" s="36">
        <f t="shared" si="121"/>
        <v>7</v>
      </c>
      <c r="AV82" s="36">
        <f t="shared" si="122"/>
        <v>3</v>
      </c>
      <c r="AW82" s="36">
        <f t="shared" si="123"/>
        <v>3</v>
      </c>
      <c r="AX82" s="36">
        <f t="shared" si="124"/>
        <v>9</v>
      </c>
      <c r="AY82" s="36">
        <f t="shared" si="125"/>
        <v>9</v>
      </c>
      <c r="AZ82" s="36">
        <f t="shared" si="126"/>
        <v>8</v>
      </c>
      <c r="BA82" s="36">
        <f t="shared" si="127"/>
        <v>8</v>
      </c>
      <c r="BB82" s="36">
        <f t="shared" si="128"/>
        <v>1</v>
      </c>
      <c r="BC82" s="36">
        <f t="shared" si="129"/>
        <v>1</v>
      </c>
      <c r="BD82" s="31">
        <f t="shared" si="117"/>
        <v>8</v>
      </c>
      <c r="BE82" s="31">
        <f t="shared" si="118"/>
        <v>8</v>
      </c>
      <c r="BF82" s="36">
        <f t="shared" si="130"/>
        <v>0</v>
      </c>
      <c r="BG82" s="36">
        <f t="shared" si="131"/>
        <v>0</v>
      </c>
      <c r="BH82" s="36">
        <f t="shared" si="132"/>
        <v>0</v>
      </c>
      <c r="BI82" s="36">
        <f t="shared" si="133"/>
        <v>0</v>
      </c>
      <c r="BJ82" s="36">
        <f t="shared" si="134"/>
        <v>0</v>
      </c>
      <c r="BK82" s="36">
        <f t="shared" si="135"/>
        <v>0</v>
      </c>
      <c r="BL82" s="36">
        <f t="shared" si="136"/>
        <v>0</v>
      </c>
      <c r="BM82" s="36">
        <f t="shared" si="137"/>
        <v>0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11"/>
      <c r="F83" s="11"/>
      <c r="G83" s="11"/>
      <c r="H83" s="11"/>
      <c r="I83" s="11"/>
      <c r="J83" s="11">
        <v>3</v>
      </c>
      <c r="K83" s="12">
        <v>3</v>
      </c>
      <c r="L83" s="41"/>
      <c r="M83" s="41"/>
      <c r="N83" s="41"/>
      <c r="O83" s="41">
        <v>3</v>
      </c>
      <c r="P83" s="41">
        <v>1</v>
      </c>
      <c r="Q83" s="41"/>
      <c r="R83" s="41"/>
      <c r="S83" s="41"/>
      <c r="T83" s="41">
        <v>2</v>
      </c>
      <c r="U83" s="41"/>
      <c r="V83" s="41">
        <v>2</v>
      </c>
      <c r="W83" s="41"/>
      <c r="X83" s="41"/>
      <c r="Y83" s="41">
        <v>3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20"/>
        <v>0</v>
      </c>
      <c r="AU83" s="36">
        <f t="shared" si="121"/>
        <v>0</v>
      </c>
      <c r="AV83" s="36">
        <f t="shared" si="122"/>
        <v>3</v>
      </c>
      <c r="AW83" s="36">
        <f t="shared" si="123"/>
        <v>3</v>
      </c>
      <c r="AX83" s="36">
        <f t="shared" si="124"/>
        <v>3</v>
      </c>
      <c r="AY83" s="36">
        <f t="shared" si="125"/>
        <v>3</v>
      </c>
      <c r="AZ83" s="36">
        <f t="shared" si="126"/>
        <v>3</v>
      </c>
      <c r="BA83" s="36">
        <f t="shared" si="127"/>
        <v>3</v>
      </c>
      <c r="BB83" s="36">
        <f t="shared" si="128"/>
        <v>2</v>
      </c>
      <c r="BC83" s="36">
        <f t="shared" si="129"/>
        <v>2</v>
      </c>
      <c r="BD83" s="31">
        <f t="shared" si="117"/>
        <v>3</v>
      </c>
      <c r="BE83" s="31">
        <f t="shared" si="118"/>
        <v>3</v>
      </c>
      <c r="BF83" s="36">
        <f t="shared" si="130"/>
        <v>0</v>
      </c>
      <c r="BG83" s="36">
        <f t="shared" si="131"/>
        <v>0</v>
      </c>
      <c r="BH83" s="36">
        <f t="shared" si="132"/>
        <v>0</v>
      </c>
      <c r="BI83" s="36">
        <f t="shared" si="133"/>
        <v>0</v>
      </c>
      <c r="BJ83" s="36">
        <f t="shared" si="134"/>
        <v>0</v>
      </c>
      <c r="BK83" s="36">
        <f t="shared" si="135"/>
        <v>0</v>
      </c>
      <c r="BL83" s="36">
        <f t="shared" si="136"/>
        <v>0</v>
      </c>
      <c r="BM83" s="36">
        <f t="shared" si="137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11"/>
      <c r="F84" s="11"/>
      <c r="G84" s="11"/>
      <c r="H84" s="11"/>
      <c r="I84" s="11"/>
      <c r="J84" s="11">
        <v>1</v>
      </c>
      <c r="K84" s="12">
        <v>1</v>
      </c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20"/>
        <v>0</v>
      </c>
      <c r="AU84" s="36">
        <f t="shared" si="121"/>
        <v>0</v>
      </c>
      <c r="AV84" s="36">
        <f t="shared" si="122"/>
        <v>1</v>
      </c>
      <c r="AW84" s="36">
        <f t="shared" si="123"/>
        <v>1</v>
      </c>
      <c r="AX84" s="36">
        <f t="shared" si="124"/>
        <v>1</v>
      </c>
      <c r="AY84" s="36">
        <f t="shared" si="125"/>
        <v>1</v>
      </c>
      <c r="AZ84" s="36">
        <f t="shared" si="126"/>
        <v>0</v>
      </c>
      <c r="BA84" s="36">
        <f t="shared" si="127"/>
        <v>0</v>
      </c>
      <c r="BB84" s="36">
        <f t="shared" si="128"/>
        <v>0</v>
      </c>
      <c r="BC84" s="36">
        <f t="shared" si="129"/>
        <v>0</v>
      </c>
      <c r="BD84" s="31">
        <f t="shared" si="117"/>
        <v>0</v>
      </c>
      <c r="BE84" s="31">
        <f t="shared" si="118"/>
        <v>0</v>
      </c>
      <c r="BF84" s="36">
        <f t="shared" si="130"/>
        <v>0</v>
      </c>
      <c r="BG84" s="36">
        <f t="shared" si="131"/>
        <v>0</v>
      </c>
      <c r="BH84" s="36">
        <f t="shared" si="132"/>
        <v>0</v>
      </c>
      <c r="BI84" s="36">
        <f t="shared" si="133"/>
        <v>0</v>
      </c>
      <c r="BJ84" s="36">
        <f t="shared" si="134"/>
        <v>0</v>
      </c>
      <c r="BK84" s="36">
        <f t="shared" si="135"/>
        <v>0</v>
      </c>
      <c r="BL84" s="36">
        <f t="shared" si="136"/>
        <v>0</v>
      </c>
      <c r="BM84" s="36">
        <f t="shared" si="137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20"/>
        <v>0</v>
      </c>
      <c r="AU85" s="36">
        <f t="shared" si="121"/>
        <v>0</v>
      </c>
      <c r="AV85" s="36">
        <f t="shared" si="122"/>
        <v>0</v>
      </c>
      <c r="AW85" s="36">
        <f t="shared" si="123"/>
        <v>0</v>
      </c>
      <c r="AX85" s="36">
        <f t="shared" si="124"/>
        <v>0</v>
      </c>
      <c r="AY85" s="36">
        <f t="shared" si="125"/>
        <v>0</v>
      </c>
      <c r="AZ85" s="36">
        <f t="shared" si="126"/>
        <v>0</v>
      </c>
      <c r="BA85" s="36">
        <f t="shared" si="127"/>
        <v>0</v>
      </c>
      <c r="BB85" s="36">
        <f t="shared" si="128"/>
        <v>0</v>
      </c>
      <c r="BC85" s="36">
        <f t="shared" si="129"/>
        <v>0</v>
      </c>
      <c r="BD85" s="31">
        <f t="shared" si="117"/>
        <v>0</v>
      </c>
      <c r="BE85" s="31">
        <f t="shared" si="118"/>
        <v>0</v>
      </c>
      <c r="BF85" s="36">
        <f t="shared" si="130"/>
        <v>0</v>
      </c>
      <c r="BG85" s="36">
        <f t="shared" si="131"/>
        <v>0</v>
      </c>
      <c r="BH85" s="36">
        <f t="shared" si="132"/>
        <v>0</v>
      </c>
      <c r="BI85" s="36">
        <f t="shared" si="133"/>
        <v>0</v>
      </c>
      <c r="BJ85" s="36">
        <f t="shared" si="134"/>
        <v>0</v>
      </c>
      <c r="BK85" s="36">
        <f t="shared" si="135"/>
        <v>0</v>
      </c>
      <c r="BL85" s="36">
        <f t="shared" si="136"/>
        <v>0</v>
      </c>
      <c r="BM85" s="36">
        <f t="shared" si="137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11">
        <v>1</v>
      </c>
      <c r="F86" s="11"/>
      <c r="G86" s="11">
        <v>1</v>
      </c>
      <c r="H86" s="11"/>
      <c r="I86" s="11"/>
      <c r="J86" s="11"/>
      <c r="K86" s="12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>
        <v>1</v>
      </c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20"/>
        <v>1</v>
      </c>
      <c r="AU86" s="36">
        <f t="shared" si="121"/>
        <v>1</v>
      </c>
      <c r="AV86" s="36">
        <f t="shared" si="122"/>
        <v>0</v>
      </c>
      <c r="AW86" s="36">
        <f t="shared" si="123"/>
        <v>0</v>
      </c>
      <c r="AX86" s="36">
        <f t="shared" si="124"/>
        <v>1</v>
      </c>
      <c r="AY86" s="36">
        <f t="shared" si="125"/>
        <v>1</v>
      </c>
      <c r="AZ86" s="36">
        <f t="shared" si="126"/>
        <v>0</v>
      </c>
      <c r="BA86" s="36">
        <f t="shared" si="127"/>
        <v>0</v>
      </c>
      <c r="BB86" s="36">
        <f t="shared" si="128"/>
        <v>0</v>
      </c>
      <c r="BC86" s="36">
        <f t="shared" si="129"/>
        <v>0</v>
      </c>
      <c r="BD86" s="31">
        <f t="shared" si="117"/>
        <v>0</v>
      </c>
      <c r="BE86" s="31">
        <f t="shared" si="118"/>
        <v>0</v>
      </c>
      <c r="BF86" s="36">
        <f t="shared" si="130"/>
        <v>0</v>
      </c>
      <c r="BG86" s="36">
        <f t="shared" si="131"/>
        <v>0</v>
      </c>
      <c r="BH86" s="36">
        <f t="shared" si="132"/>
        <v>0</v>
      </c>
      <c r="BI86" s="36">
        <f t="shared" si="133"/>
        <v>0</v>
      </c>
      <c r="BJ86" s="36">
        <f t="shared" si="134"/>
        <v>0</v>
      </c>
      <c r="BK86" s="36">
        <f t="shared" si="135"/>
        <v>0</v>
      </c>
      <c r="BL86" s="36">
        <f t="shared" si="136"/>
        <v>0</v>
      </c>
      <c r="BM86" s="36">
        <f t="shared" si="137"/>
        <v>0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20"/>
        <v>0</v>
      </c>
      <c r="AU87" s="36">
        <f t="shared" si="121"/>
        <v>0</v>
      </c>
      <c r="AV87" s="36">
        <f t="shared" si="122"/>
        <v>0</v>
      </c>
      <c r="AW87" s="36">
        <f t="shared" si="123"/>
        <v>0</v>
      </c>
      <c r="AX87" s="36">
        <f t="shared" si="124"/>
        <v>0</v>
      </c>
      <c r="AY87" s="36">
        <f t="shared" si="125"/>
        <v>0</v>
      </c>
      <c r="AZ87" s="36">
        <f t="shared" si="126"/>
        <v>0</v>
      </c>
      <c r="BA87" s="36">
        <f t="shared" si="127"/>
        <v>0</v>
      </c>
      <c r="BB87" s="36">
        <f t="shared" si="128"/>
        <v>0</v>
      </c>
      <c r="BC87" s="36">
        <f t="shared" si="129"/>
        <v>0</v>
      </c>
      <c r="BD87" s="31">
        <f t="shared" si="117"/>
        <v>0</v>
      </c>
      <c r="BE87" s="31">
        <f t="shared" si="118"/>
        <v>0</v>
      </c>
      <c r="BF87" s="36">
        <f t="shared" si="130"/>
        <v>0</v>
      </c>
      <c r="BG87" s="36">
        <f t="shared" si="131"/>
        <v>0</v>
      </c>
      <c r="BH87" s="36">
        <f t="shared" si="132"/>
        <v>0</v>
      </c>
      <c r="BI87" s="36">
        <f t="shared" si="133"/>
        <v>0</v>
      </c>
      <c r="BJ87" s="36">
        <f t="shared" si="134"/>
        <v>0</v>
      </c>
      <c r="BK87" s="36">
        <f t="shared" si="135"/>
        <v>0</v>
      </c>
      <c r="BL87" s="36">
        <f t="shared" si="136"/>
        <v>0</v>
      </c>
      <c r="BM87" s="36">
        <f t="shared" si="137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20"/>
        <v>0</v>
      </c>
      <c r="AU88" s="36">
        <f t="shared" si="121"/>
        <v>0</v>
      </c>
      <c r="AV88" s="36">
        <f t="shared" si="122"/>
        <v>0</v>
      </c>
      <c r="AW88" s="36">
        <f t="shared" si="123"/>
        <v>0</v>
      </c>
      <c r="AX88" s="36">
        <f t="shared" si="124"/>
        <v>0</v>
      </c>
      <c r="AY88" s="36">
        <f t="shared" si="125"/>
        <v>0</v>
      </c>
      <c r="AZ88" s="36">
        <f t="shared" si="126"/>
        <v>0</v>
      </c>
      <c r="BA88" s="36">
        <f t="shared" si="127"/>
        <v>0</v>
      </c>
      <c r="BB88" s="36">
        <f t="shared" si="128"/>
        <v>0</v>
      </c>
      <c r="BC88" s="36">
        <f t="shared" si="129"/>
        <v>0</v>
      </c>
      <c r="BD88" s="31">
        <f t="shared" si="117"/>
        <v>0</v>
      </c>
      <c r="BE88" s="31">
        <f t="shared" si="118"/>
        <v>0</v>
      </c>
      <c r="BF88" s="36">
        <f t="shared" si="130"/>
        <v>0</v>
      </c>
      <c r="BG88" s="36">
        <f t="shared" si="131"/>
        <v>0</v>
      </c>
      <c r="BH88" s="36">
        <f t="shared" si="132"/>
        <v>0</v>
      </c>
      <c r="BI88" s="36">
        <f t="shared" si="133"/>
        <v>0</v>
      </c>
      <c r="BJ88" s="36">
        <f t="shared" si="134"/>
        <v>0</v>
      </c>
      <c r="BK88" s="36">
        <f t="shared" si="135"/>
        <v>0</v>
      </c>
      <c r="BL88" s="36">
        <f t="shared" si="136"/>
        <v>0</v>
      </c>
      <c r="BM88" s="36">
        <f t="shared" si="137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11">
        <v>1</v>
      </c>
      <c r="F89" s="11"/>
      <c r="G89" s="11">
        <v>1</v>
      </c>
      <c r="H89" s="11"/>
      <c r="I89" s="11"/>
      <c r="J89" s="11">
        <v>1</v>
      </c>
      <c r="K89" s="12"/>
      <c r="L89" s="41">
        <v>1</v>
      </c>
      <c r="M89" s="41"/>
      <c r="N89" s="41"/>
      <c r="O89" s="41">
        <v>1</v>
      </c>
      <c r="P89" s="41">
        <v>1</v>
      </c>
      <c r="Q89" s="41"/>
      <c r="R89" s="41"/>
      <c r="S89" s="41"/>
      <c r="T89" s="41"/>
      <c r="U89" s="41"/>
      <c r="V89" s="41"/>
      <c r="W89" s="41"/>
      <c r="X89" s="41"/>
      <c r="Y89" s="41">
        <v>1</v>
      </c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20"/>
        <v>1</v>
      </c>
      <c r="AU89" s="36">
        <f t="shared" si="121"/>
        <v>1</v>
      </c>
      <c r="AV89" s="36">
        <f t="shared" si="122"/>
        <v>1</v>
      </c>
      <c r="AW89" s="36">
        <f t="shared" si="123"/>
        <v>1</v>
      </c>
      <c r="AX89" s="36">
        <f t="shared" si="124"/>
        <v>1</v>
      </c>
      <c r="AY89" s="36">
        <f t="shared" si="125"/>
        <v>1</v>
      </c>
      <c r="AZ89" s="36">
        <f t="shared" si="126"/>
        <v>1</v>
      </c>
      <c r="BA89" s="36">
        <f t="shared" si="127"/>
        <v>1</v>
      </c>
      <c r="BB89" s="36">
        <f t="shared" si="128"/>
        <v>0</v>
      </c>
      <c r="BC89" s="36">
        <f t="shared" si="129"/>
        <v>0</v>
      </c>
      <c r="BD89" s="31">
        <f t="shared" si="117"/>
        <v>1</v>
      </c>
      <c r="BE89" s="31">
        <f t="shared" si="118"/>
        <v>1</v>
      </c>
      <c r="BF89" s="36">
        <f t="shared" si="130"/>
        <v>0</v>
      </c>
      <c r="BG89" s="36">
        <f t="shared" si="131"/>
        <v>0</v>
      </c>
      <c r="BH89" s="36">
        <f t="shared" si="132"/>
        <v>0</v>
      </c>
      <c r="BI89" s="36">
        <f t="shared" si="133"/>
        <v>0</v>
      </c>
      <c r="BJ89" s="36">
        <f t="shared" si="134"/>
        <v>0</v>
      </c>
      <c r="BK89" s="36">
        <f t="shared" si="135"/>
        <v>0</v>
      </c>
      <c r="BL89" s="36">
        <f t="shared" si="136"/>
        <v>0</v>
      </c>
      <c r="BM89" s="36">
        <f t="shared" si="137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10">
        <v>2</v>
      </c>
      <c r="F90" s="10"/>
      <c r="G90" s="10">
        <v>2</v>
      </c>
      <c r="H90" s="10"/>
      <c r="I90" s="10"/>
      <c r="J90" s="10">
        <v>7</v>
      </c>
      <c r="K90" s="13">
        <v>3</v>
      </c>
      <c r="L90" s="41">
        <v>4</v>
      </c>
      <c r="M90" s="41"/>
      <c r="N90" s="41"/>
      <c r="O90" s="41">
        <v>4</v>
      </c>
      <c r="P90" s="41">
        <v>4</v>
      </c>
      <c r="Q90" s="41"/>
      <c r="R90" s="41"/>
      <c r="S90" s="41"/>
      <c r="T90" s="41"/>
      <c r="U90" s="41"/>
      <c r="V90" s="41"/>
      <c r="W90" s="41"/>
      <c r="X90" s="41"/>
      <c r="Y90" s="41">
        <v>4</v>
      </c>
      <c r="Z90" s="41"/>
      <c r="AA90" s="41"/>
      <c r="AB90" s="41">
        <v>1</v>
      </c>
      <c r="AC90" s="41"/>
      <c r="AD90" s="41"/>
      <c r="AE90" s="41">
        <v>1</v>
      </c>
      <c r="AF90" s="41">
        <v>1</v>
      </c>
      <c r="AG90" s="41"/>
      <c r="AH90" s="41">
        <v>1</v>
      </c>
      <c r="AI90" s="41"/>
      <c r="AJ90" s="41"/>
      <c r="AK90" s="41"/>
      <c r="AL90" s="41">
        <v>1</v>
      </c>
      <c r="AM90" s="41">
        <v>1</v>
      </c>
      <c r="AN90" s="41"/>
      <c r="AO90" s="41">
        <v>1</v>
      </c>
      <c r="AP90" s="41"/>
      <c r="AQ90" s="41"/>
      <c r="AR90" s="41"/>
      <c r="AS90" s="41"/>
      <c r="AT90" s="36">
        <f t="shared" si="120"/>
        <v>2</v>
      </c>
      <c r="AU90" s="36">
        <f t="shared" si="121"/>
        <v>2</v>
      </c>
      <c r="AV90" s="36">
        <f t="shared" si="122"/>
        <v>7</v>
      </c>
      <c r="AW90" s="36">
        <f t="shared" si="123"/>
        <v>7</v>
      </c>
      <c r="AX90" s="36">
        <f t="shared" si="124"/>
        <v>5</v>
      </c>
      <c r="AY90" s="36">
        <f t="shared" si="125"/>
        <v>5</v>
      </c>
      <c r="AZ90" s="36">
        <f t="shared" si="126"/>
        <v>4</v>
      </c>
      <c r="BA90" s="36">
        <f t="shared" si="127"/>
        <v>4</v>
      </c>
      <c r="BB90" s="36">
        <f t="shared" si="128"/>
        <v>0</v>
      </c>
      <c r="BC90" s="36">
        <f t="shared" si="129"/>
        <v>0</v>
      </c>
      <c r="BD90" s="31">
        <f t="shared" si="117"/>
        <v>4</v>
      </c>
      <c r="BE90" s="31">
        <f t="shared" si="118"/>
        <v>4</v>
      </c>
      <c r="BF90" s="36">
        <f t="shared" si="130"/>
        <v>1</v>
      </c>
      <c r="BG90" s="36">
        <f t="shared" si="131"/>
        <v>1</v>
      </c>
      <c r="BH90" s="36">
        <f t="shared" si="132"/>
        <v>1</v>
      </c>
      <c r="BI90" s="36">
        <f t="shared" si="133"/>
        <v>1</v>
      </c>
      <c r="BJ90" s="36">
        <f t="shared" si="134"/>
        <v>1</v>
      </c>
      <c r="BK90" s="36">
        <f t="shared" si="135"/>
        <v>1</v>
      </c>
      <c r="BL90" s="36">
        <f t="shared" si="136"/>
        <v>1</v>
      </c>
      <c r="BM90" s="36">
        <f t="shared" si="137"/>
        <v>1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20"/>
        <v>0</v>
      </c>
      <c r="AU91" s="36">
        <f t="shared" si="121"/>
        <v>0</v>
      </c>
      <c r="AV91" s="36">
        <f t="shared" si="122"/>
        <v>0</v>
      </c>
      <c r="AW91" s="36">
        <f t="shared" si="123"/>
        <v>0</v>
      </c>
      <c r="AX91" s="36">
        <f t="shared" si="124"/>
        <v>0</v>
      </c>
      <c r="AY91" s="36">
        <f t="shared" si="125"/>
        <v>0</v>
      </c>
      <c r="AZ91" s="36">
        <f t="shared" si="126"/>
        <v>0</v>
      </c>
      <c r="BA91" s="36">
        <f t="shared" si="127"/>
        <v>0</v>
      </c>
      <c r="BB91" s="36">
        <f t="shared" si="128"/>
        <v>0</v>
      </c>
      <c r="BC91" s="36">
        <f t="shared" si="129"/>
        <v>0</v>
      </c>
      <c r="BD91" s="31">
        <f t="shared" si="117"/>
        <v>0</v>
      </c>
      <c r="BE91" s="31">
        <f t="shared" si="118"/>
        <v>0</v>
      </c>
      <c r="BF91" s="36">
        <f t="shared" si="130"/>
        <v>0</v>
      </c>
      <c r="BG91" s="36">
        <f t="shared" si="131"/>
        <v>0</v>
      </c>
      <c r="BH91" s="36">
        <f t="shared" si="132"/>
        <v>0</v>
      </c>
      <c r="BI91" s="36">
        <f t="shared" si="133"/>
        <v>0</v>
      </c>
      <c r="BJ91" s="36">
        <f t="shared" si="134"/>
        <v>0</v>
      </c>
      <c r="BK91" s="36">
        <f t="shared" si="135"/>
        <v>0</v>
      </c>
      <c r="BL91" s="36">
        <f t="shared" si="136"/>
        <v>0</v>
      </c>
      <c r="BM91" s="36">
        <f t="shared" si="137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10">
        <v>1</v>
      </c>
      <c r="F92" s="10"/>
      <c r="G92" s="10">
        <v>1</v>
      </c>
      <c r="H92" s="10"/>
      <c r="I92" s="10"/>
      <c r="J92" s="10">
        <v>3</v>
      </c>
      <c r="K92" s="13">
        <v>1</v>
      </c>
      <c r="L92" s="41">
        <v>2</v>
      </c>
      <c r="M92" s="41"/>
      <c r="N92" s="41"/>
      <c r="O92" s="41">
        <v>2</v>
      </c>
      <c r="P92" s="41">
        <v>1</v>
      </c>
      <c r="Q92" s="41"/>
      <c r="R92" s="41">
        <v>1</v>
      </c>
      <c r="S92" s="41"/>
      <c r="T92" s="41"/>
      <c r="U92" s="41"/>
      <c r="V92" s="41"/>
      <c r="W92" s="41"/>
      <c r="X92" s="41"/>
      <c r="Y92" s="41">
        <v>2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20"/>
        <v>1</v>
      </c>
      <c r="AU92" s="36">
        <f t="shared" si="121"/>
        <v>1</v>
      </c>
      <c r="AV92" s="36">
        <f t="shared" si="122"/>
        <v>3</v>
      </c>
      <c r="AW92" s="36">
        <f t="shared" si="123"/>
        <v>3</v>
      </c>
      <c r="AX92" s="36">
        <f t="shared" si="124"/>
        <v>2</v>
      </c>
      <c r="AY92" s="36">
        <f t="shared" si="125"/>
        <v>2</v>
      </c>
      <c r="AZ92" s="36">
        <f t="shared" si="126"/>
        <v>2</v>
      </c>
      <c r="BA92" s="36">
        <f t="shared" si="127"/>
        <v>2</v>
      </c>
      <c r="BB92" s="36">
        <f t="shared" si="128"/>
        <v>0</v>
      </c>
      <c r="BC92" s="36">
        <f t="shared" si="129"/>
        <v>0</v>
      </c>
      <c r="BD92" s="31">
        <f t="shared" si="117"/>
        <v>2</v>
      </c>
      <c r="BE92" s="31">
        <f t="shared" si="118"/>
        <v>2</v>
      </c>
      <c r="BF92" s="36">
        <f t="shared" si="130"/>
        <v>0</v>
      </c>
      <c r="BG92" s="36">
        <f t="shared" si="131"/>
        <v>0</v>
      </c>
      <c r="BH92" s="36">
        <f t="shared" si="132"/>
        <v>0</v>
      </c>
      <c r="BI92" s="36">
        <f t="shared" si="133"/>
        <v>0</v>
      </c>
      <c r="BJ92" s="36">
        <f t="shared" si="134"/>
        <v>0</v>
      </c>
      <c r="BK92" s="36">
        <f t="shared" si="135"/>
        <v>0</v>
      </c>
      <c r="BL92" s="36">
        <f t="shared" si="136"/>
        <v>0</v>
      </c>
      <c r="BM92" s="36">
        <f t="shared" si="137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20"/>
        <v>0</v>
      </c>
      <c r="AU93" s="36">
        <f t="shared" si="121"/>
        <v>0</v>
      </c>
      <c r="AV93" s="36">
        <f t="shared" si="122"/>
        <v>0</v>
      </c>
      <c r="AW93" s="36">
        <f t="shared" si="123"/>
        <v>0</v>
      </c>
      <c r="AX93" s="36">
        <f t="shared" si="124"/>
        <v>0</v>
      </c>
      <c r="AY93" s="36">
        <f t="shared" si="125"/>
        <v>0</v>
      </c>
      <c r="AZ93" s="36">
        <f t="shared" si="126"/>
        <v>0</v>
      </c>
      <c r="BA93" s="36">
        <f t="shared" si="127"/>
        <v>0</v>
      </c>
      <c r="BB93" s="36">
        <f t="shared" si="128"/>
        <v>0</v>
      </c>
      <c r="BC93" s="36">
        <f t="shared" si="129"/>
        <v>0</v>
      </c>
      <c r="BD93" s="31">
        <f t="shared" si="117"/>
        <v>0</v>
      </c>
      <c r="BE93" s="31">
        <f t="shared" si="118"/>
        <v>0</v>
      </c>
      <c r="BF93" s="36">
        <f t="shared" si="130"/>
        <v>0</v>
      </c>
      <c r="BG93" s="36">
        <f t="shared" si="131"/>
        <v>0</v>
      </c>
      <c r="BH93" s="36">
        <f t="shared" si="132"/>
        <v>0</v>
      </c>
      <c r="BI93" s="36">
        <f t="shared" si="133"/>
        <v>0</v>
      </c>
      <c r="BJ93" s="36">
        <f t="shared" si="134"/>
        <v>0</v>
      </c>
      <c r="BK93" s="36">
        <f t="shared" si="135"/>
        <v>0</v>
      </c>
      <c r="BL93" s="36">
        <f t="shared" si="136"/>
        <v>0</v>
      </c>
      <c r="BM93" s="36">
        <f t="shared" si="137"/>
        <v>0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10">
        <v>3</v>
      </c>
      <c r="F94" s="10">
        <v>1</v>
      </c>
      <c r="G94" s="10">
        <v>2</v>
      </c>
      <c r="H94" s="10"/>
      <c r="I94" s="10"/>
      <c r="J94" s="10">
        <v>7</v>
      </c>
      <c r="K94" s="13">
        <v>2</v>
      </c>
      <c r="L94" s="41">
        <v>5</v>
      </c>
      <c r="M94" s="41"/>
      <c r="N94" s="41"/>
      <c r="O94" s="41">
        <v>2</v>
      </c>
      <c r="P94" s="41">
        <v>2</v>
      </c>
      <c r="Q94" s="41"/>
      <c r="R94" s="41"/>
      <c r="S94" s="41"/>
      <c r="T94" s="41"/>
      <c r="U94" s="41"/>
      <c r="V94" s="41"/>
      <c r="W94" s="41"/>
      <c r="X94" s="41"/>
      <c r="Y94" s="41">
        <v>2</v>
      </c>
      <c r="Z94" s="41"/>
      <c r="AA94" s="41">
        <v>1</v>
      </c>
      <c r="AB94" s="41">
        <v>3</v>
      </c>
      <c r="AC94" s="41">
        <v>1</v>
      </c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20"/>
        <v>3</v>
      </c>
      <c r="AU94" s="36">
        <f t="shared" si="121"/>
        <v>3</v>
      </c>
      <c r="AV94" s="36">
        <f t="shared" si="122"/>
        <v>7</v>
      </c>
      <c r="AW94" s="36">
        <f t="shared" si="123"/>
        <v>7</v>
      </c>
      <c r="AX94" s="36">
        <f t="shared" si="124"/>
        <v>5</v>
      </c>
      <c r="AY94" s="36">
        <f t="shared" si="125"/>
        <v>5</v>
      </c>
      <c r="AZ94" s="36">
        <f t="shared" si="126"/>
        <v>2</v>
      </c>
      <c r="BA94" s="36">
        <f t="shared" si="127"/>
        <v>2</v>
      </c>
      <c r="BB94" s="36">
        <f t="shared" si="128"/>
        <v>0</v>
      </c>
      <c r="BC94" s="36">
        <f t="shared" si="129"/>
        <v>0</v>
      </c>
      <c r="BD94" s="31">
        <f t="shared" si="117"/>
        <v>2</v>
      </c>
      <c r="BE94" s="31">
        <f t="shared" si="118"/>
        <v>2</v>
      </c>
      <c r="BF94" s="36">
        <f t="shared" si="130"/>
        <v>0</v>
      </c>
      <c r="BG94" s="36">
        <f t="shared" si="131"/>
        <v>0</v>
      </c>
      <c r="BH94" s="36">
        <f t="shared" si="132"/>
        <v>0</v>
      </c>
      <c r="BI94" s="36">
        <f t="shared" si="133"/>
        <v>0</v>
      </c>
      <c r="BJ94" s="36">
        <f t="shared" si="134"/>
        <v>0</v>
      </c>
      <c r="BK94" s="36">
        <f t="shared" si="135"/>
        <v>0</v>
      </c>
      <c r="BL94" s="36">
        <f t="shared" si="136"/>
        <v>0</v>
      </c>
      <c r="BM94" s="36">
        <f t="shared" si="137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20"/>
        <v>0</v>
      </c>
      <c r="AU95" s="36">
        <f t="shared" si="121"/>
        <v>0</v>
      </c>
      <c r="AV95" s="36">
        <f t="shared" si="122"/>
        <v>0</v>
      </c>
      <c r="AW95" s="36">
        <f t="shared" si="123"/>
        <v>0</v>
      </c>
      <c r="AX95" s="36">
        <f t="shared" si="124"/>
        <v>0</v>
      </c>
      <c r="AY95" s="36">
        <f t="shared" si="125"/>
        <v>0</v>
      </c>
      <c r="AZ95" s="36">
        <f t="shared" si="126"/>
        <v>0</v>
      </c>
      <c r="BA95" s="36">
        <f t="shared" si="127"/>
        <v>0</v>
      </c>
      <c r="BB95" s="36">
        <f t="shared" si="128"/>
        <v>0</v>
      </c>
      <c r="BC95" s="36">
        <f t="shared" si="129"/>
        <v>0</v>
      </c>
      <c r="BD95" s="31">
        <f t="shared" si="117"/>
        <v>0</v>
      </c>
      <c r="BE95" s="31">
        <f t="shared" si="118"/>
        <v>0</v>
      </c>
      <c r="BF95" s="36">
        <f t="shared" si="130"/>
        <v>0</v>
      </c>
      <c r="BG95" s="36">
        <f t="shared" si="131"/>
        <v>0</v>
      </c>
      <c r="BH95" s="36">
        <f t="shared" si="132"/>
        <v>0</v>
      </c>
      <c r="BI95" s="36">
        <f t="shared" si="133"/>
        <v>0</v>
      </c>
      <c r="BJ95" s="36">
        <f t="shared" si="134"/>
        <v>0</v>
      </c>
      <c r="BK95" s="36">
        <f t="shared" si="135"/>
        <v>0</v>
      </c>
      <c r="BL95" s="36">
        <f t="shared" si="136"/>
        <v>0</v>
      </c>
      <c r="BM95" s="36">
        <f t="shared" si="137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10">
        <v>4</v>
      </c>
      <c r="F96" s="10"/>
      <c r="G96" s="10">
        <v>4</v>
      </c>
      <c r="H96" s="10"/>
      <c r="I96" s="10"/>
      <c r="J96" s="10">
        <v>6</v>
      </c>
      <c r="K96" s="13">
        <v>2</v>
      </c>
      <c r="L96" s="41">
        <v>4</v>
      </c>
      <c r="M96" s="41"/>
      <c r="N96" s="41"/>
      <c r="O96" s="41">
        <v>6</v>
      </c>
      <c r="P96" s="41">
        <v>3</v>
      </c>
      <c r="Q96" s="41"/>
      <c r="R96" s="41">
        <v>1</v>
      </c>
      <c r="S96" s="41"/>
      <c r="T96" s="41">
        <v>2</v>
      </c>
      <c r="U96" s="41"/>
      <c r="V96" s="41">
        <v>2</v>
      </c>
      <c r="W96" s="41"/>
      <c r="X96" s="41"/>
      <c r="Y96" s="41">
        <v>6</v>
      </c>
      <c r="Z96" s="41"/>
      <c r="AA96" s="41"/>
      <c r="AB96" s="41"/>
      <c r="AC96" s="41"/>
      <c r="AD96" s="41"/>
      <c r="AE96" s="41">
        <v>1</v>
      </c>
      <c r="AF96" s="41">
        <v>1</v>
      </c>
      <c r="AG96" s="41"/>
      <c r="AH96" s="41">
        <v>1</v>
      </c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20"/>
        <v>4</v>
      </c>
      <c r="AU96" s="36">
        <f t="shared" si="121"/>
        <v>4</v>
      </c>
      <c r="AV96" s="36">
        <f t="shared" si="122"/>
        <v>6</v>
      </c>
      <c r="AW96" s="36">
        <f t="shared" si="123"/>
        <v>6</v>
      </c>
      <c r="AX96" s="36">
        <f t="shared" si="124"/>
        <v>6</v>
      </c>
      <c r="AY96" s="36">
        <f t="shared" si="125"/>
        <v>6</v>
      </c>
      <c r="AZ96" s="36">
        <f t="shared" si="126"/>
        <v>6</v>
      </c>
      <c r="BA96" s="36">
        <f t="shared" si="127"/>
        <v>6</v>
      </c>
      <c r="BB96" s="36">
        <f t="shared" si="128"/>
        <v>2</v>
      </c>
      <c r="BC96" s="36">
        <f t="shared" si="129"/>
        <v>2</v>
      </c>
      <c r="BD96" s="31">
        <f t="shared" si="117"/>
        <v>6</v>
      </c>
      <c r="BE96" s="31">
        <f t="shared" si="118"/>
        <v>6</v>
      </c>
      <c r="BF96" s="36">
        <f t="shared" si="130"/>
        <v>1</v>
      </c>
      <c r="BG96" s="36">
        <f t="shared" si="131"/>
        <v>1</v>
      </c>
      <c r="BH96" s="36">
        <f t="shared" si="132"/>
        <v>1</v>
      </c>
      <c r="BI96" s="36">
        <f t="shared" si="133"/>
        <v>1</v>
      </c>
      <c r="BJ96" s="36">
        <f t="shared" si="134"/>
        <v>0</v>
      </c>
      <c r="BK96" s="36">
        <f t="shared" si="135"/>
        <v>0</v>
      </c>
      <c r="BL96" s="36">
        <f t="shared" si="136"/>
        <v>0</v>
      </c>
      <c r="BM96" s="36">
        <f t="shared" si="137"/>
        <v>0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10"/>
      <c r="F97" s="10"/>
      <c r="G97" s="10"/>
      <c r="H97" s="10"/>
      <c r="I97" s="10"/>
      <c r="J97" s="10"/>
      <c r="K97" s="13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20"/>
        <v>0</v>
      </c>
      <c r="AU97" s="36">
        <f t="shared" si="121"/>
        <v>0</v>
      </c>
      <c r="AV97" s="36">
        <f t="shared" si="122"/>
        <v>0</v>
      </c>
      <c r="AW97" s="36">
        <f t="shared" si="123"/>
        <v>0</v>
      </c>
      <c r="AX97" s="36">
        <f t="shared" si="124"/>
        <v>0</v>
      </c>
      <c r="AY97" s="36">
        <f t="shared" si="125"/>
        <v>0</v>
      </c>
      <c r="AZ97" s="36">
        <f t="shared" si="126"/>
        <v>0</v>
      </c>
      <c r="BA97" s="36">
        <f t="shared" si="127"/>
        <v>0</v>
      </c>
      <c r="BB97" s="36">
        <f t="shared" si="128"/>
        <v>0</v>
      </c>
      <c r="BC97" s="36">
        <f t="shared" si="129"/>
        <v>0</v>
      </c>
      <c r="BD97" s="31">
        <f t="shared" si="117"/>
        <v>0</v>
      </c>
      <c r="BE97" s="31">
        <f t="shared" si="118"/>
        <v>0</v>
      </c>
      <c r="BF97" s="36">
        <f t="shared" si="130"/>
        <v>0</v>
      </c>
      <c r="BG97" s="36">
        <f t="shared" si="131"/>
        <v>0</v>
      </c>
      <c r="BH97" s="36">
        <f t="shared" si="132"/>
        <v>0</v>
      </c>
      <c r="BI97" s="36">
        <f t="shared" si="133"/>
        <v>0</v>
      </c>
      <c r="BJ97" s="36">
        <f t="shared" si="134"/>
        <v>0</v>
      </c>
      <c r="BK97" s="36">
        <f t="shared" si="135"/>
        <v>0</v>
      </c>
      <c r="BL97" s="36">
        <f t="shared" si="136"/>
        <v>0</v>
      </c>
      <c r="BM97" s="36">
        <f t="shared" si="137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20"/>
        <v>0</v>
      </c>
      <c r="AU98" s="36">
        <f t="shared" si="121"/>
        <v>0</v>
      </c>
      <c r="AV98" s="36">
        <f t="shared" si="122"/>
        <v>0</v>
      </c>
      <c r="AW98" s="36">
        <f t="shared" si="123"/>
        <v>0</v>
      </c>
      <c r="AX98" s="36">
        <f t="shared" si="124"/>
        <v>0</v>
      </c>
      <c r="AY98" s="36">
        <f t="shared" si="125"/>
        <v>0</v>
      </c>
      <c r="AZ98" s="36">
        <f t="shared" si="126"/>
        <v>0</v>
      </c>
      <c r="BA98" s="36">
        <f t="shared" si="127"/>
        <v>0</v>
      </c>
      <c r="BB98" s="36">
        <f t="shared" si="128"/>
        <v>0</v>
      </c>
      <c r="BC98" s="36">
        <f t="shared" si="129"/>
        <v>0</v>
      </c>
      <c r="BD98" s="31">
        <f t="shared" si="117"/>
        <v>0</v>
      </c>
      <c r="BE98" s="31">
        <f t="shared" si="118"/>
        <v>0</v>
      </c>
      <c r="BF98" s="36">
        <f t="shared" si="130"/>
        <v>0</v>
      </c>
      <c r="BG98" s="36">
        <f t="shared" si="131"/>
        <v>0</v>
      </c>
      <c r="BH98" s="36">
        <f t="shared" si="132"/>
        <v>0</v>
      </c>
      <c r="BI98" s="36">
        <f t="shared" si="133"/>
        <v>0</v>
      </c>
      <c r="BJ98" s="36">
        <f t="shared" si="134"/>
        <v>0</v>
      </c>
      <c r="BK98" s="36">
        <f t="shared" si="135"/>
        <v>0</v>
      </c>
      <c r="BL98" s="36">
        <f t="shared" si="136"/>
        <v>0</v>
      </c>
      <c r="BM98" s="36">
        <f t="shared" si="137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20"/>
        <v>0</v>
      </c>
      <c r="AU99" s="36">
        <f t="shared" si="121"/>
        <v>0</v>
      </c>
      <c r="AV99" s="36">
        <f t="shared" si="122"/>
        <v>0</v>
      </c>
      <c r="AW99" s="36">
        <f t="shared" si="123"/>
        <v>0</v>
      </c>
      <c r="AX99" s="36">
        <f t="shared" si="124"/>
        <v>0</v>
      </c>
      <c r="AY99" s="36">
        <f t="shared" si="125"/>
        <v>0</v>
      </c>
      <c r="AZ99" s="36">
        <f t="shared" si="126"/>
        <v>0</v>
      </c>
      <c r="BA99" s="36">
        <f t="shared" si="127"/>
        <v>0</v>
      </c>
      <c r="BB99" s="36">
        <f t="shared" si="128"/>
        <v>0</v>
      </c>
      <c r="BC99" s="36">
        <f t="shared" si="129"/>
        <v>0</v>
      </c>
      <c r="BD99" s="31">
        <f t="shared" si="117"/>
        <v>0</v>
      </c>
      <c r="BE99" s="31">
        <f t="shared" si="118"/>
        <v>0</v>
      </c>
      <c r="BF99" s="36">
        <f t="shared" si="130"/>
        <v>0</v>
      </c>
      <c r="BG99" s="36">
        <f t="shared" si="131"/>
        <v>0</v>
      </c>
      <c r="BH99" s="36">
        <f t="shared" si="132"/>
        <v>0</v>
      </c>
      <c r="BI99" s="36">
        <f t="shared" si="133"/>
        <v>0</v>
      </c>
      <c r="BJ99" s="36">
        <f t="shared" si="134"/>
        <v>0</v>
      </c>
      <c r="BK99" s="36">
        <f t="shared" si="135"/>
        <v>0</v>
      </c>
      <c r="BL99" s="36">
        <f t="shared" si="136"/>
        <v>0</v>
      </c>
      <c r="BM99" s="36">
        <f t="shared" si="137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20"/>
        <v>0</v>
      </c>
      <c r="AU100" s="36">
        <f t="shared" si="121"/>
        <v>0</v>
      </c>
      <c r="AV100" s="36">
        <f t="shared" si="122"/>
        <v>0</v>
      </c>
      <c r="AW100" s="36">
        <f t="shared" si="123"/>
        <v>0</v>
      </c>
      <c r="AX100" s="36">
        <f t="shared" si="124"/>
        <v>0</v>
      </c>
      <c r="AY100" s="36">
        <f t="shared" si="125"/>
        <v>0</v>
      </c>
      <c r="AZ100" s="36">
        <f t="shared" si="126"/>
        <v>0</v>
      </c>
      <c r="BA100" s="36">
        <f t="shared" si="127"/>
        <v>0</v>
      </c>
      <c r="BB100" s="36">
        <f t="shared" si="128"/>
        <v>0</v>
      </c>
      <c r="BC100" s="36">
        <f t="shared" si="129"/>
        <v>0</v>
      </c>
      <c r="BD100" s="31">
        <f t="shared" si="117"/>
        <v>0</v>
      </c>
      <c r="BE100" s="31">
        <f t="shared" si="118"/>
        <v>0</v>
      </c>
      <c r="BF100" s="36">
        <f t="shared" si="130"/>
        <v>0</v>
      </c>
      <c r="BG100" s="36">
        <f t="shared" si="131"/>
        <v>0</v>
      </c>
      <c r="BH100" s="36">
        <f t="shared" si="132"/>
        <v>0</v>
      </c>
      <c r="BI100" s="36">
        <f t="shared" si="133"/>
        <v>0</v>
      </c>
      <c r="BJ100" s="36">
        <f t="shared" si="134"/>
        <v>0</v>
      </c>
      <c r="BK100" s="36">
        <f t="shared" si="135"/>
        <v>0</v>
      </c>
      <c r="BL100" s="36">
        <f t="shared" si="136"/>
        <v>0</v>
      </c>
      <c r="BM100" s="36">
        <f t="shared" si="137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10"/>
      <c r="F101" s="10"/>
      <c r="G101" s="10"/>
      <c r="H101" s="10"/>
      <c r="I101" s="10"/>
      <c r="J101" s="10">
        <v>1</v>
      </c>
      <c r="K101" s="13">
        <v>1</v>
      </c>
      <c r="L101" s="41"/>
      <c r="M101" s="41"/>
      <c r="N101" s="41"/>
      <c r="O101" s="41">
        <v>1</v>
      </c>
      <c r="P101" s="41">
        <v>1</v>
      </c>
      <c r="Q101" s="41"/>
      <c r="R101" s="41"/>
      <c r="S101" s="41"/>
      <c r="T101" s="41"/>
      <c r="U101" s="41"/>
      <c r="V101" s="41"/>
      <c r="W101" s="41"/>
      <c r="X101" s="41"/>
      <c r="Y101" s="41">
        <v>1</v>
      </c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20"/>
        <v>0</v>
      </c>
      <c r="AU101" s="36">
        <f t="shared" si="121"/>
        <v>0</v>
      </c>
      <c r="AV101" s="36">
        <f t="shared" si="122"/>
        <v>1</v>
      </c>
      <c r="AW101" s="36">
        <f t="shared" si="123"/>
        <v>1</v>
      </c>
      <c r="AX101" s="36">
        <f t="shared" si="124"/>
        <v>1</v>
      </c>
      <c r="AY101" s="36">
        <f t="shared" si="125"/>
        <v>1</v>
      </c>
      <c r="AZ101" s="36">
        <f t="shared" si="126"/>
        <v>1</v>
      </c>
      <c r="BA101" s="36">
        <f t="shared" si="127"/>
        <v>1</v>
      </c>
      <c r="BB101" s="36">
        <f t="shared" si="128"/>
        <v>0</v>
      </c>
      <c r="BC101" s="36">
        <f t="shared" si="129"/>
        <v>0</v>
      </c>
      <c r="BD101" s="31">
        <f t="shared" si="117"/>
        <v>1</v>
      </c>
      <c r="BE101" s="31">
        <f t="shared" si="118"/>
        <v>1</v>
      </c>
      <c r="BF101" s="36">
        <f t="shared" si="130"/>
        <v>0</v>
      </c>
      <c r="BG101" s="36">
        <f t="shared" si="131"/>
        <v>0</v>
      </c>
      <c r="BH101" s="36">
        <f t="shared" si="132"/>
        <v>0</v>
      </c>
      <c r="BI101" s="36">
        <f t="shared" si="133"/>
        <v>0</v>
      </c>
      <c r="BJ101" s="36">
        <f t="shared" si="134"/>
        <v>0</v>
      </c>
      <c r="BK101" s="36">
        <f t="shared" si="135"/>
        <v>0</v>
      </c>
      <c r="BL101" s="36">
        <f t="shared" si="136"/>
        <v>0</v>
      </c>
      <c r="BM101" s="36">
        <f t="shared" si="137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39">SUM(F103:F105)</f>
        <v>0</v>
      </c>
      <c r="G102" s="43">
        <f t="shared" si="139"/>
        <v>0</v>
      </c>
      <c r="H102" s="43">
        <f t="shared" si="139"/>
        <v>0</v>
      </c>
      <c r="I102" s="43">
        <f t="shared" si="139"/>
        <v>0</v>
      </c>
      <c r="J102" s="43">
        <f t="shared" si="139"/>
        <v>0</v>
      </c>
      <c r="K102" s="43">
        <f t="shared" si="139"/>
        <v>0</v>
      </c>
      <c r="L102" s="43">
        <f t="shared" si="139"/>
        <v>0</v>
      </c>
      <c r="M102" s="43">
        <f t="shared" si="139"/>
        <v>0</v>
      </c>
      <c r="N102" s="43">
        <f t="shared" si="139"/>
        <v>0</v>
      </c>
      <c r="O102" s="43">
        <f t="shared" si="139"/>
        <v>0</v>
      </c>
      <c r="P102" s="43">
        <f t="shared" si="139"/>
        <v>0</v>
      </c>
      <c r="Q102" s="43">
        <f t="shared" si="139"/>
        <v>0</v>
      </c>
      <c r="R102" s="43">
        <f t="shared" si="139"/>
        <v>0</v>
      </c>
      <c r="S102" s="43">
        <f t="shared" si="139"/>
        <v>0</v>
      </c>
      <c r="T102" s="43">
        <f t="shared" si="139"/>
        <v>0</v>
      </c>
      <c r="U102" s="43">
        <f t="shared" si="139"/>
        <v>0</v>
      </c>
      <c r="V102" s="43">
        <f t="shared" si="139"/>
        <v>0</v>
      </c>
      <c r="W102" s="43">
        <f t="shared" si="139"/>
        <v>0</v>
      </c>
      <c r="X102" s="43">
        <f t="shared" si="139"/>
        <v>0</v>
      </c>
      <c r="Y102" s="43">
        <f t="shared" si="139"/>
        <v>0</v>
      </c>
      <c r="Z102" s="43">
        <f t="shared" si="139"/>
        <v>0</v>
      </c>
      <c r="AA102" s="43">
        <f t="shared" si="139"/>
        <v>0</v>
      </c>
      <c r="AB102" s="43">
        <f t="shared" si="139"/>
        <v>0</v>
      </c>
      <c r="AC102" s="43">
        <f t="shared" si="139"/>
        <v>0</v>
      </c>
      <c r="AD102" s="43">
        <f t="shared" si="139"/>
        <v>0</v>
      </c>
      <c r="AE102" s="43">
        <f t="shared" si="139"/>
        <v>0</v>
      </c>
      <c r="AF102" s="43">
        <f t="shared" si="139"/>
        <v>0</v>
      </c>
      <c r="AG102" s="43">
        <f t="shared" si="139"/>
        <v>0</v>
      </c>
      <c r="AH102" s="43">
        <f t="shared" si="139"/>
        <v>0</v>
      </c>
      <c r="AI102" s="43">
        <f t="shared" si="139"/>
        <v>0</v>
      </c>
      <c r="AJ102" s="43">
        <f t="shared" si="139"/>
        <v>0</v>
      </c>
      <c r="AK102" s="43">
        <f t="shared" si="139"/>
        <v>0</v>
      </c>
      <c r="AL102" s="43">
        <f t="shared" si="139"/>
        <v>0</v>
      </c>
      <c r="AM102" s="43">
        <f t="shared" si="139"/>
        <v>0</v>
      </c>
      <c r="AN102" s="43">
        <f t="shared" si="139"/>
        <v>0</v>
      </c>
      <c r="AO102" s="43">
        <f t="shared" si="139"/>
        <v>0</v>
      </c>
      <c r="AP102" s="43">
        <f t="shared" si="139"/>
        <v>0</v>
      </c>
      <c r="AQ102" s="43">
        <f t="shared" si="139"/>
        <v>0</v>
      </c>
      <c r="AR102" s="43">
        <f t="shared" si="139"/>
        <v>0</v>
      </c>
      <c r="AS102" s="43">
        <f t="shared" si="139"/>
        <v>0</v>
      </c>
      <c r="AT102" s="43">
        <f t="shared" si="139"/>
        <v>0</v>
      </c>
      <c r="AU102" s="43">
        <f t="shared" si="139"/>
        <v>0</v>
      </c>
      <c r="AV102" s="43">
        <f t="shared" si="139"/>
        <v>0</v>
      </c>
      <c r="AW102" s="43">
        <f t="shared" si="139"/>
        <v>0</v>
      </c>
      <c r="AX102" s="43">
        <f t="shared" si="139"/>
        <v>0</v>
      </c>
      <c r="AY102" s="43">
        <f t="shared" si="139"/>
        <v>0</v>
      </c>
      <c r="AZ102" s="43">
        <f t="shared" si="139"/>
        <v>0</v>
      </c>
      <c r="BA102" s="43">
        <f t="shared" si="139"/>
        <v>0</v>
      </c>
      <c r="BB102" s="43">
        <f t="shared" si="139"/>
        <v>0</v>
      </c>
      <c r="BC102" s="43">
        <f t="shared" si="139"/>
        <v>0</v>
      </c>
      <c r="BD102" s="31">
        <f t="shared" si="117"/>
        <v>0</v>
      </c>
      <c r="BE102" s="31">
        <f t="shared" si="118"/>
        <v>0</v>
      </c>
      <c r="BF102" s="43">
        <f t="shared" si="139"/>
        <v>0</v>
      </c>
      <c r="BG102" s="43">
        <f t="shared" si="139"/>
        <v>0</v>
      </c>
      <c r="BH102" s="43">
        <f t="shared" si="139"/>
        <v>0</v>
      </c>
      <c r="BI102" s="43">
        <f t="shared" si="139"/>
        <v>0</v>
      </c>
      <c r="BJ102" s="43">
        <f t="shared" si="139"/>
        <v>0</v>
      </c>
      <c r="BK102" s="43">
        <f t="shared" si="139"/>
        <v>0</v>
      </c>
      <c r="BL102" s="43">
        <f t="shared" si="139"/>
        <v>0</v>
      </c>
      <c r="BM102" s="43">
        <f t="shared" si="139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40">E103</f>
        <v>0</v>
      </c>
      <c r="AU103" s="36">
        <f t="shared" ref="AU103:AU105" si="141">F103+G103+H103+I103</f>
        <v>0</v>
      </c>
      <c r="AV103" s="36">
        <f t="shared" ref="AV103:AV105" si="142">J103</f>
        <v>0</v>
      </c>
      <c r="AW103" s="36">
        <f t="shared" ref="AW103:AW105" si="143">K103+L103+M103</f>
        <v>0</v>
      </c>
      <c r="AX103" s="36">
        <f t="shared" ref="AX103:AX105" si="144">F103+G103+K103</f>
        <v>0</v>
      </c>
      <c r="AY103" s="36">
        <f t="shared" ref="AY103:AY105" si="145">N103+Y103+Z103+AB103</f>
        <v>0</v>
      </c>
      <c r="AZ103" s="36">
        <f t="shared" ref="AZ103:AZ105" si="146">O103</f>
        <v>0</v>
      </c>
      <c r="BA103" s="36">
        <f t="shared" ref="BA103:BA105" si="147">P103+Q103+R103+S103+T103</f>
        <v>0</v>
      </c>
      <c r="BB103" s="36">
        <f t="shared" ref="BB103:BB105" si="148">T103</f>
        <v>0</v>
      </c>
      <c r="BC103" s="36">
        <f t="shared" ref="BC103:BC105" si="149">+U103+V103+W103</f>
        <v>0</v>
      </c>
      <c r="BD103" s="31">
        <f t="shared" si="117"/>
        <v>0</v>
      </c>
      <c r="BE103" s="31">
        <f t="shared" si="118"/>
        <v>0</v>
      </c>
      <c r="BF103" s="36">
        <f t="shared" ref="BF103:BF105" si="150">AF103</f>
        <v>0</v>
      </c>
      <c r="BG103" s="36">
        <f t="shared" ref="BG103:BG105" si="151">AD103+AE103</f>
        <v>0</v>
      </c>
      <c r="BH103" s="36">
        <f t="shared" ref="BH103:BH105" si="152">AF103</f>
        <v>0</v>
      </c>
      <c r="BI103" s="36">
        <f t="shared" ref="BI103:BI105" si="153">AG103+AH103</f>
        <v>0</v>
      </c>
      <c r="BJ103" s="36">
        <f t="shared" ref="BJ103:BJ105" si="154">AM103</f>
        <v>0</v>
      </c>
      <c r="BK103" s="36">
        <f t="shared" ref="BK103:BK105" si="155">AK103+AL103</f>
        <v>0</v>
      </c>
      <c r="BL103" s="36">
        <f t="shared" ref="BL103:BL105" si="156">AM103</f>
        <v>0</v>
      </c>
      <c r="BM103" s="36">
        <f t="shared" ref="BM103:BM105" si="157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40"/>
        <v>0</v>
      </c>
      <c r="AU104" s="36">
        <f t="shared" si="141"/>
        <v>0</v>
      </c>
      <c r="AV104" s="36">
        <f t="shared" si="142"/>
        <v>0</v>
      </c>
      <c r="AW104" s="36">
        <f t="shared" si="143"/>
        <v>0</v>
      </c>
      <c r="AX104" s="36">
        <f t="shared" si="144"/>
        <v>0</v>
      </c>
      <c r="AY104" s="36">
        <f t="shared" si="145"/>
        <v>0</v>
      </c>
      <c r="AZ104" s="36">
        <f t="shared" si="146"/>
        <v>0</v>
      </c>
      <c r="BA104" s="36">
        <f t="shared" si="147"/>
        <v>0</v>
      </c>
      <c r="BB104" s="36">
        <f t="shared" si="148"/>
        <v>0</v>
      </c>
      <c r="BC104" s="36">
        <f t="shared" si="149"/>
        <v>0</v>
      </c>
      <c r="BD104" s="31">
        <f t="shared" si="117"/>
        <v>0</v>
      </c>
      <c r="BE104" s="31">
        <f t="shared" si="118"/>
        <v>0</v>
      </c>
      <c r="BF104" s="36">
        <f t="shared" si="150"/>
        <v>0</v>
      </c>
      <c r="BG104" s="36">
        <f t="shared" si="151"/>
        <v>0</v>
      </c>
      <c r="BH104" s="36">
        <f t="shared" si="152"/>
        <v>0</v>
      </c>
      <c r="BI104" s="36">
        <f t="shared" si="153"/>
        <v>0</v>
      </c>
      <c r="BJ104" s="36">
        <f t="shared" si="154"/>
        <v>0</v>
      </c>
      <c r="BK104" s="36">
        <f t="shared" si="155"/>
        <v>0</v>
      </c>
      <c r="BL104" s="36">
        <f t="shared" si="156"/>
        <v>0</v>
      </c>
      <c r="BM104" s="36">
        <f t="shared" si="157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40"/>
        <v>0</v>
      </c>
      <c r="AU105" s="36">
        <f t="shared" si="141"/>
        <v>0</v>
      </c>
      <c r="AV105" s="36">
        <f t="shared" si="142"/>
        <v>0</v>
      </c>
      <c r="AW105" s="36">
        <f t="shared" si="143"/>
        <v>0</v>
      </c>
      <c r="AX105" s="36">
        <f t="shared" si="144"/>
        <v>0</v>
      </c>
      <c r="AY105" s="36">
        <f t="shared" si="145"/>
        <v>0</v>
      </c>
      <c r="AZ105" s="36">
        <f t="shared" si="146"/>
        <v>0</v>
      </c>
      <c r="BA105" s="36">
        <f t="shared" si="147"/>
        <v>0</v>
      </c>
      <c r="BB105" s="36">
        <f t="shared" si="148"/>
        <v>0</v>
      </c>
      <c r="BC105" s="36">
        <f t="shared" si="149"/>
        <v>0</v>
      </c>
      <c r="BD105" s="31">
        <f t="shared" si="117"/>
        <v>0</v>
      </c>
      <c r="BE105" s="31">
        <f t="shared" si="118"/>
        <v>0</v>
      </c>
      <c r="BF105" s="36">
        <f t="shared" si="150"/>
        <v>0</v>
      </c>
      <c r="BG105" s="36">
        <f t="shared" si="151"/>
        <v>0</v>
      </c>
      <c r="BH105" s="36">
        <f t="shared" si="152"/>
        <v>0</v>
      </c>
      <c r="BI105" s="36">
        <f t="shared" si="153"/>
        <v>0</v>
      </c>
      <c r="BJ105" s="36">
        <f t="shared" si="154"/>
        <v>0</v>
      </c>
      <c r="BK105" s="36">
        <f t="shared" si="155"/>
        <v>0</v>
      </c>
      <c r="BL105" s="36">
        <f t="shared" si="156"/>
        <v>0</v>
      </c>
      <c r="BM105" s="36">
        <f t="shared" si="157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439</v>
      </c>
      <c r="F106" s="30">
        <f t="shared" ref="F106:BL106" si="158">SUM(F107:F114)</f>
        <v>48</v>
      </c>
      <c r="G106" s="30">
        <f t="shared" si="158"/>
        <v>391</v>
      </c>
      <c r="H106" s="30">
        <f t="shared" si="158"/>
        <v>0</v>
      </c>
      <c r="I106" s="30">
        <f t="shared" si="158"/>
        <v>0</v>
      </c>
      <c r="J106" s="30">
        <f t="shared" si="158"/>
        <v>919</v>
      </c>
      <c r="K106" s="30">
        <f t="shared" si="158"/>
        <v>833</v>
      </c>
      <c r="L106" s="30">
        <f t="shared" si="158"/>
        <v>85</v>
      </c>
      <c r="M106" s="30">
        <f t="shared" si="158"/>
        <v>1</v>
      </c>
      <c r="N106" s="30">
        <f t="shared" si="158"/>
        <v>0</v>
      </c>
      <c r="O106" s="30">
        <f t="shared" si="158"/>
        <v>954</v>
      </c>
      <c r="P106" s="30">
        <f t="shared" si="158"/>
        <v>806</v>
      </c>
      <c r="Q106" s="30">
        <f t="shared" si="158"/>
        <v>30</v>
      </c>
      <c r="R106" s="30">
        <f t="shared" si="158"/>
        <v>35</v>
      </c>
      <c r="S106" s="30">
        <f t="shared" si="158"/>
        <v>1</v>
      </c>
      <c r="T106" s="30">
        <f t="shared" si="158"/>
        <v>82</v>
      </c>
      <c r="U106" s="30">
        <f t="shared" si="158"/>
        <v>5</v>
      </c>
      <c r="V106" s="30">
        <f t="shared" si="158"/>
        <v>76</v>
      </c>
      <c r="W106" s="30">
        <f t="shared" si="158"/>
        <v>1</v>
      </c>
      <c r="X106" s="30">
        <f t="shared" si="158"/>
        <v>0</v>
      </c>
      <c r="Y106" s="30">
        <f t="shared" si="158"/>
        <v>954</v>
      </c>
      <c r="Z106" s="30">
        <f t="shared" si="158"/>
        <v>8</v>
      </c>
      <c r="AA106" s="30">
        <f t="shared" si="158"/>
        <v>45</v>
      </c>
      <c r="AB106" s="30">
        <f t="shared" si="158"/>
        <v>310</v>
      </c>
      <c r="AC106" s="30">
        <f t="shared" si="158"/>
        <v>66</v>
      </c>
      <c r="AD106" s="30">
        <f t="shared" si="158"/>
        <v>21</v>
      </c>
      <c r="AE106" s="30">
        <f t="shared" si="158"/>
        <v>4</v>
      </c>
      <c r="AF106" s="30">
        <f t="shared" si="158"/>
        <v>25</v>
      </c>
      <c r="AG106" s="30">
        <f t="shared" si="158"/>
        <v>0</v>
      </c>
      <c r="AH106" s="30">
        <f t="shared" si="158"/>
        <v>25</v>
      </c>
      <c r="AI106" s="30">
        <f t="shared" si="158"/>
        <v>0</v>
      </c>
      <c r="AJ106" s="30">
        <f t="shared" si="158"/>
        <v>15</v>
      </c>
      <c r="AK106" s="30">
        <f t="shared" si="158"/>
        <v>2</v>
      </c>
      <c r="AL106" s="30">
        <f t="shared" si="158"/>
        <v>0</v>
      </c>
      <c r="AM106" s="30">
        <f t="shared" si="158"/>
        <v>2</v>
      </c>
      <c r="AN106" s="30">
        <f t="shared" si="158"/>
        <v>0</v>
      </c>
      <c r="AO106" s="30">
        <f t="shared" si="158"/>
        <v>2</v>
      </c>
      <c r="AP106" s="30">
        <f t="shared" si="158"/>
        <v>0</v>
      </c>
      <c r="AQ106" s="30">
        <f t="shared" si="158"/>
        <v>0</v>
      </c>
      <c r="AR106" s="30">
        <f t="shared" si="158"/>
        <v>0</v>
      </c>
      <c r="AS106" s="30">
        <f t="shared" si="158"/>
        <v>0</v>
      </c>
      <c r="AT106" s="30">
        <f t="shared" si="158"/>
        <v>439</v>
      </c>
      <c r="AU106" s="30">
        <f t="shared" si="158"/>
        <v>439</v>
      </c>
      <c r="AV106" s="30">
        <f t="shared" si="158"/>
        <v>919</v>
      </c>
      <c r="AW106" s="30">
        <f t="shared" si="158"/>
        <v>919</v>
      </c>
      <c r="AX106" s="30">
        <f t="shared" si="158"/>
        <v>1272</v>
      </c>
      <c r="AY106" s="30">
        <f t="shared" si="158"/>
        <v>1272</v>
      </c>
      <c r="AZ106" s="30">
        <f t="shared" si="158"/>
        <v>954</v>
      </c>
      <c r="BA106" s="30">
        <f t="shared" si="158"/>
        <v>954</v>
      </c>
      <c r="BB106" s="30">
        <f t="shared" si="158"/>
        <v>82</v>
      </c>
      <c r="BC106" s="30">
        <f t="shared" si="158"/>
        <v>82</v>
      </c>
      <c r="BD106" s="31">
        <f t="shared" si="117"/>
        <v>954</v>
      </c>
      <c r="BE106" s="31">
        <f t="shared" si="118"/>
        <v>954</v>
      </c>
      <c r="BF106" s="30">
        <f t="shared" si="158"/>
        <v>25</v>
      </c>
      <c r="BG106" s="30">
        <f t="shared" si="158"/>
        <v>25</v>
      </c>
      <c r="BH106" s="30">
        <f t="shared" si="158"/>
        <v>25</v>
      </c>
      <c r="BI106" s="30">
        <f t="shared" si="158"/>
        <v>25</v>
      </c>
      <c r="BJ106" s="30">
        <f t="shared" si="158"/>
        <v>2</v>
      </c>
      <c r="BK106" s="30">
        <f t="shared" si="158"/>
        <v>2</v>
      </c>
      <c r="BL106" s="30">
        <f t="shared" si="158"/>
        <v>2</v>
      </c>
      <c r="BM106" s="30">
        <f>SUM(BM107:BM114)</f>
        <v>2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18">
        <v>431</v>
      </c>
      <c r="F107" s="18">
        <v>46</v>
      </c>
      <c r="G107" s="18">
        <v>385</v>
      </c>
      <c r="H107" s="18"/>
      <c r="I107" s="18"/>
      <c r="J107" s="18">
        <v>910</v>
      </c>
      <c r="K107" s="19">
        <v>830</v>
      </c>
      <c r="L107" s="41">
        <v>79</v>
      </c>
      <c r="M107" s="41">
        <v>1</v>
      </c>
      <c r="N107" s="41"/>
      <c r="O107" s="41">
        <v>949</v>
      </c>
      <c r="P107" s="41">
        <v>804</v>
      </c>
      <c r="Q107" s="41">
        <v>29</v>
      </c>
      <c r="R107" s="41">
        <v>34</v>
      </c>
      <c r="S107" s="41">
        <v>1</v>
      </c>
      <c r="T107" s="41">
        <v>81</v>
      </c>
      <c r="U107" s="41">
        <v>5</v>
      </c>
      <c r="V107" s="41">
        <v>75</v>
      </c>
      <c r="W107" s="41">
        <v>1</v>
      </c>
      <c r="X107" s="41"/>
      <c r="Y107" s="41">
        <v>949</v>
      </c>
      <c r="Z107" s="41">
        <v>8</v>
      </c>
      <c r="AA107" s="41">
        <v>43</v>
      </c>
      <c r="AB107" s="41">
        <v>304</v>
      </c>
      <c r="AC107" s="41">
        <v>62</v>
      </c>
      <c r="AD107" s="41">
        <v>19</v>
      </c>
      <c r="AE107" s="41">
        <v>4</v>
      </c>
      <c r="AF107" s="41">
        <v>23</v>
      </c>
      <c r="AG107" s="41"/>
      <c r="AH107" s="41">
        <v>23</v>
      </c>
      <c r="AI107" s="41"/>
      <c r="AJ107" s="41">
        <v>13</v>
      </c>
      <c r="AK107" s="41">
        <v>2</v>
      </c>
      <c r="AL107" s="41"/>
      <c r="AM107" s="41">
        <v>2</v>
      </c>
      <c r="AN107" s="41"/>
      <c r="AO107" s="41">
        <v>2</v>
      </c>
      <c r="AP107" s="41"/>
      <c r="AQ107" s="41"/>
      <c r="AR107" s="41"/>
      <c r="AS107" s="41"/>
      <c r="AT107" s="36">
        <f t="shared" ref="AT107:AT114" si="159">E107</f>
        <v>431</v>
      </c>
      <c r="AU107" s="36">
        <f t="shared" ref="AU107:AU114" si="160">F107+G107+H107+I107</f>
        <v>431</v>
      </c>
      <c r="AV107" s="36">
        <f t="shared" ref="AV107:AV114" si="161">J107</f>
        <v>910</v>
      </c>
      <c r="AW107" s="36">
        <f t="shared" ref="AW107:AW114" si="162">K107+L107+M107</f>
        <v>910</v>
      </c>
      <c r="AX107" s="36">
        <f t="shared" ref="AX107:AX114" si="163">F107+G107+K107</f>
        <v>1261</v>
      </c>
      <c r="AY107" s="36">
        <f t="shared" ref="AY107:AY114" si="164">N107+Y107+Z107+AB107</f>
        <v>1261</v>
      </c>
      <c r="AZ107" s="36">
        <f t="shared" ref="AZ107:AZ114" si="165">O107</f>
        <v>949</v>
      </c>
      <c r="BA107" s="36">
        <f t="shared" ref="BA107:BA114" si="166">P107+Q107+R107+S107+T107</f>
        <v>949</v>
      </c>
      <c r="BB107" s="36">
        <f t="shared" ref="BB107:BB114" si="167">T107</f>
        <v>81</v>
      </c>
      <c r="BC107" s="36">
        <f t="shared" ref="BC107:BC114" si="168">+U107+V107+W107</f>
        <v>81</v>
      </c>
      <c r="BD107" s="31">
        <f t="shared" si="117"/>
        <v>949</v>
      </c>
      <c r="BE107" s="31">
        <f t="shared" si="118"/>
        <v>949</v>
      </c>
      <c r="BF107" s="36">
        <f t="shared" ref="BF107:BF114" si="169">AF107</f>
        <v>23</v>
      </c>
      <c r="BG107" s="36">
        <f t="shared" ref="BG107:BG114" si="170">AD107+AE107</f>
        <v>23</v>
      </c>
      <c r="BH107" s="36">
        <f t="shared" ref="BH107:BH114" si="171">AF107</f>
        <v>23</v>
      </c>
      <c r="BI107" s="36">
        <f t="shared" ref="BI107:BI114" si="172">AG107+AH107</f>
        <v>23</v>
      </c>
      <c r="BJ107" s="36">
        <f t="shared" ref="BJ107:BJ114" si="173">AM107</f>
        <v>2</v>
      </c>
      <c r="BK107" s="36">
        <f t="shared" ref="BK107:BK114" si="174">AK107+AL107</f>
        <v>2</v>
      </c>
      <c r="BL107" s="36">
        <f t="shared" ref="BL107:BL114" si="175">AM107</f>
        <v>2</v>
      </c>
      <c r="BM107" s="36">
        <f t="shared" ref="BM107:BM114" si="176">AN107+AO107</f>
        <v>2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59"/>
        <v>0</v>
      </c>
      <c r="AU108" s="36">
        <f t="shared" si="160"/>
        <v>0</v>
      </c>
      <c r="AV108" s="36">
        <f t="shared" si="161"/>
        <v>0</v>
      </c>
      <c r="AW108" s="36">
        <f t="shared" si="162"/>
        <v>0</v>
      </c>
      <c r="AX108" s="36">
        <f t="shared" si="163"/>
        <v>0</v>
      </c>
      <c r="AY108" s="36">
        <f t="shared" si="164"/>
        <v>0</v>
      </c>
      <c r="AZ108" s="36">
        <f t="shared" si="165"/>
        <v>0</v>
      </c>
      <c r="BA108" s="36">
        <f t="shared" si="166"/>
        <v>0</v>
      </c>
      <c r="BB108" s="36">
        <f t="shared" si="167"/>
        <v>0</v>
      </c>
      <c r="BC108" s="36">
        <f t="shared" si="168"/>
        <v>0</v>
      </c>
      <c r="BD108" s="31">
        <f t="shared" si="117"/>
        <v>0</v>
      </c>
      <c r="BE108" s="31">
        <f t="shared" si="118"/>
        <v>0</v>
      </c>
      <c r="BF108" s="36">
        <f t="shared" si="169"/>
        <v>0</v>
      </c>
      <c r="BG108" s="36">
        <f t="shared" si="170"/>
        <v>0</v>
      </c>
      <c r="BH108" s="36">
        <f t="shared" si="171"/>
        <v>0</v>
      </c>
      <c r="BI108" s="36">
        <f t="shared" si="172"/>
        <v>0</v>
      </c>
      <c r="BJ108" s="36">
        <f t="shared" si="173"/>
        <v>0</v>
      </c>
      <c r="BK108" s="36">
        <f t="shared" si="174"/>
        <v>0</v>
      </c>
      <c r="BL108" s="36">
        <f t="shared" si="175"/>
        <v>0</v>
      </c>
      <c r="BM108" s="36">
        <f t="shared" si="176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20">
        <v>7</v>
      </c>
      <c r="F109" s="20">
        <v>2</v>
      </c>
      <c r="G109" s="20">
        <v>5</v>
      </c>
      <c r="H109" s="20"/>
      <c r="I109" s="20"/>
      <c r="J109" s="20">
        <v>7</v>
      </c>
      <c r="K109" s="21">
        <v>3</v>
      </c>
      <c r="L109" s="41">
        <v>4</v>
      </c>
      <c r="M109" s="41"/>
      <c r="N109" s="41"/>
      <c r="O109" s="41">
        <v>4</v>
      </c>
      <c r="P109" s="41">
        <v>2</v>
      </c>
      <c r="Q109" s="41">
        <v>1</v>
      </c>
      <c r="R109" s="41"/>
      <c r="S109" s="41"/>
      <c r="T109" s="41">
        <v>1</v>
      </c>
      <c r="U109" s="41"/>
      <c r="V109" s="41">
        <v>1</v>
      </c>
      <c r="W109" s="41"/>
      <c r="X109" s="41"/>
      <c r="Y109" s="41">
        <v>4</v>
      </c>
      <c r="Z109" s="41"/>
      <c r="AA109" s="41">
        <v>2</v>
      </c>
      <c r="AB109" s="41">
        <v>6</v>
      </c>
      <c r="AC109" s="41">
        <v>4</v>
      </c>
      <c r="AD109" s="41">
        <v>1</v>
      </c>
      <c r="AE109" s="41"/>
      <c r="AF109" s="41"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59"/>
        <v>7</v>
      </c>
      <c r="AU109" s="36">
        <f t="shared" si="160"/>
        <v>7</v>
      </c>
      <c r="AV109" s="36">
        <f t="shared" si="161"/>
        <v>7</v>
      </c>
      <c r="AW109" s="36">
        <f t="shared" si="162"/>
        <v>7</v>
      </c>
      <c r="AX109" s="36">
        <f t="shared" si="163"/>
        <v>10</v>
      </c>
      <c r="AY109" s="36">
        <f t="shared" si="164"/>
        <v>10</v>
      </c>
      <c r="AZ109" s="36">
        <f t="shared" si="165"/>
        <v>4</v>
      </c>
      <c r="BA109" s="36">
        <f t="shared" si="166"/>
        <v>4</v>
      </c>
      <c r="BB109" s="36">
        <f t="shared" si="167"/>
        <v>1</v>
      </c>
      <c r="BC109" s="36">
        <f t="shared" si="168"/>
        <v>1</v>
      </c>
      <c r="BD109" s="31">
        <f t="shared" si="117"/>
        <v>4</v>
      </c>
      <c r="BE109" s="31">
        <f t="shared" si="118"/>
        <v>4</v>
      </c>
      <c r="BF109" s="36">
        <f t="shared" si="169"/>
        <v>1</v>
      </c>
      <c r="BG109" s="36">
        <f t="shared" si="170"/>
        <v>1</v>
      </c>
      <c r="BH109" s="36">
        <f t="shared" si="171"/>
        <v>1</v>
      </c>
      <c r="BI109" s="36">
        <f t="shared" si="172"/>
        <v>1</v>
      </c>
      <c r="BJ109" s="36">
        <f t="shared" si="173"/>
        <v>0</v>
      </c>
      <c r="BK109" s="36">
        <f t="shared" si="174"/>
        <v>0</v>
      </c>
      <c r="BL109" s="36">
        <f t="shared" si="175"/>
        <v>0</v>
      </c>
      <c r="BM109" s="36">
        <f t="shared" si="176"/>
        <v>0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20">
        <v>1</v>
      </c>
      <c r="F110" s="20"/>
      <c r="G110" s="20">
        <v>1</v>
      </c>
      <c r="H110" s="20"/>
      <c r="I110" s="20"/>
      <c r="J110" s="20"/>
      <c r="K110" s="21"/>
      <c r="L110" s="41"/>
      <c r="M110" s="41"/>
      <c r="N110" s="41"/>
      <c r="O110" s="41">
        <v>1</v>
      </c>
      <c r="P110" s="41"/>
      <c r="Q110" s="41"/>
      <c r="R110" s="41">
        <v>1</v>
      </c>
      <c r="S110" s="41"/>
      <c r="T110" s="41"/>
      <c r="U110" s="41"/>
      <c r="V110" s="41"/>
      <c r="W110" s="41"/>
      <c r="X110" s="41"/>
      <c r="Y110" s="41">
        <v>1</v>
      </c>
      <c r="Z110" s="41"/>
      <c r="AA110" s="41"/>
      <c r="AB110" s="41"/>
      <c r="AC110" s="41"/>
      <c r="AD110" s="41">
        <v>1</v>
      </c>
      <c r="AE110" s="41"/>
      <c r="AF110" s="41">
        <v>1</v>
      </c>
      <c r="AG110" s="41"/>
      <c r="AH110" s="41">
        <v>1</v>
      </c>
      <c r="AI110" s="41"/>
      <c r="AJ110" s="41">
        <v>1</v>
      </c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59"/>
        <v>1</v>
      </c>
      <c r="AU110" s="36">
        <f t="shared" si="160"/>
        <v>1</v>
      </c>
      <c r="AV110" s="36">
        <f t="shared" si="161"/>
        <v>0</v>
      </c>
      <c r="AW110" s="36">
        <f t="shared" si="162"/>
        <v>0</v>
      </c>
      <c r="AX110" s="36">
        <f t="shared" si="163"/>
        <v>1</v>
      </c>
      <c r="AY110" s="36">
        <f t="shared" si="164"/>
        <v>1</v>
      </c>
      <c r="AZ110" s="36">
        <f t="shared" si="165"/>
        <v>1</v>
      </c>
      <c r="BA110" s="36">
        <f t="shared" si="166"/>
        <v>1</v>
      </c>
      <c r="BB110" s="36">
        <f t="shared" si="167"/>
        <v>0</v>
      </c>
      <c r="BC110" s="36">
        <f t="shared" si="168"/>
        <v>0</v>
      </c>
      <c r="BD110" s="31">
        <f t="shared" si="117"/>
        <v>1</v>
      </c>
      <c r="BE110" s="31">
        <f t="shared" si="118"/>
        <v>1</v>
      </c>
      <c r="BF110" s="36">
        <f t="shared" si="169"/>
        <v>1</v>
      </c>
      <c r="BG110" s="36">
        <f t="shared" si="170"/>
        <v>1</v>
      </c>
      <c r="BH110" s="36">
        <f t="shared" si="171"/>
        <v>1</v>
      </c>
      <c r="BI110" s="36">
        <f t="shared" si="172"/>
        <v>1</v>
      </c>
      <c r="BJ110" s="36">
        <f t="shared" si="173"/>
        <v>0</v>
      </c>
      <c r="BK110" s="36">
        <f t="shared" si="174"/>
        <v>0</v>
      </c>
      <c r="BL110" s="36">
        <f t="shared" si="175"/>
        <v>0</v>
      </c>
      <c r="BM110" s="36">
        <f t="shared" si="176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59"/>
        <v>0</v>
      </c>
      <c r="AU111" s="36">
        <f t="shared" si="160"/>
        <v>0</v>
      </c>
      <c r="AV111" s="36">
        <f t="shared" si="161"/>
        <v>0</v>
      </c>
      <c r="AW111" s="36">
        <f t="shared" si="162"/>
        <v>0</v>
      </c>
      <c r="AX111" s="36">
        <f t="shared" si="163"/>
        <v>0</v>
      </c>
      <c r="AY111" s="36">
        <f t="shared" si="164"/>
        <v>0</v>
      </c>
      <c r="AZ111" s="36">
        <f t="shared" si="165"/>
        <v>0</v>
      </c>
      <c r="BA111" s="36">
        <f t="shared" si="166"/>
        <v>0</v>
      </c>
      <c r="BB111" s="36">
        <f t="shared" si="167"/>
        <v>0</v>
      </c>
      <c r="BC111" s="36">
        <f t="shared" si="168"/>
        <v>0</v>
      </c>
      <c r="BD111" s="31">
        <f t="shared" si="117"/>
        <v>0</v>
      </c>
      <c r="BE111" s="31">
        <f t="shared" si="118"/>
        <v>0</v>
      </c>
      <c r="BF111" s="36">
        <f t="shared" si="169"/>
        <v>0</v>
      </c>
      <c r="BG111" s="36">
        <f t="shared" si="170"/>
        <v>0</v>
      </c>
      <c r="BH111" s="36">
        <f t="shared" si="171"/>
        <v>0</v>
      </c>
      <c r="BI111" s="36">
        <f t="shared" si="172"/>
        <v>0</v>
      </c>
      <c r="BJ111" s="36">
        <f t="shared" si="173"/>
        <v>0</v>
      </c>
      <c r="BK111" s="36">
        <f t="shared" si="174"/>
        <v>0</v>
      </c>
      <c r="BL111" s="36">
        <f t="shared" si="175"/>
        <v>0</v>
      </c>
      <c r="BM111" s="36">
        <f t="shared" si="176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18"/>
      <c r="F112" s="18"/>
      <c r="G112" s="18"/>
      <c r="H112" s="18"/>
      <c r="I112" s="18"/>
      <c r="J112" s="18">
        <v>1</v>
      </c>
      <c r="K112" s="19"/>
      <c r="L112" s="41">
        <v>1</v>
      </c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59"/>
        <v>0</v>
      </c>
      <c r="AU112" s="36">
        <f t="shared" si="160"/>
        <v>0</v>
      </c>
      <c r="AV112" s="36">
        <f t="shared" si="161"/>
        <v>1</v>
      </c>
      <c r="AW112" s="36">
        <f t="shared" si="162"/>
        <v>1</v>
      </c>
      <c r="AX112" s="36">
        <f t="shared" si="163"/>
        <v>0</v>
      </c>
      <c r="AY112" s="36">
        <f t="shared" si="164"/>
        <v>0</v>
      </c>
      <c r="AZ112" s="36">
        <f t="shared" si="165"/>
        <v>0</v>
      </c>
      <c r="BA112" s="36">
        <f t="shared" si="166"/>
        <v>0</v>
      </c>
      <c r="BB112" s="36">
        <f t="shared" si="167"/>
        <v>0</v>
      </c>
      <c r="BC112" s="36">
        <f t="shared" si="168"/>
        <v>0</v>
      </c>
      <c r="BD112" s="31">
        <f t="shared" si="117"/>
        <v>0</v>
      </c>
      <c r="BE112" s="31">
        <f t="shared" si="118"/>
        <v>0</v>
      </c>
      <c r="BF112" s="36">
        <f t="shared" si="169"/>
        <v>0</v>
      </c>
      <c r="BG112" s="36">
        <f t="shared" si="170"/>
        <v>0</v>
      </c>
      <c r="BH112" s="36">
        <f t="shared" si="171"/>
        <v>0</v>
      </c>
      <c r="BI112" s="36">
        <f t="shared" si="172"/>
        <v>0</v>
      </c>
      <c r="BJ112" s="36">
        <f t="shared" si="173"/>
        <v>0</v>
      </c>
      <c r="BK112" s="36">
        <f t="shared" si="174"/>
        <v>0</v>
      </c>
      <c r="BL112" s="36">
        <f t="shared" si="175"/>
        <v>0</v>
      </c>
      <c r="BM112" s="36">
        <f t="shared" si="176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59"/>
        <v>0</v>
      </c>
      <c r="AU113" s="36">
        <f t="shared" si="160"/>
        <v>0</v>
      </c>
      <c r="AV113" s="36">
        <f t="shared" si="161"/>
        <v>0</v>
      </c>
      <c r="AW113" s="36">
        <f t="shared" si="162"/>
        <v>0</v>
      </c>
      <c r="AX113" s="36">
        <f t="shared" si="163"/>
        <v>0</v>
      </c>
      <c r="AY113" s="36">
        <f t="shared" si="164"/>
        <v>0</v>
      </c>
      <c r="AZ113" s="36">
        <f t="shared" si="165"/>
        <v>0</v>
      </c>
      <c r="BA113" s="36">
        <f t="shared" si="166"/>
        <v>0</v>
      </c>
      <c r="BB113" s="36">
        <f t="shared" si="167"/>
        <v>0</v>
      </c>
      <c r="BC113" s="36">
        <f t="shared" si="168"/>
        <v>0</v>
      </c>
      <c r="BD113" s="31">
        <f t="shared" si="117"/>
        <v>0</v>
      </c>
      <c r="BE113" s="31">
        <f t="shared" si="118"/>
        <v>0</v>
      </c>
      <c r="BF113" s="36">
        <f t="shared" si="169"/>
        <v>0</v>
      </c>
      <c r="BG113" s="36">
        <f t="shared" si="170"/>
        <v>0</v>
      </c>
      <c r="BH113" s="36">
        <f t="shared" si="171"/>
        <v>0</v>
      </c>
      <c r="BI113" s="36">
        <f t="shared" si="172"/>
        <v>0</v>
      </c>
      <c r="BJ113" s="36">
        <f t="shared" si="173"/>
        <v>0</v>
      </c>
      <c r="BK113" s="36">
        <f t="shared" si="174"/>
        <v>0</v>
      </c>
      <c r="BL113" s="36">
        <f t="shared" si="175"/>
        <v>0</v>
      </c>
      <c r="BM113" s="36">
        <f t="shared" si="176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22"/>
      <c r="F114" s="22"/>
      <c r="G114" s="22"/>
      <c r="H114" s="22"/>
      <c r="I114" s="22"/>
      <c r="J114" s="22">
        <v>1</v>
      </c>
      <c r="K114" s="23"/>
      <c r="L114" s="41">
        <v>1</v>
      </c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59"/>
        <v>0</v>
      </c>
      <c r="AU114" s="36">
        <f t="shared" si="160"/>
        <v>0</v>
      </c>
      <c r="AV114" s="36">
        <f t="shared" si="161"/>
        <v>1</v>
      </c>
      <c r="AW114" s="36">
        <f t="shared" si="162"/>
        <v>1</v>
      </c>
      <c r="AX114" s="36">
        <f t="shared" si="163"/>
        <v>0</v>
      </c>
      <c r="AY114" s="36">
        <f t="shared" si="164"/>
        <v>0</v>
      </c>
      <c r="AZ114" s="36">
        <f t="shared" si="165"/>
        <v>0</v>
      </c>
      <c r="BA114" s="36">
        <f t="shared" si="166"/>
        <v>0</v>
      </c>
      <c r="BB114" s="36">
        <f t="shared" si="167"/>
        <v>0</v>
      </c>
      <c r="BC114" s="36">
        <f t="shared" si="168"/>
        <v>0</v>
      </c>
      <c r="BD114" s="31">
        <f t="shared" si="117"/>
        <v>0</v>
      </c>
      <c r="BE114" s="31">
        <f t="shared" si="118"/>
        <v>0</v>
      </c>
      <c r="BF114" s="36">
        <f t="shared" si="169"/>
        <v>0</v>
      </c>
      <c r="BG114" s="36">
        <f t="shared" si="170"/>
        <v>0</v>
      </c>
      <c r="BH114" s="36">
        <f t="shared" si="171"/>
        <v>0</v>
      </c>
      <c r="BI114" s="36">
        <f t="shared" si="172"/>
        <v>0</v>
      </c>
      <c r="BJ114" s="36">
        <f t="shared" si="173"/>
        <v>0</v>
      </c>
      <c r="BK114" s="36">
        <f t="shared" si="174"/>
        <v>0</v>
      </c>
      <c r="BL114" s="36">
        <f t="shared" si="175"/>
        <v>0</v>
      </c>
      <c r="BM114" s="36">
        <f t="shared" si="176"/>
        <v>0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0</v>
      </c>
      <c r="F115" s="34">
        <f t="shared" ref="F115:BM115" si="177">SUM(F116:F119)</f>
        <v>0</v>
      </c>
      <c r="G115" s="34">
        <f t="shared" si="177"/>
        <v>0</v>
      </c>
      <c r="H115" s="34">
        <f t="shared" si="177"/>
        <v>0</v>
      </c>
      <c r="I115" s="34">
        <f t="shared" si="177"/>
        <v>0</v>
      </c>
      <c r="J115" s="34">
        <f t="shared" si="177"/>
        <v>6</v>
      </c>
      <c r="K115" s="34">
        <f t="shared" si="177"/>
        <v>2</v>
      </c>
      <c r="L115" s="34">
        <f t="shared" si="177"/>
        <v>4</v>
      </c>
      <c r="M115" s="34">
        <f t="shared" si="177"/>
        <v>0</v>
      </c>
      <c r="N115" s="34">
        <f t="shared" si="177"/>
        <v>0</v>
      </c>
      <c r="O115" s="34">
        <f t="shared" si="177"/>
        <v>0</v>
      </c>
      <c r="P115" s="34">
        <f t="shared" si="177"/>
        <v>0</v>
      </c>
      <c r="Q115" s="34">
        <f t="shared" si="177"/>
        <v>0</v>
      </c>
      <c r="R115" s="34">
        <f t="shared" si="177"/>
        <v>0</v>
      </c>
      <c r="S115" s="34">
        <f t="shared" si="177"/>
        <v>0</v>
      </c>
      <c r="T115" s="34">
        <f t="shared" si="177"/>
        <v>0</v>
      </c>
      <c r="U115" s="34">
        <f t="shared" si="177"/>
        <v>0</v>
      </c>
      <c r="V115" s="34">
        <f t="shared" si="177"/>
        <v>0</v>
      </c>
      <c r="W115" s="34">
        <f t="shared" si="177"/>
        <v>0</v>
      </c>
      <c r="X115" s="34">
        <f t="shared" si="177"/>
        <v>0</v>
      </c>
      <c r="Y115" s="34">
        <f t="shared" si="177"/>
        <v>0</v>
      </c>
      <c r="Z115" s="34">
        <f t="shared" si="177"/>
        <v>0</v>
      </c>
      <c r="AA115" s="34">
        <f t="shared" si="177"/>
        <v>0</v>
      </c>
      <c r="AB115" s="34">
        <f t="shared" si="177"/>
        <v>2</v>
      </c>
      <c r="AC115" s="34">
        <f t="shared" si="177"/>
        <v>0</v>
      </c>
      <c r="AD115" s="34">
        <f t="shared" si="177"/>
        <v>0</v>
      </c>
      <c r="AE115" s="34">
        <f t="shared" si="177"/>
        <v>1</v>
      </c>
      <c r="AF115" s="34">
        <f t="shared" si="177"/>
        <v>1</v>
      </c>
      <c r="AG115" s="34">
        <f t="shared" si="177"/>
        <v>0</v>
      </c>
      <c r="AH115" s="34">
        <f t="shared" si="177"/>
        <v>1</v>
      </c>
      <c r="AI115" s="34">
        <f t="shared" si="177"/>
        <v>0</v>
      </c>
      <c r="AJ115" s="34">
        <f t="shared" si="177"/>
        <v>0</v>
      </c>
      <c r="AK115" s="34">
        <f t="shared" si="177"/>
        <v>0</v>
      </c>
      <c r="AL115" s="34">
        <f t="shared" si="177"/>
        <v>0</v>
      </c>
      <c r="AM115" s="34">
        <f t="shared" si="177"/>
        <v>0</v>
      </c>
      <c r="AN115" s="34">
        <f t="shared" si="177"/>
        <v>0</v>
      </c>
      <c r="AO115" s="34">
        <f t="shared" si="177"/>
        <v>0</v>
      </c>
      <c r="AP115" s="34">
        <f t="shared" si="177"/>
        <v>0</v>
      </c>
      <c r="AQ115" s="34">
        <f t="shared" si="177"/>
        <v>0</v>
      </c>
      <c r="AR115" s="34">
        <f t="shared" si="177"/>
        <v>0</v>
      </c>
      <c r="AS115" s="34">
        <f t="shared" si="177"/>
        <v>0</v>
      </c>
      <c r="AT115" s="34">
        <f t="shared" si="177"/>
        <v>0</v>
      </c>
      <c r="AU115" s="34">
        <f t="shared" si="177"/>
        <v>0</v>
      </c>
      <c r="AV115" s="34">
        <f t="shared" si="177"/>
        <v>6</v>
      </c>
      <c r="AW115" s="34">
        <f t="shared" si="177"/>
        <v>6</v>
      </c>
      <c r="AX115" s="34">
        <f t="shared" si="177"/>
        <v>2</v>
      </c>
      <c r="AY115" s="34">
        <f t="shared" si="177"/>
        <v>2</v>
      </c>
      <c r="AZ115" s="34">
        <f t="shared" si="177"/>
        <v>0</v>
      </c>
      <c r="BA115" s="34">
        <f t="shared" si="177"/>
        <v>0</v>
      </c>
      <c r="BB115" s="34">
        <f t="shared" si="177"/>
        <v>0</v>
      </c>
      <c r="BC115" s="34">
        <f t="shared" si="177"/>
        <v>0</v>
      </c>
      <c r="BD115" s="31">
        <f t="shared" si="117"/>
        <v>0</v>
      </c>
      <c r="BE115" s="31">
        <f t="shared" si="118"/>
        <v>0</v>
      </c>
      <c r="BF115" s="34">
        <f t="shared" si="177"/>
        <v>1</v>
      </c>
      <c r="BG115" s="34">
        <f t="shared" si="177"/>
        <v>1</v>
      </c>
      <c r="BH115" s="34">
        <f t="shared" si="177"/>
        <v>1</v>
      </c>
      <c r="BI115" s="34">
        <f t="shared" si="177"/>
        <v>1</v>
      </c>
      <c r="BJ115" s="34">
        <f t="shared" si="177"/>
        <v>0</v>
      </c>
      <c r="BK115" s="34">
        <f t="shared" si="177"/>
        <v>0</v>
      </c>
      <c r="BL115" s="34">
        <f t="shared" si="177"/>
        <v>0</v>
      </c>
      <c r="BM115" s="34">
        <f t="shared" si="177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24"/>
      <c r="F116" s="24"/>
      <c r="G116" s="24"/>
      <c r="H116" s="24"/>
      <c r="I116" s="24"/>
      <c r="J116" s="24">
        <v>6</v>
      </c>
      <c r="K116" s="24">
        <v>2</v>
      </c>
      <c r="L116" s="24">
        <v>4</v>
      </c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>
        <v>2</v>
      </c>
      <c r="AC116" s="24"/>
      <c r="AD116" s="24"/>
      <c r="AE116" s="24">
        <v>1</v>
      </c>
      <c r="AF116" s="24">
        <v>1</v>
      </c>
      <c r="AG116" s="24"/>
      <c r="AH116" s="24">
        <v>1</v>
      </c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78">E116</f>
        <v>0</v>
      </c>
      <c r="AU116" s="36">
        <f t="shared" ref="AU116:AU119" si="179">F116+G116+H116+I116</f>
        <v>0</v>
      </c>
      <c r="AV116" s="36">
        <f t="shared" ref="AV116:AV119" si="180">J116</f>
        <v>6</v>
      </c>
      <c r="AW116" s="36">
        <f t="shared" ref="AW116:AW119" si="181">K116+L116+M116</f>
        <v>6</v>
      </c>
      <c r="AX116" s="36">
        <f t="shared" ref="AX116:AX119" si="182">F116+G116+K116</f>
        <v>2</v>
      </c>
      <c r="AY116" s="36">
        <f t="shared" ref="AY116:AY119" si="183">N116+Y116+Z116+AB116</f>
        <v>2</v>
      </c>
      <c r="AZ116" s="36">
        <f t="shared" ref="AZ116:AZ119" si="184">O116</f>
        <v>0</v>
      </c>
      <c r="BA116" s="36">
        <f t="shared" ref="BA116:BA119" si="185">P116+Q116+R116+S116+T116</f>
        <v>0</v>
      </c>
      <c r="BB116" s="36">
        <f t="shared" ref="BB116:BB119" si="186">T116</f>
        <v>0</v>
      </c>
      <c r="BC116" s="36">
        <f t="shared" ref="BC116:BC119" si="187">+U116+V116+W116</f>
        <v>0</v>
      </c>
      <c r="BD116" s="31">
        <f t="shared" si="117"/>
        <v>0</v>
      </c>
      <c r="BE116" s="31">
        <f t="shared" si="118"/>
        <v>0</v>
      </c>
      <c r="BF116" s="36">
        <f t="shared" ref="BF116:BF119" si="188">AF116</f>
        <v>1</v>
      </c>
      <c r="BG116" s="36">
        <f t="shared" ref="BG116:BG119" si="189">AD116+AE116</f>
        <v>1</v>
      </c>
      <c r="BH116" s="36">
        <f t="shared" ref="BH116:BH119" si="190">AF116</f>
        <v>1</v>
      </c>
      <c r="BI116" s="36">
        <f t="shared" ref="BI116:BI119" si="191">AG116+AH116</f>
        <v>1</v>
      </c>
      <c r="BJ116" s="36">
        <f t="shared" ref="BJ116:BJ119" si="192">AM116</f>
        <v>0</v>
      </c>
      <c r="BK116" s="36">
        <f t="shared" ref="BK116:BK119" si="193">AK116+AL116</f>
        <v>0</v>
      </c>
      <c r="BL116" s="36">
        <f t="shared" ref="BL116:BL119" si="194">AM116</f>
        <v>0</v>
      </c>
      <c r="BM116" s="36">
        <f t="shared" ref="BM116:BM119" si="195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78"/>
        <v>0</v>
      </c>
      <c r="AU117" s="36">
        <f t="shared" si="179"/>
        <v>0</v>
      </c>
      <c r="AV117" s="36">
        <f t="shared" si="180"/>
        <v>0</v>
      </c>
      <c r="AW117" s="36">
        <f t="shared" si="181"/>
        <v>0</v>
      </c>
      <c r="AX117" s="36">
        <f t="shared" si="182"/>
        <v>0</v>
      </c>
      <c r="AY117" s="36">
        <f t="shared" si="183"/>
        <v>0</v>
      </c>
      <c r="AZ117" s="36">
        <f t="shared" si="184"/>
        <v>0</v>
      </c>
      <c r="BA117" s="36">
        <f t="shared" si="185"/>
        <v>0</v>
      </c>
      <c r="BB117" s="36">
        <f t="shared" si="186"/>
        <v>0</v>
      </c>
      <c r="BC117" s="36">
        <f t="shared" si="187"/>
        <v>0</v>
      </c>
      <c r="BD117" s="31">
        <f t="shared" si="117"/>
        <v>0</v>
      </c>
      <c r="BE117" s="31">
        <f t="shared" si="118"/>
        <v>0</v>
      </c>
      <c r="BF117" s="36">
        <f t="shared" si="188"/>
        <v>0</v>
      </c>
      <c r="BG117" s="36">
        <f t="shared" si="189"/>
        <v>0</v>
      </c>
      <c r="BH117" s="36">
        <f t="shared" si="190"/>
        <v>0</v>
      </c>
      <c r="BI117" s="36">
        <f t="shared" si="191"/>
        <v>0</v>
      </c>
      <c r="BJ117" s="36">
        <f t="shared" si="192"/>
        <v>0</v>
      </c>
      <c r="BK117" s="36">
        <f t="shared" si="193"/>
        <v>0</v>
      </c>
      <c r="BL117" s="36">
        <f t="shared" si="194"/>
        <v>0</v>
      </c>
      <c r="BM117" s="36">
        <f t="shared" si="195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78"/>
        <v>0</v>
      </c>
      <c r="AU118" s="36">
        <f t="shared" si="179"/>
        <v>0</v>
      </c>
      <c r="AV118" s="36">
        <f t="shared" si="180"/>
        <v>0</v>
      </c>
      <c r="AW118" s="36">
        <f t="shared" si="181"/>
        <v>0</v>
      </c>
      <c r="AX118" s="36">
        <f t="shared" si="182"/>
        <v>0</v>
      </c>
      <c r="AY118" s="36">
        <f t="shared" si="183"/>
        <v>0</v>
      </c>
      <c r="AZ118" s="36">
        <f t="shared" si="184"/>
        <v>0</v>
      </c>
      <c r="BA118" s="36">
        <f t="shared" si="185"/>
        <v>0</v>
      </c>
      <c r="BB118" s="36">
        <f t="shared" si="186"/>
        <v>0</v>
      </c>
      <c r="BC118" s="36">
        <f t="shared" si="187"/>
        <v>0</v>
      </c>
      <c r="BD118" s="31">
        <f t="shared" si="117"/>
        <v>0</v>
      </c>
      <c r="BE118" s="31">
        <f t="shared" si="118"/>
        <v>0</v>
      </c>
      <c r="BF118" s="36">
        <f t="shared" si="188"/>
        <v>0</v>
      </c>
      <c r="BG118" s="36">
        <f t="shared" si="189"/>
        <v>0</v>
      </c>
      <c r="BH118" s="36">
        <f t="shared" si="190"/>
        <v>0</v>
      </c>
      <c r="BI118" s="36">
        <f t="shared" si="191"/>
        <v>0</v>
      </c>
      <c r="BJ118" s="36">
        <f t="shared" si="192"/>
        <v>0</v>
      </c>
      <c r="BK118" s="36">
        <f t="shared" si="193"/>
        <v>0</v>
      </c>
      <c r="BL118" s="36">
        <f t="shared" si="194"/>
        <v>0</v>
      </c>
      <c r="BM118" s="36">
        <f t="shared" si="195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78"/>
        <v>0</v>
      </c>
      <c r="AU119" s="36">
        <f t="shared" si="179"/>
        <v>0</v>
      </c>
      <c r="AV119" s="36">
        <f t="shared" si="180"/>
        <v>0</v>
      </c>
      <c r="AW119" s="36">
        <f t="shared" si="181"/>
        <v>0</v>
      </c>
      <c r="AX119" s="36">
        <f t="shared" si="182"/>
        <v>0</v>
      </c>
      <c r="AY119" s="36">
        <f t="shared" si="183"/>
        <v>0</v>
      </c>
      <c r="AZ119" s="36">
        <f t="shared" si="184"/>
        <v>0</v>
      </c>
      <c r="BA119" s="36">
        <f t="shared" si="185"/>
        <v>0</v>
      </c>
      <c r="BB119" s="36">
        <f t="shared" si="186"/>
        <v>0</v>
      </c>
      <c r="BC119" s="36">
        <f t="shared" si="187"/>
        <v>0</v>
      </c>
      <c r="BD119" s="31">
        <f t="shared" si="117"/>
        <v>0</v>
      </c>
      <c r="BE119" s="31">
        <f t="shared" si="118"/>
        <v>0</v>
      </c>
      <c r="BF119" s="36">
        <f t="shared" si="188"/>
        <v>0</v>
      </c>
      <c r="BG119" s="36">
        <f t="shared" si="189"/>
        <v>0</v>
      </c>
      <c r="BH119" s="36">
        <f t="shared" si="190"/>
        <v>0</v>
      </c>
      <c r="BI119" s="36">
        <f t="shared" si="191"/>
        <v>0</v>
      </c>
      <c r="BJ119" s="36">
        <f t="shared" si="192"/>
        <v>0</v>
      </c>
      <c r="BK119" s="36">
        <f t="shared" si="193"/>
        <v>0</v>
      </c>
      <c r="BL119" s="36">
        <f t="shared" si="194"/>
        <v>0</v>
      </c>
      <c r="BM119" s="36">
        <f t="shared" si="195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196">SUM(F121:F122)</f>
        <v>0</v>
      </c>
      <c r="G120" s="44">
        <f t="shared" si="196"/>
        <v>0</v>
      </c>
      <c r="H120" s="44">
        <f t="shared" si="196"/>
        <v>0</v>
      </c>
      <c r="I120" s="44">
        <f t="shared" si="196"/>
        <v>0</v>
      </c>
      <c r="J120" s="44">
        <f t="shared" si="196"/>
        <v>0</v>
      </c>
      <c r="K120" s="44">
        <f t="shared" si="196"/>
        <v>0</v>
      </c>
      <c r="L120" s="44">
        <f t="shared" si="196"/>
        <v>0</v>
      </c>
      <c r="M120" s="44">
        <f t="shared" si="196"/>
        <v>0</v>
      </c>
      <c r="N120" s="44">
        <f t="shared" si="196"/>
        <v>0</v>
      </c>
      <c r="O120" s="44">
        <f t="shared" si="196"/>
        <v>0</v>
      </c>
      <c r="P120" s="44">
        <f t="shared" si="196"/>
        <v>0</v>
      </c>
      <c r="Q120" s="44">
        <f t="shared" si="196"/>
        <v>0</v>
      </c>
      <c r="R120" s="44">
        <f t="shared" si="196"/>
        <v>0</v>
      </c>
      <c r="S120" s="44">
        <f t="shared" si="196"/>
        <v>0</v>
      </c>
      <c r="T120" s="44">
        <f t="shared" si="196"/>
        <v>0</v>
      </c>
      <c r="U120" s="44">
        <f t="shared" si="196"/>
        <v>0</v>
      </c>
      <c r="V120" s="44">
        <f t="shared" si="196"/>
        <v>0</v>
      </c>
      <c r="W120" s="44">
        <f t="shared" si="196"/>
        <v>0</v>
      </c>
      <c r="X120" s="44">
        <f t="shared" si="196"/>
        <v>0</v>
      </c>
      <c r="Y120" s="44">
        <f t="shared" si="196"/>
        <v>0</v>
      </c>
      <c r="Z120" s="44">
        <f t="shared" si="196"/>
        <v>0</v>
      </c>
      <c r="AA120" s="44">
        <f t="shared" si="196"/>
        <v>0</v>
      </c>
      <c r="AB120" s="44">
        <f t="shared" si="196"/>
        <v>0</v>
      </c>
      <c r="AC120" s="44">
        <f t="shared" si="196"/>
        <v>0</v>
      </c>
      <c r="AD120" s="44">
        <f t="shared" si="196"/>
        <v>0</v>
      </c>
      <c r="AE120" s="44">
        <f t="shared" si="196"/>
        <v>0</v>
      </c>
      <c r="AF120" s="44">
        <f t="shared" si="196"/>
        <v>0</v>
      </c>
      <c r="AG120" s="44">
        <f t="shared" si="196"/>
        <v>0</v>
      </c>
      <c r="AH120" s="44">
        <f t="shared" si="196"/>
        <v>0</v>
      </c>
      <c r="AI120" s="44">
        <f t="shared" si="196"/>
        <v>0</v>
      </c>
      <c r="AJ120" s="44">
        <f t="shared" si="196"/>
        <v>0</v>
      </c>
      <c r="AK120" s="44">
        <f t="shared" si="196"/>
        <v>0</v>
      </c>
      <c r="AL120" s="44">
        <f t="shared" si="196"/>
        <v>0</v>
      </c>
      <c r="AM120" s="44">
        <f t="shared" si="196"/>
        <v>0</v>
      </c>
      <c r="AN120" s="44">
        <f t="shared" si="196"/>
        <v>0</v>
      </c>
      <c r="AO120" s="44">
        <f t="shared" si="196"/>
        <v>0</v>
      </c>
      <c r="AP120" s="44">
        <f t="shared" si="196"/>
        <v>0</v>
      </c>
      <c r="AQ120" s="44">
        <f t="shared" si="196"/>
        <v>0</v>
      </c>
      <c r="AR120" s="44">
        <f t="shared" si="196"/>
        <v>0</v>
      </c>
      <c r="AS120" s="44">
        <f t="shared" si="196"/>
        <v>0</v>
      </c>
      <c r="AT120" s="44">
        <f t="shared" si="196"/>
        <v>0</v>
      </c>
      <c r="AU120" s="44">
        <f t="shared" si="196"/>
        <v>0</v>
      </c>
      <c r="AV120" s="44">
        <f t="shared" si="196"/>
        <v>0</v>
      </c>
      <c r="AW120" s="44">
        <f t="shared" si="196"/>
        <v>0</v>
      </c>
      <c r="AX120" s="44">
        <f t="shared" si="196"/>
        <v>0</v>
      </c>
      <c r="AY120" s="44">
        <f t="shared" si="196"/>
        <v>0</v>
      </c>
      <c r="AZ120" s="44">
        <f t="shared" si="196"/>
        <v>0</v>
      </c>
      <c r="BA120" s="44">
        <f t="shared" si="196"/>
        <v>0</v>
      </c>
      <c r="BB120" s="44">
        <f t="shared" si="196"/>
        <v>0</v>
      </c>
      <c r="BC120" s="44">
        <f t="shared" si="196"/>
        <v>0</v>
      </c>
      <c r="BD120" s="31">
        <f t="shared" si="117"/>
        <v>0</v>
      </c>
      <c r="BE120" s="31">
        <f t="shared" si="118"/>
        <v>0</v>
      </c>
      <c r="BF120" s="44">
        <f t="shared" si="196"/>
        <v>0</v>
      </c>
      <c r="BG120" s="44">
        <f t="shared" si="196"/>
        <v>0</v>
      </c>
      <c r="BH120" s="44">
        <f t="shared" si="196"/>
        <v>0</v>
      </c>
      <c r="BI120" s="44">
        <f t="shared" si="196"/>
        <v>0</v>
      </c>
      <c r="BJ120" s="44">
        <f t="shared" si="196"/>
        <v>0</v>
      </c>
      <c r="BK120" s="44">
        <f t="shared" si="196"/>
        <v>0</v>
      </c>
      <c r="BL120" s="44">
        <f t="shared" si="196"/>
        <v>0</v>
      </c>
      <c r="BM120" s="44">
        <f t="shared" si="196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197">E121</f>
        <v>0</v>
      </c>
      <c r="AU121" s="36">
        <f t="shared" ref="AU121:AU123" si="198">F121+G121+H121+I121</f>
        <v>0</v>
      </c>
      <c r="AV121" s="36">
        <f t="shared" ref="AV121:AV123" si="199">J121</f>
        <v>0</v>
      </c>
      <c r="AW121" s="36">
        <f t="shared" ref="AW121:AW123" si="200">K121+L121+M121</f>
        <v>0</v>
      </c>
      <c r="AX121" s="36">
        <f t="shared" ref="AX121:AX123" si="201">F121+G121+K121</f>
        <v>0</v>
      </c>
      <c r="AY121" s="36">
        <f t="shared" ref="AY121:AY123" si="202">N121+Y121+Z121+AB121</f>
        <v>0</v>
      </c>
      <c r="AZ121" s="36">
        <f t="shared" ref="AZ121:AZ123" si="203">O121</f>
        <v>0</v>
      </c>
      <c r="BA121" s="36">
        <f t="shared" ref="BA121:BA123" si="204">P121+Q121+R121+S121+T121</f>
        <v>0</v>
      </c>
      <c r="BB121" s="36">
        <f t="shared" ref="BB121:BB123" si="205">T121</f>
        <v>0</v>
      </c>
      <c r="BC121" s="36">
        <f t="shared" ref="BC121:BC123" si="206">+U121+V121+W121</f>
        <v>0</v>
      </c>
      <c r="BD121" s="31">
        <f t="shared" si="117"/>
        <v>0</v>
      </c>
      <c r="BE121" s="31">
        <f t="shared" si="118"/>
        <v>0</v>
      </c>
      <c r="BF121" s="36">
        <f t="shared" ref="BF121:BF123" si="207">AF121</f>
        <v>0</v>
      </c>
      <c r="BG121" s="36">
        <f t="shared" ref="BG121:BG123" si="208">AD121+AE121</f>
        <v>0</v>
      </c>
      <c r="BH121" s="36">
        <f t="shared" ref="BH121:BH123" si="209">AF121</f>
        <v>0</v>
      </c>
      <c r="BI121" s="36">
        <f t="shared" ref="BI121:BI123" si="210">AG121+AH121</f>
        <v>0</v>
      </c>
      <c r="BJ121" s="36">
        <f t="shared" ref="BJ121:BJ123" si="211">AM121</f>
        <v>0</v>
      </c>
      <c r="BK121" s="36">
        <f t="shared" ref="BK121:BK123" si="212">AK121+AL121</f>
        <v>0</v>
      </c>
      <c r="BL121" s="36">
        <f t="shared" ref="BL121:BL123" si="213">AM121</f>
        <v>0</v>
      </c>
      <c r="BM121" s="36">
        <f t="shared" ref="BM121:BM123" si="214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197"/>
        <v>0</v>
      </c>
      <c r="AU122" s="36">
        <f t="shared" si="198"/>
        <v>0</v>
      </c>
      <c r="AV122" s="36">
        <f t="shared" si="199"/>
        <v>0</v>
      </c>
      <c r="AW122" s="36">
        <f t="shared" si="200"/>
        <v>0</v>
      </c>
      <c r="AX122" s="36">
        <f t="shared" si="201"/>
        <v>0</v>
      </c>
      <c r="AY122" s="36">
        <f t="shared" si="202"/>
        <v>0</v>
      </c>
      <c r="AZ122" s="36">
        <f t="shared" si="203"/>
        <v>0</v>
      </c>
      <c r="BA122" s="36">
        <f t="shared" si="204"/>
        <v>0</v>
      </c>
      <c r="BB122" s="36">
        <f t="shared" si="205"/>
        <v>0</v>
      </c>
      <c r="BC122" s="36">
        <f t="shared" si="206"/>
        <v>0</v>
      </c>
      <c r="BD122" s="31">
        <f t="shared" si="117"/>
        <v>0</v>
      </c>
      <c r="BE122" s="31">
        <f t="shared" si="118"/>
        <v>0</v>
      </c>
      <c r="BF122" s="36">
        <f t="shared" si="207"/>
        <v>0</v>
      </c>
      <c r="BG122" s="36">
        <f t="shared" si="208"/>
        <v>0</v>
      </c>
      <c r="BH122" s="36">
        <f t="shared" si="209"/>
        <v>0</v>
      </c>
      <c r="BI122" s="36">
        <f t="shared" si="210"/>
        <v>0</v>
      </c>
      <c r="BJ122" s="36">
        <f t="shared" si="211"/>
        <v>0</v>
      </c>
      <c r="BK122" s="36">
        <f t="shared" si="212"/>
        <v>0</v>
      </c>
      <c r="BL122" s="36">
        <f t="shared" si="213"/>
        <v>0</v>
      </c>
      <c r="BM122" s="36">
        <f t="shared" si="214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16">
        <v>10</v>
      </c>
      <c r="F123" s="16">
        <v>4</v>
      </c>
      <c r="G123" s="16">
        <v>6</v>
      </c>
      <c r="H123" s="16"/>
      <c r="I123" s="16"/>
      <c r="J123" s="16">
        <v>4</v>
      </c>
      <c r="K123" s="27">
        <v>3</v>
      </c>
      <c r="L123" s="41">
        <v>1</v>
      </c>
      <c r="M123" s="41"/>
      <c r="N123" s="41"/>
      <c r="O123" s="41">
        <v>6</v>
      </c>
      <c r="P123" s="41">
        <v>1</v>
      </c>
      <c r="Q123" s="41"/>
      <c r="R123" s="41">
        <v>2</v>
      </c>
      <c r="S123" s="41"/>
      <c r="T123" s="41">
        <v>3</v>
      </c>
      <c r="U123" s="41"/>
      <c r="V123" s="41">
        <v>3</v>
      </c>
      <c r="W123" s="41"/>
      <c r="X123" s="41"/>
      <c r="Y123" s="41">
        <v>6</v>
      </c>
      <c r="Z123" s="41"/>
      <c r="AA123" s="41">
        <v>1</v>
      </c>
      <c r="AB123" s="41">
        <v>7</v>
      </c>
      <c r="AC123" s="41">
        <v>3</v>
      </c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197"/>
        <v>10</v>
      </c>
      <c r="AU123" s="36">
        <f t="shared" si="198"/>
        <v>10</v>
      </c>
      <c r="AV123" s="36">
        <f t="shared" si="199"/>
        <v>4</v>
      </c>
      <c r="AW123" s="36">
        <f t="shared" si="200"/>
        <v>4</v>
      </c>
      <c r="AX123" s="36">
        <f t="shared" si="201"/>
        <v>13</v>
      </c>
      <c r="AY123" s="36">
        <f t="shared" si="202"/>
        <v>13</v>
      </c>
      <c r="AZ123" s="36">
        <f t="shared" si="203"/>
        <v>6</v>
      </c>
      <c r="BA123" s="36">
        <f t="shared" si="204"/>
        <v>6</v>
      </c>
      <c r="BB123" s="36">
        <f t="shared" si="205"/>
        <v>3</v>
      </c>
      <c r="BC123" s="36">
        <f t="shared" si="206"/>
        <v>3</v>
      </c>
      <c r="BD123" s="31">
        <f t="shared" si="117"/>
        <v>6</v>
      </c>
      <c r="BE123" s="31">
        <f t="shared" si="118"/>
        <v>6</v>
      </c>
      <c r="BF123" s="36">
        <f t="shared" si="207"/>
        <v>0</v>
      </c>
      <c r="BG123" s="36">
        <f t="shared" si="208"/>
        <v>0</v>
      </c>
      <c r="BH123" s="36">
        <f t="shared" si="209"/>
        <v>0</v>
      </c>
      <c r="BI123" s="36">
        <f t="shared" si="210"/>
        <v>0</v>
      </c>
      <c r="BJ123" s="36">
        <f t="shared" si="211"/>
        <v>0</v>
      </c>
      <c r="BK123" s="36">
        <f t="shared" si="212"/>
        <v>0</v>
      </c>
      <c r="BL123" s="36">
        <f t="shared" si="213"/>
        <v>0</v>
      </c>
      <c r="BM123" s="36">
        <f t="shared" si="214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3">
        <f>E9+E29+E41+E49+E63+E70+E77+E80+E102+E106+E115+E120+E123</f>
        <v>570</v>
      </c>
      <c r="F124" s="43">
        <f t="shared" ref="F124:BM124" si="215">F9+F29+F41+F49+F63+F70+F77+F80+F102+F106+F115+F120+F123</f>
        <v>89</v>
      </c>
      <c r="G124" s="43">
        <f t="shared" si="215"/>
        <v>481</v>
      </c>
      <c r="H124" s="43">
        <f t="shared" si="215"/>
        <v>0</v>
      </c>
      <c r="I124" s="43">
        <f t="shared" si="215"/>
        <v>0</v>
      </c>
      <c r="J124" s="43">
        <f t="shared" si="215"/>
        <v>1072</v>
      </c>
      <c r="K124" s="43">
        <f t="shared" si="215"/>
        <v>925</v>
      </c>
      <c r="L124" s="43">
        <f t="shared" si="215"/>
        <v>145</v>
      </c>
      <c r="M124" s="43">
        <f t="shared" si="215"/>
        <v>2</v>
      </c>
      <c r="N124" s="43">
        <f t="shared" si="215"/>
        <v>0</v>
      </c>
      <c r="O124" s="43">
        <f t="shared" si="215"/>
        <v>1068</v>
      </c>
      <c r="P124" s="43">
        <f t="shared" si="215"/>
        <v>856</v>
      </c>
      <c r="Q124" s="43">
        <f t="shared" si="215"/>
        <v>46</v>
      </c>
      <c r="R124" s="43">
        <f t="shared" si="215"/>
        <v>47</v>
      </c>
      <c r="S124" s="43">
        <f t="shared" si="215"/>
        <v>1</v>
      </c>
      <c r="T124" s="43">
        <f t="shared" si="215"/>
        <v>118</v>
      </c>
      <c r="U124" s="43">
        <f t="shared" si="215"/>
        <v>9</v>
      </c>
      <c r="V124" s="41">
        <v>3</v>
      </c>
      <c r="W124" s="43">
        <f t="shared" si="215"/>
        <v>1</v>
      </c>
      <c r="X124" s="43">
        <f t="shared" si="215"/>
        <v>0</v>
      </c>
      <c r="Y124" s="43">
        <f t="shared" si="215"/>
        <v>1068</v>
      </c>
      <c r="Z124" s="43">
        <f t="shared" si="215"/>
        <v>9</v>
      </c>
      <c r="AA124" s="43">
        <f t="shared" si="215"/>
        <v>76</v>
      </c>
      <c r="AB124" s="43">
        <f t="shared" si="215"/>
        <v>418</v>
      </c>
      <c r="AC124" s="43">
        <f t="shared" si="215"/>
        <v>112</v>
      </c>
      <c r="AD124" s="43">
        <f t="shared" si="215"/>
        <v>34</v>
      </c>
      <c r="AE124" s="43">
        <f t="shared" si="215"/>
        <v>12</v>
      </c>
      <c r="AF124" s="43">
        <f t="shared" si="215"/>
        <v>46</v>
      </c>
      <c r="AG124" s="43">
        <f t="shared" si="215"/>
        <v>1</v>
      </c>
      <c r="AH124" s="43">
        <f t="shared" si="215"/>
        <v>45</v>
      </c>
      <c r="AI124" s="43">
        <f t="shared" si="215"/>
        <v>0</v>
      </c>
      <c r="AJ124" s="43">
        <f t="shared" si="215"/>
        <v>28</v>
      </c>
      <c r="AK124" s="43">
        <f t="shared" si="215"/>
        <v>4</v>
      </c>
      <c r="AL124" s="43">
        <f t="shared" si="215"/>
        <v>2</v>
      </c>
      <c r="AM124" s="43">
        <f t="shared" si="215"/>
        <v>6</v>
      </c>
      <c r="AN124" s="43">
        <f t="shared" si="215"/>
        <v>1</v>
      </c>
      <c r="AO124" s="43">
        <f t="shared" si="215"/>
        <v>5</v>
      </c>
      <c r="AP124" s="43">
        <f t="shared" si="215"/>
        <v>0</v>
      </c>
      <c r="AQ124" s="43">
        <f t="shared" si="215"/>
        <v>0</v>
      </c>
      <c r="AR124" s="43">
        <f t="shared" si="215"/>
        <v>0</v>
      </c>
      <c r="AS124" s="43">
        <f t="shared" si="215"/>
        <v>0</v>
      </c>
      <c r="AT124" s="43">
        <f t="shared" si="215"/>
        <v>570</v>
      </c>
      <c r="AU124" s="43">
        <f t="shared" si="215"/>
        <v>570</v>
      </c>
      <c r="AV124" s="43">
        <f t="shared" si="215"/>
        <v>1072</v>
      </c>
      <c r="AW124" s="43">
        <f t="shared" si="215"/>
        <v>1072</v>
      </c>
      <c r="AX124" s="43">
        <f t="shared" si="215"/>
        <v>1495</v>
      </c>
      <c r="AY124" s="43">
        <f t="shared" si="215"/>
        <v>1495</v>
      </c>
      <c r="AZ124" s="43">
        <f t="shared" si="215"/>
        <v>1068</v>
      </c>
      <c r="BA124" s="43">
        <f t="shared" si="215"/>
        <v>1068</v>
      </c>
      <c r="BB124" s="43">
        <f t="shared" si="215"/>
        <v>118</v>
      </c>
      <c r="BC124" s="43">
        <f t="shared" si="215"/>
        <v>118</v>
      </c>
      <c r="BD124" s="31">
        <f t="shared" si="117"/>
        <v>1068</v>
      </c>
      <c r="BE124" s="31">
        <f t="shared" si="118"/>
        <v>1068</v>
      </c>
      <c r="BF124" s="43">
        <f t="shared" si="215"/>
        <v>46</v>
      </c>
      <c r="BG124" s="43">
        <f t="shared" si="215"/>
        <v>46</v>
      </c>
      <c r="BH124" s="43">
        <f t="shared" si="215"/>
        <v>46</v>
      </c>
      <c r="BI124" s="43">
        <f t="shared" si="215"/>
        <v>46</v>
      </c>
      <c r="BJ124" s="43">
        <f t="shared" si="215"/>
        <v>6</v>
      </c>
      <c r="BK124" s="43">
        <f t="shared" si="215"/>
        <v>6</v>
      </c>
      <c r="BL124" s="43">
        <f t="shared" si="215"/>
        <v>6</v>
      </c>
      <c r="BM124" s="43">
        <f t="shared" si="215"/>
        <v>6</v>
      </c>
    </row>
    <row r="126" spans="1:65" ht="24.95" customHeight="1" x14ac:dyDescent="0.2"/>
    <row r="127" spans="1:65" ht="24.95" customHeight="1" x14ac:dyDescent="0.2"/>
    <row r="128" spans="1:65" ht="24.95" customHeight="1" x14ac:dyDescent="0.2"/>
  </sheetData>
  <sheetProtection sheet="1" objects="1" scenarios="1"/>
  <mergeCells count="17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8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" style="32" customWidth="1"/>
    <col min="10" max="10" width="7.140625" style="32" customWidth="1"/>
    <col min="11" max="11" width="8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7.85546875" style="32" customWidth="1"/>
    <col min="17" max="17" width="7.42578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7.5703125" style="32" customWidth="1"/>
    <col min="23" max="23" width="7" style="32" customWidth="1"/>
    <col min="24" max="24" width="7.42578125" style="32" customWidth="1"/>
    <col min="25" max="25" width="7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42578125" style="32" hidden="1" customWidth="1"/>
    <col min="50" max="51" width="15.42578125" style="32" hidden="1" customWidth="1"/>
    <col min="52" max="53" width="15.28515625" style="32" hidden="1" customWidth="1"/>
    <col min="54" max="55" width="10.28515625" style="32" hidden="1" customWidth="1"/>
    <col min="56" max="65" width="8.42578125" style="32" hidden="1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284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281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276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2"/>
    </row>
    <row r="5" spans="1:65" ht="87.75" customHeight="1" x14ac:dyDescent="0.2">
      <c r="A5" s="69" t="s">
        <v>272</v>
      </c>
      <c r="B5" s="113"/>
      <c r="C5" s="113"/>
      <c r="D5" s="114"/>
      <c r="E5" s="81" t="s">
        <v>220</v>
      </c>
      <c r="F5" s="82"/>
      <c r="G5" s="82"/>
      <c r="H5" s="82"/>
      <c r="I5" s="83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58" t="s">
        <v>252</v>
      </c>
      <c r="AD5" s="81" t="s">
        <v>246</v>
      </c>
      <c r="AE5" s="82"/>
      <c r="AF5" s="82"/>
      <c r="AG5" s="82"/>
      <c r="AH5" s="83"/>
      <c r="AI5" s="58" t="s">
        <v>244</v>
      </c>
      <c r="AJ5" s="58" t="s">
        <v>1</v>
      </c>
      <c r="AK5" s="81" t="s">
        <v>245</v>
      </c>
      <c r="AL5" s="82"/>
      <c r="AM5" s="82"/>
      <c r="AN5" s="82"/>
      <c r="AO5" s="83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54"/>
      <c r="B6" s="55"/>
      <c r="C6" s="55"/>
      <c r="D6" s="57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58" t="s">
        <v>223</v>
      </c>
      <c r="M6" s="58" t="s">
        <v>224</v>
      </c>
      <c r="N6" s="59"/>
      <c r="O6" s="58" t="s">
        <v>249</v>
      </c>
      <c r="P6" s="58" t="s">
        <v>227</v>
      </c>
      <c r="Q6" s="58" t="s">
        <v>228</v>
      </c>
      <c r="R6" s="58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58" t="s">
        <v>235</v>
      </c>
      <c r="Z6" s="59"/>
      <c r="AA6" s="59"/>
      <c r="AB6" s="59"/>
      <c r="AC6" s="59"/>
      <c r="AD6" s="58" t="s">
        <v>238</v>
      </c>
      <c r="AE6" s="58" t="s">
        <v>239</v>
      </c>
      <c r="AF6" s="58" t="s">
        <v>219</v>
      </c>
      <c r="AG6" s="58" t="s">
        <v>242</v>
      </c>
      <c r="AH6" s="58" t="s">
        <v>243</v>
      </c>
      <c r="AI6" s="59"/>
      <c r="AJ6" s="59"/>
      <c r="AK6" s="58" t="s">
        <v>238</v>
      </c>
      <c r="AL6" s="58" t="s">
        <v>239</v>
      </c>
      <c r="AM6" s="58" t="s">
        <v>219</v>
      </c>
      <c r="AN6" s="58" t="s">
        <v>240</v>
      </c>
      <c r="AO6" s="58" t="s">
        <v>241</v>
      </c>
      <c r="AP6" s="59"/>
      <c r="AQ6" s="59"/>
      <c r="AR6" s="59"/>
      <c r="AS6" s="59"/>
    </row>
    <row r="7" spans="1:65" ht="168" customHeight="1" x14ac:dyDescent="0.2">
      <c r="A7" s="115"/>
      <c r="B7" s="116"/>
      <c r="C7" s="116"/>
      <c r="D7" s="117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</row>
    <row r="8" spans="1:65" ht="19.5" x14ac:dyDescent="0.25">
      <c r="A8" s="34"/>
      <c r="B8" s="123"/>
      <c r="C8" s="90"/>
      <c r="D8" s="124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19" t="s">
        <v>261</v>
      </c>
      <c r="AU8" s="120"/>
      <c r="AV8" s="119" t="s">
        <v>262</v>
      </c>
      <c r="AW8" s="120"/>
      <c r="AX8" s="119" t="s">
        <v>273</v>
      </c>
      <c r="AY8" s="120"/>
      <c r="AZ8" s="121" t="s">
        <v>263</v>
      </c>
      <c r="BA8" s="122"/>
      <c r="BB8" s="119" t="s">
        <v>264</v>
      </c>
      <c r="BC8" s="120"/>
      <c r="BD8" s="119" t="s">
        <v>269</v>
      </c>
      <c r="BE8" s="120"/>
      <c r="BF8" s="119" t="s">
        <v>265</v>
      </c>
      <c r="BG8" s="120"/>
      <c r="BH8" s="119" t="s">
        <v>266</v>
      </c>
      <c r="BI8" s="120"/>
      <c r="BJ8" s="119" t="s">
        <v>267</v>
      </c>
      <c r="BK8" s="120"/>
      <c r="BL8" s="119" t="s">
        <v>268</v>
      </c>
      <c r="BM8" s="120"/>
    </row>
    <row r="9" spans="1:65" ht="55.5" customHeight="1" x14ac:dyDescent="0.2">
      <c r="A9" s="1" t="s">
        <v>8</v>
      </c>
      <c r="B9" s="95" t="s">
        <v>9</v>
      </c>
      <c r="C9" s="96"/>
      <c r="D9" s="102"/>
      <c r="E9" s="31">
        <f>SUM(E10:E28)</f>
        <v>2</v>
      </c>
      <c r="F9" s="31">
        <f t="shared" ref="F9:BM9" si="0">SUM(F10:F28)</f>
        <v>2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2</v>
      </c>
      <c r="O9" s="31">
        <f t="shared" si="0"/>
        <v>0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0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1</v>
      </c>
      <c r="AE9" s="31">
        <f t="shared" si="0"/>
        <v>0</v>
      </c>
      <c r="AF9" s="31">
        <f t="shared" si="0"/>
        <v>1</v>
      </c>
      <c r="AG9" s="31">
        <f t="shared" si="0"/>
        <v>1</v>
      </c>
      <c r="AH9" s="31">
        <f t="shared" si="0"/>
        <v>0</v>
      </c>
      <c r="AI9" s="31">
        <f t="shared" si="0"/>
        <v>0</v>
      </c>
      <c r="AJ9" s="31">
        <f t="shared" si="0"/>
        <v>0</v>
      </c>
      <c r="AK9" s="31">
        <f t="shared" si="0"/>
        <v>1</v>
      </c>
      <c r="AL9" s="31">
        <f t="shared" si="0"/>
        <v>0</v>
      </c>
      <c r="AM9" s="31">
        <f t="shared" si="0"/>
        <v>1</v>
      </c>
      <c r="AN9" s="31">
        <f t="shared" si="0"/>
        <v>1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2</v>
      </c>
      <c r="AU9" s="31">
        <f t="shared" si="0"/>
        <v>2</v>
      </c>
      <c r="AV9" s="31">
        <f t="shared" si="0"/>
        <v>0</v>
      </c>
      <c r="AW9" s="31">
        <f t="shared" si="0"/>
        <v>0</v>
      </c>
      <c r="AX9" s="31">
        <f t="shared" si="0"/>
        <v>2</v>
      </c>
      <c r="AY9" s="31">
        <f t="shared" si="0"/>
        <v>2</v>
      </c>
      <c r="AZ9" s="31">
        <f t="shared" si="0"/>
        <v>0</v>
      </c>
      <c r="BA9" s="31">
        <f t="shared" si="0"/>
        <v>0</v>
      </c>
      <c r="BB9" s="31">
        <f t="shared" si="0"/>
        <v>0</v>
      </c>
      <c r="BC9" s="31">
        <f t="shared" si="0"/>
        <v>0</v>
      </c>
      <c r="BD9" s="31">
        <f>Y9</f>
        <v>0</v>
      </c>
      <c r="BE9" s="31">
        <f>O9+X9</f>
        <v>0</v>
      </c>
      <c r="BF9" s="31">
        <f t="shared" si="0"/>
        <v>1</v>
      </c>
      <c r="BG9" s="31">
        <f t="shared" si="0"/>
        <v>1</v>
      </c>
      <c r="BH9" s="31">
        <f t="shared" si="0"/>
        <v>1</v>
      </c>
      <c r="BI9" s="31">
        <f t="shared" si="0"/>
        <v>1</v>
      </c>
      <c r="BJ9" s="31">
        <f t="shared" si="0"/>
        <v>1</v>
      </c>
      <c r="BK9" s="31">
        <f t="shared" si="0"/>
        <v>1</v>
      </c>
      <c r="BL9" s="31">
        <f t="shared" si="0"/>
        <v>1</v>
      </c>
      <c r="BM9" s="30">
        <f t="shared" si="0"/>
        <v>1</v>
      </c>
    </row>
    <row r="10" spans="1:65" ht="39.950000000000003" customHeight="1" x14ac:dyDescent="0.2">
      <c r="A10" s="2" t="s">
        <v>260</v>
      </c>
      <c r="B10" s="93" t="s">
        <v>10</v>
      </c>
      <c r="C10" s="94"/>
      <c r="D10" s="118"/>
      <c r="E10" s="3"/>
      <c r="F10" s="3"/>
      <c r="G10" s="3"/>
      <c r="H10" s="3"/>
      <c r="I10" s="3"/>
      <c r="J10" s="3"/>
      <c r="K10" s="3"/>
      <c r="L10" s="9"/>
      <c r="M10" s="9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>
        <v>1</v>
      </c>
      <c r="AE10" s="4"/>
      <c r="AF10" s="4">
        <v>1</v>
      </c>
      <c r="AG10" s="4">
        <v>1</v>
      </c>
      <c r="AH10" s="35"/>
      <c r="AI10" s="4"/>
      <c r="AJ10" s="4"/>
      <c r="AK10" s="4">
        <v>1</v>
      </c>
      <c r="AL10" s="4"/>
      <c r="AM10" s="4">
        <v>1</v>
      </c>
      <c r="AN10" s="4">
        <v>1</v>
      </c>
      <c r="AO10" s="4"/>
      <c r="AP10" s="35"/>
      <c r="AQ10" s="35"/>
      <c r="AR10" s="35"/>
      <c r="AS10" s="35"/>
      <c r="AT10" s="36">
        <f>E10</f>
        <v>0</v>
      </c>
      <c r="AU10" s="36">
        <f>F10+G10+H10+I10</f>
        <v>0</v>
      </c>
      <c r="AV10" s="36">
        <f>J10</f>
        <v>0</v>
      </c>
      <c r="AW10" s="36">
        <f>K10+L10+M10</f>
        <v>0</v>
      </c>
      <c r="AX10" s="36">
        <f>F10+G10+K10</f>
        <v>0</v>
      </c>
      <c r="AY10" s="36">
        <f>N10+Y10+Z10+AB10</f>
        <v>0</v>
      </c>
      <c r="AZ10" s="36">
        <f>O10</f>
        <v>0</v>
      </c>
      <c r="BA10" s="36">
        <f>P10+Q10+R10+S10+T10</f>
        <v>0</v>
      </c>
      <c r="BB10" s="36">
        <f>T10</f>
        <v>0</v>
      </c>
      <c r="BC10" s="36">
        <f>+U10+V10+W10</f>
        <v>0</v>
      </c>
      <c r="BD10" s="31">
        <f t="shared" ref="BD10:BD73" si="1">Y10</f>
        <v>0</v>
      </c>
      <c r="BE10" s="31">
        <f t="shared" ref="BE10:BE73" si="2">O10+X10</f>
        <v>0</v>
      </c>
      <c r="BF10" s="36">
        <f>AF10</f>
        <v>1</v>
      </c>
      <c r="BG10" s="36">
        <f>AD10+AE10</f>
        <v>1</v>
      </c>
      <c r="BH10" s="36">
        <f>AF10</f>
        <v>1</v>
      </c>
      <c r="BI10" s="36">
        <f>AG10+AH10</f>
        <v>1</v>
      </c>
      <c r="BJ10" s="36">
        <f>AM10</f>
        <v>1</v>
      </c>
      <c r="BK10" s="36">
        <f>AK10+AL10</f>
        <v>1</v>
      </c>
      <c r="BL10" s="36">
        <f>AM10</f>
        <v>1</v>
      </c>
      <c r="BM10" s="36">
        <f>AN10+AO10</f>
        <v>1</v>
      </c>
    </row>
    <row r="11" spans="1:65" ht="39.950000000000003" customHeight="1" x14ac:dyDescent="0.2">
      <c r="A11" s="2" t="s">
        <v>11</v>
      </c>
      <c r="B11" s="81" t="s">
        <v>12</v>
      </c>
      <c r="C11" s="82"/>
      <c r="D11" s="83"/>
      <c r="E11" s="5"/>
      <c r="F11" s="5"/>
      <c r="G11" s="5"/>
      <c r="H11" s="5"/>
      <c r="I11" s="5"/>
      <c r="J11" s="5"/>
      <c r="K11" s="5"/>
      <c r="L11" s="9"/>
      <c r="M11" s="9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6"/>
      <c r="AC11" s="6"/>
      <c r="AD11" s="6"/>
      <c r="AE11" s="6"/>
      <c r="AF11" s="6"/>
      <c r="AG11" s="6"/>
      <c r="AH11" s="37"/>
      <c r="AI11" s="4"/>
      <c r="AJ11" s="4"/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0</v>
      </c>
      <c r="AU11" s="36">
        <f t="shared" ref="AU11:AU28" si="4">F11+G11+H11+I11</f>
        <v>0</v>
      </c>
      <c r="AV11" s="36">
        <f t="shared" ref="AV11:AV28" si="5">J11</f>
        <v>0</v>
      </c>
      <c r="AW11" s="36">
        <f t="shared" ref="AW11:AW28" si="6">K11+L11+M11</f>
        <v>0</v>
      </c>
      <c r="AX11" s="36">
        <f t="shared" ref="AX11:AX28" si="7">F11+G11+K11</f>
        <v>0</v>
      </c>
      <c r="AY11" s="36">
        <f t="shared" ref="AY11:AY28" si="8">N11+Y11+Z11+AB11</f>
        <v>0</v>
      </c>
      <c r="AZ11" s="36">
        <f t="shared" ref="AZ11:AZ28" si="9">O11</f>
        <v>0</v>
      </c>
      <c r="BA11" s="36">
        <f t="shared" ref="BA11:BA28" si="10">P11+Q11+R11+S11+T11</f>
        <v>0</v>
      </c>
      <c r="BB11" s="36">
        <f t="shared" ref="BB11:BB28" si="11">T11</f>
        <v>0</v>
      </c>
      <c r="BC11" s="36">
        <f t="shared" ref="BC11:BC28" si="12">+U11+V11+W11</f>
        <v>0</v>
      </c>
      <c r="BD11" s="31">
        <f t="shared" si="1"/>
        <v>0</v>
      </c>
      <c r="BE11" s="31">
        <f t="shared" si="2"/>
        <v>0</v>
      </c>
      <c r="BF11" s="36">
        <f t="shared" ref="BF11:BF28" si="13">AF11</f>
        <v>0</v>
      </c>
      <c r="BG11" s="36">
        <f t="shared" ref="BG11:BG28" si="14">AD11+AE11</f>
        <v>0</v>
      </c>
      <c r="BH11" s="36">
        <f t="shared" ref="BH11:BH28" si="15">AF11</f>
        <v>0</v>
      </c>
      <c r="BI11" s="36">
        <f t="shared" ref="BI11:BI28" si="16">AG11+AH11</f>
        <v>0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81" t="s">
        <v>14</v>
      </c>
      <c r="C12" s="82"/>
      <c r="D12" s="83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1" t="s">
        <v>16</v>
      </c>
      <c r="C13" s="82"/>
      <c r="D13" s="83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93" t="s">
        <v>17</v>
      </c>
      <c r="C14" s="94"/>
      <c r="D14" s="118"/>
      <c r="E14" s="3"/>
      <c r="F14" s="3"/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0</v>
      </c>
      <c r="AW14" s="36">
        <f t="shared" si="6"/>
        <v>0</v>
      </c>
      <c r="AX14" s="36">
        <f t="shared" si="7"/>
        <v>0</v>
      </c>
      <c r="AY14" s="36">
        <f t="shared" si="8"/>
        <v>0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93" t="s">
        <v>19</v>
      </c>
      <c r="C15" s="94"/>
      <c r="D15" s="118"/>
      <c r="E15" s="3"/>
      <c r="F15" s="3"/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3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3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31">
        <f t="shared" si="1"/>
        <v>0</v>
      </c>
      <c r="BE17" s="31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93" t="s">
        <v>25</v>
      </c>
      <c r="C18" s="94"/>
      <c r="D18" s="118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1" t="s">
        <v>27</v>
      </c>
      <c r="C19" s="82"/>
      <c r="D19" s="83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3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118"/>
      <c r="E21" s="11"/>
      <c r="F21" s="11"/>
      <c r="G21" s="11"/>
      <c r="H21" s="11"/>
      <c r="I21" s="11"/>
      <c r="J21" s="11"/>
      <c r="K21" s="1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0</v>
      </c>
      <c r="AU21" s="36">
        <f t="shared" si="4"/>
        <v>0</v>
      </c>
      <c r="AV21" s="36">
        <f t="shared" si="5"/>
        <v>0</v>
      </c>
      <c r="AW21" s="36">
        <f t="shared" si="6"/>
        <v>0</v>
      </c>
      <c r="AX21" s="36">
        <f t="shared" si="7"/>
        <v>0</v>
      </c>
      <c r="AY21" s="36">
        <f t="shared" si="8"/>
        <v>0</v>
      </c>
      <c r="AZ21" s="36">
        <f t="shared" si="9"/>
        <v>0</v>
      </c>
      <c r="BA21" s="36">
        <f t="shared" si="10"/>
        <v>0</v>
      </c>
      <c r="BB21" s="36">
        <f t="shared" si="11"/>
        <v>0</v>
      </c>
      <c r="BC21" s="36">
        <f t="shared" si="12"/>
        <v>0</v>
      </c>
      <c r="BD21" s="31">
        <f t="shared" si="1"/>
        <v>0</v>
      </c>
      <c r="BE21" s="31">
        <f t="shared" si="2"/>
        <v>0</v>
      </c>
      <c r="BF21" s="36">
        <f t="shared" si="13"/>
        <v>0</v>
      </c>
      <c r="BG21" s="36">
        <f t="shared" si="14"/>
        <v>0</v>
      </c>
      <c r="BH21" s="36">
        <f t="shared" si="15"/>
        <v>0</v>
      </c>
      <c r="BI21" s="36">
        <f t="shared" si="16"/>
        <v>0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118"/>
      <c r="E22" s="11">
        <v>1</v>
      </c>
      <c r="F22" s="11">
        <v>1</v>
      </c>
      <c r="G22" s="11"/>
      <c r="H22" s="11"/>
      <c r="I22" s="11"/>
      <c r="J22" s="11"/>
      <c r="K22" s="11"/>
      <c r="L22" s="41"/>
      <c r="M22" s="41"/>
      <c r="N22" s="41">
        <v>1</v>
      </c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1</v>
      </c>
      <c r="AU22" s="36">
        <f t="shared" si="4"/>
        <v>1</v>
      </c>
      <c r="AV22" s="36">
        <f t="shared" si="5"/>
        <v>0</v>
      </c>
      <c r="AW22" s="36">
        <f t="shared" si="6"/>
        <v>0</v>
      </c>
      <c r="AX22" s="36">
        <f t="shared" si="7"/>
        <v>1</v>
      </c>
      <c r="AY22" s="36">
        <f t="shared" si="8"/>
        <v>1</v>
      </c>
      <c r="AZ22" s="36">
        <f t="shared" si="9"/>
        <v>0</v>
      </c>
      <c r="BA22" s="36">
        <f t="shared" si="10"/>
        <v>0</v>
      </c>
      <c r="BB22" s="36">
        <f t="shared" si="11"/>
        <v>0</v>
      </c>
      <c r="BC22" s="36">
        <f t="shared" si="12"/>
        <v>0</v>
      </c>
      <c r="BD22" s="31">
        <f t="shared" si="1"/>
        <v>0</v>
      </c>
      <c r="BE22" s="31">
        <f t="shared" si="2"/>
        <v>0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3" t="s">
        <v>35</v>
      </c>
      <c r="C23" s="94"/>
      <c r="D23" s="118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118"/>
      <c r="E24" s="11"/>
      <c r="F24" s="11"/>
      <c r="G24" s="11"/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0</v>
      </c>
      <c r="AW24" s="36">
        <f t="shared" si="6"/>
        <v>0</v>
      </c>
      <c r="AX24" s="36">
        <f t="shared" si="7"/>
        <v>0</v>
      </c>
      <c r="AY24" s="36">
        <f t="shared" si="8"/>
        <v>0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31">
        <f t="shared" si="1"/>
        <v>0</v>
      </c>
      <c r="BE24" s="31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93" t="s">
        <v>39</v>
      </c>
      <c r="C25" s="94"/>
      <c r="D25" s="118"/>
      <c r="E25" s="3">
        <v>1</v>
      </c>
      <c r="F25" s="3">
        <v>1</v>
      </c>
      <c r="G25" s="3"/>
      <c r="H25" s="3"/>
      <c r="I25" s="3"/>
      <c r="J25" s="3"/>
      <c r="K25" s="3"/>
      <c r="L25" s="41"/>
      <c r="M25" s="41"/>
      <c r="N25" s="41">
        <v>1</v>
      </c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36">
        <f t="shared" si="3"/>
        <v>1</v>
      </c>
      <c r="AU25" s="36">
        <f t="shared" si="4"/>
        <v>1</v>
      </c>
      <c r="AV25" s="36">
        <f t="shared" si="5"/>
        <v>0</v>
      </c>
      <c r="AW25" s="36">
        <f t="shared" si="6"/>
        <v>0</v>
      </c>
      <c r="AX25" s="36">
        <f t="shared" si="7"/>
        <v>1</v>
      </c>
      <c r="AY25" s="36">
        <f t="shared" si="8"/>
        <v>1</v>
      </c>
      <c r="AZ25" s="36">
        <f t="shared" si="9"/>
        <v>0</v>
      </c>
      <c r="BA25" s="36">
        <f t="shared" si="10"/>
        <v>0</v>
      </c>
      <c r="BB25" s="36">
        <f t="shared" si="11"/>
        <v>0</v>
      </c>
      <c r="BC25" s="36">
        <f t="shared" si="12"/>
        <v>0</v>
      </c>
      <c r="BD25" s="31">
        <f t="shared" si="1"/>
        <v>0</v>
      </c>
      <c r="BE25" s="31">
        <f t="shared" si="2"/>
        <v>0</v>
      </c>
      <c r="BF25" s="36">
        <f t="shared" si="13"/>
        <v>0</v>
      </c>
      <c r="BG25" s="36">
        <f t="shared" si="14"/>
        <v>0</v>
      </c>
      <c r="BH25" s="36">
        <f t="shared" si="15"/>
        <v>0</v>
      </c>
      <c r="BI25" s="36">
        <f t="shared" si="16"/>
        <v>0</v>
      </c>
      <c r="BJ25" s="36">
        <f t="shared" si="17"/>
        <v>0</v>
      </c>
      <c r="BK25" s="36">
        <f t="shared" si="18"/>
        <v>0</v>
      </c>
      <c r="BL25" s="36">
        <f t="shared" si="19"/>
        <v>0</v>
      </c>
      <c r="BM25" s="36">
        <f t="shared" si="20"/>
        <v>0</v>
      </c>
    </row>
    <row r="26" spans="1:65" ht="39.950000000000003" customHeight="1" x14ac:dyDescent="0.2">
      <c r="A26" s="2" t="s">
        <v>40</v>
      </c>
      <c r="B26" s="93" t="s">
        <v>41</v>
      </c>
      <c r="C26" s="94"/>
      <c r="D26" s="118"/>
      <c r="E26" s="11"/>
      <c r="F26" s="11"/>
      <c r="G26" s="11"/>
      <c r="H26" s="11"/>
      <c r="I26" s="11"/>
      <c r="J26" s="11"/>
      <c r="K26" s="12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0</v>
      </c>
      <c r="AU26" s="36">
        <f t="shared" si="4"/>
        <v>0</v>
      </c>
      <c r="AV26" s="36">
        <f t="shared" si="5"/>
        <v>0</v>
      </c>
      <c r="AW26" s="36">
        <f t="shared" si="6"/>
        <v>0</v>
      </c>
      <c r="AX26" s="36">
        <f t="shared" si="7"/>
        <v>0</v>
      </c>
      <c r="AY26" s="36">
        <f t="shared" si="8"/>
        <v>0</v>
      </c>
      <c r="AZ26" s="36">
        <f t="shared" si="9"/>
        <v>0</v>
      </c>
      <c r="BA26" s="36">
        <f t="shared" si="10"/>
        <v>0</v>
      </c>
      <c r="BB26" s="36">
        <f t="shared" si="11"/>
        <v>0</v>
      </c>
      <c r="BC26" s="36">
        <f t="shared" si="12"/>
        <v>0</v>
      </c>
      <c r="BD26" s="31">
        <f t="shared" si="1"/>
        <v>0</v>
      </c>
      <c r="BE26" s="31">
        <f t="shared" si="2"/>
        <v>0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118"/>
      <c r="E27" s="11"/>
      <c r="F27" s="11"/>
      <c r="G27" s="11"/>
      <c r="H27" s="11"/>
      <c r="I27" s="11"/>
      <c r="J27" s="11"/>
      <c r="K27" s="12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0</v>
      </c>
      <c r="AU27" s="36">
        <f t="shared" si="4"/>
        <v>0</v>
      </c>
      <c r="AV27" s="36">
        <f t="shared" si="5"/>
        <v>0</v>
      </c>
      <c r="AW27" s="36">
        <f t="shared" si="6"/>
        <v>0</v>
      </c>
      <c r="AX27" s="36">
        <f t="shared" si="7"/>
        <v>0</v>
      </c>
      <c r="AY27" s="36">
        <f t="shared" si="8"/>
        <v>0</v>
      </c>
      <c r="AZ27" s="36">
        <f t="shared" si="9"/>
        <v>0</v>
      </c>
      <c r="BA27" s="36">
        <f t="shared" si="10"/>
        <v>0</v>
      </c>
      <c r="BB27" s="36">
        <f t="shared" si="11"/>
        <v>0</v>
      </c>
      <c r="BC27" s="36">
        <f t="shared" si="12"/>
        <v>0</v>
      </c>
      <c r="BD27" s="31">
        <f t="shared" si="1"/>
        <v>0</v>
      </c>
      <c r="BE27" s="31">
        <f t="shared" si="2"/>
        <v>0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1" t="s">
        <v>45</v>
      </c>
      <c r="C28" s="82"/>
      <c r="D28" s="83"/>
      <c r="E28" s="10"/>
      <c r="F28" s="10"/>
      <c r="G28" s="10"/>
      <c r="H28" s="10"/>
      <c r="I28" s="10"/>
      <c r="J28" s="10"/>
      <c r="K28" s="13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0</v>
      </c>
      <c r="AU28" s="36">
        <f t="shared" si="4"/>
        <v>0</v>
      </c>
      <c r="AV28" s="36">
        <f t="shared" si="5"/>
        <v>0</v>
      </c>
      <c r="AW28" s="36">
        <f t="shared" si="6"/>
        <v>0</v>
      </c>
      <c r="AX28" s="36">
        <f t="shared" si="7"/>
        <v>0</v>
      </c>
      <c r="AY28" s="36">
        <f t="shared" si="8"/>
        <v>0</v>
      </c>
      <c r="AZ28" s="36">
        <f t="shared" si="9"/>
        <v>0</v>
      </c>
      <c r="BA28" s="36">
        <f t="shared" si="10"/>
        <v>0</v>
      </c>
      <c r="BB28" s="36">
        <f t="shared" si="11"/>
        <v>0</v>
      </c>
      <c r="BC28" s="36">
        <f t="shared" si="12"/>
        <v>0</v>
      </c>
      <c r="BD28" s="31">
        <f t="shared" si="1"/>
        <v>0</v>
      </c>
      <c r="BE28" s="31">
        <f t="shared" si="2"/>
        <v>0</v>
      </c>
      <c r="BF28" s="36">
        <f t="shared" si="13"/>
        <v>0</v>
      </c>
      <c r="BG28" s="36">
        <f t="shared" si="14"/>
        <v>0</v>
      </c>
      <c r="BH28" s="36">
        <f t="shared" si="15"/>
        <v>0</v>
      </c>
      <c r="BI28" s="36">
        <f t="shared" si="16"/>
        <v>0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95" t="s">
        <v>47</v>
      </c>
      <c r="C29" s="96"/>
      <c r="D29" s="102"/>
      <c r="E29" s="30">
        <f>SUM(E30:E40)</f>
        <v>0</v>
      </c>
      <c r="F29" s="30">
        <f t="shared" ref="F29:BL29" si="21">SUM(F30:F40)</f>
        <v>0</v>
      </c>
      <c r="G29" s="30">
        <f t="shared" si="21"/>
        <v>0</v>
      </c>
      <c r="H29" s="30">
        <f t="shared" si="21"/>
        <v>0</v>
      </c>
      <c r="I29" s="30">
        <f t="shared" si="21"/>
        <v>0</v>
      </c>
      <c r="J29" s="30">
        <f t="shared" si="21"/>
        <v>0</v>
      </c>
      <c r="K29" s="30">
        <f t="shared" si="21"/>
        <v>0</v>
      </c>
      <c r="L29" s="30">
        <f t="shared" si="21"/>
        <v>0</v>
      </c>
      <c r="M29" s="30">
        <f t="shared" si="21"/>
        <v>0</v>
      </c>
      <c r="N29" s="30">
        <f t="shared" si="21"/>
        <v>0</v>
      </c>
      <c r="O29" s="30">
        <f t="shared" si="21"/>
        <v>0</v>
      </c>
      <c r="P29" s="30">
        <f t="shared" si="21"/>
        <v>0</v>
      </c>
      <c r="Q29" s="30">
        <f t="shared" si="21"/>
        <v>0</v>
      </c>
      <c r="R29" s="30">
        <f t="shared" si="21"/>
        <v>0</v>
      </c>
      <c r="S29" s="30">
        <f t="shared" si="21"/>
        <v>0</v>
      </c>
      <c r="T29" s="30">
        <f t="shared" si="21"/>
        <v>0</v>
      </c>
      <c r="U29" s="30">
        <f t="shared" si="21"/>
        <v>0</v>
      </c>
      <c r="V29" s="30">
        <f t="shared" si="21"/>
        <v>0</v>
      </c>
      <c r="W29" s="30">
        <f t="shared" si="21"/>
        <v>0</v>
      </c>
      <c r="X29" s="30">
        <f t="shared" si="21"/>
        <v>0</v>
      </c>
      <c r="Y29" s="30">
        <f t="shared" si="21"/>
        <v>0</v>
      </c>
      <c r="Z29" s="30">
        <f t="shared" si="21"/>
        <v>0</v>
      </c>
      <c r="AA29" s="30">
        <f t="shared" si="21"/>
        <v>0</v>
      </c>
      <c r="AB29" s="30">
        <f t="shared" si="21"/>
        <v>0</v>
      </c>
      <c r="AC29" s="30">
        <f t="shared" si="21"/>
        <v>0</v>
      </c>
      <c r="AD29" s="30">
        <f t="shared" si="21"/>
        <v>0</v>
      </c>
      <c r="AE29" s="30">
        <f t="shared" si="21"/>
        <v>0</v>
      </c>
      <c r="AF29" s="30">
        <f t="shared" si="21"/>
        <v>0</v>
      </c>
      <c r="AG29" s="30">
        <f t="shared" si="21"/>
        <v>0</v>
      </c>
      <c r="AH29" s="30">
        <f t="shared" si="21"/>
        <v>0</v>
      </c>
      <c r="AI29" s="30">
        <f t="shared" si="21"/>
        <v>0</v>
      </c>
      <c r="AJ29" s="30">
        <f t="shared" si="21"/>
        <v>0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0</v>
      </c>
      <c r="AU29" s="30">
        <f t="shared" si="21"/>
        <v>0</v>
      </c>
      <c r="AV29" s="30">
        <f t="shared" si="21"/>
        <v>0</v>
      </c>
      <c r="AW29" s="30">
        <f t="shared" si="21"/>
        <v>0</v>
      </c>
      <c r="AX29" s="30">
        <f t="shared" si="21"/>
        <v>0</v>
      </c>
      <c r="AY29" s="30">
        <f t="shared" si="21"/>
        <v>0</v>
      </c>
      <c r="AZ29" s="30">
        <f t="shared" si="21"/>
        <v>0</v>
      </c>
      <c r="BA29" s="30">
        <f t="shared" si="21"/>
        <v>0</v>
      </c>
      <c r="BB29" s="30">
        <f t="shared" si="21"/>
        <v>0</v>
      </c>
      <c r="BC29" s="30">
        <f t="shared" si="21"/>
        <v>0</v>
      </c>
      <c r="BD29" s="31">
        <f t="shared" si="1"/>
        <v>0</v>
      </c>
      <c r="BE29" s="31">
        <f t="shared" si="2"/>
        <v>0</v>
      </c>
      <c r="BF29" s="30">
        <f t="shared" si="21"/>
        <v>0</v>
      </c>
      <c r="BG29" s="30">
        <f t="shared" si="21"/>
        <v>0</v>
      </c>
      <c r="BH29" s="30">
        <f t="shared" si="21"/>
        <v>0</v>
      </c>
      <c r="BI29" s="30">
        <f t="shared" si="21"/>
        <v>0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3"/>
      <c r="E30" s="10"/>
      <c r="F30" s="10"/>
      <c r="G30" s="10"/>
      <c r="H30" s="10"/>
      <c r="I30" s="10"/>
      <c r="J30" s="10"/>
      <c r="K30" s="13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0</v>
      </c>
      <c r="AU30" s="36">
        <f t="shared" ref="AU30:AU40" si="23">F30+G30+H30+I30</f>
        <v>0</v>
      </c>
      <c r="AV30" s="36">
        <f t="shared" ref="AV30:AV40" si="24">J30</f>
        <v>0</v>
      </c>
      <c r="AW30" s="36">
        <f t="shared" ref="AW30:AW40" si="25">K30+L30+M30</f>
        <v>0</v>
      </c>
      <c r="AX30" s="36">
        <f t="shared" ref="AX30:AX40" si="26">F30+G30+K30</f>
        <v>0</v>
      </c>
      <c r="AY30" s="36">
        <f t="shared" ref="AY30:AY40" si="27">N30+Y30+Z30+AB30</f>
        <v>0</v>
      </c>
      <c r="AZ30" s="36">
        <f t="shared" ref="AZ30:AZ40" si="28">O30</f>
        <v>0</v>
      </c>
      <c r="BA30" s="36">
        <f t="shared" ref="BA30:BA40" si="29">P30+Q30+R30+S30+T30</f>
        <v>0</v>
      </c>
      <c r="BB30" s="36">
        <f t="shared" ref="BB30:BB40" si="30">T30</f>
        <v>0</v>
      </c>
      <c r="BC30" s="36">
        <f t="shared" ref="BC30:BC40" si="31">+U30+V30+W30</f>
        <v>0</v>
      </c>
      <c r="BD30" s="31">
        <f t="shared" si="1"/>
        <v>0</v>
      </c>
      <c r="BE30" s="31">
        <f t="shared" si="2"/>
        <v>0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81" t="s">
        <v>51</v>
      </c>
      <c r="C31" s="82"/>
      <c r="D31" s="83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3"/>
      <c r="E32" s="10"/>
      <c r="F32" s="10"/>
      <c r="G32" s="10"/>
      <c r="H32" s="10"/>
      <c r="I32" s="10"/>
      <c r="J32" s="10"/>
      <c r="K32" s="13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0</v>
      </c>
      <c r="AU32" s="36">
        <f t="shared" si="23"/>
        <v>0</v>
      </c>
      <c r="AV32" s="36">
        <f t="shared" si="24"/>
        <v>0</v>
      </c>
      <c r="AW32" s="36">
        <f t="shared" si="25"/>
        <v>0</v>
      </c>
      <c r="AX32" s="36">
        <f t="shared" si="26"/>
        <v>0</v>
      </c>
      <c r="AY32" s="36">
        <f t="shared" si="27"/>
        <v>0</v>
      </c>
      <c r="AZ32" s="36">
        <f t="shared" si="28"/>
        <v>0</v>
      </c>
      <c r="BA32" s="36">
        <f t="shared" si="29"/>
        <v>0</v>
      </c>
      <c r="BB32" s="36">
        <f t="shared" si="30"/>
        <v>0</v>
      </c>
      <c r="BC32" s="36">
        <f t="shared" si="31"/>
        <v>0</v>
      </c>
      <c r="BD32" s="31">
        <f t="shared" si="1"/>
        <v>0</v>
      </c>
      <c r="BE32" s="31">
        <f t="shared" si="2"/>
        <v>0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118"/>
      <c r="E33" s="11"/>
      <c r="F33" s="11"/>
      <c r="G33" s="11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1">
        <f t="shared" si="1"/>
        <v>0</v>
      </c>
      <c r="BE33" s="31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118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118"/>
      <c r="E35" s="11"/>
      <c r="F35" s="11"/>
      <c r="G35" s="11"/>
      <c r="H35" s="11"/>
      <c r="I35" s="11"/>
      <c r="J35" s="11"/>
      <c r="K35" s="12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0</v>
      </c>
      <c r="AU35" s="36">
        <f t="shared" si="23"/>
        <v>0</v>
      </c>
      <c r="AV35" s="36">
        <f t="shared" si="24"/>
        <v>0</v>
      </c>
      <c r="AW35" s="36">
        <f t="shared" si="25"/>
        <v>0</v>
      </c>
      <c r="AX35" s="36">
        <f t="shared" si="26"/>
        <v>0</v>
      </c>
      <c r="AY35" s="36">
        <f t="shared" si="27"/>
        <v>0</v>
      </c>
      <c r="AZ35" s="36">
        <f t="shared" si="28"/>
        <v>0</v>
      </c>
      <c r="BA35" s="36">
        <f t="shared" si="29"/>
        <v>0</v>
      </c>
      <c r="BB35" s="36">
        <f t="shared" si="30"/>
        <v>0</v>
      </c>
      <c r="BC35" s="36">
        <f t="shared" si="31"/>
        <v>0</v>
      </c>
      <c r="BD35" s="31">
        <f t="shared" si="1"/>
        <v>0</v>
      </c>
      <c r="BE35" s="31">
        <f t="shared" si="2"/>
        <v>0</v>
      </c>
      <c r="BF35" s="36">
        <f t="shared" si="32"/>
        <v>0</v>
      </c>
      <c r="BG35" s="36">
        <f t="shared" si="33"/>
        <v>0</v>
      </c>
      <c r="BH35" s="36">
        <f t="shared" si="34"/>
        <v>0</v>
      </c>
      <c r="BI35" s="36">
        <f t="shared" si="35"/>
        <v>0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118"/>
      <c r="E36" s="11"/>
      <c r="F36" s="11"/>
      <c r="G36" s="11"/>
      <c r="H36" s="11"/>
      <c r="I36" s="11"/>
      <c r="J36" s="11"/>
      <c r="K36" s="12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0</v>
      </c>
      <c r="AW36" s="36">
        <f t="shared" si="25"/>
        <v>0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31">
        <f t="shared" si="1"/>
        <v>0</v>
      </c>
      <c r="BE36" s="31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118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118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1">
        <f t="shared" si="1"/>
        <v>0</v>
      </c>
      <c r="BE38" s="31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118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1">
        <f t="shared" si="1"/>
        <v>0</v>
      </c>
      <c r="BE39" s="31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3"/>
      <c r="E40" s="10"/>
      <c r="F40" s="10"/>
      <c r="G40" s="10"/>
      <c r="H40" s="10"/>
      <c r="I40" s="10"/>
      <c r="J40" s="10"/>
      <c r="K40" s="13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0</v>
      </c>
      <c r="AU40" s="36">
        <f t="shared" si="23"/>
        <v>0</v>
      </c>
      <c r="AV40" s="36">
        <f t="shared" si="24"/>
        <v>0</v>
      </c>
      <c r="AW40" s="36">
        <f t="shared" si="25"/>
        <v>0</v>
      </c>
      <c r="AX40" s="36">
        <f t="shared" si="26"/>
        <v>0</v>
      </c>
      <c r="AY40" s="36">
        <f t="shared" si="27"/>
        <v>0</v>
      </c>
      <c r="AZ40" s="36">
        <f t="shared" si="28"/>
        <v>0</v>
      </c>
      <c r="BA40" s="36">
        <f t="shared" si="29"/>
        <v>0</v>
      </c>
      <c r="BB40" s="36">
        <f t="shared" si="30"/>
        <v>0</v>
      </c>
      <c r="BC40" s="36">
        <f t="shared" si="31"/>
        <v>0</v>
      </c>
      <c r="BD40" s="31">
        <f t="shared" si="1"/>
        <v>0</v>
      </c>
      <c r="BE40" s="31">
        <f t="shared" si="2"/>
        <v>0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102"/>
      <c r="E41" s="30">
        <f>SUM(E42:E48)</f>
        <v>0</v>
      </c>
      <c r="F41" s="30">
        <f t="shared" ref="F41:BM41" si="40">SUM(F42:F48)</f>
        <v>0</v>
      </c>
      <c r="G41" s="30">
        <f t="shared" si="40"/>
        <v>0</v>
      </c>
      <c r="H41" s="30">
        <f t="shared" si="40"/>
        <v>0</v>
      </c>
      <c r="I41" s="30">
        <f t="shared" si="40"/>
        <v>0</v>
      </c>
      <c r="J41" s="30">
        <f t="shared" si="40"/>
        <v>0</v>
      </c>
      <c r="K41" s="30">
        <f t="shared" si="40"/>
        <v>0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0</v>
      </c>
      <c r="P41" s="30">
        <f t="shared" si="40"/>
        <v>0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0</v>
      </c>
      <c r="Y41" s="30">
        <f t="shared" si="40"/>
        <v>0</v>
      </c>
      <c r="Z41" s="30">
        <f t="shared" si="40"/>
        <v>0</v>
      </c>
      <c r="AA41" s="30">
        <f t="shared" si="40"/>
        <v>0</v>
      </c>
      <c r="AB41" s="30">
        <f t="shared" si="40"/>
        <v>0</v>
      </c>
      <c r="AC41" s="30">
        <f t="shared" si="40"/>
        <v>0</v>
      </c>
      <c r="AD41" s="30">
        <f t="shared" si="40"/>
        <v>1</v>
      </c>
      <c r="AE41" s="30">
        <f t="shared" si="40"/>
        <v>0</v>
      </c>
      <c r="AF41" s="30">
        <f t="shared" si="40"/>
        <v>1</v>
      </c>
      <c r="AG41" s="30">
        <f t="shared" si="40"/>
        <v>1</v>
      </c>
      <c r="AH41" s="30">
        <f t="shared" si="40"/>
        <v>0</v>
      </c>
      <c r="AI41" s="30">
        <f t="shared" si="40"/>
        <v>0</v>
      </c>
      <c r="AJ41" s="30">
        <f t="shared" si="40"/>
        <v>0</v>
      </c>
      <c r="AK41" s="30">
        <f t="shared" si="40"/>
        <v>1</v>
      </c>
      <c r="AL41" s="30">
        <f t="shared" si="40"/>
        <v>0</v>
      </c>
      <c r="AM41" s="30">
        <f t="shared" si="40"/>
        <v>1</v>
      </c>
      <c r="AN41" s="30">
        <f t="shared" si="40"/>
        <v>1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0</v>
      </c>
      <c r="AU41" s="30">
        <f t="shared" si="40"/>
        <v>0</v>
      </c>
      <c r="AV41" s="30">
        <f t="shared" si="40"/>
        <v>0</v>
      </c>
      <c r="AW41" s="30">
        <f t="shared" si="40"/>
        <v>0</v>
      </c>
      <c r="AX41" s="30">
        <f t="shared" si="40"/>
        <v>0</v>
      </c>
      <c r="AY41" s="30">
        <f t="shared" si="40"/>
        <v>0</v>
      </c>
      <c r="AZ41" s="30">
        <f t="shared" si="40"/>
        <v>0</v>
      </c>
      <c r="BA41" s="30">
        <f t="shared" si="40"/>
        <v>0</v>
      </c>
      <c r="BB41" s="30">
        <f t="shared" si="40"/>
        <v>0</v>
      </c>
      <c r="BC41" s="30">
        <f t="shared" si="40"/>
        <v>0</v>
      </c>
      <c r="BD41" s="31">
        <f t="shared" si="1"/>
        <v>0</v>
      </c>
      <c r="BE41" s="31">
        <f t="shared" si="2"/>
        <v>0</v>
      </c>
      <c r="BF41" s="30">
        <f t="shared" si="40"/>
        <v>1</v>
      </c>
      <c r="BG41" s="30">
        <f t="shared" si="40"/>
        <v>1</v>
      </c>
      <c r="BH41" s="30">
        <f t="shared" si="40"/>
        <v>1</v>
      </c>
      <c r="BI41" s="30">
        <f t="shared" si="40"/>
        <v>1</v>
      </c>
      <c r="BJ41" s="30">
        <f t="shared" si="40"/>
        <v>1</v>
      </c>
      <c r="BK41" s="30">
        <f t="shared" si="40"/>
        <v>1</v>
      </c>
      <c r="BL41" s="30">
        <f t="shared" si="40"/>
        <v>1</v>
      </c>
      <c r="BM41" s="30">
        <f t="shared" si="40"/>
        <v>1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118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8" si="41">E42</f>
        <v>0</v>
      </c>
      <c r="AU42" s="36">
        <f t="shared" ref="AU42:AU48" si="42">F42+G42+H42+I42</f>
        <v>0</v>
      </c>
      <c r="AV42" s="36">
        <f t="shared" ref="AV42:AV48" si="43">J42</f>
        <v>0</v>
      </c>
      <c r="AW42" s="36">
        <f t="shared" ref="AW42:AW48" si="44">K42+L42+M42</f>
        <v>0</v>
      </c>
      <c r="AX42" s="36">
        <f t="shared" ref="AX42:AX48" si="45">F42+G42+K42</f>
        <v>0</v>
      </c>
      <c r="AY42" s="36">
        <f t="shared" ref="AY42:AY48" si="46">N42+Y42+Z42+AB42</f>
        <v>0</v>
      </c>
      <c r="AZ42" s="36">
        <f t="shared" ref="AZ42:AZ48" si="47">O42</f>
        <v>0</v>
      </c>
      <c r="BA42" s="36">
        <f t="shared" ref="BA42:BA48" si="48">P42+Q42+R42+S42+T42</f>
        <v>0</v>
      </c>
      <c r="BB42" s="36">
        <f t="shared" ref="BB42:BB48" si="49">T42</f>
        <v>0</v>
      </c>
      <c r="BC42" s="36">
        <f t="shared" ref="BC42:BC48" si="50">+U42+V42+W42</f>
        <v>0</v>
      </c>
      <c r="BD42" s="31">
        <f t="shared" si="1"/>
        <v>0</v>
      </c>
      <c r="BE42" s="31">
        <f t="shared" si="2"/>
        <v>0</v>
      </c>
      <c r="BF42" s="36">
        <f t="shared" ref="BF42:BF48" si="51">AF42</f>
        <v>0</v>
      </c>
      <c r="BG42" s="36">
        <f t="shared" ref="BG42:BG48" si="52">AD42+AE42</f>
        <v>0</v>
      </c>
      <c r="BH42" s="36">
        <f t="shared" ref="BH42:BH48" si="53">AF42</f>
        <v>0</v>
      </c>
      <c r="BI42" s="36">
        <f t="shared" ref="BI42:BI48" si="54">AG42+AH42</f>
        <v>0</v>
      </c>
      <c r="BJ42" s="36">
        <f t="shared" ref="BJ42:BJ48" si="55">AM42</f>
        <v>0</v>
      </c>
      <c r="BK42" s="36">
        <f t="shared" ref="BK42:BK48" si="56">AK42+AL42</f>
        <v>0</v>
      </c>
      <c r="BL42" s="36">
        <f t="shared" ref="BL42:BL48" si="57">AM42</f>
        <v>0</v>
      </c>
      <c r="BM42" s="36">
        <f t="shared" ref="BM42:BM48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118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118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118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118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118"/>
      <c r="E47" s="11"/>
      <c r="F47" s="11"/>
      <c r="G47" s="11"/>
      <c r="H47" s="11"/>
      <c r="I47" s="11"/>
      <c r="J47" s="11"/>
      <c r="K47" s="12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>
        <v>1</v>
      </c>
      <c r="AE47" s="41"/>
      <c r="AF47" s="41">
        <v>1</v>
      </c>
      <c r="AG47" s="41">
        <v>1</v>
      </c>
      <c r="AH47" s="41"/>
      <c r="AI47" s="41"/>
      <c r="AJ47" s="41"/>
      <c r="AK47" s="41">
        <v>1</v>
      </c>
      <c r="AL47" s="41"/>
      <c r="AM47" s="41">
        <v>1</v>
      </c>
      <c r="AN47" s="41">
        <v>1</v>
      </c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0</v>
      </c>
      <c r="AW47" s="36">
        <f t="shared" si="44"/>
        <v>0</v>
      </c>
      <c r="AX47" s="36">
        <f t="shared" si="45"/>
        <v>0</v>
      </c>
      <c r="AY47" s="36">
        <f t="shared" si="46"/>
        <v>0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31">
        <f t="shared" si="1"/>
        <v>0</v>
      </c>
      <c r="BE47" s="31">
        <f t="shared" si="2"/>
        <v>0</v>
      </c>
      <c r="BF47" s="36">
        <f t="shared" si="51"/>
        <v>1</v>
      </c>
      <c r="BG47" s="36">
        <f t="shared" si="52"/>
        <v>1</v>
      </c>
      <c r="BH47" s="36">
        <f t="shared" si="53"/>
        <v>1</v>
      </c>
      <c r="BI47" s="36">
        <f t="shared" si="54"/>
        <v>1</v>
      </c>
      <c r="BJ47" s="36">
        <f t="shared" si="55"/>
        <v>1</v>
      </c>
      <c r="BK47" s="36">
        <f t="shared" si="56"/>
        <v>1</v>
      </c>
      <c r="BL47" s="36">
        <f t="shared" si="57"/>
        <v>1</v>
      </c>
      <c r="BM47" s="36">
        <f t="shared" si="58"/>
        <v>1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3"/>
      <c r="E48" s="10"/>
      <c r="F48" s="10"/>
      <c r="G48" s="10"/>
      <c r="H48" s="10"/>
      <c r="I48" s="10"/>
      <c r="J48" s="10"/>
      <c r="K48" s="13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si="41"/>
        <v>0</v>
      </c>
      <c r="AU48" s="36">
        <f t="shared" si="42"/>
        <v>0</v>
      </c>
      <c r="AV48" s="36">
        <f t="shared" si="43"/>
        <v>0</v>
      </c>
      <c r="AW48" s="36">
        <f t="shared" si="44"/>
        <v>0</v>
      </c>
      <c r="AX48" s="36">
        <f t="shared" si="45"/>
        <v>0</v>
      </c>
      <c r="AY48" s="36">
        <f t="shared" si="46"/>
        <v>0</v>
      </c>
      <c r="AZ48" s="36">
        <f t="shared" si="47"/>
        <v>0</v>
      </c>
      <c r="BA48" s="36">
        <f t="shared" si="48"/>
        <v>0</v>
      </c>
      <c r="BB48" s="36">
        <f t="shared" si="49"/>
        <v>0</v>
      </c>
      <c r="BC48" s="36">
        <f t="shared" si="50"/>
        <v>0</v>
      </c>
      <c r="BD48" s="31">
        <f t="shared" si="1"/>
        <v>0</v>
      </c>
      <c r="BE48" s="31">
        <f t="shared" si="2"/>
        <v>0</v>
      </c>
      <c r="BF48" s="36">
        <f t="shared" si="51"/>
        <v>0</v>
      </c>
      <c r="BG48" s="36">
        <f t="shared" si="52"/>
        <v>0</v>
      </c>
      <c r="BH48" s="36">
        <f t="shared" si="53"/>
        <v>0</v>
      </c>
      <c r="BI48" s="36">
        <f t="shared" si="54"/>
        <v>0</v>
      </c>
      <c r="BJ48" s="36">
        <f t="shared" si="55"/>
        <v>0</v>
      </c>
      <c r="BK48" s="36">
        <f t="shared" si="56"/>
        <v>0</v>
      </c>
      <c r="BL48" s="36">
        <f t="shared" si="57"/>
        <v>0</v>
      </c>
      <c r="BM48" s="36">
        <f t="shared" si="58"/>
        <v>0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102"/>
      <c r="E49" s="30">
        <f>SUM(E50:E62)</f>
        <v>0</v>
      </c>
      <c r="F49" s="30">
        <f t="shared" ref="F49:AS49" si="59">SUM(F50:F62)</f>
        <v>0</v>
      </c>
      <c r="G49" s="30">
        <f t="shared" si="59"/>
        <v>0</v>
      </c>
      <c r="H49" s="30">
        <f t="shared" si="59"/>
        <v>0</v>
      </c>
      <c r="I49" s="30">
        <f t="shared" si="59"/>
        <v>0</v>
      </c>
      <c r="J49" s="30">
        <f t="shared" si="59"/>
        <v>0</v>
      </c>
      <c r="K49" s="30">
        <f t="shared" si="59"/>
        <v>0</v>
      </c>
      <c r="L49" s="30">
        <f t="shared" si="59"/>
        <v>0</v>
      </c>
      <c r="M49" s="30">
        <f t="shared" si="59"/>
        <v>0</v>
      </c>
      <c r="N49" s="30">
        <f t="shared" si="59"/>
        <v>0</v>
      </c>
      <c r="O49" s="30">
        <f t="shared" si="59"/>
        <v>0</v>
      </c>
      <c r="P49" s="30">
        <f t="shared" si="59"/>
        <v>0</v>
      </c>
      <c r="Q49" s="30">
        <f t="shared" si="59"/>
        <v>0</v>
      </c>
      <c r="R49" s="30">
        <f t="shared" si="59"/>
        <v>0</v>
      </c>
      <c r="S49" s="30">
        <f t="shared" si="59"/>
        <v>0</v>
      </c>
      <c r="T49" s="30">
        <f t="shared" si="59"/>
        <v>0</v>
      </c>
      <c r="U49" s="30">
        <f t="shared" si="59"/>
        <v>0</v>
      </c>
      <c r="V49" s="30">
        <f t="shared" si="59"/>
        <v>0</v>
      </c>
      <c r="W49" s="30">
        <f t="shared" si="59"/>
        <v>0</v>
      </c>
      <c r="X49" s="30">
        <f t="shared" si="59"/>
        <v>0</v>
      </c>
      <c r="Y49" s="30">
        <f t="shared" si="59"/>
        <v>0</v>
      </c>
      <c r="Z49" s="30">
        <f t="shared" si="59"/>
        <v>0</v>
      </c>
      <c r="AA49" s="30">
        <f t="shared" si="59"/>
        <v>0</v>
      </c>
      <c r="AB49" s="30">
        <f t="shared" si="59"/>
        <v>0</v>
      </c>
      <c r="AC49" s="30">
        <f t="shared" si="59"/>
        <v>0</v>
      </c>
      <c r="AD49" s="30">
        <f t="shared" si="59"/>
        <v>0</v>
      </c>
      <c r="AE49" s="30">
        <f t="shared" si="59"/>
        <v>0</v>
      </c>
      <c r="AF49" s="30">
        <f t="shared" si="59"/>
        <v>0</v>
      </c>
      <c r="AG49" s="30">
        <f t="shared" si="59"/>
        <v>0</v>
      </c>
      <c r="AH49" s="30">
        <f t="shared" si="59"/>
        <v>0</v>
      </c>
      <c r="AI49" s="30">
        <f t="shared" si="59"/>
        <v>0</v>
      </c>
      <c r="AJ49" s="30">
        <f t="shared" si="59"/>
        <v>0</v>
      </c>
      <c r="AK49" s="30">
        <f t="shared" si="59"/>
        <v>0</v>
      </c>
      <c r="AL49" s="30">
        <f t="shared" si="59"/>
        <v>0</v>
      </c>
      <c r="AM49" s="30">
        <f t="shared" si="59"/>
        <v>0</v>
      </c>
      <c r="AN49" s="30">
        <f t="shared" si="59"/>
        <v>0</v>
      </c>
      <c r="AO49" s="30">
        <f t="shared" si="59"/>
        <v>0</v>
      </c>
      <c r="AP49" s="30">
        <f t="shared" si="59"/>
        <v>0</v>
      </c>
      <c r="AQ49" s="30">
        <f t="shared" si="59"/>
        <v>0</v>
      </c>
      <c r="AR49" s="30">
        <f t="shared" si="59"/>
        <v>0</v>
      </c>
      <c r="AS49" s="30">
        <f t="shared" si="59"/>
        <v>0</v>
      </c>
      <c r="AT49" s="30">
        <f>SUM(AT50:AT62)</f>
        <v>0</v>
      </c>
      <c r="AU49" s="30">
        <f t="shared" ref="AU49:BM49" si="60">SUM(AU50:AU62)</f>
        <v>0</v>
      </c>
      <c r="AV49" s="30">
        <f t="shared" si="60"/>
        <v>0</v>
      </c>
      <c r="AW49" s="30">
        <f t="shared" si="60"/>
        <v>0</v>
      </c>
      <c r="AX49" s="30">
        <f t="shared" si="60"/>
        <v>0</v>
      </c>
      <c r="AY49" s="30">
        <f t="shared" si="60"/>
        <v>0</v>
      </c>
      <c r="AZ49" s="30">
        <f t="shared" si="60"/>
        <v>0</v>
      </c>
      <c r="BA49" s="30">
        <f t="shared" si="60"/>
        <v>0</v>
      </c>
      <c r="BB49" s="30">
        <f t="shared" si="60"/>
        <v>0</v>
      </c>
      <c r="BC49" s="30">
        <f t="shared" si="60"/>
        <v>0</v>
      </c>
      <c r="BD49" s="30">
        <f t="shared" si="60"/>
        <v>0</v>
      </c>
      <c r="BE49" s="30">
        <f t="shared" si="60"/>
        <v>0</v>
      </c>
      <c r="BF49" s="30">
        <f t="shared" si="60"/>
        <v>0</v>
      </c>
      <c r="BG49" s="30">
        <f t="shared" si="60"/>
        <v>0</v>
      </c>
      <c r="BH49" s="30">
        <f t="shared" si="60"/>
        <v>0</v>
      </c>
      <c r="BI49" s="30">
        <f t="shared" si="60"/>
        <v>0</v>
      </c>
      <c r="BJ49" s="30">
        <f t="shared" si="60"/>
        <v>0</v>
      </c>
      <c r="BK49" s="30">
        <f t="shared" si="60"/>
        <v>0</v>
      </c>
      <c r="BL49" s="30">
        <f t="shared" si="60"/>
        <v>0</v>
      </c>
      <c r="BM49" s="30">
        <f t="shared" si="60"/>
        <v>0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118"/>
      <c r="E50" s="11"/>
      <c r="F50" s="11"/>
      <c r="G50" s="11"/>
      <c r="H50" s="11"/>
      <c r="I50" s="11"/>
      <c r="J50" s="11"/>
      <c r="K50" s="12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>E50</f>
        <v>0</v>
      </c>
      <c r="AU50" s="36">
        <f t="shared" ref="AU50:AU62" si="61">F50+G50+H50+I50</f>
        <v>0</v>
      </c>
      <c r="AV50" s="36">
        <f t="shared" ref="AV50:AV62" si="62">J50</f>
        <v>0</v>
      </c>
      <c r="AW50" s="36">
        <f t="shared" ref="AW50:AW62" si="63">K50+L50+M50</f>
        <v>0</v>
      </c>
      <c r="AX50" s="36">
        <f t="shared" ref="AX50:AX62" si="64">F50+G50+K50</f>
        <v>0</v>
      </c>
      <c r="AY50" s="36">
        <f t="shared" ref="AY50:AY62" si="65">N50+Y50+Z50+AB50</f>
        <v>0</v>
      </c>
      <c r="AZ50" s="36">
        <f t="shared" ref="AZ50:AZ62" si="66">O50</f>
        <v>0</v>
      </c>
      <c r="BA50" s="36">
        <f t="shared" ref="BA50:BA62" si="67">P50+Q50+R50+S50+T50</f>
        <v>0</v>
      </c>
      <c r="BB50" s="36">
        <f t="shared" ref="BB50:BB62" si="68">T50</f>
        <v>0</v>
      </c>
      <c r="BC50" s="36">
        <f t="shared" ref="BC50:BC62" si="69">+U50+V50+W50</f>
        <v>0</v>
      </c>
      <c r="BD50" s="31">
        <f t="shared" si="1"/>
        <v>0</v>
      </c>
      <c r="BE50" s="31">
        <f t="shared" si="2"/>
        <v>0</v>
      </c>
      <c r="BF50" s="36">
        <f t="shared" ref="BF50:BF62" si="70">AF50</f>
        <v>0</v>
      </c>
      <c r="BG50" s="36">
        <f t="shared" ref="BG50:BG62" si="71">AD50+AE50</f>
        <v>0</v>
      </c>
      <c r="BH50" s="36">
        <f t="shared" ref="BH50:BH62" si="72">AF50</f>
        <v>0</v>
      </c>
      <c r="BI50" s="36">
        <f t="shared" ref="BI50:BI62" si="73">AG50+AH50</f>
        <v>0</v>
      </c>
      <c r="BJ50" s="36">
        <f t="shared" ref="BJ50:BJ62" si="74">AM50</f>
        <v>0</v>
      </c>
      <c r="BK50" s="36">
        <f t="shared" ref="BK50:BK62" si="75">AK50+AL50</f>
        <v>0</v>
      </c>
      <c r="BL50" s="36">
        <f t="shared" ref="BL50:BL62" si="76">AM50</f>
        <v>0</v>
      </c>
      <c r="BM50" s="36">
        <f t="shared" ref="BM50:BM62" si="77">AN50+AO50</f>
        <v>0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118"/>
      <c r="E51" s="11"/>
      <c r="F51" s="11"/>
      <c r="G51" s="11"/>
      <c r="H51" s="11"/>
      <c r="I51" s="11"/>
      <c r="J51" s="11"/>
      <c r="K51" s="12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ref="AT51:AT62" si="78">E51</f>
        <v>0</v>
      </c>
      <c r="AU51" s="36">
        <f t="shared" si="61"/>
        <v>0</v>
      </c>
      <c r="AV51" s="36">
        <f t="shared" si="62"/>
        <v>0</v>
      </c>
      <c r="AW51" s="36">
        <f t="shared" si="63"/>
        <v>0</v>
      </c>
      <c r="AX51" s="36">
        <f t="shared" si="64"/>
        <v>0</v>
      </c>
      <c r="AY51" s="36">
        <f t="shared" si="65"/>
        <v>0</v>
      </c>
      <c r="AZ51" s="36">
        <f t="shared" si="66"/>
        <v>0</v>
      </c>
      <c r="BA51" s="36">
        <f t="shared" si="67"/>
        <v>0</v>
      </c>
      <c r="BB51" s="36">
        <f t="shared" si="68"/>
        <v>0</v>
      </c>
      <c r="BC51" s="36">
        <f t="shared" si="69"/>
        <v>0</v>
      </c>
      <c r="BD51" s="31">
        <f t="shared" si="1"/>
        <v>0</v>
      </c>
      <c r="BE51" s="31">
        <f t="shared" si="2"/>
        <v>0</v>
      </c>
      <c r="BF51" s="36">
        <f t="shared" si="70"/>
        <v>0</v>
      </c>
      <c r="BG51" s="36">
        <f t="shared" si="71"/>
        <v>0</v>
      </c>
      <c r="BH51" s="36">
        <f t="shared" si="72"/>
        <v>0</v>
      </c>
      <c r="BI51" s="36">
        <f t="shared" si="73"/>
        <v>0</v>
      </c>
      <c r="BJ51" s="36">
        <f t="shared" si="74"/>
        <v>0</v>
      </c>
      <c r="BK51" s="36">
        <f t="shared" si="75"/>
        <v>0</v>
      </c>
      <c r="BL51" s="36">
        <f t="shared" si="76"/>
        <v>0</v>
      </c>
      <c r="BM51" s="36">
        <f t="shared" si="77"/>
        <v>0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118"/>
      <c r="E52" s="11"/>
      <c r="F52" s="11"/>
      <c r="G52" s="11"/>
      <c r="H52" s="11"/>
      <c r="I52" s="11"/>
      <c r="J52" s="11"/>
      <c r="K52" s="12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78"/>
        <v>0</v>
      </c>
      <c r="AU52" s="36">
        <f t="shared" si="61"/>
        <v>0</v>
      </c>
      <c r="AV52" s="36">
        <f t="shared" si="62"/>
        <v>0</v>
      </c>
      <c r="AW52" s="36">
        <f t="shared" si="63"/>
        <v>0</v>
      </c>
      <c r="AX52" s="36">
        <f t="shared" si="64"/>
        <v>0</v>
      </c>
      <c r="AY52" s="36">
        <f t="shared" si="65"/>
        <v>0</v>
      </c>
      <c r="AZ52" s="36">
        <f t="shared" si="66"/>
        <v>0</v>
      </c>
      <c r="BA52" s="36">
        <f t="shared" si="67"/>
        <v>0</v>
      </c>
      <c r="BB52" s="36">
        <f t="shared" si="68"/>
        <v>0</v>
      </c>
      <c r="BC52" s="36">
        <f t="shared" si="69"/>
        <v>0</v>
      </c>
      <c r="BD52" s="31">
        <f t="shared" si="1"/>
        <v>0</v>
      </c>
      <c r="BE52" s="31">
        <f t="shared" si="2"/>
        <v>0</v>
      </c>
      <c r="BF52" s="36">
        <f t="shared" si="70"/>
        <v>0</v>
      </c>
      <c r="BG52" s="36">
        <f t="shared" si="71"/>
        <v>0</v>
      </c>
      <c r="BH52" s="36">
        <f t="shared" si="72"/>
        <v>0</v>
      </c>
      <c r="BI52" s="36">
        <f t="shared" si="73"/>
        <v>0</v>
      </c>
      <c r="BJ52" s="36">
        <f t="shared" si="74"/>
        <v>0</v>
      </c>
      <c r="BK52" s="36">
        <f t="shared" si="75"/>
        <v>0</v>
      </c>
      <c r="BL52" s="36">
        <f t="shared" si="76"/>
        <v>0</v>
      </c>
      <c r="BM52" s="36">
        <f t="shared" si="77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118"/>
      <c r="E53" s="11"/>
      <c r="F53" s="11"/>
      <c r="G53" s="11"/>
      <c r="H53" s="11"/>
      <c r="I53" s="11"/>
      <c r="J53" s="11"/>
      <c r="K53" s="12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78"/>
        <v>0</v>
      </c>
      <c r="AU53" s="36">
        <f t="shared" si="61"/>
        <v>0</v>
      </c>
      <c r="AV53" s="36">
        <f t="shared" si="62"/>
        <v>0</v>
      </c>
      <c r="AW53" s="36">
        <f t="shared" si="63"/>
        <v>0</v>
      </c>
      <c r="AX53" s="36">
        <f t="shared" si="64"/>
        <v>0</v>
      </c>
      <c r="AY53" s="36">
        <f t="shared" si="65"/>
        <v>0</v>
      </c>
      <c r="AZ53" s="36">
        <f t="shared" si="66"/>
        <v>0</v>
      </c>
      <c r="BA53" s="36">
        <f t="shared" si="67"/>
        <v>0</v>
      </c>
      <c r="BB53" s="36">
        <f t="shared" si="68"/>
        <v>0</v>
      </c>
      <c r="BC53" s="36">
        <f t="shared" si="69"/>
        <v>0</v>
      </c>
      <c r="BD53" s="31">
        <f t="shared" si="1"/>
        <v>0</v>
      </c>
      <c r="BE53" s="31">
        <f t="shared" si="2"/>
        <v>0</v>
      </c>
      <c r="BF53" s="36">
        <f t="shared" si="70"/>
        <v>0</v>
      </c>
      <c r="BG53" s="36">
        <f t="shared" si="71"/>
        <v>0</v>
      </c>
      <c r="BH53" s="36">
        <f t="shared" si="72"/>
        <v>0</v>
      </c>
      <c r="BI53" s="36">
        <f t="shared" si="73"/>
        <v>0</v>
      </c>
      <c r="BJ53" s="36">
        <f t="shared" si="74"/>
        <v>0</v>
      </c>
      <c r="BK53" s="36">
        <f t="shared" si="75"/>
        <v>0</v>
      </c>
      <c r="BL53" s="36">
        <f t="shared" si="76"/>
        <v>0</v>
      </c>
      <c r="BM53" s="36">
        <f t="shared" si="77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118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78"/>
        <v>0</v>
      </c>
      <c r="AU54" s="36">
        <f t="shared" si="61"/>
        <v>0</v>
      </c>
      <c r="AV54" s="36">
        <f t="shared" si="62"/>
        <v>0</v>
      </c>
      <c r="AW54" s="36">
        <f t="shared" si="63"/>
        <v>0</v>
      </c>
      <c r="AX54" s="36">
        <f t="shared" si="64"/>
        <v>0</v>
      </c>
      <c r="AY54" s="36">
        <f t="shared" si="65"/>
        <v>0</v>
      </c>
      <c r="AZ54" s="36">
        <f t="shared" si="66"/>
        <v>0</v>
      </c>
      <c r="BA54" s="36">
        <f t="shared" si="67"/>
        <v>0</v>
      </c>
      <c r="BB54" s="36">
        <f t="shared" si="68"/>
        <v>0</v>
      </c>
      <c r="BC54" s="36">
        <f t="shared" si="69"/>
        <v>0</v>
      </c>
      <c r="BD54" s="31">
        <f t="shared" si="1"/>
        <v>0</v>
      </c>
      <c r="BE54" s="31">
        <f t="shared" si="2"/>
        <v>0</v>
      </c>
      <c r="BF54" s="36">
        <f t="shared" si="70"/>
        <v>0</v>
      </c>
      <c r="BG54" s="36">
        <f t="shared" si="71"/>
        <v>0</v>
      </c>
      <c r="BH54" s="36">
        <f t="shared" si="72"/>
        <v>0</v>
      </c>
      <c r="BI54" s="36">
        <f t="shared" si="73"/>
        <v>0</v>
      </c>
      <c r="BJ54" s="36">
        <f t="shared" si="74"/>
        <v>0</v>
      </c>
      <c r="BK54" s="36">
        <f t="shared" si="75"/>
        <v>0</v>
      </c>
      <c r="BL54" s="36">
        <f t="shared" si="76"/>
        <v>0</v>
      </c>
      <c r="BM54" s="36">
        <f t="shared" si="77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118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78"/>
        <v>0</v>
      </c>
      <c r="AU55" s="36">
        <f t="shared" si="61"/>
        <v>0</v>
      </c>
      <c r="AV55" s="36">
        <f t="shared" si="62"/>
        <v>0</v>
      </c>
      <c r="AW55" s="36">
        <f t="shared" si="63"/>
        <v>0</v>
      </c>
      <c r="AX55" s="36">
        <f t="shared" si="64"/>
        <v>0</v>
      </c>
      <c r="AY55" s="36">
        <f t="shared" si="65"/>
        <v>0</v>
      </c>
      <c r="AZ55" s="36">
        <f t="shared" si="66"/>
        <v>0</v>
      </c>
      <c r="BA55" s="36">
        <f t="shared" si="67"/>
        <v>0</v>
      </c>
      <c r="BB55" s="36">
        <f t="shared" si="68"/>
        <v>0</v>
      </c>
      <c r="BC55" s="36">
        <f t="shared" si="69"/>
        <v>0</v>
      </c>
      <c r="BD55" s="31">
        <f t="shared" si="1"/>
        <v>0</v>
      </c>
      <c r="BE55" s="31">
        <f t="shared" si="2"/>
        <v>0</v>
      </c>
      <c r="BF55" s="36">
        <f t="shared" si="70"/>
        <v>0</v>
      </c>
      <c r="BG55" s="36">
        <f t="shared" si="71"/>
        <v>0</v>
      </c>
      <c r="BH55" s="36">
        <f t="shared" si="72"/>
        <v>0</v>
      </c>
      <c r="BI55" s="36">
        <f t="shared" si="73"/>
        <v>0</v>
      </c>
      <c r="BJ55" s="36">
        <f t="shared" si="74"/>
        <v>0</v>
      </c>
      <c r="BK55" s="36">
        <f t="shared" si="75"/>
        <v>0</v>
      </c>
      <c r="BL55" s="36">
        <f t="shared" si="76"/>
        <v>0</v>
      </c>
      <c r="BM55" s="36">
        <f t="shared" si="77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118"/>
      <c r="E56" s="11"/>
      <c r="F56" s="11"/>
      <c r="G56" s="11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78"/>
        <v>0</v>
      </c>
      <c r="AU56" s="36">
        <f t="shared" si="61"/>
        <v>0</v>
      </c>
      <c r="AV56" s="36">
        <f t="shared" si="62"/>
        <v>0</v>
      </c>
      <c r="AW56" s="36">
        <f t="shared" si="63"/>
        <v>0</v>
      </c>
      <c r="AX56" s="36">
        <f t="shared" si="64"/>
        <v>0</v>
      </c>
      <c r="AY56" s="36">
        <f t="shared" si="65"/>
        <v>0</v>
      </c>
      <c r="AZ56" s="36">
        <f t="shared" si="66"/>
        <v>0</v>
      </c>
      <c r="BA56" s="36">
        <f t="shared" si="67"/>
        <v>0</v>
      </c>
      <c r="BB56" s="36">
        <f t="shared" si="68"/>
        <v>0</v>
      </c>
      <c r="BC56" s="36">
        <f t="shared" si="69"/>
        <v>0</v>
      </c>
      <c r="BD56" s="31">
        <f t="shared" si="1"/>
        <v>0</v>
      </c>
      <c r="BE56" s="31">
        <f t="shared" si="2"/>
        <v>0</v>
      </c>
      <c r="BF56" s="36">
        <f t="shared" si="70"/>
        <v>0</v>
      </c>
      <c r="BG56" s="36">
        <f t="shared" si="71"/>
        <v>0</v>
      </c>
      <c r="BH56" s="36">
        <f t="shared" si="72"/>
        <v>0</v>
      </c>
      <c r="BI56" s="36">
        <f t="shared" si="73"/>
        <v>0</v>
      </c>
      <c r="BJ56" s="36">
        <f t="shared" si="74"/>
        <v>0</v>
      </c>
      <c r="BK56" s="36">
        <f t="shared" si="75"/>
        <v>0</v>
      </c>
      <c r="BL56" s="36">
        <f t="shared" si="76"/>
        <v>0</v>
      </c>
      <c r="BM56" s="36">
        <f t="shared" si="77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118"/>
      <c r="E57" s="11"/>
      <c r="F57" s="11"/>
      <c r="G57" s="11"/>
      <c r="H57" s="11"/>
      <c r="I57" s="11"/>
      <c r="J57" s="11"/>
      <c r="K57" s="12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78"/>
        <v>0</v>
      </c>
      <c r="AU57" s="36">
        <f t="shared" si="61"/>
        <v>0</v>
      </c>
      <c r="AV57" s="36">
        <f t="shared" si="62"/>
        <v>0</v>
      </c>
      <c r="AW57" s="36">
        <f t="shared" si="63"/>
        <v>0</v>
      </c>
      <c r="AX57" s="36">
        <f t="shared" si="64"/>
        <v>0</v>
      </c>
      <c r="AY57" s="36">
        <f t="shared" si="65"/>
        <v>0</v>
      </c>
      <c r="AZ57" s="36">
        <f t="shared" si="66"/>
        <v>0</v>
      </c>
      <c r="BA57" s="36">
        <f t="shared" si="67"/>
        <v>0</v>
      </c>
      <c r="BB57" s="36">
        <f t="shared" si="68"/>
        <v>0</v>
      </c>
      <c r="BC57" s="36">
        <f t="shared" si="69"/>
        <v>0</v>
      </c>
      <c r="BD57" s="31">
        <f t="shared" si="1"/>
        <v>0</v>
      </c>
      <c r="BE57" s="31">
        <f t="shared" si="2"/>
        <v>0</v>
      </c>
      <c r="BF57" s="36">
        <f t="shared" si="70"/>
        <v>0</v>
      </c>
      <c r="BG57" s="36">
        <f t="shared" si="71"/>
        <v>0</v>
      </c>
      <c r="BH57" s="36">
        <f t="shared" si="72"/>
        <v>0</v>
      </c>
      <c r="BI57" s="36">
        <f t="shared" si="73"/>
        <v>0</v>
      </c>
      <c r="BJ57" s="36">
        <f t="shared" si="74"/>
        <v>0</v>
      </c>
      <c r="BK57" s="36">
        <f t="shared" si="75"/>
        <v>0</v>
      </c>
      <c r="BL57" s="36">
        <f t="shared" si="76"/>
        <v>0</v>
      </c>
      <c r="BM57" s="36">
        <f t="shared" si="77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118"/>
      <c r="E58" s="11"/>
      <c r="F58" s="11"/>
      <c r="G58" s="11"/>
      <c r="H58" s="11"/>
      <c r="I58" s="11"/>
      <c r="J58" s="11"/>
      <c r="K58" s="12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78"/>
        <v>0</v>
      </c>
      <c r="AU58" s="36">
        <f t="shared" si="61"/>
        <v>0</v>
      </c>
      <c r="AV58" s="36">
        <f t="shared" si="62"/>
        <v>0</v>
      </c>
      <c r="AW58" s="36">
        <f t="shared" si="63"/>
        <v>0</v>
      </c>
      <c r="AX58" s="36">
        <f t="shared" si="64"/>
        <v>0</v>
      </c>
      <c r="AY58" s="36">
        <f t="shared" si="65"/>
        <v>0</v>
      </c>
      <c r="AZ58" s="36">
        <f t="shared" si="66"/>
        <v>0</v>
      </c>
      <c r="BA58" s="36">
        <f t="shared" si="67"/>
        <v>0</v>
      </c>
      <c r="BB58" s="36">
        <f t="shared" si="68"/>
        <v>0</v>
      </c>
      <c r="BC58" s="36">
        <f t="shared" si="69"/>
        <v>0</v>
      </c>
      <c r="BD58" s="31">
        <f t="shared" si="1"/>
        <v>0</v>
      </c>
      <c r="BE58" s="31">
        <f t="shared" si="2"/>
        <v>0</v>
      </c>
      <c r="BF58" s="36">
        <f t="shared" si="70"/>
        <v>0</v>
      </c>
      <c r="BG58" s="36">
        <f t="shared" si="71"/>
        <v>0</v>
      </c>
      <c r="BH58" s="36">
        <f t="shared" si="72"/>
        <v>0</v>
      </c>
      <c r="BI58" s="36">
        <f t="shared" si="73"/>
        <v>0</v>
      </c>
      <c r="BJ58" s="36">
        <f t="shared" si="74"/>
        <v>0</v>
      </c>
      <c r="BK58" s="36">
        <f t="shared" si="75"/>
        <v>0</v>
      </c>
      <c r="BL58" s="36">
        <f t="shared" si="76"/>
        <v>0</v>
      </c>
      <c r="BM58" s="36">
        <f t="shared" si="77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118"/>
      <c r="E59" s="11"/>
      <c r="F59" s="11"/>
      <c r="G59" s="11"/>
      <c r="H59" s="11"/>
      <c r="I59" s="11"/>
      <c r="J59" s="11"/>
      <c r="K59" s="12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78"/>
        <v>0</v>
      </c>
      <c r="AU59" s="36">
        <f t="shared" si="61"/>
        <v>0</v>
      </c>
      <c r="AV59" s="36">
        <f t="shared" si="62"/>
        <v>0</v>
      </c>
      <c r="AW59" s="36">
        <f t="shared" si="63"/>
        <v>0</v>
      </c>
      <c r="AX59" s="36">
        <f t="shared" si="64"/>
        <v>0</v>
      </c>
      <c r="AY59" s="36">
        <f t="shared" si="65"/>
        <v>0</v>
      </c>
      <c r="AZ59" s="36">
        <f t="shared" si="66"/>
        <v>0</v>
      </c>
      <c r="BA59" s="36">
        <f t="shared" si="67"/>
        <v>0</v>
      </c>
      <c r="BB59" s="36">
        <f t="shared" si="68"/>
        <v>0</v>
      </c>
      <c r="BC59" s="36">
        <f t="shared" si="69"/>
        <v>0</v>
      </c>
      <c r="BD59" s="31">
        <f t="shared" si="1"/>
        <v>0</v>
      </c>
      <c r="BE59" s="31">
        <f t="shared" si="2"/>
        <v>0</v>
      </c>
      <c r="BF59" s="36">
        <f t="shared" si="70"/>
        <v>0</v>
      </c>
      <c r="BG59" s="36">
        <f t="shared" si="71"/>
        <v>0</v>
      </c>
      <c r="BH59" s="36">
        <f t="shared" si="72"/>
        <v>0</v>
      </c>
      <c r="BI59" s="36">
        <f t="shared" si="73"/>
        <v>0</v>
      </c>
      <c r="BJ59" s="36">
        <f t="shared" si="74"/>
        <v>0</v>
      </c>
      <c r="BK59" s="36">
        <f t="shared" si="75"/>
        <v>0</v>
      </c>
      <c r="BL59" s="36">
        <f t="shared" si="76"/>
        <v>0</v>
      </c>
      <c r="BM59" s="36">
        <f t="shared" si="77"/>
        <v>0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118"/>
      <c r="E60" s="11"/>
      <c r="F60" s="11"/>
      <c r="G60" s="11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78"/>
        <v>0</v>
      </c>
      <c r="AU60" s="36">
        <f t="shared" si="61"/>
        <v>0</v>
      </c>
      <c r="AV60" s="36">
        <f t="shared" si="62"/>
        <v>0</v>
      </c>
      <c r="AW60" s="36">
        <f t="shared" si="63"/>
        <v>0</v>
      </c>
      <c r="AX60" s="36">
        <f t="shared" si="64"/>
        <v>0</v>
      </c>
      <c r="AY60" s="36">
        <f t="shared" si="65"/>
        <v>0</v>
      </c>
      <c r="AZ60" s="36">
        <f t="shared" si="66"/>
        <v>0</v>
      </c>
      <c r="BA60" s="36">
        <f t="shared" si="67"/>
        <v>0</v>
      </c>
      <c r="BB60" s="36">
        <f t="shared" si="68"/>
        <v>0</v>
      </c>
      <c r="BC60" s="36">
        <f t="shared" si="69"/>
        <v>0</v>
      </c>
      <c r="BD60" s="31">
        <f t="shared" si="1"/>
        <v>0</v>
      </c>
      <c r="BE60" s="31">
        <f t="shared" si="2"/>
        <v>0</v>
      </c>
      <c r="BF60" s="36">
        <f t="shared" si="70"/>
        <v>0</v>
      </c>
      <c r="BG60" s="36">
        <f t="shared" si="71"/>
        <v>0</v>
      </c>
      <c r="BH60" s="36">
        <f t="shared" si="72"/>
        <v>0</v>
      </c>
      <c r="BI60" s="36">
        <f t="shared" si="73"/>
        <v>0</v>
      </c>
      <c r="BJ60" s="36">
        <f t="shared" si="74"/>
        <v>0</v>
      </c>
      <c r="BK60" s="36">
        <f t="shared" si="75"/>
        <v>0</v>
      </c>
      <c r="BL60" s="36">
        <f t="shared" si="76"/>
        <v>0</v>
      </c>
      <c r="BM60" s="36">
        <f t="shared" si="77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118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78"/>
        <v>0</v>
      </c>
      <c r="AU61" s="36">
        <f t="shared" si="61"/>
        <v>0</v>
      </c>
      <c r="AV61" s="36">
        <f t="shared" si="62"/>
        <v>0</v>
      </c>
      <c r="AW61" s="36">
        <f t="shared" si="63"/>
        <v>0</v>
      </c>
      <c r="AX61" s="36">
        <f t="shared" si="64"/>
        <v>0</v>
      </c>
      <c r="AY61" s="36">
        <f t="shared" si="65"/>
        <v>0</v>
      </c>
      <c r="AZ61" s="36">
        <f t="shared" si="66"/>
        <v>0</v>
      </c>
      <c r="BA61" s="36">
        <f t="shared" si="67"/>
        <v>0</v>
      </c>
      <c r="BB61" s="36">
        <f t="shared" si="68"/>
        <v>0</v>
      </c>
      <c r="BC61" s="36">
        <f t="shared" si="69"/>
        <v>0</v>
      </c>
      <c r="BD61" s="31">
        <f t="shared" si="1"/>
        <v>0</v>
      </c>
      <c r="BE61" s="31">
        <f t="shared" si="2"/>
        <v>0</v>
      </c>
      <c r="BF61" s="36">
        <f t="shared" si="70"/>
        <v>0</v>
      </c>
      <c r="BG61" s="36">
        <f t="shared" si="71"/>
        <v>0</v>
      </c>
      <c r="BH61" s="36">
        <f t="shared" si="72"/>
        <v>0</v>
      </c>
      <c r="BI61" s="36">
        <f t="shared" si="73"/>
        <v>0</v>
      </c>
      <c r="BJ61" s="36">
        <f t="shared" si="74"/>
        <v>0</v>
      </c>
      <c r="BK61" s="36">
        <f t="shared" si="75"/>
        <v>0</v>
      </c>
      <c r="BL61" s="36">
        <f t="shared" si="76"/>
        <v>0</v>
      </c>
      <c r="BM61" s="36">
        <f t="shared" si="77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3"/>
      <c r="E62" s="10"/>
      <c r="F62" s="10"/>
      <c r="G62" s="10"/>
      <c r="H62" s="10"/>
      <c r="I62" s="10"/>
      <c r="J62" s="10"/>
      <c r="K62" s="13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78"/>
        <v>0</v>
      </c>
      <c r="AU62" s="36">
        <f t="shared" si="61"/>
        <v>0</v>
      </c>
      <c r="AV62" s="36">
        <f t="shared" si="62"/>
        <v>0</v>
      </c>
      <c r="AW62" s="36">
        <f t="shared" si="63"/>
        <v>0</v>
      </c>
      <c r="AX62" s="36">
        <f t="shared" si="64"/>
        <v>0</v>
      </c>
      <c r="AY62" s="36">
        <f t="shared" si="65"/>
        <v>0</v>
      </c>
      <c r="AZ62" s="36">
        <f t="shared" si="66"/>
        <v>0</v>
      </c>
      <c r="BA62" s="36">
        <f t="shared" si="67"/>
        <v>0</v>
      </c>
      <c r="BB62" s="36">
        <f t="shared" si="68"/>
        <v>0</v>
      </c>
      <c r="BC62" s="36">
        <f t="shared" si="69"/>
        <v>0</v>
      </c>
      <c r="BD62" s="31">
        <f t="shared" si="1"/>
        <v>0</v>
      </c>
      <c r="BE62" s="31">
        <f t="shared" si="2"/>
        <v>0</v>
      </c>
      <c r="BF62" s="36">
        <f t="shared" si="70"/>
        <v>0</v>
      </c>
      <c r="BG62" s="36">
        <f t="shared" si="71"/>
        <v>0</v>
      </c>
      <c r="BH62" s="36">
        <f t="shared" si="72"/>
        <v>0</v>
      </c>
      <c r="BI62" s="36">
        <f t="shared" si="73"/>
        <v>0</v>
      </c>
      <c r="BJ62" s="36">
        <f t="shared" si="74"/>
        <v>0</v>
      </c>
      <c r="BK62" s="36">
        <f t="shared" si="75"/>
        <v>0</v>
      </c>
      <c r="BL62" s="36">
        <f t="shared" si="76"/>
        <v>0</v>
      </c>
      <c r="BM62" s="36">
        <f t="shared" si="77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102"/>
      <c r="E63" s="30">
        <f>SUM(E64:E69)</f>
        <v>0</v>
      </c>
      <c r="F63" s="30">
        <f t="shared" ref="F63:BM63" si="79">SUM(F64:F69)</f>
        <v>0</v>
      </c>
      <c r="G63" s="30">
        <f t="shared" si="79"/>
        <v>0</v>
      </c>
      <c r="H63" s="30">
        <f t="shared" si="79"/>
        <v>0</v>
      </c>
      <c r="I63" s="30">
        <f t="shared" si="79"/>
        <v>0</v>
      </c>
      <c r="J63" s="30">
        <f t="shared" si="79"/>
        <v>0</v>
      </c>
      <c r="K63" s="30">
        <f t="shared" si="79"/>
        <v>0</v>
      </c>
      <c r="L63" s="30">
        <f t="shared" si="79"/>
        <v>0</v>
      </c>
      <c r="M63" s="30">
        <f t="shared" si="79"/>
        <v>0</v>
      </c>
      <c r="N63" s="30">
        <f t="shared" si="79"/>
        <v>0</v>
      </c>
      <c r="O63" s="30">
        <f t="shared" si="79"/>
        <v>0</v>
      </c>
      <c r="P63" s="30">
        <f t="shared" si="79"/>
        <v>0</v>
      </c>
      <c r="Q63" s="30">
        <f t="shared" si="79"/>
        <v>0</v>
      </c>
      <c r="R63" s="30">
        <f t="shared" si="79"/>
        <v>0</v>
      </c>
      <c r="S63" s="30">
        <f t="shared" si="79"/>
        <v>0</v>
      </c>
      <c r="T63" s="30">
        <f t="shared" si="79"/>
        <v>0</v>
      </c>
      <c r="U63" s="30">
        <f t="shared" si="79"/>
        <v>0</v>
      </c>
      <c r="V63" s="30">
        <f t="shared" si="79"/>
        <v>0</v>
      </c>
      <c r="W63" s="30">
        <f t="shared" si="79"/>
        <v>0</v>
      </c>
      <c r="X63" s="30">
        <f t="shared" si="79"/>
        <v>0</v>
      </c>
      <c r="Y63" s="30">
        <f t="shared" si="79"/>
        <v>0</v>
      </c>
      <c r="Z63" s="30">
        <f t="shared" si="79"/>
        <v>0</v>
      </c>
      <c r="AA63" s="30">
        <f t="shared" si="79"/>
        <v>0</v>
      </c>
      <c r="AB63" s="30">
        <f t="shared" si="79"/>
        <v>0</v>
      </c>
      <c r="AC63" s="30">
        <f t="shared" si="79"/>
        <v>0</v>
      </c>
      <c r="AD63" s="30">
        <f t="shared" si="79"/>
        <v>0</v>
      </c>
      <c r="AE63" s="30">
        <f t="shared" si="79"/>
        <v>0</v>
      </c>
      <c r="AF63" s="30">
        <f t="shared" si="79"/>
        <v>0</v>
      </c>
      <c r="AG63" s="30">
        <f t="shared" si="79"/>
        <v>0</v>
      </c>
      <c r="AH63" s="30">
        <f t="shared" si="79"/>
        <v>0</v>
      </c>
      <c r="AI63" s="30">
        <f t="shared" si="79"/>
        <v>0</v>
      </c>
      <c r="AJ63" s="30">
        <f t="shared" si="79"/>
        <v>0</v>
      </c>
      <c r="AK63" s="30">
        <f t="shared" si="79"/>
        <v>0</v>
      </c>
      <c r="AL63" s="30">
        <f t="shared" si="79"/>
        <v>0</v>
      </c>
      <c r="AM63" s="30">
        <f t="shared" si="79"/>
        <v>0</v>
      </c>
      <c r="AN63" s="30">
        <f t="shared" si="79"/>
        <v>0</v>
      </c>
      <c r="AO63" s="30">
        <f t="shared" si="79"/>
        <v>0</v>
      </c>
      <c r="AP63" s="30">
        <f t="shared" si="79"/>
        <v>0</v>
      </c>
      <c r="AQ63" s="30">
        <f t="shared" si="79"/>
        <v>0</v>
      </c>
      <c r="AR63" s="30">
        <f t="shared" si="79"/>
        <v>0</v>
      </c>
      <c r="AS63" s="30">
        <f t="shared" si="79"/>
        <v>0</v>
      </c>
      <c r="AT63" s="30">
        <f t="shared" si="79"/>
        <v>0</v>
      </c>
      <c r="AU63" s="30">
        <f t="shared" si="79"/>
        <v>0</v>
      </c>
      <c r="AV63" s="30">
        <f t="shared" si="79"/>
        <v>0</v>
      </c>
      <c r="AW63" s="30">
        <f t="shared" si="79"/>
        <v>0</v>
      </c>
      <c r="AX63" s="30">
        <f t="shared" si="79"/>
        <v>0</v>
      </c>
      <c r="AY63" s="30">
        <f t="shared" si="79"/>
        <v>0</v>
      </c>
      <c r="AZ63" s="30">
        <f t="shared" si="79"/>
        <v>0</v>
      </c>
      <c r="BA63" s="30">
        <f t="shared" si="79"/>
        <v>0</v>
      </c>
      <c r="BB63" s="30">
        <f t="shared" si="79"/>
        <v>0</v>
      </c>
      <c r="BC63" s="30">
        <f t="shared" si="79"/>
        <v>0</v>
      </c>
      <c r="BD63" s="31">
        <f t="shared" si="1"/>
        <v>0</v>
      </c>
      <c r="BE63" s="31">
        <f t="shared" si="2"/>
        <v>0</v>
      </c>
      <c r="BF63" s="30">
        <f t="shared" si="79"/>
        <v>0</v>
      </c>
      <c r="BG63" s="30">
        <f t="shared" si="79"/>
        <v>0</v>
      </c>
      <c r="BH63" s="30">
        <f t="shared" si="79"/>
        <v>0</v>
      </c>
      <c r="BI63" s="30">
        <f t="shared" si="79"/>
        <v>0</v>
      </c>
      <c r="BJ63" s="30">
        <f t="shared" si="79"/>
        <v>0</v>
      </c>
      <c r="BK63" s="30">
        <f t="shared" si="79"/>
        <v>0</v>
      </c>
      <c r="BL63" s="30">
        <f t="shared" si="79"/>
        <v>0</v>
      </c>
      <c r="BM63" s="30">
        <f t="shared" si="79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1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80">E64</f>
        <v>0</v>
      </c>
      <c r="AU64" s="36">
        <f t="shared" ref="AU64:AU69" si="81">F64+G64+H64+I64</f>
        <v>0</v>
      </c>
      <c r="AV64" s="36">
        <f t="shared" ref="AV64:AV69" si="82">J64</f>
        <v>0</v>
      </c>
      <c r="AW64" s="36">
        <f t="shared" ref="AW64:AW69" si="83">K64+L64+M64</f>
        <v>0</v>
      </c>
      <c r="AX64" s="36">
        <f t="shared" ref="AX64:AX69" si="84">F64+G64+K64</f>
        <v>0</v>
      </c>
      <c r="AY64" s="36">
        <f t="shared" ref="AY64:AY69" si="85">N64+Y64+Z64+AB64</f>
        <v>0</v>
      </c>
      <c r="AZ64" s="36">
        <f t="shared" ref="AZ64:AZ69" si="86">O64</f>
        <v>0</v>
      </c>
      <c r="BA64" s="36">
        <f t="shared" ref="BA64:BA69" si="87">P64+Q64+R64+S64+T64</f>
        <v>0</v>
      </c>
      <c r="BB64" s="36">
        <f t="shared" ref="BB64:BB69" si="88">T64</f>
        <v>0</v>
      </c>
      <c r="BC64" s="36">
        <f t="shared" ref="BC64:BC69" si="89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90">AF64</f>
        <v>0</v>
      </c>
      <c r="BG64" s="36">
        <f t="shared" ref="BG64:BG69" si="91">AD64+AE64</f>
        <v>0</v>
      </c>
      <c r="BH64" s="36">
        <f t="shared" ref="BH64:BH69" si="92">AF64</f>
        <v>0</v>
      </c>
      <c r="BI64" s="36">
        <f t="shared" ref="BI64:BI69" si="93">AG64+AH64</f>
        <v>0</v>
      </c>
      <c r="BJ64" s="36">
        <f t="shared" ref="BJ64:BJ69" si="94">AM64</f>
        <v>0</v>
      </c>
      <c r="BK64" s="36">
        <f t="shared" ref="BK64:BK69" si="95">AK64+AL64</f>
        <v>0</v>
      </c>
      <c r="BL64" s="36">
        <f t="shared" ref="BL64:BL69" si="96">AM64</f>
        <v>0</v>
      </c>
      <c r="BM64" s="36">
        <f t="shared" ref="BM64:BM69" si="97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1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80"/>
        <v>0</v>
      </c>
      <c r="AU65" s="36">
        <f t="shared" si="81"/>
        <v>0</v>
      </c>
      <c r="AV65" s="36">
        <f t="shared" si="82"/>
        <v>0</v>
      </c>
      <c r="AW65" s="36">
        <f t="shared" si="83"/>
        <v>0</v>
      </c>
      <c r="AX65" s="36">
        <f t="shared" si="84"/>
        <v>0</v>
      </c>
      <c r="AY65" s="36">
        <f t="shared" si="85"/>
        <v>0</v>
      </c>
      <c r="AZ65" s="36">
        <f t="shared" si="86"/>
        <v>0</v>
      </c>
      <c r="BA65" s="36">
        <f t="shared" si="87"/>
        <v>0</v>
      </c>
      <c r="BB65" s="36">
        <f t="shared" si="88"/>
        <v>0</v>
      </c>
      <c r="BC65" s="36">
        <f t="shared" si="89"/>
        <v>0</v>
      </c>
      <c r="BD65" s="31">
        <f t="shared" si="1"/>
        <v>0</v>
      </c>
      <c r="BE65" s="31">
        <f t="shared" si="2"/>
        <v>0</v>
      </c>
      <c r="BF65" s="36">
        <f t="shared" si="90"/>
        <v>0</v>
      </c>
      <c r="BG65" s="36">
        <f t="shared" si="91"/>
        <v>0</v>
      </c>
      <c r="BH65" s="36">
        <f t="shared" si="92"/>
        <v>0</v>
      </c>
      <c r="BI65" s="36">
        <f t="shared" si="93"/>
        <v>0</v>
      </c>
      <c r="BJ65" s="36">
        <f t="shared" si="94"/>
        <v>0</v>
      </c>
      <c r="BK65" s="36">
        <f t="shared" si="95"/>
        <v>0</v>
      </c>
      <c r="BL65" s="36">
        <f t="shared" si="96"/>
        <v>0</v>
      </c>
      <c r="BM65" s="36">
        <f t="shared" si="97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1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80"/>
        <v>0</v>
      </c>
      <c r="AU66" s="36">
        <f t="shared" si="81"/>
        <v>0</v>
      </c>
      <c r="AV66" s="36">
        <f t="shared" si="82"/>
        <v>0</v>
      </c>
      <c r="AW66" s="36">
        <f t="shared" si="83"/>
        <v>0</v>
      </c>
      <c r="AX66" s="36">
        <f t="shared" si="84"/>
        <v>0</v>
      </c>
      <c r="AY66" s="36">
        <f t="shared" si="85"/>
        <v>0</v>
      </c>
      <c r="AZ66" s="36">
        <f t="shared" si="86"/>
        <v>0</v>
      </c>
      <c r="BA66" s="36">
        <f t="shared" si="87"/>
        <v>0</v>
      </c>
      <c r="BB66" s="36">
        <f t="shared" si="88"/>
        <v>0</v>
      </c>
      <c r="BC66" s="36">
        <f t="shared" si="89"/>
        <v>0</v>
      </c>
      <c r="BD66" s="31">
        <f t="shared" si="1"/>
        <v>0</v>
      </c>
      <c r="BE66" s="31">
        <f t="shared" si="2"/>
        <v>0</v>
      </c>
      <c r="BF66" s="36">
        <f t="shared" si="90"/>
        <v>0</v>
      </c>
      <c r="BG66" s="36">
        <f t="shared" si="91"/>
        <v>0</v>
      </c>
      <c r="BH66" s="36">
        <f t="shared" si="92"/>
        <v>0</v>
      </c>
      <c r="BI66" s="36">
        <f t="shared" si="93"/>
        <v>0</v>
      </c>
      <c r="BJ66" s="36">
        <f t="shared" si="94"/>
        <v>0</v>
      </c>
      <c r="BK66" s="36">
        <f t="shared" si="95"/>
        <v>0</v>
      </c>
      <c r="BL66" s="36">
        <f t="shared" si="96"/>
        <v>0</v>
      </c>
      <c r="BM66" s="36">
        <f t="shared" si="97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1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80"/>
        <v>0</v>
      </c>
      <c r="AU67" s="36">
        <f t="shared" si="81"/>
        <v>0</v>
      </c>
      <c r="AV67" s="36">
        <f t="shared" si="82"/>
        <v>0</v>
      </c>
      <c r="AW67" s="36">
        <f t="shared" si="83"/>
        <v>0</v>
      </c>
      <c r="AX67" s="36">
        <f t="shared" si="84"/>
        <v>0</v>
      </c>
      <c r="AY67" s="36">
        <f t="shared" si="85"/>
        <v>0</v>
      </c>
      <c r="AZ67" s="36">
        <f t="shared" si="86"/>
        <v>0</v>
      </c>
      <c r="BA67" s="36">
        <f t="shared" si="87"/>
        <v>0</v>
      </c>
      <c r="BB67" s="36">
        <f t="shared" si="88"/>
        <v>0</v>
      </c>
      <c r="BC67" s="36">
        <f t="shared" si="89"/>
        <v>0</v>
      </c>
      <c r="BD67" s="31">
        <f t="shared" si="1"/>
        <v>0</v>
      </c>
      <c r="BE67" s="31">
        <f t="shared" si="2"/>
        <v>0</v>
      </c>
      <c r="BF67" s="36">
        <f t="shared" si="90"/>
        <v>0</v>
      </c>
      <c r="BG67" s="36">
        <f t="shared" si="91"/>
        <v>0</v>
      </c>
      <c r="BH67" s="36">
        <f t="shared" si="92"/>
        <v>0</v>
      </c>
      <c r="BI67" s="36">
        <f t="shared" si="93"/>
        <v>0</v>
      </c>
      <c r="BJ67" s="36">
        <f t="shared" si="94"/>
        <v>0</v>
      </c>
      <c r="BK67" s="36">
        <f t="shared" si="95"/>
        <v>0</v>
      </c>
      <c r="BL67" s="36">
        <f t="shared" si="96"/>
        <v>0</v>
      </c>
      <c r="BM67" s="36">
        <f t="shared" si="97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1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80"/>
        <v>0</v>
      </c>
      <c r="AU68" s="36">
        <f t="shared" si="81"/>
        <v>0</v>
      </c>
      <c r="AV68" s="36">
        <f t="shared" si="82"/>
        <v>0</v>
      </c>
      <c r="AW68" s="36">
        <f t="shared" si="83"/>
        <v>0</v>
      </c>
      <c r="AX68" s="36">
        <f t="shared" si="84"/>
        <v>0</v>
      </c>
      <c r="AY68" s="36">
        <f t="shared" si="85"/>
        <v>0</v>
      </c>
      <c r="AZ68" s="36">
        <f t="shared" si="86"/>
        <v>0</v>
      </c>
      <c r="BA68" s="36">
        <f t="shared" si="87"/>
        <v>0</v>
      </c>
      <c r="BB68" s="36">
        <f t="shared" si="88"/>
        <v>0</v>
      </c>
      <c r="BC68" s="36">
        <f t="shared" si="89"/>
        <v>0</v>
      </c>
      <c r="BD68" s="31">
        <f t="shared" si="1"/>
        <v>0</v>
      </c>
      <c r="BE68" s="31">
        <f t="shared" si="2"/>
        <v>0</v>
      </c>
      <c r="BF68" s="36">
        <f t="shared" si="90"/>
        <v>0</v>
      </c>
      <c r="BG68" s="36">
        <f t="shared" si="91"/>
        <v>0</v>
      </c>
      <c r="BH68" s="36">
        <f t="shared" si="92"/>
        <v>0</v>
      </c>
      <c r="BI68" s="36">
        <f t="shared" si="93"/>
        <v>0</v>
      </c>
      <c r="BJ68" s="36">
        <f t="shared" si="94"/>
        <v>0</v>
      </c>
      <c r="BK68" s="36">
        <f t="shared" si="95"/>
        <v>0</v>
      </c>
      <c r="BL68" s="36">
        <f t="shared" si="96"/>
        <v>0</v>
      </c>
      <c r="BM68" s="36">
        <f t="shared" si="97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3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80"/>
        <v>0</v>
      </c>
      <c r="AU69" s="36">
        <f t="shared" si="81"/>
        <v>0</v>
      </c>
      <c r="AV69" s="36">
        <f t="shared" si="82"/>
        <v>0</v>
      </c>
      <c r="AW69" s="36">
        <f t="shared" si="83"/>
        <v>0</v>
      </c>
      <c r="AX69" s="36">
        <f t="shared" si="84"/>
        <v>0</v>
      </c>
      <c r="AY69" s="36">
        <f t="shared" si="85"/>
        <v>0</v>
      </c>
      <c r="AZ69" s="36">
        <f t="shared" si="86"/>
        <v>0</v>
      </c>
      <c r="BA69" s="36">
        <f t="shared" si="87"/>
        <v>0</v>
      </c>
      <c r="BB69" s="36">
        <f t="shared" si="88"/>
        <v>0</v>
      </c>
      <c r="BC69" s="36">
        <f t="shared" si="89"/>
        <v>0</v>
      </c>
      <c r="BD69" s="31">
        <f t="shared" si="1"/>
        <v>0</v>
      </c>
      <c r="BE69" s="31">
        <f t="shared" si="2"/>
        <v>0</v>
      </c>
      <c r="BF69" s="36">
        <f t="shared" si="90"/>
        <v>0</v>
      </c>
      <c r="BG69" s="36">
        <f t="shared" si="91"/>
        <v>0</v>
      </c>
      <c r="BH69" s="36">
        <f t="shared" si="92"/>
        <v>0</v>
      </c>
      <c r="BI69" s="36">
        <f t="shared" si="93"/>
        <v>0</v>
      </c>
      <c r="BJ69" s="36">
        <f t="shared" si="94"/>
        <v>0</v>
      </c>
      <c r="BK69" s="36">
        <f t="shared" si="95"/>
        <v>0</v>
      </c>
      <c r="BL69" s="36">
        <f t="shared" si="96"/>
        <v>0</v>
      </c>
      <c r="BM69" s="36">
        <f t="shared" si="97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102"/>
      <c r="E70" s="30">
        <f>SUM(E71:E76)</f>
        <v>0</v>
      </c>
      <c r="F70" s="30">
        <f t="shared" ref="F70:BM70" si="98">SUM(F71:F76)</f>
        <v>0</v>
      </c>
      <c r="G70" s="30">
        <f t="shared" si="98"/>
        <v>0</v>
      </c>
      <c r="H70" s="30">
        <f t="shared" si="98"/>
        <v>0</v>
      </c>
      <c r="I70" s="30">
        <f t="shared" si="98"/>
        <v>0</v>
      </c>
      <c r="J70" s="30">
        <f t="shared" si="98"/>
        <v>0</v>
      </c>
      <c r="K70" s="30">
        <f t="shared" si="98"/>
        <v>0</v>
      </c>
      <c r="L70" s="30">
        <f t="shared" si="98"/>
        <v>0</v>
      </c>
      <c r="M70" s="30">
        <f t="shared" si="98"/>
        <v>0</v>
      </c>
      <c r="N70" s="30">
        <f t="shared" si="98"/>
        <v>0</v>
      </c>
      <c r="O70" s="30">
        <f t="shared" si="98"/>
        <v>0</v>
      </c>
      <c r="P70" s="30">
        <f t="shared" si="98"/>
        <v>0</v>
      </c>
      <c r="Q70" s="30">
        <f t="shared" si="98"/>
        <v>0</v>
      </c>
      <c r="R70" s="30">
        <f t="shared" si="98"/>
        <v>0</v>
      </c>
      <c r="S70" s="30">
        <f t="shared" si="98"/>
        <v>0</v>
      </c>
      <c r="T70" s="30">
        <f t="shared" si="98"/>
        <v>0</v>
      </c>
      <c r="U70" s="30">
        <f t="shared" si="98"/>
        <v>0</v>
      </c>
      <c r="V70" s="30">
        <f t="shared" si="98"/>
        <v>0</v>
      </c>
      <c r="W70" s="30">
        <f t="shared" si="98"/>
        <v>0</v>
      </c>
      <c r="X70" s="30">
        <f t="shared" si="98"/>
        <v>0</v>
      </c>
      <c r="Y70" s="30">
        <f t="shared" si="98"/>
        <v>0</v>
      </c>
      <c r="Z70" s="30">
        <f t="shared" si="98"/>
        <v>0</v>
      </c>
      <c r="AA70" s="30">
        <f t="shared" si="98"/>
        <v>0</v>
      </c>
      <c r="AB70" s="30">
        <f t="shared" si="98"/>
        <v>0</v>
      </c>
      <c r="AC70" s="30">
        <f t="shared" si="98"/>
        <v>0</v>
      </c>
      <c r="AD70" s="30">
        <f t="shared" si="98"/>
        <v>0</v>
      </c>
      <c r="AE70" s="30">
        <f t="shared" si="98"/>
        <v>0</v>
      </c>
      <c r="AF70" s="30">
        <f t="shared" si="98"/>
        <v>0</v>
      </c>
      <c r="AG70" s="30">
        <f t="shared" si="98"/>
        <v>0</v>
      </c>
      <c r="AH70" s="30">
        <f t="shared" si="98"/>
        <v>0</v>
      </c>
      <c r="AI70" s="30">
        <f t="shared" si="98"/>
        <v>0</v>
      </c>
      <c r="AJ70" s="30">
        <f t="shared" si="98"/>
        <v>0</v>
      </c>
      <c r="AK70" s="30">
        <f t="shared" si="98"/>
        <v>0</v>
      </c>
      <c r="AL70" s="30">
        <f t="shared" si="98"/>
        <v>0</v>
      </c>
      <c r="AM70" s="30">
        <f t="shared" si="98"/>
        <v>0</v>
      </c>
      <c r="AN70" s="30">
        <f t="shared" si="98"/>
        <v>0</v>
      </c>
      <c r="AO70" s="30">
        <f t="shared" si="98"/>
        <v>0</v>
      </c>
      <c r="AP70" s="30">
        <f t="shared" si="98"/>
        <v>0</v>
      </c>
      <c r="AQ70" s="30">
        <f t="shared" si="98"/>
        <v>0</v>
      </c>
      <c r="AR70" s="30">
        <f t="shared" si="98"/>
        <v>0</v>
      </c>
      <c r="AS70" s="30">
        <f t="shared" si="98"/>
        <v>0</v>
      </c>
      <c r="AT70" s="30">
        <f t="shared" si="98"/>
        <v>0</v>
      </c>
      <c r="AU70" s="30">
        <f t="shared" si="98"/>
        <v>0</v>
      </c>
      <c r="AV70" s="30">
        <f t="shared" si="98"/>
        <v>0</v>
      </c>
      <c r="AW70" s="30">
        <f t="shared" si="98"/>
        <v>0</v>
      </c>
      <c r="AX70" s="30">
        <f t="shared" si="98"/>
        <v>0</v>
      </c>
      <c r="AY70" s="30">
        <f t="shared" si="98"/>
        <v>0</v>
      </c>
      <c r="AZ70" s="30">
        <f t="shared" si="98"/>
        <v>0</v>
      </c>
      <c r="BA70" s="30">
        <f t="shared" si="98"/>
        <v>0</v>
      </c>
      <c r="BB70" s="30">
        <f t="shared" si="98"/>
        <v>0</v>
      </c>
      <c r="BC70" s="30">
        <f t="shared" si="98"/>
        <v>0</v>
      </c>
      <c r="BD70" s="31">
        <f t="shared" si="1"/>
        <v>0</v>
      </c>
      <c r="BE70" s="31">
        <f t="shared" si="2"/>
        <v>0</v>
      </c>
      <c r="BF70" s="30">
        <f t="shared" si="98"/>
        <v>0</v>
      </c>
      <c r="BG70" s="30">
        <f t="shared" si="98"/>
        <v>0</v>
      </c>
      <c r="BH70" s="30">
        <f t="shared" si="98"/>
        <v>0</v>
      </c>
      <c r="BI70" s="30">
        <f t="shared" si="98"/>
        <v>0</v>
      </c>
      <c r="BJ70" s="30">
        <f t="shared" si="98"/>
        <v>0</v>
      </c>
      <c r="BK70" s="30">
        <f t="shared" si="98"/>
        <v>0</v>
      </c>
      <c r="BL70" s="30">
        <f t="shared" si="98"/>
        <v>0</v>
      </c>
      <c r="BM70" s="30">
        <f t="shared" si="98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118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99">E71</f>
        <v>0</v>
      </c>
      <c r="AU71" s="36">
        <f t="shared" ref="AU71:AU76" si="100">F71+G71+H71+I71</f>
        <v>0</v>
      </c>
      <c r="AV71" s="36">
        <f t="shared" ref="AV71:AV76" si="101">J71</f>
        <v>0</v>
      </c>
      <c r="AW71" s="36">
        <f t="shared" ref="AW71:AW76" si="102">K71+L71+M71</f>
        <v>0</v>
      </c>
      <c r="AX71" s="36">
        <f t="shared" ref="AX71:AX76" si="103">F71+G71+K71</f>
        <v>0</v>
      </c>
      <c r="AY71" s="36">
        <f t="shared" ref="AY71:AY76" si="104">N71+Y71+Z71+AB71</f>
        <v>0</v>
      </c>
      <c r="AZ71" s="36">
        <f t="shared" ref="AZ71:AZ76" si="105">O71</f>
        <v>0</v>
      </c>
      <c r="BA71" s="36">
        <f t="shared" ref="BA71:BA76" si="106">P71+Q71+R71+S71+T71</f>
        <v>0</v>
      </c>
      <c r="BB71" s="36">
        <f t="shared" ref="BB71:BB76" si="107">T71</f>
        <v>0</v>
      </c>
      <c r="BC71" s="36">
        <f t="shared" ref="BC71:BC76" si="108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09">AF71</f>
        <v>0</v>
      </c>
      <c r="BG71" s="36">
        <f t="shared" ref="BG71:BG76" si="110">AD71+AE71</f>
        <v>0</v>
      </c>
      <c r="BH71" s="36">
        <f t="shared" ref="BH71:BH76" si="111">AF71</f>
        <v>0</v>
      </c>
      <c r="BI71" s="36">
        <f t="shared" ref="BI71:BI76" si="112">AG71+AH71</f>
        <v>0</v>
      </c>
      <c r="BJ71" s="36">
        <f t="shared" ref="BJ71:BJ76" si="113">AM71</f>
        <v>0</v>
      </c>
      <c r="BK71" s="36">
        <f t="shared" ref="BK71:BK76" si="114">AK71+AL71</f>
        <v>0</v>
      </c>
      <c r="BL71" s="36">
        <f t="shared" ref="BL71:BL76" si="115">AM71</f>
        <v>0</v>
      </c>
      <c r="BM71" s="36">
        <f t="shared" ref="BM71:BM76" si="116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118"/>
      <c r="E72" s="11"/>
      <c r="F72" s="11"/>
      <c r="G72" s="11"/>
      <c r="H72" s="11"/>
      <c r="I72" s="11"/>
      <c r="J72" s="11"/>
      <c r="K72" s="1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99"/>
        <v>0</v>
      </c>
      <c r="AU72" s="36">
        <f t="shared" si="100"/>
        <v>0</v>
      </c>
      <c r="AV72" s="36">
        <f t="shared" si="101"/>
        <v>0</v>
      </c>
      <c r="AW72" s="36">
        <f t="shared" si="102"/>
        <v>0</v>
      </c>
      <c r="AX72" s="36">
        <f t="shared" si="103"/>
        <v>0</v>
      </c>
      <c r="AY72" s="36">
        <f t="shared" si="104"/>
        <v>0</v>
      </c>
      <c r="AZ72" s="36">
        <f t="shared" si="105"/>
        <v>0</v>
      </c>
      <c r="BA72" s="36">
        <f t="shared" si="106"/>
        <v>0</v>
      </c>
      <c r="BB72" s="36">
        <f t="shared" si="107"/>
        <v>0</v>
      </c>
      <c r="BC72" s="36">
        <f t="shared" si="108"/>
        <v>0</v>
      </c>
      <c r="BD72" s="31">
        <f t="shared" si="1"/>
        <v>0</v>
      </c>
      <c r="BE72" s="31">
        <f t="shared" si="2"/>
        <v>0</v>
      </c>
      <c r="BF72" s="36">
        <f t="shared" si="109"/>
        <v>0</v>
      </c>
      <c r="BG72" s="36">
        <f t="shared" si="110"/>
        <v>0</v>
      </c>
      <c r="BH72" s="36">
        <f t="shared" si="111"/>
        <v>0</v>
      </c>
      <c r="BI72" s="36">
        <f t="shared" si="112"/>
        <v>0</v>
      </c>
      <c r="BJ72" s="36">
        <f t="shared" si="113"/>
        <v>0</v>
      </c>
      <c r="BK72" s="36">
        <f t="shared" si="114"/>
        <v>0</v>
      </c>
      <c r="BL72" s="36">
        <f t="shared" si="115"/>
        <v>0</v>
      </c>
      <c r="BM72" s="36">
        <f t="shared" si="116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118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99"/>
        <v>0</v>
      </c>
      <c r="AU73" s="36">
        <f t="shared" si="100"/>
        <v>0</v>
      </c>
      <c r="AV73" s="36">
        <f t="shared" si="101"/>
        <v>0</v>
      </c>
      <c r="AW73" s="36">
        <f t="shared" si="102"/>
        <v>0</v>
      </c>
      <c r="AX73" s="36">
        <f t="shared" si="103"/>
        <v>0</v>
      </c>
      <c r="AY73" s="36">
        <f t="shared" si="104"/>
        <v>0</v>
      </c>
      <c r="AZ73" s="36">
        <f t="shared" si="105"/>
        <v>0</v>
      </c>
      <c r="BA73" s="36">
        <f t="shared" si="106"/>
        <v>0</v>
      </c>
      <c r="BB73" s="36">
        <f t="shared" si="107"/>
        <v>0</v>
      </c>
      <c r="BC73" s="36">
        <f t="shared" si="108"/>
        <v>0</v>
      </c>
      <c r="BD73" s="31">
        <f t="shared" si="1"/>
        <v>0</v>
      </c>
      <c r="BE73" s="31">
        <f t="shared" si="2"/>
        <v>0</v>
      </c>
      <c r="BF73" s="36">
        <f t="shared" si="109"/>
        <v>0</v>
      </c>
      <c r="BG73" s="36">
        <f t="shared" si="110"/>
        <v>0</v>
      </c>
      <c r="BH73" s="36">
        <f t="shared" si="111"/>
        <v>0</v>
      </c>
      <c r="BI73" s="36">
        <f t="shared" si="112"/>
        <v>0</v>
      </c>
      <c r="BJ73" s="36">
        <f t="shared" si="113"/>
        <v>0</v>
      </c>
      <c r="BK73" s="36">
        <f t="shared" si="114"/>
        <v>0</v>
      </c>
      <c r="BL73" s="36">
        <f t="shared" si="115"/>
        <v>0</v>
      </c>
      <c r="BM73" s="36">
        <f t="shared" si="116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118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99"/>
        <v>0</v>
      </c>
      <c r="AU74" s="36">
        <f t="shared" si="100"/>
        <v>0</v>
      </c>
      <c r="AV74" s="36">
        <f t="shared" si="101"/>
        <v>0</v>
      </c>
      <c r="AW74" s="36">
        <f t="shared" si="102"/>
        <v>0</v>
      </c>
      <c r="AX74" s="36">
        <f t="shared" si="103"/>
        <v>0</v>
      </c>
      <c r="AY74" s="36">
        <f t="shared" si="104"/>
        <v>0</v>
      </c>
      <c r="AZ74" s="36">
        <f t="shared" si="105"/>
        <v>0</v>
      </c>
      <c r="BA74" s="36">
        <f t="shared" si="106"/>
        <v>0</v>
      </c>
      <c r="BB74" s="36">
        <f t="shared" si="107"/>
        <v>0</v>
      </c>
      <c r="BC74" s="36">
        <f t="shared" si="108"/>
        <v>0</v>
      </c>
      <c r="BD74" s="31">
        <f t="shared" ref="BD74:BD124" si="117">Y74</f>
        <v>0</v>
      </c>
      <c r="BE74" s="31">
        <f t="shared" ref="BE74:BE124" si="118">O74+X74</f>
        <v>0</v>
      </c>
      <c r="BF74" s="36">
        <f t="shared" si="109"/>
        <v>0</v>
      </c>
      <c r="BG74" s="36">
        <f t="shared" si="110"/>
        <v>0</v>
      </c>
      <c r="BH74" s="36">
        <f t="shared" si="111"/>
        <v>0</v>
      </c>
      <c r="BI74" s="36">
        <f t="shared" si="112"/>
        <v>0</v>
      </c>
      <c r="BJ74" s="36">
        <f t="shared" si="113"/>
        <v>0</v>
      </c>
      <c r="BK74" s="36">
        <f t="shared" si="114"/>
        <v>0</v>
      </c>
      <c r="BL74" s="36">
        <f t="shared" si="115"/>
        <v>0</v>
      </c>
      <c r="BM74" s="36">
        <f t="shared" si="116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118"/>
      <c r="E75" s="11"/>
      <c r="F75" s="11"/>
      <c r="G75" s="11"/>
      <c r="H75" s="11"/>
      <c r="I75" s="11"/>
      <c r="J75" s="11"/>
      <c r="K75" s="12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99"/>
        <v>0</v>
      </c>
      <c r="AU75" s="36">
        <f t="shared" si="100"/>
        <v>0</v>
      </c>
      <c r="AV75" s="36">
        <f t="shared" si="101"/>
        <v>0</v>
      </c>
      <c r="AW75" s="36">
        <f t="shared" si="102"/>
        <v>0</v>
      </c>
      <c r="AX75" s="36">
        <f t="shared" si="103"/>
        <v>0</v>
      </c>
      <c r="AY75" s="36">
        <f t="shared" si="104"/>
        <v>0</v>
      </c>
      <c r="AZ75" s="36">
        <f t="shared" si="105"/>
        <v>0</v>
      </c>
      <c r="BA75" s="36">
        <f t="shared" si="106"/>
        <v>0</v>
      </c>
      <c r="BB75" s="36">
        <f t="shared" si="107"/>
        <v>0</v>
      </c>
      <c r="BC75" s="36">
        <f t="shared" si="108"/>
        <v>0</v>
      </c>
      <c r="BD75" s="31">
        <f t="shared" si="117"/>
        <v>0</v>
      </c>
      <c r="BE75" s="31">
        <f t="shared" si="118"/>
        <v>0</v>
      </c>
      <c r="BF75" s="36">
        <f t="shared" si="109"/>
        <v>0</v>
      </c>
      <c r="BG75" s="36">
        <f t="shared" si="110"/>
        <v>0</v>
      </c>
      <c r="BH75" s="36">
        <f t="shared" si="111"/>
        <v>0</v>
      </c>
      <c r="BI75" s="36">
        <f t="shared" si="112"/>
        <v>0</v>
      </c>
      <c r="BJ75" s="36">
        <f t="shared" si="113"/>
        <v>0</v>
      </c>
      <c r="BK75" s="36">
        <f t="shared" si="114"/>
        <v>0</v>
      </c>
      <c r="BL75" s="36">
        <f t="shared" si="115"/>
        <v>0</v>
      </c>
      <c r="BM75" s="36">
        <f t="shared" si="116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3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99"/>
        <v>0</v>
      </c>
      <c r="AU76" s="36">
        <f t="shared" si="100"/>
        <v>0</v>
      </c>
      <c r="AV76" s="36">
        <f t="shared" si="101"/>
        <v>0</v>
      </c>
      <c r="AW76" s="36">
        <f t="shared" si="102"/>
        <v>0</v>
      </c>
      <c r="AX76" s="36">
        <f t="shared" si="103"/>
        <v>0</v>
      </c>
      <c r="AY76" s="36">
        <f t="shared" si="104"/>
        <v>0</v>
      </c>
      <c r="AZ76" s="36">
        <f t="shared" si="105"/>
        <v>0</v>
      </c>
      <c r="BA76" s="36">
        <f t="shared" si="106"/>
        <v>0</v>
      </c>
      <c r="BB76" s="36">
        <f t="shared" si="107"/>
        <v>0</v>
      </c>
      <c r="BC76" s="36">
        <f t="shared" si="108"/>
        <v>0</v>
      </c>
      <c r="BD76" s="31">
        <f t="shared" si="117"/>
        <v>0</v>
      </c>
      <c r="BE76" s="31">
        <f t="shared" si="118"/>
        <v>0</v>
      </c>
      <c r="BF76" s="36">
        <f t="shared" si="109"/>
        <v>0</v>
      </c>
      <c r="BG76" s="36">
        <f t="shared" si="110"/>
        <v>0</v>
      </c>
      <c r="BH76" s="36">
        <f t="shared" si="111"/>
        <v>0</v>
      </c>
      <c r="BI76" s="36">
        <f t="shared" si="112"/>
        <v>0</v>
      </c>
      <c r="BJ76" s="36">
        <f t="shared" si="113"/>
        <v>0</v>
      </c>
      <c r="BK76" s="36">
        <f t="shared" si="114"/>
        <v>0</v>
      </c>
      <c r="BL76" s="36">
        <f t="shared" si="115"/>
        <v>0</v>
      </c>
      <c r="BM76" s="36">
        <f t="shared" si="116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102"/>
      <c r="E77" s="30">
        <f>SUM(E78:E79)</f>
        <v>0</v>
      </c>
      <c r="F77" s="30">
        <f t="shared" ref="F77:BM77" si="119">SUM(F78:F79)</f>
        <v>0</v>
      </c>
      <c r="G77" s="30">
        <f t="shared" si="119"/>
        <v>0</v>
      </c>
      <c r="H77" s="30">
        <f t="shared" si="119"/>
        <v>0</v>
      </c>
      <c r="I77" s="30">
        <f t="shared" si="119"/>
        <v>0</v>
      </c>
      <c r="J77" s="30">
        <f t="shared" si="119"/>
        <v>0</v>
      </c>
      <c r="K77" s="30">
        <f t="shared" si="119"/>
        <v>0</v>
      </c>
      <c r="L77" s="30">
        <f t="shared" si="119"/>
        <v>0</v>
      </c>
      <c r="M77" s="30">
        <f t="shared" si="119"/>
        <v>0</v>
      </c>
      <c r="N77" s="30">
        <f t="shared" si="119"/>
        <v>0</v>
      </c>
      <c r="O77" s="30">
        <f t="shared" si="119"/>
        <v>0</v>
      </c>
      <c r="P77" s="30">
        <f t="shared" si="119"/>
        <v>0</v>
      </c>
      <c r="Q77" s="30">
        <f t="shared" si="119"/>
        <v>0</v>
      </c>
      <c r="R77" s="30">
        <f t="shared" si="119"/>
        <v>0</v>
      </c>
      <c r="S77" s="30">
        <f t="shared" si="119"/>
        <v>0</v>
      </c>
      <c r="T77" s="30">
        <f t="shared" si="119"/>
        <v>0</v>
      </c>
      <c r="U77" s="30">
        <f t="shared" si="119"/>
        <v>0</v>
      </c>
      <c r="V77" s="30">
        <f t="shared" si="119"/>
        <v>0</v>
      </c>
      <c r="W77" s="30">
        <f t="shared" si="119"/>
        <v>0</v>
      </c>
      <c r="X77" s="30">
        <f t="shared" si="119"/>
        <v>0</v>
      </c>
      <c r="Y77" s="30">
        <f t="shared" si="119"/>
        <v>0</v>
      </c>
      <c r="Z77" s="30">
        <f t="shared" si="119"/>
        <v>0</v>
      </c>
      <c r="AA77" s="30">
        <f t="shared" si="119"/>
        <v>0</v>
      </c>
      <c r="AB77" s="30">
        <f t="shared" si="119"/>
        <v>0</v>
      </c>
      <c r="AC77" s="30">
        <f t="shared" si="119"/>
        <v>0</v>
      </c>
      <c r="AD77" s="30">
        <f t="shared" si="119"/>
        <v>0</v>
      </c>
      <c r="AE77" s="30">
        <f t="shared" si="119"/>
        <v>0</v>
      </c>
      <c r="AF77" s="30">
        <f t="shared" si="119"/>
        <v>0</v>
      </c>
      <c r="AG77" s="30">
        <f t="shared" si="119"/>
        <v>0</v>
      </c>
      <c r="AH77" s="30">
        <f t="shared" si="119"/>
        <v>0</v>
      </c>
      <c r="AI77" s="30">
        <f t="shared" si="119"/>
        <v>0</v>
      </c>
      <c r="AJ77" s="30">
        <f t="shared" si="119"/>
        <v>0</v>
      </c>
      <c r="AK77" s="30">
        <f t="shared" si="119"/>
        <v>0</v>
      </c>
      <c r="AL77" s="30">
        <f t="shared" si="119"/>
        <v>0</v>
      </c>
      <c r="AM77" s="30">
        <f t="shared" si="119"/>
        <v>0</v>
      </c>
      <c r="AN77" s="30">
        <f t="shared" si="119"/>
        <v>0</v>
      </c>
      <c r="AO77" s="30">
        <f t="shared" si="119"/>
        <v>0</v>
      </c>
      <c r="AP77" s="30">
        <f t="shared" si="119"/>
        <v>0</v>
      </c>
      <c r="AQ77" s="30">
        <f t="shared" si="119"/>
        <v>0</v>
      </c>
      <c r="AR77" s="30">
        <f t="shared" si="119"/>
        <v>0</v>
      </c>
      <c r="AS77" s="30">
        <f t="shared" si="119"/>
        <v>0</v>
      </c>
      <c r="AT77" s="30">
        <f t="shared" si="119"/>
        <v>0</v>
      </c>
      <c r="AU77" s="30">
        <f t="shared" si="119"/>
        <v>0</v>
      </c>
      <c r="AV77" s="30">
        <f t="shared" si="119"/>
        <v>0</v>
      </c>
      <c r="AW77" s="30">
        <f t="shared" si="119"/>
        <v>0</v>
      </c>
      <c r="AX77" s="30">
        <f t="shared" si="119"/>
        <v>0</v>
      </c>
      <c r="AY77" s="30">
        <f t="shared" si="119"/>
        <v>0</v>
      </c>
      <c r="AZ77" s="30">
        <f t="shared" si="119"/>
        <v>0</v>
      </c>
      <c r="BA77" s="30">
        <f t="shared" si="119"/>
        <v>0</v>
      </c>
      <c r="BB77" s="30">
        <f t="shared" si="119"/>
        <v>0</v>
      </c>
      <c r="BC77" s="30">
        <f t="shared" si="119"/>
        <v>0</v>
      </c>
      <c r="BD77" s="31">
        <f t="shared" si="117"/>
        <v>0</v>
      </c>
      <c r="BE77" s="31">
        <f t="shared" si="118"/>
        <v>0</v>
      </c>
      <c r="BF77" s="30">
        <f t="shared" si="119"/>
        <v>0</v>
      </c>
      <c r="BG77" s="30">
        <f t="shared" si="119"/>
        <v>0</v>
      </c>
      <c r="BH77" s="30">
        <f t="shared" si="119"/>
        <v>0</v>
      </c>
      <c r="BI77" s="30">
        <f t="shared" si="119"/>
        <v>0</v>
      </c>
      <c r="BJ77" s="30">
        <f t="shared" si="119"/>
        <v>0</v>
      </c>
      <c r="BK77" s="30">
        <f t="shared" si="119"/>
        <v>0</v>
      </c>
      <c r="BL77" s="30">
        <f t="shared" si="119"/>
        <v>0</v>
      </c>
      <c r="BM77" s="30">
        <f t="shared" si="119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1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20">E78</f>
        <v>0</v>
      </c>
      <c r="AU78" s="36">
        <f t="shared" ref="AU78:AU101" si="121">F78+G78+H78+I78</f>
        <v>0</v>
      </c>
      <c r="AV78" s="36">
        <f t="shared" ref="AV78:AV101" si="122">J78</f>
        <v>0</v>
      </c>
      <c r="AW78" s="36">
        <f t="shared" ref="AW78:AW101" si="123">K78+L78+M78</f>
        <v>0</v>
      </c>
      <c r="AX78" s="36">
        <f t="shared" ref="AX78:AX101" si="124">F78+G78+K78</f>
        <v>0</v>
      </c>
      <c r="AY78" s="36">
        <f t="shared" ref="AY78:AY101" si="125">N78+Y78+Z78+AB78</f>
        <v>0</v>
      </c>
      <c r="AZ78" s="36">
        <f t="shared" ref="AZ78:AZ101" si="126">O78</f>
        <v>0</v>
      </c>
      <c r="BA78" s="36">
        <f t="shared" ref="BA78:BA101" si="127">P78+Q78+R78+S78+T78</f>
        <v>0</v>
      </c>
      <c r="BB78" s="36">
        <f t="shared" ref="BB78:BB101" si="128">T78</f>
        <v>0</v>
      </c>
      <c r="BC78" s="36">
        <f t="shared" ref="BC78:BC101" si="129">+U78+V78+W78</f>
        <v>0</v>
      </c>
      <c r="BD78" s="31">
        <f t="shared" si="117"/>
        <v>0</v>
      </c>
      <c r="BE78" s="31">
        <f t="shared" si="118"/>
        <v>0</v>
      </c>
      <c r="BF78" s="36">
        <f t="shared" ref="BF78:BF101" si="130">AF78</f>
        <v>0</v>
      </c>
      <c r="BG78" s="36">
        <f t="shared" ref="BG78:BG101" si="131">AD78+AE78</f>
        <v>0</v>
      </c>
      <c r="BH78" s="36">
        <f t="shared" ref="BH78:BH101" si="132">AF78</f>
        <v>0</v>
      </c>
      <c r="BI78" s="36">
        <f t="shared" ref="BI78:BI101" si="133">AG78+AH78</f>
        <v>0</v>
      </c>
      <c r="BJ78" s="36">
        <f t="shared" ref="BJ78:BJ101" si="134">AM78</f>
        <v>0</v>
      </c>
      <c r="BK78" s="36">
        <f t="shared" ref="BK78:BK101" si="135">AK78+AL78</f>
        <v>0</v>
      </c>
      <c r="BL78" s="36">
        <f t="shared" ref="BL78:BL101" si="136">AM78</f>
        <v>0</v>
      </c>
      <c r="BM78" s="36">
        <f t="shared" ref="BM78:BM101" si="137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3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20"/>
        <v>0</v>
      </c>
      <c r="AU79" s="36">
        <f t="shared" si="121"/>
        <v>0</v>
      </c>
      <c r="AV79" s="36">
        <f t="shared" si="122"/>
        <v>0</v>
      </c>
      <c r="AW79" s="36">
        <f t="shared" si="123"/>
        <v>0</v>
      </c>
      <c r="AX79" s="36">
        <f t="shared" si="124"/>
        <v>0</v>
      </c>
      <c r="AY79" s="36">
        <f t="shared" si="125"/>
        <v>0</v>
      </c>
      <c r="AZ79" s="36">
        <f t="shared" si="126"/>
        <v>0</v>
      </c>
      <c r="BA79" s="36">
        <f t="shared" si="127"/>
        <v>0</v>
      </c>
      <c r="BB79" s="36">
        <f t="shared" si="128"/>
        <v>0</v>
      </c>
      <c r="BC79" s="36">
        <f t="shared" si="129"/>
        <v>0</v>
      </c>
      <c r="BD79" s="31">
        <f t="shared" si="117"/>
        <v>0</v>
      </c>
      <c r="BE79" s="31">
        <f t="shared" si="118"/>
        <v>0</v>
      </c>
      <c r="BF79" s="36">
        <f t="shared" si="130"/>
        <v>0</v>
      </c>
      <c r="BG79" s="36">
        <f t="shared" si="131"/>
        <v>0</v>
      </c>
      <c r="BH79" s="36">
        <f t="shared" si="132"/>
        <v>0</v>
      </c>
      <c r="BI79" s="36">
        <f t="shared" si="133"/>
        <v>0</v>
      </c>
      <c r="BJ79" s="36">
        <f t="shared" si="134"/>
        <v>0</v>
      </c>
      <c r="BK79" s="36">
        <f t="shared" si="135"/>
        <v>0</v>
      </c>
      <c r="BL79" s="36">
        <f t="shared" si="136"/>
        <v>0</v>
      </c>
      <c r="BM79" s="36">
        <f t="shared" si="137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102"/>
      <c r="E80" s="30">
        <f>SUM(E81:E101)</f>
        <v>0</v>
      </c>
      <c r="F80" s="30">
        <f t="shared" ref="F80:BM80" si="138">SUM(F81:F101)</f>
        <v>0</v>
      </c>
      <c r="G80" s="30">
        <f t="shared" si="138"/>
        <v>0</v>
      </c>
      <c r="H80" s="30">
        <f t="shared" si="138"/>
        <v>0</v>
      </c>
      <c r="I80" s="30">
        <f t="shared" si="138"/>
        <v>0</v>
      </c>
      <c r="J80" s="30">
        <f t="shared" si="138"/>
        <v>0</v>
      </c>
      <c r="K80" s="30">
        <f t="shared" si="138"/>
        <v>0</v>
      </c>
      <c r="L80" s="30">
        <f t="shared" si="138"/>
        <v>0</v>
      </c>
      <c r="M80" s="30">
        <f t="shared" si="138"/>
        <v>0</v>
      </c>
      <c r="N80" s="30">
        <f t="shared" si="138"/>
        <v>0</v>
      </c>
      <c r="O80" s="30">
        <f t="shared" si="138"/>
        <v>0</v>
      </c>
      <c r="P80" s="30">
        <f t="shared" si="138"/>
        <v>0</v>
      </c>
      <c r="Q80" s="30">
        <f t="shared" si="138"/>
        <v>0</v>
      </c>
      <c r="R80" s="30">
        <f t="shared" si="138"/>
        <v>0</v>
      </c>
      <c r="S80" s="30">
        <f t="shared" si="138"/>
        <v>0</v>
      </c>
      <c r="T80" s="30">
        <f t="shared" si="138"/>
        <v>0</v>
      </c>
      <c r="U80" s="30">
        <f t="shared" si="138"/>
        <v>0</v>
      </c>
      <c r="V80" s="30">
        <f t="shared" si="138"/>
        <v>0</v>
      </c>
      <c r="W80" s="30">
        <f t="shared" si="138"/>
        <v>0</v>
      </c>
      <c r="X80" s="30">
        <f t="shared" si="138"/>
        <v>0</v>
      </c>
      <c r="Y80" s="30">
        <f t="shared" si="138"/>
        <v>0</v>
      </c>
      <c r="Z80" s="30">
        <f t="shared" si="138"/>
        <v>0</v>
      </c>
      <c r="AA80" s="30">
        <f t="shared" si="138"/>
        <v>0</v>
      </c>
      <c r="AB80" s="30">
        <f t="shared" si="138"/>
        <v>0</v>
      </c>
      <c r="AC80" s="30">
        <f t="shared" si="138"/>
        <v>0</v>
      </c>
      <c r="AD80" s="30">
        <f t="shared" si="138"/>
        <v>0</v>
      </c>
      <c r="AE80" s="30">
        <f t="shared" si="138"/>
        <v>0</v>
      </c>
      <c r="AF80" s="30">
        <f t="shared" si="138"/>
        <v>0</v>
      </c>
      <c r="AG80" s="30">
        <f t="shared" si="138"/>
        <v>0</v>
      </c>
      <c r="AH80" s="30">
        <f t="shared" si="138"/>
        <v>0</v>
      </c>
      <c r="AI80" s="30">
        <f t="shared" si="138"/>
        <v>0</v>
      </c>
      <c r="AJ80" s="30">
        <f t="shared" si="138"/>
        <v>0</v>
      </c>
      <c r="AK80" s="30">
        <f t="shared" si="138"/>
        <v>0</v>
      </c>
      <c r="AL80" s="30">
        <f t="shared" si="138"/>
        <v>0</v>
      </c>
      <c r="AM80" s="30">
        <f t="shared" si="138"/>
        <v>0</v>
      </c>
      <c r="AN80" s="30">
        <f t="shared" si="138"/>
        <v>0</v>
      </c>
      <c r="AO80" s="30">
        <f t="shared" si="138"/>
        <v>0</v>
      </c>
      <c r="AP80" s="30">
        <f t="shared" si="138"/>
        <v>0</v>
      </c>
      <c r="AQ80" s="30">
        <f t="shared" si="138"/>
        <v>0</v>
      </c>
      <c r="AR80" s="30">
        <f t="shared" si="138"/>
        <v>0</v>
      </c>
      <c r="AS80" s="30">
        <f t="shared" si="138"/>
        <v>0</v>
      </c>
      <c r="AT80" s="30">
        <f t="shared" si="138"/>
        <v>0</v>
      </c>
      <c r="AU80" s="30">
        <f t="shared" si="138"/>
        <v>0</v>
      </c>
      <c r="AV80" s="30">
        <f t="shared" si="138"/>
        <v>0</v>
      </c>
      <c r="AW80" s="30">
        <f t="shared" si="138"/>
        <v>0</v>
      </c>
      <c r="AX80" s="30">
        <f t="shared" si="138"/>
        <v>0</v>
      </c>
      <c r="AY80" s="30">
        <f t="shared" si="138"/>
        <v>0</v>
      </c>
      <c r="AZ80" s="30">
        <f t="shared" si="138"/>
        <v>0</v>
      </c>
      <c r="BA80" s="30">
        <f t="shared" si="138"/>
        <v>0</v>
      </c>
      <c r="BB80" s="30">
        <f t="shared" si="138"/>
        <v>0</v>
      </c>
      <c r="BC80" s="30">
        <f t="shared" si="138"/>
        <v>0</v>
      </c>
      <c r="BD80" s="31">
        <f t="shared" si="117"/>
        <v>0</v>
      </c>
      <c r="BE80" s="31">
        <f t="shared" si="118"/>
        <v>0</v>
      </c>
      <c r="BF80" s="30">
        <f t="shared" si="138"/>
        <v>0</v>
      </c>
      <c r="BG80" s="30">
        <f t="shared" si="138"/>
        <v>0</v>
      </c>
      <c r="BH80" s="30">
        <f t="shared" si="138"/>
        <v>0</v>
      </c>
      <c r="BI80" s="30">
        <f t="shared" si="138"/>
        <v>0</v>
      </c>
      <c r="BJ80" s="30">
        <f t="shared" si="138"/>
        <v>0</v>
      </c>
      <c r="BK80" s="30">
        <f t="shared" si="138"/>
        <v>0</v>
      </c>
      <c r="BL80" s="30">
        <f t="shared" si="138"/>
        <v>0</v>
      </c>
      <c r="BM80" s="30">
        <f t="shared" si="138"/>
        <v>0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118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20"/>
        <v>0</v>
      </c>
      <c r="AU81" s="36">
        <f t="shared" si="121"/>
        <v>0</v>
      </c>
      <c r="AV81" s="36">
        <f t="shared" si="122"/>
        <v>0</v>
      </c>
      <c r="AW81" s="36">
        <f t="shared" si="123"/>
        <v>0</v>
      </c>
      <c r="AX81" s="36">
        <f t="shared" si="124"/>
        <v>0</v>
      </c>
      <c r="AY81" s="36">
        <f t="shared" si="125"/>
        <v>0</v>
      </c>
      <c r="AZ81" s="36">
        <f t="shared" si="126"/>
        <v>0</v>
      </c>
      <c r="BA81" s="36">
        <f t="shared" si="127"/>
        <v>0</v>
      </c>
      <c r="BB81" s="36">
        <f t="shared" si="128"/>
        <v>0</v>
      </c>
      <c r="BC81" s="36">
        <f t="shared" si="129"/>
        <v>0</v>
      </c>
      <c r="BD81" s="31">
        <f t="shared" si="117"/>
        <v>0</v>
      </c>
      <c r="BE81" s="31">
        <f t="shared" si="118"/>
        <v>0</v>
      </c>
      <c r="BF81" s="36">
        <f t="shared" si="130"/>
        <v>0</v>
      </c>
      <c r="BG81" s="36">
        <f t="shared" si="131"/>
        <v>0</v>
      </c>
      <c r="BH81" s="36">
        <f t="shared" si="132"/>
        <v>0</v>
      </c>
      <c r="BI81" s="36">
        <f t="shared" si="133"/>
        <v>0</v>
      </c>
      <c r="BJ81" s="36">
        <f t="shared" si="134"/>
        <v>0</v>
      </c>
      <c r="BK81" s="36">
        <f t="shared" si="135"/>
        <v>0</v>
      </c>
      <c r="BL81" s="36">
        <f t="shared" si="136"/>
        <v>0</v>
      </c>
      <c r="BM81" s="36">
        <f t="shared" si="137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118"/>
      <c r="E82" s="11"/>
      <c r="F82" s="11"/>
      <c r="G82" s="11"/>
      <c r="H82" s="11"/>
      <c r="I82" s="11"/>
      <c r="J82" s="11"/>
      <c r="K82" s="12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20"/>
        <v>0</v>
      </c>
      <c r="AU82" s="36">
        <f t="shared" si="121"/>
        <v>0</v>
      </c>
      <c r="AV82" s="36">
        <f t="shared" si="122"/>
        <v>0</v>
      </c>
      <c r="AW82" s="36">
        <f t="shared" si="123"/>
        <v>0</v>
      </c>
      <c r="AX82" s="36">
        <f t="shared" si="124"/>
        <v>0</v>
      </c>
      <c r="AY82" s="36">
        <f t="shared" si="125"/>
        <v>0</v>
      </c>
      <c r="AZ82" s="36">
        <f t="shared" si="126"/>
        <v>0</v>
      </c>
      <c r="BA82" s="36">
        <f t="shared" si="127"/>
        <v>0</v>
      </c>
      <c r="BB82" s="36">
        <f t="shared" si="128"/>
        <v>0</v>
      </c>
      <c r="BC82" s="36">
        <f t="shared" si="129"/>
        <v>0</v>
      </c>
      <c r="BD82" s="31">
        <f t="shared" si="117"/>
        <v>0</v>
      </c>
      <c r="BE82" s="31">
        <f t="shared" si="118"/>
        <v>0</v>
      </c>
      <c r="BF82" s="36">
        <f t="shared" si="130"/>
        <v>0</v>
      </c>
      <c r="BG82" s="36">
        <f t="shared" si="131"/>
        <v>0</v>
      </c>
      <c r="BH82" s="36">
        <f t="shared" si="132"/>
        <v>0</v>
      </c>
      <c r="BI82" s="36">
        <f t="shared" si="133"/>
        <v>0</v>
      </c>
      <c r="BJ82" s="36">
        <f t="shared" si="134"/>
        <v>0</v>
      </c>
      <c r="BK82" s="36">
        <f t="shared" si="135"/>
        <v>0</v>
      </c>
      <c r="BL82" s="36">
        <f t="shared" si="136"/>
        <v>0</v>
      </c>
      <c r="BM82" s="36">
        <f t="shared" si="137"/>
        <v>0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118"/>
      <c r="E83" s="11"/>
      <c r="F83" s="11"/>
      <c r="G83" s="11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20"/>
        <v>0</v>
      </c>
      <c r="AU83" s="36">
        <f t="shared" si="121"/>
        <v>0</v>
      </c>
      <c r="AV83" s="36">
        <f t="shared" si="122"/>
        <v>0</v>
      </c>
      <c r="AW83" s="36">
        <f t="shared" si="123"/>
        <v>0</v>
      </c>
      <c r="AX83" s="36">
        <f t="shared" si="124"/>
        <v>0</v>
      </c>
      <c r="AY83" s="36">
        <f t="shared" si="125"/>
        <v>0</v>
      </c>
      <c r="AZ83" s="36">
        <f t="shared" si="126"/>
        <v>0</v>
      </c>
      <c r="BA83" s="36">
        <f t="shared" si="127"/>
        <v>0</v>
      </c>
      <c r="BB83" s="36">
        <f t="shared" si="128"/>
        <v>0</v>
      </c>
      <c r="BC83" s="36">
        <f t="shared" si="129"/>
        <v>0</v>
      </c>
      <c r="BD83" s="31">
        <f t="shared" si="117"/>
        <v>0</v>
      </c>
      <c r="BE83" s="31">
        <f t="shared" si="118"/>
        <v>0</v>
      </c>
      <c r="BF83" s="36">
        <f t="shared" si="130"/>
        <v>0</v>
      </c>
      <c r="BG83" s="36">
        <f t="shared" si="131"/>
        <v>0</v>
      </c>
      <c r="BH83" s="36">
        <f t="shared" si="132"/>
        <v>0</v>
      </c>
      <c r="BI83" s="36">
        <f t="shared" si="133"/>
        <v>0</v>
      </c>
      <c r="BJ83" s="36">
        <f t="shared" si="134"/>
        <v>0</v>
      </c>
      <c r="BK83" s="36">
        <f t="shared" si="135"/>
        <v>0</v>
      </c>
      <c r="BL83" s="36">
        <f t="shared" si="136"/>
        <v>0</v>
      </c>
      <c r="BM83" s="36">
        <f t="shared" si="137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118"/>
      <c r="E84" s="11"/>
      <c r="F84" s="11"/>
      <c r="G84" s="11"/>
      <c r="H84" s="11"/>
      <c r="I84" s="11"/>
      <c r="J84" s="11"/>
      <c r="K84" s="12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20"/>
        <v>0</v>
      </c>
      <c r="AU84" s="36">
        <f t="shared" si="121"/>
        <v>0</v>
      </c>
      <c r="AV84" s="36">
        <f t="shared" si="122"/>
        <v>0</v>
      </c>
      <c r="AW84" s="36">
        <f t="shared" si="123"/>
        <v>0</v>
      </c>
      <c r="AX84" s="36">
        <f t="shared" si="124"/>
        <v>0</v>
      </c>
      <c r="AY84" s="36">
        <f t="shared" si="125"/>
        <v>0</v>
      </c>
      <c r="AZ84" s="36">
        <f t="shared" si="126"/>
        <v>0</v>
      </c>
      <c r="BA84" s="36">
        <f t="shared" si="127"/>
        <v>0</v>
      </c>
      <c r="BB84" s="36">
        <f t="shared" si="128"/>
        <v>0</v>
      </c>
      <c r="BC84" s="36">
        <f t="shared" si="129"/>
        <v>0</v>
      </c>
      <c r="BD84" s="31">
        <f t="shared" si="117"/>
        <v>0</v>
      </c>
      <c r="BE84" s="31">
        <f t="shared" si="118"/>
        <v>0</v>
      </c>
      <c r="BF84" s="36">
        <f t="shared" si="130"/>
        <v>0</v>
      </c>
      <c r="BG84" s="36">
        <f t="shared" si="131"/>
        <v>0</v>
      </c>
      <c r="BH84" s="36">
        <f t="shared" si="132"/>
        <v>0</v>
      </c>
      <c r="BI84" s="36">
        <f t="shared" si="133"/>
        <v>0</v>
      </c>
      <c r="BJ84" s="36">
        <f t="shared" si="134"/>
        <v>0</v>
      </c>
      <c r="BK84" s="36">
        <f t="shared" si="135"/>
        <v>0</v>
      </c>
      <c r="BL84" s="36">
        <f t="shared" si="136"/>
        <v>0</v>
      </c>
      <c r="BM84" s="36">
        <f t="shared" si="137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118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20"/>
        <v>0</v>
      </c>
      <c r="AU85" s="36">
        <f t="shared" si="121"/>
        <v>0</v>
      </c>
      <c r="AV85" s="36">
        <f t="shared" si="122"/>
        <v>0</v>
      </c>
      <c r="AW85" s="36">
        <f t="shared" si="123"/>
        <v>0</v>
      </c>
      <c r="AX85" s="36">
        <f t="shared" si="124"/>
        <v>0</v>
      </c>
      <c r="AY85" s="36">
        <f t="shared" si="125"/>
        <v>0</v>
      </c>
      <c r="AZ85" s="36">
        <f t="shared" si="126"/>
        <v>0</v>
      </c>
      <c r="BA85" s="36">
        <f t="shared" si="127"/>
        <v>0</v>
      </c>
      <c r="BB85" s="36">
        <f t="shared" si="128"/>
        <v>0</v>
      </c>
      <c r="BC85" s="36">
        <f t="shared" si="129"/>
        <v>0</v>
      </c>
      <c r="BD85" s="31">
        <f t="shared" si="117"/>
        <v>0</v>
      </c>
      <c r="BE85" s="31">
        <f t="shared" si="118"/>
        <v>0</v>
      </c>
      <c r="BF85" s="36">
        <f t="shared" si="130"/>
        <v>0</v>
      </c>
      <c r="BG85" s="36">
        <f t="shared" si="131"/>
        <v>0</v>
      </c>
      <c r="BH85" s="36">
        <f t="shared" si="132"/>
        <v>0</v>
      </c>
      <c r="BI85" s="36">
        <f t="shared" si="133"/>
        <v>0</v>
      </c>
      <c r="BJ85" s="36">
        <f t="shared" si="134"/>
        <v>0</v>
      </c>
      <c r="BK85" s="36">
        <f t="shared" si="135"/>
        <v>0</v>
      </c>
      <c r="BL85" s="36">
        <f t="shared" si="136"/>
        <v>0</v>
      </c>
      <c r="BM85" s="36">
        <f t="shared" si="137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118"/>
      <c r="E86" s="11"/>
      <c r="F86" s="11"/>
      <c r="G86" s="11"/>
      <c r="H86" s="11"/>
      <c r="I86" s="11"/>
      <c r="J86" s="11"/>
      <c r="K86" s="12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20"/>
        <v>0</v>
      </c>
      <c r="AU86" s="36">
        <f t="shared" si="121"/>
        <v>0</v>
      </c>
      <c r="AV86" s="36">
        <f t="shared" si="122"/>
        <v>0</v>
      </c>
      <c r="AW86" s="36">
        <f t="shared" si="123"/>
        <v>0</v>
      </c>
      <c r="AX86" s="36">
        <f t="shared" si="124"/>
        <v>0</v>
      </c>
      <c r="AY86" s="36">
        <f t="shared" si="125"/>
        <v>0</v>
      </c>
      <c r="AZ86" s="36">
        <f t="shared" si="126"/>
        <v>0</v>
      </c>
      <c r="BA86" s="36">
        <f t="shared" si="127"/>
        <v>0</v>
      </c>
      <c r="BB86" s="36">
        <f t="shared" si="128"/>
        <v>0</v>
      </c>
      <c r="BC86" s="36">
        <f t="shared" si="129"/>
        <v>0</v>
      </c>
      <c r="BD86" s="31">
        <f t="shared" si="117"/>
        <v>0</v>
      </c>
      <c r="BE86" s="31">
        <f t="shared" si="118"/>
        <v>0</v>
      </c>
      <c r="BF86" s="36">
        <f t="shared" si="130"/>
        <v>0</v>
      </c>
      <c r="BG86" s="36">
        <f t="shared" si="131"/>
        <v>0</v>
      </c>
      <c r="BH86" s="36">
        <f t="shared" si="132"/>
        <v>0</v>
      </c>
      <c r="BI86" s="36">
        <f t="shared" si="133"/>
        <v>0</v>
      </c>
      <c r="BJ86" s="36">
        <f t="shared" si="134"/>
        <v>0</v>
      </c>
      <c r="BK86" s="36">
        <f t="shared" si="135"/>
        <v>0</v>
      </c>
      <c r="BL86" s="36">
        <f t="shared" si="136"/>
        <v>0</v>
      </c>
      <c r="BM86" s="36">
        <f t="shared" si="137"/>
        <v>0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3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20"/>
        <v>0</v>
      </c>
      <c r="AU87" s="36">
        <f t="shared" si="121"/>
        <v>0</v>
      </c>
      <c r="AV87" s="36">
        <f t="shared" si="122"/>
        <v>0</v>
      </c>
      <c r="AW87" s="36">
        <f t="shared" si="123"/>
        <v>0</v>
      </c>
      <c r="AX87" s="36">
        <f t="shared" si="124"/>
        <v>0</v>
      </c>
      <c r="AY87" s="36">
        <f t="shared" si="125"/>
        <v>0</v>
      </c>
      <c r="AZ87" s="36">
        <f t="shared" si="126"/>
        <v>0</v>
      </c>
      <c r="BA87" s="36">
        <f t="shared" si="127"/>
        <v>0</v>
      </c>
      <c r="BB87" s="36">
        <f t="shared" si="128"/>
        <v>0</v>
      </c>
      <c r="BC87" s="36">
        <f t="shared" si="129"/>
        <v>0</v>
      </c>
      <c r="BD87" s="31">
        <f t="shared" si="117"/>
        <v>0</v>
      </c>
      <c r="BE87" s="31">
        <f t="shared" si="118"/>
        <v>0</v>
      </c>
      <c r="BF87" s="36">
        <f t="shared" si="130"/>
        <v>0</v>
      </c>
      <c r="BG87" s="36">
        <f t="shared" si="131"/>
        <v>0</v>
      </c>
      <c r="BH87" s="36">
        <f t="shared" si="132"/>
        <v>0</v>
      </c>
      <c r="BI87" s="36">
        <f t="shared" si="133"/>
        <v>0</v>
      </c>
      <c r="BJ87" s="36">
        <f t="shared" si="134"/>
        <v>0</v>
      </c>
      <c r="BK87" s="36">
        <f t="shared" si="135"/>
        <v>0</v>
      </c>
      <c r="BL87" s="36">
        <f t="shared" si="136"/>
        <v>0</v>
      </c>
      <c r="BM87" s="36">
        <f t="shared" si="137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3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20"/>
        <v>0</v>
      </c>
      <c r="AU88" s="36">
        <f t="shared" si="121"/>
        <v>0</v>
      </c>
      <c r="AV88" s="36">
        <f t="shared" si="122"/>
        <v>0</v>
      </c>
      <c r="AW88" s="36">
        <f t="shared" si="123"/>
        <v>0</v>
      </c>
      <c r="AX88" s="36">
        <f t="shared" si="124"/>
        <v>0</v>
      </c>
      <c r="AY88" s="36">
        <f t="shared" si="125"/>
        <v>0</v>
      </c>
      <c r="AZ88" s="36">
        <f t="shared" si="126"/>
        <v>0</v>
      </c>
      <c r="BA88" s="36">
        <f t="shared" si="127"/>
        <v>0</v>
      </c>
      <c r="BB88" s="36">
        <f t="shared" si="128"/>
        <v>0</v>
      </c>
      <c r="BC88" s="36">
        <f t="shared" si="129"/>
        <v>0</v>
      </c>
      <c r="BD88" s="31">
        <f t="shared" si="117"/>
        <v>0</v>
      </c>
      <c r="BE88" s="31">
        <f t="shared" si="118"/>
        <v>0</v>
      </c>
      <c r="BF88" s="36">
        <f t="shared" si="130"/>
        <v>0</v>
      </c>
      <c r="BG88" s="36">
        <f t="shared" si="131"/>
        <v>0</v>
      </c>
      <c r="BH88" s="36">
        <f t="shared" si="132"/>
        <v>0</v>
      </c>
      <c r="BI88" s="36">
        <f t="shared" si="133"/>
        <v>0</v>
      </c>
      <c r="BJ88" s="36">
        <f t="shared" si="134"/>
        <v>0</v>
      </c>
      <c r="BK88" s="36">
        <f t="shared" si="135"/>
        <v>0</v>
      </c>
      <c r="BL88" s="36">
        <f t="shared" si="136"/>
        <v>0</v>
      </c>
      <c r="BM88" s="36">
        <f t="shared" si="137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118"/>
      <c r="E89" s="11"/>
      <c r="F89" s="11"/>
      <c r="G89" s="11"/>
      <c r="H89" s="11"/>
      <c r="I89" s="11"/>
      <c r="J89" s="11"/>
      <c r="K89" s="12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20"/>
        <v>0</v>
      </c>
      <c r="AU89" s="36">
        <f t="shared" si="121"/>
        <v>0</v>
      </c>
      <c r="AV89" s="36">
        <f t="shared" si="122"/>
        <v>0</v>
      </c>
      <c r="AW89" s="36">
        <f t="shared" si="123"/>
        <v>0</v>
      </c>
      <c r="AX89" s="36">
        <f t="shared" si="124"/>
        <v>0</v>
      </c>
      <c r="AY89" s="36">
        <f t="shared" si="125"/>
        <v>0</v>
      </c>
      <c r="AZ89" s="36">
        <f t="shared" si="126"/>
        <v>0</v>
      </c>
      <c r="BA89" s="36">
        <f t="shared" si="127"/>
        <v>0</v>
      </c>
      <c r="BB89" s="36">
        <f t="shared" si="128"/>
        <v>0</v>
      </c>
      <c r="BC89" s="36">
        <f t="shared" si="129"/>
        <v>0</v>
      </c>
      <c r="BD89" s="31">
        <f t="shared" si="117"/>
        <v>0</v>
      </c>
      <c r="BE89" s="31">
        <f t="shared" si="118"/>
        <v>0</v>
      </c>
      <c r="BF89" s="36">
        <f t="shared" si="130"/>
        <v>0</v>
      </c>
      <c r="BG89" s="36">
        <f t="shared" si="131"/>
        <v>0</v>
      </c>
      <c r="BH89" s="36">
        <f t="shared" si="132"/>
        <v>0</v>
      </c>
      <c r="BI89" s="36">
        <f t="shared" si="133"/>
        <v>0</v>
      </c>
      <c r="BJ89" s="36">
        <f t="shared" si="134"/>
        <v>0</v>
      </c>
      <c r="BK89" s="36">
        <f t="shared" si="135"/>
        <v>0</v>
      </c>
      <c r="BL89" s="36">
        <f t="shared" si="136"/>
        <v>0</v>
      </c>
      <c r="BM89" s="36">
        <f t="shared" si="137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3"/>
      <c r="E90" s="10"/>
      <c r="F90" s="10"/>
      <c r="G90" s="10"/>
      <c r="H90" s="10"/>
      <c r="I90" s="10"/>
      <c r="J90" s="10"/>
      <c r="K90" s="13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20"/>
        <v>0</v>
      </c>
      <c r="AU90" s="36">
        <f t="shared" si="121"/>
        <v>0</v>
      </c>
      <c r="AV90" s="36">
        <f t="shared" si="122"/>
        <v>0</v>
      </c>
      <c r="AW90" s="36">
        <f t="shared" si="123"/>
        <v>0</v>
      </c>
      <c r="AX90" s="36">
        <f t="shared" si="124"/>
        <v>0</v>
      </c>
      <c r="AY90" s="36">
        <f t="shared" si="125"/>
        <v>0</v>
      </c>
      <c r="AZ90" s="36">
        <f t="shared" si="126"/>
        <v>0</v>
      </c>
      <c r="BA90" s="36">
        <f t="shared" si="127"/>
        <v>0</v>
      </c>
      <c r="BB90" s="36">
        <f t="shared" si="128"/>
        <v>0</v>
      </c>
      <c r="BC90" s="36">
        <f t="shared" si="129"/>
        <v>0</v>
      </c>
      <c r="BD90" s="31">
        <f t="shared" si="117"/>
        <v>0</v>
      </c>
      <c r="BE90" s="31">
        <f t="shared" si="118"/>
        <v>0</v>
      </c>
      <c r="BF90" s="36">
        <f t="shared" si="130"/>
        <v>0</v>
      </c>
      <c r="BG90" s="36">
        <f t="shared" si="131"/>
        <v>0</v>
      </c>
      <c r="BH90" s="36">
        <f t="shared" si="132"/>
        <v>0</v>
      </c>
      <c r="BI90" s="36">
        <f t="shared" si="133"/>
        <v>0</v>
      </c>
      <c r="BJ90" s="36">
        <f t="shared" si="134"/>
        <v>0</v>
      </c>
      <c r="BK90" s="36">
        <f t="shared" si="135"/>
        <v>0</v>
      </c>
      <c r="BL90" s="36">
        <f t="shared" si="136"/>
        <v>0</v>
      </c>
      <c r="BM90" s="36">
        <f t="shared" si="137"/>
        <v>0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3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20"/>
        <v>0</v>
      </c>
      <c r="AU91" s="36">
        <f t="shared" si="121"/>
        <v>0</v>
      </c>
      <c r="AV91" s="36">
        <f t="shared" si="122"/>
        <v>0</v>
      </c>
      <c r="AW91" s="36">
        <f t="shared" si="123"/>
        <v>0</v>
      </c>
      <c r="AX91" s="36">
        <f t="shared" si="124"/>
        <v>0</v>
      </c>
      <c r="AY91" s="36">
        <f t="shared" si="125"/>
        <v>0</v>
      </c>
      <c r="AZ91" s="36">
        <f t="shared" si="126"/>
        <v>0</v>
      </c>
      <c r="BA91" s="36">
        <f t="shared" si="127"/>
        <v>0</v>
      </c>
      <c r="BB91" s="36">
        <f t="shared" si="128"/>
        <v>0</v>
      </c>
      <c r="BC91" s="36">
        <f t="shared" si="129"/>
        <v>0</v>
      </c>
      <c r="BD91" s="31">
        <f t="shared" si="117"/>
        <v>0</v>
      </c>
      <c r="BE91" s="31">
        <f t="shared" si="118"/>
        <v>0</v>
      </c>
      <c r="BF91" s="36">
        <f t="shared" si="130"/>
        <v>0</v>
      </c>
      <c r="BG91" s="36">
        <f t="shared" si="131"/>
        <v>0</v>
      </c>
      <c r="BH91" s="36">
        <f t="shared" si="132"/>
        <v>0</v>
      </c>
      <c r="BI91" s="36">
        <f t="shared" si="133"/>
        <v>0</v>
      </c>
      <c r="BJ91" s="36">
        <f t="shared" si="134"/>
        <v>0</v>
      </c>
      <c r="BK91" s="36">
        <f t="shared" si="135"/>
        <v>0</v>
      </c>
      <c r="BL91" s="36">
        <f t="shared" si="136"/>
        <v>0</v>
      </c>
      <c r="BM91" s="36">
        <f t="shared" si="137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3"/>
      <c r="E92" s="10"/>
      <c r="F92" s="10"/>
      <c r="G92" s="10"/>
      <c r="H92" s="10"/>
      <c r="I92" s="10"/>
      <c r="J92" s="10"/>
      <c r="K92" s="13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20"/>
        <v>0</v>
      </c>
      <c r="AU92" s="36">
        <f t="shared" si="121"/>
        <v>0</v>
      </c>
      <c r="AV92" s="36">
        <f t="shared" si="122"/>
        <v>0</v>
      </c>
      <c r="AW92" s="36">
        <f t="shared" si="123"/>
        <v>0</v>
      </c>
      <c r="AX92" s="36">
        <f t="shared" si="124"/>
        <v>0</v>
      </c>
      <c r="AY92" s="36">
        <f t="shared" si="125"/>
        <v>0</v>
      </c>
      <c r="AZ92" s="36">
        <f t="shared" si="126"/>
        <v>0</v>
      </c>
      <c r="BA92" s="36">
        <f t="shared" si="127"/>
        <v>0</v>
      </c>
      <c r="BB92" s="36">
        <f t="shared" si="128"/>
        <v>0</v>
      </c>
      <c r="BC92" s="36">
        <f t="shared" si="129"/>
        <v>0</v>
      </c>
      <c r="BD92" s="31">
        <f t="shared" si="117"/>
        <v>0</v>
      </c>
      <c r="BE92" s="31">
        <f t="shared" si="118"/>
        <v>0</v>
      </c>
      <c r="BF92" s="36">
        <f t="shared" si="130"/>
        <v>0</v>
      </c>
      <c r="BG92" s="36">
        <f t="shared" si="131"/>
        <v>0</v>
      </c>
      <c r="BH92" s="36">
        <f t="shared" si="132"/>
        <v>0</v>
      </c>
      <c r="BI92" s="36">
        <f t="shared" si="133"/>
        <v>0</v>
      </c>
      <c r="BJ92" s="36">
        <f t="shared" si="134"/>
        <v>0</v>
      </c>
      <c r="BK92" s="36">
        <f t="shared" si="135"/>
        <v>0</v>
      </c>
      <c r="BL92" s="36">
        <f t="shared" si="136"/>
        <v>0</v>
      </c>
      <c r="BM92" s="36">
        <f t="shared" si="137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3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20"/>
        <v>0</v>
      </c>
      <c r="AU93" s="36">
        <f t="shared" si="121"/>
        <v>0</v>
      </c>
      <c r="AV93" s="36">
        <f t="shared" si="122"/>
        <v>0</v>
      </c>
      <c r="AW93" s="36">
        <f t="shared" si="123"/>
        <v>0</v>
      </c>
      <c r="AX93" s="36">
        <f t="shared" si="124"/>
        <v>0</v>
      </c>
      <c r="AY93" s="36">
        <f t="shared" si="125"/>
        <v>0</v>
      </c>
      <c r="AZ93" s="36">
        <f t="shared" si="126"/>
        <v>0</v>
      </c>
      <c r="BA93" s="36">
        <f t="shared" si="127"/>
        <v>0</v>
      </c>
      <c r="BB93" s="36">
        <f t="shared" si="128"/>
        <v>0</v>
      </c>
      <c r="BC93" s="36">
        <f t="shared" si="129"/>
        <v>0</v>
      </c>
      <c r="BD93" s="31">
        <f t="shared" si="117"/>
        <v>0</v>
      </c>
      <c r="BE93" s="31">
        <f t="shared" si="118"/>
        <v>0</v>
      </c>
      <c r="BF93" s="36">
        <f t="shared" si="130"/>
        <v>0</v>
      </c>
      <c r="BG93" s="36">
        <f t="shared" si="131"/>
        <v>0</v>
      </c>
      <c r="BH93" s="36">
        <f t="shared" si="132"/>
        <v>0</v>
      </c>
      <c r="BI93" s="36">
        <f t="shared" si="133"/>
        <v>0</v>
      </c>
      <c r="BJ93" s="36">
        <f t="shared" si="134"/>
        <v>0</v>
      </c>
      <c r="BK93" s="36">
        <f t="shared" si="135"/>
        <v>0</v>
      </c>
      <c r="BL93" s="36">
        <f t="shared" si="136"/>
        <v>0</v>
      </c>
      <c r="BM93" s="36">
        <f t="shared" si="137"/>
        <v>0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3"/>
      <c r="E94" s="10"/>
      <c r="F94" s="10"/>
      <c r="G94" s="10"/>
      <c r="H94" s="10"/>
      <c r="I94" s="10"/>
      <c r="J94" s="10"/>
      <c r="K94" s="13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20"/>
        <v>0</v>
      </c>
      <c r="AU94" s="36">
        <f t="shared" si="121"/>
        <v>0</v>
      </c>
      <c r="AV94" s="36">
        <f t="shared" si="122"/>
        <v>0</v>
      </c>
      <c r="AW94" s="36">
        <f t="shared" si="123"/>
        <v>0</v>
      </c>
      <c r="AX94" s="36">
        <f t="shared" si="124"/>
        <v>0</v>
      </c>
      <c r="AY94" s="36">
        <f t="shared" si="125"/>
        <v>0</v>
      </c>
      <c r="AZ94" s="36">
        <f t="shared" si="126"/>
        <v>0</v>
      </c>
      <c r="BA94" s="36">
        <f t="shared" si="127"/>
        <v>0</v>
      </c>
      <c r="BB94" s="36">
        <f t="shared" si="128"/>
        <v>0</v>
      </c>
      <c r="BC94" s="36">
        <f t="shared" si="129"/>
        <v>0</v>
      </c>
      <c r="BD94" s="31">
        <f t="shared" si="117"/>
        <v>0</v>
      </c>
      <c r="BE94" s="31">
        <f t="shared" si="118"/>
        <v>0</v>
      </c>
      <c r="BF94" s="36">
        <f t="shared" si="130"/>
        <v>0</v>
      </c>
      <c r="BG94" s="36">
        <f t="shared" si="131"/>
        <v>0</v>
      </c>
      <c r="BH94" s="36">
        <f t="shared" si="132"/>
        <v>0</v>
      </c>
      <c r="BI94" s="36">
        <f t="shared" si="133"/>
        <v>0</v>
      </c>
      <c r="BJ94" s="36">
        <f t="shared" si="134"/>
        <v>0</v>
      </c>
      <c r="BK94" s="36">
        <f t="shared" si="135"/>
        <v>0</v>
      </c>
      <c r="BL94" s="36">
        <f t="shared" si="136"/>
        <v>0</v>
      </c>
      <c r="BM94" s="36">
        <f t="shared" si="137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3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20"/>
        <v>0</v>
      </c>
      <c r="AU95" s="36">
        <f t="shared" si="121"/>
        <v>0</v>
      </c>
      <c r="AV95" s="36">
        <f t="shared" si="122"/>
        <v>0</v>
      </c>
      <c r="AW95" s="36">
        <f t="shared" si="123"/>
        <v>0</v>
      </c>
      <c r="AX95" s="36">
        <f t="shared" si="124"/>
        <v>0</v>
      </c>
      <c r="AY95" s="36">
        <f t="shared" si="125"/>
        <v>0</v>
      </c>
      <c r="AZ95" s="36">
        <f t="shared" si="126"/>
        <v>0</v>
      </c>
      <c r="BA95" s="36">
        <f t="shared" si="127"/>
        <v>0</v>
      </c>
      <c r="BB95" s="36">
        <f t="shared" si="128"/>
        <v>0</v>
      </c>
      <c r="BC95" s="36">
        <f t="shared" si="129"/>
        <v>0</v>
      </c>
      <c r="BD95" s="31">
        <f t="shared" si="117"/>
        <v>0</v>
      </c>
      <c r="BE95" s="31">
        <f t="shared" si="118"/>
        <v>0</v>
      </c>
      <c r="BF95" s="36">
        <f t="shared" si="130"/>
        <v>0</v>
      </c>
      <c r="BG95" s="36">
        <f t="shared" si="131"/>
        <v>0</v>
      </c>
      <c r="BH95" s="36">
        <f t="shared" si="132"/>
        <v>0</v>
      </c>
      <c r="BI95" s="36">
        <f t="shared" si="133"/>
        <v>0</v>
      </c>
      <c r="BJ95" s="36">
        <f t="shared" si="134"/>
        <v>0</v>
      </c>
      <c r="BK95" s="36">
        <f t="shared" si="135"/>
        <v>0</v>
      </c>
      <c r="BL95" s="36">
        <f t="shared" si="136"/>
        <v>0</v>
      </c>
      <c r="BM95" s="36">
        <f t="shared" si="137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3"/>
      <c r="E96" s="10"/>
      <c r="F96" s="10"/>
      <c r="G96" s="10"/>
      <c r="H96" s="10"/>
      <c r="I96" s="10"/>
      <c r="J96" s="10"/>
      <c r="K96" s="13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20"/>
        <v>0</v>
      </c>
      <c r="AU96" s="36">
        <f t="shared" si="121"/>
        <v>0</v>
      </c>
      <c r="AV96" s="36">
        <f t="shared" si="122"/>
        <v>0</v>
      </c>
      <c r="AW96" s="36">
        <f t="shared" si="123"/>
        <v>0</v>
      </c>
      <c r="AX96" s="36">
        <f t="shared" si="124"/>
        <v>0</v>
      </c>
      <c r="AY96" s="36">
        <f t="shared" si="125"/>
        <v>0</v>
      </c>
      <c r="AZ96" s="36">
        <f t="shared" si="126"/>
        <v>0</v>
      </c>
      <c r="BA96" s="36">
        <f t="shared" si="127"/>
        <v>0</v>
      </c>
      <c r="BB96" s="36">
        <f t="shared" si="128"/>
        <v>0</v>
      </c>
      <c r="BC96" s="36">
        <f t="shared" si="129"/>
        <v>0</v>
      </c>
      <c r="BD96" s="31">
        <f t="shared" si="117"/>
        <v>0</v>
      </c>
      <c r="BE96" s="31">
        <f t="shared" si="118"/>
        <v>0</v>
      </c>
      <c r="BF96" s="36">
        <f t="shared" si="130"/>
        <v>0</v>
      </c>
      <c r="BG96" s="36">
        <f t="shared" si="131"/>
        <v>0</v>
      </c>
      <c r="BH96" s="36">
        <f t="shared" si="132"/>
        <v>0</v>
      </c>
      <c r="BI96" s="36">
        <f t="shared" si="133"/>
        <v>0</v>
      </c>
      <c r="BJ96" s="36">
        <f t="shared" si="134"/>
        <v>0</v>
      </c>
      <c r="BK96" s="36">
        <f t="shared" si="135"/>
        <v>0</v>
      </c>
      <c r="BL96" s="36">
        <f t="shared" si="136"/>
        <v>0</v>
      </c>
      <c r="BM96" s="36">
        <f t="shared" si="137"/>
        <v>0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3"/>
      <c r="E97" s="10"/>
      <c r="F97" s="10"/>
      <c r="G97" s="10"/>
      <c r="H97" s="10"/>
      <c r="I97" s="10"/>
      <c r="J97" s="10"/>
      <c r="K97" s="13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20"/>
        <v>0</v>
      </c>
      <c r="AU97" s="36">
        <f t="shared" si="121"/>
        <v>0</v>
      </c>
      <c r="AV97" s="36">
        <f t="shared" si="122"/>
        <v>0</v>
      </c>
      <c r="AW97" s="36">
        <f t="shared" si="123"/>
        <v>0</v>
      </c>
      <c r="AX97" s="36">
        <f t="shared" si="124"/>
        <v>0</v>
      </c>
      <c r="AY97" s="36">
        <f t="shared" si="125"/>
        <v>0</v>
      </c>
      <c r="AZ97" s="36">
        <f t="shared" si="126"/>
        <v>0</v>
      </c>
      <c r="BA97" s="36">
        <f t="shared" si="127"/>
        <v>0</v>
      </c>
      <c r="BB97" s="36">
        <f t="shared" si="128"/>
        <v>0</v>
      </c>
      <c r="BC97" s="36">
        <f t="shared" si="129"/>
        <v>0</v>
      </c>
      <c r="BD97" s="31">
        <f t="shared" si="117"/>
        <v>0</v>
      </c>
      <c r="BE97" s="31">
        <f t="shared" si="118"/>
        <v>0</v>
      </c>
      <c r="BF97" s="36">
        <f t="shared" si="130"/>
        <v>0</v>
      </c>
      <c r="BG97" s="36">
        <f t="shared" si="131"/>
        <v>0</v>
      </c>
      <c r="BH97" s="36">
        <f t="shared" si="132"/>
        <v>0</v>
      </c>
      <c r="BI97" s="36">
        <f t="shared" si="133"/>
        <v>0</v>
      </c>
      <c r="BJ97" s="36">
        <f t="shared" si="134"/>
        <v>0</v>
      </c>
      <c r="BK97" s="36">
        <f t="shared" si="135"/>
        <v>0</v>
      </c>
      <c r="BL97" s="36">
        <f t="shared" si="136"/>
        <v>0</v>
      </c>
      <c r="BM97" s="36">
        <f t="shared" si="137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3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20"/>
        <v>0</v>
      </c>
      <c r="AU98" s="36">
        <f t="shared" si="121"/>
        <v>0</v>
      </c>
      <c r="AV98" s="36">
        <f t="shared" si="122"/>
        <v>0</v>
      </c>
      <c r="AW98" s="36">
        <f t="shared" si="123"/>
        <v>0</v>
      </c>
      <c r="AX98" s="36">
        <f t="shared" si="124"/>
        <v>0</v>
      </c>
      <c r="AY98" s="36">
        <f t="shared" si="125"/>
        <v>0</v>
      </c>
      <c r="AZ98" s="36">
        <f t="shared" si="126"/>
        <v>0</v>
      </c>
      <c r="BA98" s="36">
        <f t="shared" si="127"/>
        <v>0</v>
      </c>
      <c r="BB98" s="36">
        <f t="shared" si="128"/>
        <v>0</v>
      </c>
      <c r="BC98" s="36">
        <f t="shared" si="129"/>
        <v>0</v>
      </c>
      <c r="BD98" s="31">
        <f t="shared" si="117"/>
        <v>0</v>
      </c>
      <c r="BE98" s="31">
        <f t="shared" si="118"/>
        <v>0</v>
      </c>
      <c r="BF98" s="36">
        <f t="shared" si="130"/>
        <v>0</v>
      </c>
      <c r="BG98" s="36">
        <f t="shared" si="131"/>
        <v>0</v>
      </c>
      <c r="BH98" s="36">
        <f t="shared" si="132"/>
        <v>0</v>
      </c>
      <c r="BI98" s="36">
        <f t="shared" si="133"/>
        <v>0</v>
      </c>
      <c r="BJ98" s="36">
        <f t="shared" si="134"/>
        <v>0</v>
      </c>
      <c r="BK98" s="36">
        <f t="shared" si="135"/>
        <v>0</v>
      </c>
      <c r="BL98" s="36">
        <f t="shared" si="136"/>
        <v>0</v>
      </c>
      <c r="BM98" s="36">
        <f t="shared" si="137"/>
        <v>0</v>
      </c>
    </row>
    <row r="99" spans="1:65" ht="39.950000000000003" customHeight="1" x14ac:dyDescent="0.2">
      <c r="A99" s="2" t="s">
        <v>180</v>
      </c>
      <c r="B99" s="81" t="s">
        <v>181</v>
      </c>
      <c r="C99" s="82"/>
      <c r="D99" s="83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20"/>
        <v>0</v>
      </c>
      <c r="AU99" s="36">
        <f t="shared" si="121"/>
        <v>0</v>
      </c>
      <c r="AV99" s="36">
        <f t="shared" si="122"/>
        <v>0</v>
      </c>
      <c r="AW99" s="36">
        <f t="shared" si="123"/>
        <v>0</v>
      </c>
      <c r="AX99" s="36">
        <f t="shared" si="124"/>
        <v>0</v>
      </c>
      <c r="AY99" s="36">
        <f t="shared" si="125"/>
        <v>0</v>
      </c>
      <c r="AZ99" s="36">
        <f t="shared" si="126"/>
        <v>0</v>
      </c>
      <c r="BA99" s="36">
        <f t="shared" si="127"/>
        <v>0</v>
      </c>
      <c r="BB99" s="36">
        <f t="shared" si="128"/>
        <v>0</v>
      </c>
      <c r="BC99" s="36">
        <f t="shared" si="129"/>
        <v>0</v>
      </c>
      <c r="BD99" s="31">
        <f t="shared" si="117"/>
        <v>0</v>
      </c>
      <c r="BE99" s="31">
        <f t="shared" si="118"/>
        <v>0</v>
      </c>
      <c r="BF99" s="36">
        <f t="shared" si="130"/>
        <v>0</v>
      </c>
      <c r="BG99" s="36">
        <f t="shared" si="131"/>
        <v>0</v>
      </c>
      <c r="BH99" s="36">
        <f t="shared" si="132"/>
        <v>0</v>
      </c>
      <c r="BI99" s="36">
        <f t="shared" si="133"/>
        <v>0</v>
      </c>
      <c r="BJ99" s="36">
        <f t="shared" si="134"/>
        <v>0</v>
      </c>
      <c r="BK99" s="36">
        <f t="shared" si="135"/>
        <v>0</v>
      </c>
      <c r="BL99" s="36">
        <f t="shared" si="136"/>
        <v>0</v>
      </c>
      <c r="BM99" s="36">
        <f t="shared" si="137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118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20"/>
        <v>0</v>
      </c>
      <c r="AU100" s="36">
        <f t="shared" si="121"/>
        <v>0</v>
      </c>
      <c r="AV100" s="36">
        <f t="shared" si="122"/>
        <v>0</v>
      </c>
      <c r="AW100" s="36">
        <f t="shared" si="123"/>
        <v>0</v>
      </c>
      <c r="AX100" s="36">
        <f t="shared" si="124"/>
        <v>0</v>
      </c>
      <c r="AY100" s="36">
        <f t="shared" si="125"/>
        <v>0</v>
      </c>
      <c r="AZ100" s="36">
        <f t="shared" si="126"/>
        <v>0</v>
      </c>
      <c r="BA100" s="36">
        <f t="shared" si="127"/>
        <v>0</v>
      </c>
      <c r="BB100" s="36">
        <f t="shared" si="128"/>
        <v>0</v>
      </c>
      <c r="BC100" s="36">
        <f t="shared" si="129"/>
        <v>0</v>
      </c>
      <c r="BD100" s="31">
        <f t="shared" si="117"/>
        <v>0</v>
      </c>
      <c r="BE100" s="31">
        <f t="shared" si="118"/>
        <v>0</v>
      </c>
      <c r="BF100" s="36">
        <f t="shared" si="130"/>
        <v>0</v>
      </c>
      <c r="BG100" s="36">
        <f t="shared" si="131"/>
        <v>0</v>
      </c>
      <c r="BH100" s="36">
        <f t="shared" si="132"/>
        <v>0</v>
      </c>
      <c r="BI100" s="36">
        <f t="shared" si="133"/>
        <v>0</v>
      </c>
      <c r="BJ100" s="36">
        <f t="shared" si="134"/>
        <v>0</v>
      </c>
      <c r="BK100" s="36">
        <f t="shared" si="135"/>
        <v>0</v>
      </c>
      <c r="BL100" s="36">
        <f t="shared" si="136"/>
        <v>0</v>
      </c>
      <c r="BM100" s="36">
        <f t="shared" si="137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3"/>
      <c r="E101" s="10"/>
      <c r="F101" s="10"/>
      <c r="G101" s="10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20"/>
        <v>0</v>
      </c>
      <c r="AU101" s="36">
        <f t="shared" si="121"/>
        <v>0</v>
      </c>
      <c r="AV101" s="36">
        <f t="shared" si="122"/>
        <v>0</v>
      </c>
      <c r="AW101" s="36">
        <f t="shared" si="123"/>
        <v>0</v>
      </c>
      <c r="AX101" s="36">
        <f t="shared" si="124"/>
        <v>0</v>
      </c>
      <c r="AY101" s="36">
        <f t="shared" si="125"/>
        <v>0</v>
      </c>
      <c r="AZ101" s="36">
        <f t="shared" si="126"/>
        <v>0</v>
      </c>
      <c r="BA101" s="36">
        <f t="shared" si="127"/>
        <v>0</v>
      </c>
      <c r="BB101" s="36">
        <f t="shared" si="128"/>
        <v>0</v>
      </c>
      <c r="BC101" s="36">
        <f t="shared" si="129"/>
        <v>0</v>
      </c>
      <c r="BD101" s="31">
        <f t="shared" si="117"/>
        <v>0</v>
      </c>
      <c r="BE101" s="31">
        <f t="shared" si="118"/>
        <v>0</v>
      </c>
      <c r="BF101" s="36">
        <f t="shared" si="130"/>
        <v>0</v>
      </c>
      <c r="BG101" s="36">
        <f t="shared" si="131"/>
        <v>0</v>
      </c>
      <c r="BH101" s="36">
        <f t="shared" si="132"/>
        <v>0</v>
      </c>
      <c r="BI101" s="36">
        <f t="shared" si="133"/>
        <v>0</v>
      </c>
      <c r="BJ101" s="36">
        <f t="shared" si="134"/>
        <v>0</v>
      </c>
      <c r="BK101" s="36">
        <f t="shared" si="135"/>
        <v>0</v>
      </c>
      <c r="BL101" s="36">
        <f t="shared" si="136"/>
        <v>0</v>
      </c>
      <c r="BM101" s="36">
        <f t="shared" si="137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26"/>
      <c r="E102" s="43">
        <f>SUM(E103:E105)</f>
        <v>0</v>
      </c>
      <c r="F102" s="43">
        <f t="shared" ref="F102:BM102" si="139">SUM(F103:F105)</f>
        <v>0</v>
      </c>
      <c r="G102" s="43">
        <f t="shared" si="139"/>
        <v>0</v>
      </c>
      <c r="H102" s="43">
        <f t="shared" si="139"/>
        <v>0</v>
      </c>
      <c r="I102" s="43">
        <f t="shared" si="139"/>
        <v>0</v>
      </c>
      <c r="J102" s="43">
        <f t="shared" si="139"/>
        <v>0</v>
      </c>
      <c r="K102" s="43">
        <f t="shared" si="139"/>
        <v>0</v>
      </c>
      <c r="L102" s="43">
        <f t="shared" si="139"/>
        <v>0</v>
      </c>
      <c r="M102" s="43">
        <f t="shared" si="139"/>
        <v>0</v>
      </c>
      <c r="N102" s="43">
        <f t="shared" si="139"/>
        <v>0</v>
      </c>
      <c r="O102" s="43">
        <f t="shared" si="139"/>
        <v>0</v>
      </c>
      <c r="P102" s="43">
        <f t="shared" si="139"/>
        <v>0</v>
      </c>
      <c r="Q102" s="43">
        <f t="shared" si="139"/>
        <v>0</v>
      </c>
      <c r="R102" s="43">
        <f t="shared" si="139"/>
        <v>0</v>
      </c>
      <c r="S102" s="43">
        <f t="shared" si="139"/>
        <v>0</v>
      </c>
      <c r="T102" s="43">
        <f t="shared" si="139"/>
        <v>0</v>
      </c>
      <c r="U102" s="43">
        <f t="shared" si="139"/>
        <v>0</v>
      </c>
      <c r="V102" s="43">
        <f t="shared" si="139"/>
        <v>0</v>
      </c>
      <c r="W102" s="43">
        <f t="shared" si="139"/>
        <v>0</v>
      </c>
      <c r="X102" s="43">
        <f t="shared" si="139"/>
        <v>0</v>
      </c>
      <c r="Y102" s="43">
        <f t="shared" si="139"/>
        <v>0</v>
      </c>
      <c r="Z102" s="43">
        <f t="shared" si="139"/>
        <v>0</v>
      </c>
      <c r="AA102" s="43">
        <f t="shared" si="139"/>
        <v>0</v>
      </c>
      <c r="AB102" s="43">
        <f t="shared" si="139"/>
        <v>0</v>
      </c>
      <c r="AC102" s="43">
        <f t="shared" si="139"/>
        <v>0</v>
      </c>
      <c r="AD102" s="43">
        <f t="shared" si="139"/>
        <v>0</v>
      </c>
      <c r="AE102" s="43">
        <f t="shared" si="139"/>
        <v>0</v>
      </c>
      <c r="AF102" s="43">
        <f t="shared" si="139"/>
        <v>0</v>
      </c>
      <c r="AG102" s="43">
        <f t="shared" si="139"/>
        <v>0</v>
      </c>
      <c r="AH102" s="43">
        <f t="shared" si="139"/>
        <v>0</v>
      </c>
      <c r="AI102" s="43">
        <f t="shared" si="139"/>
        <v>0</v>
      </c>
      <c r="AJ102" s="43">
        <f t="shared" si="139"/>
        <v>0</v>
      </c>
      <c r="AK102" s="43">
        <f t="shared" si="139"/>
        <v>0</v>
      </c>
      <c r="AL102" s="43">
        <f t="shared" si="139"/>
        <v>0</v>
      </c>
      <c r="AM102" s="43">
        <f t="shared" si="139"/>
        <v>0</v>
      </c>
      <c r="AN102" s="43">
        <f t="shared" si="139"/>
        <v>0</v>
      </c>
      <c r="AO102" s="43">
        <f t="shared" si="139"/>
        <v>0</v>
      </c>
      <c r="AP102" s="43">
        <f t="shared" si="139"/>
        <v>0</v>
      </c>
      <c r="AQ102" s="43">
        <f t="shared" si="139"/>
        <v>0</v>
      </c>
      <c r="AR102" s="43">
        <f t="shared" si="139"/>
        <v>0</v>
      </c>
      <c r="AS102" s="43">
        <f t="shared" si="139"/>
        <v>0</v>
      </c>
      <c r="AT102" s="43">
        <f t="shared" si="139"/>
        <v>0</v>
      </c>
      <c r="AU102" s="43">
        <f t="shared" si="139"/>
        <v>0</v>
      </c>
      <c r="AV102" s="43">
        <f t="shared" si="139"/>
        <v>0</v>
      </c>
      <c r="AW102" s="43">
        <f t="shared" si="139"/>
        <v>0</v>
      </c>
      <c r="AX102" s="43">
        <f t="shared" si="139"/>
        <v>0</v>
      </c>
      <c r="AY102" s="43">
        <f t="shared" si="139"/>
        <v>0</v>
      </c>
      <c r="AZ102" s="43">
        <f t="shared" si="139"/>
        <v>0</v>
      </c>
      <c r="BA102" s="43">
        <f t="shared" si="139"/>
        <v>0</v>
      </c>
      <c r="BB102" s="43">
        <f t="shared" si="139"/>
        <v>0</v>
      </c>
      <c r="BC102" s="43">
        <f t="shared" si="139"/>
        <v>0</v>
      </c>
      <c r="BD102" s="31">
        <f t="shared" si="117"/>
        <v>0</v>
      </c>
      <c r="BE102" s="31">
        <f t="shared" si="118"/>
        <v>0</v>
      </c>
      <c r="BF102" s="43">
        <f t="shared" si="139"/>
        <v>0</v>
      </c>
      <c r="BG102" s="43">
        <f t="shared" si="139"/>
        <v>0</v>
      </c>
      <c r="BH102" s="43">
        <f t="shared" si="139"/>
        <v>0</v>
      </c>
      <c r="BI102" s="43">
        <f t="shared" si="139"/>
        <v>0</v>
      </c>
      <c r="BJ102" s="43">
        <f t="shared" si="139"/>
        <v>0</v>
      </c>
      <c r="BK102" s="43">
        <f t="shared" si="139"/>
        <v>0</v>
      </c>
      <c r="BL102" s="43">
        <f t="shared" si="139"/>
        <v>0</v>
      </c>
      <c r="BM102" s="43">
        <f t="shared" si="139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118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40">E103</f>
        <v>0</v>
      </c>
      <c r="AU103" s="36">
        <f t="shared" ref="AU103:AU105" si="141">F103+G103+H103+I103</f>
        <v>0</v>
      </c>
      <c r="AV103" s="36">
        <f t="shared" ref="AV103:AV105" si="142">J103</f>
        <v>0</v>
      </c>
      <c r="AW103" s="36">
        <f t="shared" ref="AW103:AW105" si="143">K103+L103+M103</f>
        <v>0</v>
      </c>
      <c r="AX103" s="36">
        <f t="shared" ref="AX103:AX105" si="144">F103+G103+K103</f>
        <v>0</v>
      </c>
      <c r="AY103" s="36">
        <f t="shared" ref="AY103:AY105" si="145">N103+Y103+Z103+AB103</f>
        <v>0</v>
      </c>
      <c r="AZ103" s="36">
        <f t="shared" ref="AZ103:AZ105" si="146">O103</f>
        <v>0</v>
      </c>
      <c r="BA103" s="36">
        <f t="shared" ref="BA103:BA105" si="147">P103+Q103+R103+S103+T103</f>
        <v>0</v>
      </c>
      <c r="BB103" s="36">
        <f t="shared" ref="BB103:BB105" si="148">T103</f>
        <v>0</v>
      </c>
      <c r="BC103" s="36">
        <f t="shared" ref="BC103:BC105" si="149">+U103+V103+W103</f>
        <v>0</v>
      </c>
      <c r="BD103" s="31">
        <f t="shared" si="117"/>
        <v>0</v>
      </c>
      <c r="BE103" s="31">
        <f t="shared" si="118"/>
        <v>0</v>
      </c>
      <c r="BF103" s="36">
        <f t="shared" ref="BF103:BF105" si="150">AF103</f>
        <v>0</v>
      </c>
      <c r="BG103" s="36">
        <f t="shared" ref="BG103:BG105" si="151">AD103+AE103</f>
        <v>0</v>
      </c>
      <c r="BH103" s="36">
        <f t="shared" ref="BH103:BH105" si="152">AF103</f>
        <v>0</v>
      </c>
      <c r="BI103" s="36">
        <f t="shared" ref="BI103:BI105" si="153">AG103+AH103</f>
        <v>0</v>
      </c>
      <c r="BJ103" s="36">
        <f t="shared" ref="BJ103:BJ105" si="154">AM103</f>
        <v>0</v>
      </c>
      <c r="BK103" s="36">
        <f t="shared" ref="BK103:BK105" si="155">AK103+AL103</f>
        <v>0</v>
      </c>
      <c r="BL103" s="36">
        <f t="shared" ref="BL103:BL105" si="156">AM103</f>
        <v>0</v>
      </c>
      <c r="BM103" s="36">
        <f t="shared" ref="BM103:BM105" si="157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118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40"/>
        <v>0</v>
      </c>
      <c r="AU104" s="36">
        <f t="shared" si="141"/>
        <v>0</v>
      </c>
      <c r="AV104" s="36">
        <f t="shared" si="142"/>
        <v>0</v>
      </c>
      <c r="AW104" s="36">
        <f t="shared" si="143"/>
        <v>0</v>
      </c>
      <c r="AX104" s="36">
        <f t="shared" si="144"/>
        <v>0</v>
      </c>
      <c r="AY104" s="36">
        <f t="shared" si="145"/>
        <v>0</v>
      </c>
      <c r="AZ104" s="36">
        <f t="shared" si="146"/>
        <v>0</v>
      </c>
      <c r="BA104" s="36">
        <f t="shared" si="147"/>
        <v>0</v>
      </c>
      <c r="BB104" s="36">
        <f t="shared" si="148"/>
        <v>0</v>
      </c>
      <c r="BC104" s="36">
        <f t="shared" si="149"/>
        <v>0</v>
      </c>
      <c r="BD104" s="31">
        <f t="shared" si="117"/>
        <v>0</v>
      </c>
      <c r="BE104" s="31">
        <f t="shared" si="118"/>
        <v>0</v>
      </c>
      <c r="BF104" s="36">
        <f t="shared" si="150"/>
        <v>0</v>
      </c>
      <c r="BG104" s="36">
        <f t="shared" si="151"/>
        <v>0</v>
      </c>
      <c r="BH104" s="36">
        <f t="shared" si="152"/>
        <v>0</v>
      </c>
      <c r="BI104" s="36">
        <f t="shared" si="153"/>
        <v>0</v>
      </c>
      <c r="BJ104" s="36">
        <f t="shared" si="154"/>
        <v>0</v>
      </c>
      <c r="BK104" s="36">
        <f t="shared" si="155"/>
        <v>0</v>
      </c>
      <c r="BL104" s="36">
        <f t="shared" si="156"/>
        <v>0</v>
      </c>
      <c r="BM104" s="36">
        <f t="shared" si="157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40"/>
        <v>0</v>
      </c>
      <c r="AU105" s="36">
        <f t="shared" si="141"/>
        <v>0</v>
      </c>
      <c r="AV105" s="36">
        <f t="shared" si="142"/>
        <v>0</v>
      </c>
      <c r="AW105" s="36">
        <f t="shared" si="143"/>
        <v>0</v>
      </c>
      <c r="AX105" s="36">
        <f t="shared" si="144"/>
        <v>0</v>
      </c>
      <c r="AY105" s="36">
        <f t="shared" si="145"/>
        <v>0</v>
      </c>
      <c r="AZ105" s="36">
        <f t="shared" si="146"/>
        <v>0</v>
      </c>
      <c r="BA105" s="36">
        <f t="shared" si="147"/>
        <v>0</v>
      </c>
      <c r="BB105" s="36">
        <f t="shared" si="148"/>
        <v>0</v>
      </c>
      <c r="BC105" s="36">
        <f t="shared" si="149"/>
        <v>0</v>
      </c>
      <c r="BD105" s="31">
        <f t="shared" si="117"/>
        <v>0</v>
      </c>
      <c r="BE105" s="31">
        <f t="shared" si="118"/>
        <v>0</v>
      </c>
      <c r="BF105" s="36">
        <f t="shared" si="150"/>
        <v>0</v>
      </c>
      <c r="BG105" s="36">
        <f t="shared" si="151"/>
        <v>0</v>
      </c>
      <c r="BH105" s="36">
        <f t="shared" si="152"/>
        <v>0</v>
      </c>
      <c r="BI105" s="36">
        <f t="shared" si="153"/>
        <v>0</v>
      </c>
      <c r="BJ105" s="36">
        <f t="shared" si="154"/>
        <v>0</v>
      </c>
      <c r="BK105" s="36">
        <f t="shared" si="155"/>
        <v>0</v>
      </c>
      <c r="BL105" s="36">
        <f t="shared" si="156"/>
        <v>0</v>
      </c>
      <c r="BM105" s="36">
        <f t="shared" si="157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102"/>
      <c r="E106" s="30">
        <f>SUM(E107:E114)</f>
        <v>2</v>
      </c>
      <c r="F106" s="30">
        <f t="shared" ref="F106:BL106" si="158">SUM(F107:F114)</f>
        <v>2</v>
      </c>
      <c r="G106" s="30">
        <f t="shared" si="158"/>
        <v>0</v>
      </c>
      <c r="H106" s="30">
        <f t="shared" si="158"/>
        <v>0</v>
      </c>
      <c r="I106" s="30">
        <f t="shared" si="158"/>
        <v>0</v>
      </c>
      <c r="J106" s="30">
        <f t="shared" si="158"/>
        <v>0</v>
      </c>
      <c r="K106" s="30">
        <f t="shared" si="158"/>
        <v>0</v>
      </c>
      <c r="L106" s="30">
        <f t="shared" si="158"/>
        <v>0</v>
      </c>
      <c r="M106" s="30">
        <f t="shared" si="158"/>
        <v>0</v>
      </c>
      <c r="N106" s="30">
        <f t="shared" si="158"/>
        <v>2</v>
      </c>
      <c r="O106" s="30">
        <f t="shared" si="158"/>
        <v>0</v>
      </c>
      <c r="P106" s="30">
        <f t="shared" si="158"/>
        <v>0</v>
      </c>
      <c r="Q106" s="30">
        <f t="shared" si="158"/>
        <v>0</v>
      </c>
      <c r="R106" s="30">
        <f t="shared" si="158"/>
        <v>0</v>
      </c>
      <c r="S106" s="30">
        <f t="shared" si="158"/>
        <v>0</v>
      </c>
      <c r="T106" s="30">
        <f t="shared" si="158"/>
        <v>0</v>
      </c>
      <c r="U106" s="30">
        <f t="shared" si="158"/>
        <v>0</v>
      </c>
      <c r="V106" s="30">
        <f t="shared" si="158"/>
        <v>0</v>
      </c>
      <c r="W106" s="30">
        <f t="shared" si="158"/>
        <v>0</v>
      </c>
      <c r="X106" s="30">
        <f t="shared" si="158"/>
        <v>0</v>
      </c>
      <c r="Y106" s="30">
        <f t="shared" si="158"/>
        <v>0</v>
      </c>
      <c r="Z106" s="30">
        <f t="shared" si="158"/>
        <v>0</v>
      </c>
      <c r="AA106" s="30">
        <f t="shared" si="158"/>
        <v>0</v>
      </c>
      <c r="AB106" s="30">
        <f t="shared" si="158"/>
        <v>0</v>
      </c>
      <c r="AC106" s="30">
        <f t="shared" si="158"/>
        <v>0</v>
      </c>
      <c r="AD106" s="30">
        <f t="shared" si="158"/>
        <v>3</v>
      </c>
      <c r="AE106" s="30">
        <f t="shared" si="158"/>
        <v>0</v>
      </c>
      <c r="AF106" s="30">
        <f t="shared" si="158"/>
        <v>3</v>
      </c>
      <c r="AG106" s="30">
        <f t="shared" si="158"/>
        <v>3</v>
      </c>
      <c r="AH106" s="30">
        <f t="shared" si="158"/>
        <v>0</v>
      </c>
      <c r="AI106" s="30">
        <f t="shared" si="158"/>
        <v>0</v>
      </c>
      <c r="AJ106" s="30">
        <f t="shared" si="158"/>
        <v>0</v>
      </c>
      <c r="AK106" s="30">
        <f t="shared" si="158"/>
        <v>2</v>
      </c>
      <c r="AL106" s="30">
        <f t="shared" si="158"/>
        <v>0</v>
      </c>
      <c r="AM106" s="30">
        <f t="shared" si="158"/>
        <v>2</v>
      </c>
      <c r="AN106" s="30">
        <f t="shared" si="158"/>
        <v>2</v>
      </c>
      <c r="AO106" s="30">
        <f t="shared" si="158"/>
        <v>0</v>
      </c>
      <c r="AP106" s="30">
        <f t="shared" si="158"/>
        <v>0</v>
      </c>
      <c r="AQ106" s="30">
        <f t="shared" si="158"/>
        <v>0</v>
      </c>
      <c r="AR106" s="30">
        <f t="shared" si="158"/>
        <v>0</v>
      </c>
      <c r="AS106" s="30">
        <f t="shared" si="158"/>
        <v>0</v>
      </c>
      <c r="AT106" s="30">
        <f t="shared" si="158"/>
        <v>2</v>
      </c>
      <c r="AU106" s="30">
        <f t="shared" si="158"/>
        <v>2</v>
      </c>
      <c r="AV106" s="30">
        <f t="shared" si="158"/>
        <v>0</v>
      </c>
      <c r="AW106" s="30">
        <f t="shared" si="158"/>
        <v>0</v>
      </c>
      <c r="AX106" s="30">
        <f t="shared" si="158"/>
        <v>2</v>
      </c>
      <c r="AY106" s="30">
        <f t="shared" si="158"/>
        <v>2</v>
      </c>
      <c r="AZ106" s="30">
        <f t="shared" si="158"/>
        <v>0</v>
      </c>
      <c r="BA106" s="30">
        <f t="shared" si="158"/>
        <v>0</v>
      </c>
      <c r="BB106" s="30">
        <f t="shared" si="158"/>
        <v>0</v>
      </c>
      <c r="BC106" s="30">
        <f t="shared" si="158"/>
        <v>0</v>
      </c>
      <c r="BD106" s="31">
        <f t="shared" si="117"/>
        <v>0</v>
      </c>
      <c r="BE106" s="31">
        <f t="shared" si="118"/>
        <v>0</v>
      </c>
      <c r="BF106" s="30">
        <f t="shared" si="158"/>
        <v>3</v>
      </c>
      <c r="BG106" s="30">
        <f t="shared" si="158"/>
        <v>3</v>
      </c>
      <c r="BH106" s="30">
        <f t="shared" si="158"/>
        <v>3</v>
      </c>
      <c r="BI106" s="30">
        <f t="shared" si="158"/>
        <v>3</v>
      </c>
      <c r="BJ106" s="30">
        <f t="shared" si="158"/>
        <v>2</v>
      </c>
      <c r="BK106" s="30">
        <f t="shared" si="158"/>
        <v>2</v>
      </c>
      <c r="BL106" s="30">
        <f t="shared" si="158"/>
        <v>2</v>
      </c>
      <c r="BM106" s="30">
        <f>SUM(BM107:BM114)</f>
        <v>2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125"/>
      <c r="E107" s="18">
        <v>2</v>
      </c>
      <c r="F107" s="18">
        <v>2</v>
      </c>
      <c r="G107" s="18"/>
      <c r="H107" s="18"/>
      <c r="I107" s="18"/>
      <c r="J107" s="18"/>
      <c r="K107" s="19"/>
      <c r="L107" s="41"/>
      <c r="M107" s="41"/>
      <c r="N107" s="41">
        <v>2</v>
      </c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>
        <v>2</v>
      </c>
      <c r="AE107" s="41"/>
      <c r="AF107" s="41">
        <v>2</v>
      </c>
      <c r="AG107" s="41">
        <v>2</v>
      </c>
      <c r="AH107" s="41"/>
      <c r="AI107" s="41"/>
      <c r="AJ107" s="41"/>
      <c r="AK107" s="41">
        <v>1</v>
      </c>
      <c r="AL107" s="41"/>
      <c r="AM107" s="41">
        <v>1</v>
      </c>
      <c r="AN107" s="41">
        <v>1</v>
      </c>
      <c r="AO107" s="41"/>
      <c r="AP107" s="41"/>
      <c r="AQ107" s="41"/>
      <c r="AR107" s="41"/>
      <c r="AS107" s="41"/>
      <c r="AT107" s="36">
        <f t="shared" ref="AT107:AT114" si="159">E107</f>
        <v>2</v>
      </c>
      <c r="AU107" s="36">
        <f t="shared" ref="AU107:AU114" si="160">F107+G107+H107+I107</f>
        <v>2</v>
      </c>
      <c r="AV107" s="36">
        <f t="shared" ref="AV107:AV114" si="161">J107</f>
        <v>0</v>
      </c>
      <c r="AW107" s="36">
        <f t="shared" ref="AW107:AW114" si="162">K107+L107+M107</f>
        <v>0</v>
      </c>
      <c r="AX107" s="36">
        <f t="shared" ref="AX107:AX114" si="163">F107+G107+K107</f>
        <v>2</v>
      </c>
      <c r="AY107" s="36">
        <f t="shared" ref="AY107:AY114" si="164">N107+Y107+Z107+AB107</f>
        <v>2</v>
      </c>
      <c r="AZ107" s="36">
        <f t="shared" ref="AZ107:AZ114" si="165">O107</f>
        <v>0</v>
      </c>
      <c r="BA107" s="36">
        <f t="shared" ref="BA107:BA114" si="166">P107+Q107+R107+S107+T107</f>
        <v>0</v>
      </c>
      <c r="BB107" s="36">
        <f t="shared" ref="BB107:BB114" si="167">T107</f>
        <v>0</v>
      </c>
      <c r="BC107" s="36">
        <f t="shared" ref="BC107:BC114" si="168">+U107+V107+W107</f>
        <v>0</v>
      </c>
      <c r="BD107" s="31">
        <f t="shared" si="117"/>
        <v>0</v>
      </c>
      <c r="BE107" s="31">
        <f t="shared" si="118"/>
        <v>0</v>
      </c>
      <c r="BF107" s="36">
        <f t="shared" ref="BF107:BF114" si="169">AF107</f>
        <v>2</v>
      </c>
      <c r="BG107" s="36">
        <f t="shared" ref="BG107:BG114" si="170">AD107+AE107</f>
        <v>2</v>
      </c>
      <c r="BH107" s="36">
        <f t="shared" ref="BH107:BH114" si="171">AF107</f>
        <v>2</v>
      </c>
      <c r="BI107" s="36">
        <f t="shared" ref="BI107:BI114" si="172">AG107+AH107</f>
        <v>2</v>
      </c>
      <c r="BJ107" s="36">
        <f t="shared" ref="BJ107:BJ114" si="173">AM107</f>
        <v>1</v>
      </c>
      <c r="BK107" s="36">
        <f t="shared" ref="BK107:BK114" si="174">AK107+AL107</f>
        <v>1</v>
      </c>
      <c r="BL107" s="36">
        <f t="shared" ref="BL107:BL114" si="175">AM107</f>
        <v>1</v>
      </c>
      <c r="BM107" s="36">
        <f t="shared" ref="BM107:BM114" si="176">AN107+AO107</f>
        <v>1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125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59"/>
        <v>0</v>
      </c>
      <c r="AU108" s="36">
        <f t="shared" si="160"/>
        <v>0</v>
      </c>
      <c r="AV108" s="36">
        <f t="shared" si="161"/>
        <v>0</v>
      </c>
      <c r="AW108" s="36">
        <f t="shared" si="162"/>
        <v>0</v>
      </c>
      <c r="AX108" s="36">
        <f t="shared" si="163"/>
        <v>0</v>
      </c>
      <c r="AY108" s="36">
        <f t="shared" si="164"/>
        <v>0</v>
      </c>
      <c r="AZ108" s="36">
        <f t="shared" si="165"/>
        <v>0</v>
      </c>
      <c r="BA108" s="36">
        <f t="shared" si="166"/>
        <v>0</v>
      </c>
      <c r="BB108" s="36">
        <f t="shared" si="167"/>
        <v>0</v>
      </c>
      <c r="BC108" s="36">
        <f t="shared" si="168"/>
        <v>0</v>
      </c>
      <c r="BD108" s="31">
        <f t="shared" si="117"/>
        <v>0</v>
      </c>
      <c r="BE108" s="31">
        <f t="shared" si="118"/>
        <v>0</v>
      </c>
      <c r="BF108" s="36">
        <f t="shared" si="169"/>
        <v>0</v>
      </c>
      <c r="BG108" s="36">
        <f t="shared" si="170"/>
        <v>0</v>
      </c>
      <c r="BH108" s="36">
        <f t="shared" si="171"/>
        <v>0</v>
      </c>
      <c r="BI108" s="36">
        <f t="shared" si="172"/>
        <v>0</v>
      </c>
      <c r="BJ108" s="36">
        <f t="shared" si="173"/>
        <v>0</v>
      </c>
      <c r="BK108" s="36">
        <f t="shared" si="174"/>
        <v>0</v>
      </c>
      <c r="BL108" s="36">
        <f t="shared" si="175"/>
        <v>0</v>
      </c>
      <c r="BM108" s="36">
        <f t="shared" si="176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8"/>
      <c r="D109" s="125"/>
      <c r="E109" s="20"/>
      <c r="F109" s="20"/>
      <c r="G109" s="20"/>
      <c r="H109" s="20"/>
      <c r="I109" s="20"/>
      <c r="J109" s="20"/>
      <c r="K109" s="2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>
        <v>1</v>
      </c>
      <c r="AE109" s="41"/>
      <c r="AF109" s="41">
        <v>1</v>
      </c>
      <c r="AG109" s="41">
        <v>1</v>
      </c>
      <c r="AH109" s="41"/>
      <c r="AI109" s="41"/>
      <c r="AJ109" s="41"/>
      <c r="AK109" s="41">
        <v>1</v>
      </c>
      <c r="AL109" s="41"/>
      <c r="AM109" s="41">
        <v>1</v>
      </c>
      <c r="AN109" s="41">
        <v>1</v>
      </c>
      <c r="AO109" s="41"/>
      <c r="AP109" s="41"/>
      <c r="AQ109" s="41"/>
      <c r="AR109" s="41"/>
      <c r="AS109" s="41"/>
      <c r="AT109" s="36">
        <f t="shared" si="159"/>
        <v>0</v>
      </c>
      <c r="AU109" s="36">
        <f t="shared" si="160"/>
        <v>0</v>
      </c>
      <c r="AV109" s="36">
        <f t="shared" si="161"/>
        <v>0</v>
      </c>
      <c r="AW109" s="36">
        <f t="shared" si="162"/>
        <v>0</v>
      </c>
      <c r="AX109" s="36">
        <f t="shared" si="163"/>
        <v>0</v>
      </c>
      <c r="AY109" s="36">
        <f t="shared" si="164"/>
        <v>0</v>
      </c>
      <c r="AZ109" s="36">
        <f t="shared" si="165"/>
        <v>0</v>
      </c>
      <c r="BA109" s="36">
        <f t="shared" si="166"/>
        <v>0</v>
      </c>
      <c r="BB109" s="36">
        <f t="shared" si="167"/>
        <v>0</v>
      </c>
      <c r="BC109" s="36">
        <f t="shared" si="168"/>
        <v>0</v>
      </c>
      <c r="BD109" s="31">
        <f t="shared" si="117"/>
        <v>0</v>
      </c>
      <c r="BE109" s="31">
        <f t="shared" si="118"/>
        <v>0</v>
      </c>
      <c r="BF109" s="36">
        <f t="shared" si="169"/>
        <v>1</v>
      </c>
      <c r="BG109" s="36">
        <f t="shared" si="170"/>
        <v>1</v>
      </c>
      <c r="BH109" s="36">
        <f t="shared" si="171"/>
        <v>1</v>
      </c>
      <c r="BI109" s="36">
        <f t="shared" si="172"/>
        <v>1</v>
      </c>
      <c r="BJ109" s="36">
        <f t="shared" si="173"/>
        <v>1</v>
      </c>
      <c r="BK109" s="36">
        <f t="shared" si="174"/>
        <v>1</v>
      </c>
      <c r="BL109" s="36">
        <f t="shared" si="175"/>
        <v>1</v>
      </c>
      <c r="BM109" s="36">
        <f t="shared" si="176"/>
        <v>1</v>
      </c>
    </row>
    <row r="110" spans="1:65" ht="39.950000000000003" customHeight="1" x14ac:dyDescent="0.2">
      <c r="A110" s="2" t="s">
        <v>200</v>
      </c>
      <c r="B110" s="97" t="s">
        <v>201</v>
      </c>
      <c r="C110" s="98"/>
      <c r="D110" s="125"/>
      <c r="E110" s="20"/>
      <c r="F110" s="20"/>
      <c r="G110" s="20"/>
      <c r="H110" s="20"/>
      <c r="I110" s="20"/>
      <c r="J110" s="20"/>
      <c r="K110" s="2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59"/>
        <v>0</v>
      </c>
      <c r="AU110" s="36">
        <f t="shared" si="160"/>
        <v>0</v>
      </c>
      <c r="AV110" s="36">
        <f t="shared" si="161"/>
        <v>0</v>
      </c>
      <c r="AW110" s="36">
        <f t="shared" si="162"/>
        <v>0</v>
      </c>
      <c r="AX110" s="36">
        <f t="shared" si="163"/>
        <v>0</v>
      </c>
      <c r="AY110" s="36">
        <f t="shared" si="164"/>
        <v>0</v>
      </c>
      <c r="AZ110" s="36">
        <f t="shared" si="165"/>
        <v>0</v>
      </c>
      <c r="BA110" s="36">
        <f t="shared" si="166"/>
        <v>0</v>
      </c>
      <c r="BB110" s="36">
        <f t="shared" si="167"/>
        <v>0</v>
      </c>
      <c r="BC110" s="36">
        <f t="shared" si="168"/>
        <v>0</v>
      </c>
      <c r="BD110" s="31">
        <f t="shared" si="117"/>
        <v>0</v>
      </c>
      <c r="BE110" s="31">
        <f t="shared" si="118"/>
        <v>0</v>
      </c>
      <c r="BF110" s="36">
        <f t="shared" si="169"/>
        <v>0</v>
      </c>
      <c r="BG110" s="36">
        <f t="shared" si="170"/>
        <v>0</v>
      </c>
      <c r="BH110" s="36">
        <f t="shared" si="171"/>
        <v>0</v>
      </c>
      <c r="BI110" s="36">
        <f t="shared" si="172"/>
        <v>0</v>
      </c>
      <c r="BJ110" s="36">
        <f t="shared" si="173"/>
        <v>0</v>
      </c>
      <c r="BK110" s="36">
        <f t="shared" si="174"/>
        <v>0</v>
      </c>
      <c r="BL110" s="36">
        <f t="shared" si="175"/>
        <v>0</v>
      </c>
      <c r="BM110" s="36">
        <f t="shared" si="176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125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59"/>
        <v>0</v>
      </c>
      <c r="AU111" s="36">
        <f t="shared" si="160"/>
        <v>0</v>
      </c>
      <c r="AV111" s="36">
        <f t="shared" si="161"/>
        <v>0</v>
      </c>
      <c r="AW111" s="36">
        <f t="shared" si="162"/>
        <v>0</v>
      </c>
      <c r="AX111" s="36">
        <f t="shared" si="163"/>
        <v>0</v>
      </c>
      <c r="AY111" s="36">
        <f t="shared" si="164"/>
        <v>0</v>
      </c>
      <c r="AZ111" s="36">
        <f t="shared" si="165"/>
        <v>0</v>
      </c>
      <c r="BA111" s="36">
        <f t="shared" si="166"/>
        <v>0</v>
      </c>
      <c r="BB111" s="36">
        <f t="shared" si="167"/>
        <v>0</v>
      </c>
      <c r="BC111" s="36">
        <f t="shared" si="168"/>
        <v>0</v>
      </c>
      <c r="BD111" s="31">
        <f t="shared" si="117"/>
        <v>0</v>
      </c>
      <c r="BE111" s="31">
        <f t="shared" si="118"/>
        <v>0</v>
      </c>
      <c r="BF111" s="36">
        <f t="shared" si="169"/>
        <v>0</v>
      </c>
      <c r="BG111" s="36">
        <f t="shared" si="170"/>
        <v>0</v>
      </c>
      <c r="BH111" s="36">
        <f t="shared" si="171"/>
        <v>0</v>
      </c>
      <c r="BI111" s="36">
        <f t="shared" si="172"/>
        <v>0</v>
      </c>
      <c r="BJ111" s="36">
        <f t="shared" si="173"/>
        <v>0</v>
      </c>
      <c r="BK111" s="36">
        <f t="shared" si="174"/>
        <v>0</v>
      </c>
      <c r="BL111" s="36">
        <f t="shared" si="175"/>
        <v>0</v>
      </c>
      <c r="BM111" s="36">
        <f t="shared" si="176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125"/>
      <c r="E112" s="18"/>
      <c r="F112" s="18"/>
      <c r="G112" s="18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59"/>
        <v>0</v>
      </c>
      <c r="AU112" s="36">
        <f t="shared" si="160"/>
        <v>0</v>
      </c>
      <c r="AV112" s="36">
        <f t="shared" si="161"/>
        <v>0</v>
      </c>
      <c r="AW112" s="36">
        <f t="shared" si="162"/>
        <v>0</v>
      </c>
      <c r="AX112" s="36">
        <f t="shared" si="163"/>
        <v>0</v>
      </c>
      <c r="AY112" s="36">
        <f t="shared" si="164"/>
        <v>0</v>
      </c>
      <c r="AZ112" s="36">
        <f t="shared" si="165"/>
        <v>0</v>
      </c>
      <c r="BA112" s="36">
        <f t="shared" si="166"/>
        <v>0</v>
      </c>
      <c r="BB112" s="36">
        <f t="shared" si="167"/>
        <v>0</v>
      </c>
      <c r="BC112" s="36">
        <f t="shared" si="168"/>
        <v>0</v>
      </c>
      <c r="BD112" s="31">
        <f t="shared" si="117"/>
        <v>0</v>
      </c>
      <c r="BE112" s="31">
        <f t="shared" si="118"/>
        <v>0</v>
      </c>
      <c r="BF112" s="36">
        <f t="shared" si="169"/>
        <v>0</v>
      </c>
      <c r="BG112" s="36">
        <f t="shared" si="170"/>
        <v>0</v>
      </c>
      <c r="BH112" s="36">
        <f t="shared" si="171"/>
        <v>0</v>
      </c>
      <c r="BI112" s="36">
        <f t="shared" si="172"/>
        <v>0</v>
      </c>
      <c r="BJ112" s="36">
        <f t="shared" si="173"/>
        <v>0</v>
      </c>
      <c r="BK112" s="36">
        <f t="shared" si="174"/>
        <v>0</v>
      </c>
      <c r="BL112" s="36">
        <f t="shared" si="175"/>
        <v>0</v>
      </c>
      <c r="BM112" s="36">
        <f t="shared" si="176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125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59"/>
        <v>0</v>
      </c>
      <c r="AU113" s="36">
        <f t="shared" si="160"/>
        <v>0</v>
      </c>
      <c r="AV113" s="36">
        <f t="shared" si="161"/>
        <v>0</v>
      </c>
      <c r="AW113" s="36">
        <f t="shared" si="162"/>
        <v>0</v>
      </c>
      <c r="AX113" s="36">
        <f t="shared" si="163"/>
        <v>0</v>
      </c>
      <c r="AY113" s="36">
        <f t="shared" si="164"/>
        <v>0</v>
      </c>
      <c r="AZ113" s="36">
        <f t="shared" si="165"/>
        <v>0</v>
      </c>
      <c r="BA113" s="36">
        <f t="shared" si="166"/>
        <v>0</v>
      </c>
      <c r="BB113" s="36">
        <f t="shared" si="167"/>
        <v>0</v>
      </c>
      <c r="BC113" s="36">
        <f t="shared" si="168"/>
        <v>0</v>
      </c>
      <c r="BD113" s="31">
        <f t="shared" si="117"/>
        <v>0</v>
      </c>
      <c r="BE113" s="31">
        <f t="shared" si="118"/>
        <v>0</v>
      </c>
      <c r="BF113" s="36">
        <f t="shared" si="169"/>
        <v>0</v>
      </c>
      <c r="BG113" s="36">
        <f t="shared" si="170"/>
        <v>0</v>
      </c>
      <c r="BH113" s="36">
        <f t="shared" si="171"/>
        <v>0</v>
      </c>
      <c r="BI113" s="36">
        <f t="shared" si="172"/>
        <v>0</v>
      </c>
      <c r="BJ113" s="36">
        <f t="shared" si="173"/>
        <v>0</v>
      </c>
      <c r="BK113" s="36">
        <f t="shared" si="174"/>
        <v>0</v>
      </c>
      <c r="BL113" s="36">
        <f t="shared" si="175"/>
        <v>0</v>
      </c>
      <c r="BM113" s="36">
        <f t="shared" si="176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2"/>
      <c r="E114" s="22"/>
      <c r="F114" s="22"/>
      <c r="G114" s="22"/>
      <c r="H114" s="22"/>
      <c r="I114" s="22"/>
      <c r="J114" s="22"/>
      <c r="K114" s="23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59"/>
        <v>0</v>
      </c>
      <c r="AU114" s="36">
        <f t="shared" si="160"/>
        <v>0</v>
      </c>
      <c r="AV114" s="36">
        <f t="shared" si="161"/>
        <v>0</v>
      </c>
      <c r="AW114" s="36">
        <f t="shared" si="162"/>
        <v>0</v>
      </c>
      <c r="AX114" s="36">
        <f t="shared" si="163"/>
        <v>0</v>
      </c>
      <c r="AY114" s="36">
        <f t="shared" si="164"/>
        <v>0</v>
      </c>
      <c r="AZ114" s="36">
        <f t="shared" si="165"/>
        <v>0</v>
      </c>
      <c r="BA114" s="36">
        <f t="shared" si="166"/>
        <v>0</v>
      </c>
      <c r="BB114" s="36">
        <f t="shared" si="167"/>
        <v>0</v>
      </c>
      <c r="BC114" s="36">
        <f t="shared" si="168"/>
        <v>0</v>
      </c>
      <c r="BD114" s="31">
        <f t="shared" si="117"/>
        <v>0</v>
      </c>
      <c r="BE114" s="31">
        <f t="shared" si="118"/>
        <v>0</v>
      </c>
      <c r="BF114" s="36">
        <f t="shared" si="169"/>
        <v>0</v>
      </c>
      <c r="BG114" s="36">
        <f t="shared" si="170"/>
        <v>0</v>
      </c>
      <c r="BH114" s="36">
        <f t="shared" si="171"/>
        <v>0</v>
      </c>
      <c r="BI114" s="36">
        <f t="shared" si="172"/>
        <v>0</v>
      </c>
      <c r="BJ114" s="36">
        <f t="shared" si="173"/>
        <v>0</v>
      </c>
      <c r="BK114" s="36">
        <f t="shared" si="174"/>
        <v>0</v>
      </c>
      <c r="BL114" s="36">
        <f t="shared" si="175"/>
        <v>0</v>
      </c>
      <c r="BM114" s="36">
        <f t="shared" si="176"/>
        <v>0</v>
      </c>
    </row>
    <row r="115" spans="1:65" ht="39.950000000000003" customHeight="1" x14ac:dyDescent="0.2">
      <c r="A115" s="1" t="s">
        <v>209</v>
      </c>
      <c r="B115" s="95" t="s">
        <v>210</v>
      </c>
      <c r="C115" s="96"/>
      <c r="D115" s="102"/>
      <c r="E115" s="34">
        <f>SUM(E116:E119)</f>
        <v>0</v>
      </c>
      <c r="F115" s="34">
        <f t="shared" ref="F115:BM115" si="177">SUM(F116:F119)</f>
        <v>0</v>
      </c>
      <c r="G115" s="34">
        <f t="shared" si="177"/>
        <v>0</v>
      </c>
      <c r="H115" s="34">
        <f t="shared" si="177"/>
        <v>0</v>
      </c>
      <c r="I115" s="34">
        <f t="shared" si="177"/>
        <v>0</v>
      </c>
      <c r="J115" s="34">
        <f t="shared" si="177"/>
        <v>0</v>
      </c>
      <c r="K115" s="34">
        <f t="shared" si="177"/>
        <v>0</v>
      </c>
      <c r="L115" s="34">
        <f t="shared" si="177"/>
        <v>0</v>
      </c>
      <c r="M115" s="34">
        <f t="shared" si="177"/>
        <v>0</v>
      </c>
      <c r="N115" s="34">
        <f t="shared" si="177"/>
        <v>0</v>
      </c>
      <c r="O115" s="34">
        <f t="shared" si="177"/>
        <v>0</v>
      </c>
      <c r="P115" s="34">
        <f t="shared" si="177"/>
        <v>0</v>
      </c>
      <c r="Q115" s="34">
        <f t="shared" si="177"/>
        <v>0</v>
      </c>
      <c r="R115" s="34">
        <f t="shared" si="177"/>
        <v>0</v>
      </c>
      <c r="S115" s="34">
        <f t="shared" si="177"/>
        <v>0</v>
      </c>
      <c r="T115" s="34">
        <f t="shared" si="177"/>
        <v>0</v>
      </c>
      <c r="U115" s="34">
        <f t="shared" si="177"/>
        <v>0</v>
      </c>
      <c r="V115" s="34">
        <f t="shared" si="177"/>
        <v>0</v>
      </c>
      <c r="W115" s="34">
        <f t="shared" si="177"/>
        <v>0</v>
      </c>
      <c r="X115" s="34">
        <f t="shared" si="177"/>
        <v>0</v>
      </c>
      <c r="Y115" s="34">
        <f t="shared" si="177"/>
        <v>0</v>
      </c>
      <c r="Z115" s="34">
        <f t="shared" si="177"/>
        <v>0</v>
      </c>
      <c r="AA115" s="34">
        <f t="shared" si="177"/>
        <v>0</v>
      </c>
      <c r="AB115" s="34">
        <f t="shared" si="177"/>
        <v>0</v>
      </c>
      <c r="AC115" s="34">
        <f t="shared" si="177"/>
        <v>0</v>
      </c>
      <c r="AD115" s="34">
        <f t="shared" si="177"/>
        <v>0</v>
      </c>
      <c r="AE115" s="34">
        <f t="shared" si="177"/>
        <v>0</v>
      </c>
      <c r="AF115" s="34">
        <f t="shared" si="177"/>
        <v>0</v>
      </c>
      <c r="AG115" s="34">
        <f t="shared" si="177"/>
        <v>0</v>
      </c>
      <c r="AH115" s="34">
        <f t="shared" si="177"/>
        <v>0</v>
      </c>
      <c r="AI115" s="34">
        <f t="shared" si="177"/>
        <v>0</v>
      </c>
      <c r="AJ115" s="34">
        <f t="shared" si="177"/>
        <v>0</v>
      </c>
      <c r="AK115" s="34">
        <f t="shared" si="177"/>
        <v>0</v>
      </c>
      <c r="AL115" s="34">
        <f t="shared" si="177"/>
        <v>0</v>
      </c>
      <c r="AM115" s="34">
        <f t="shared" si="177"/>
        <v>0</v>
      </c>
      <c r="AN115" s="34">
        <f t="shared" si="177"/>
        <v>0</v>
      </c>
      <c r="AO115" s="34">
        <f t="shared" si="177"/>
        <v>0</v>
      </c>
      <c r="AP115" s="34">
        <f t="shared" si="177"/>
        <v>0</v>
      </c>
      <c r="AQ115" s="34">
        <f t="shared" si="177"/>
        <v>0</v>
      </c>
      <c r="AR115" s="34">
        <f t="shared" si="177"/>
        <v>0</v>
      </c>
      <c r="AS115" s="34">
        <f t="shared" si="177"/>
        <v>0</v>
      </c>
      <c r="AT115" s="34">
        <f t="shared" si="177"/>
        <v>0</v>
      </c>
      <c r="AU115" s="34">
        <f t="shared" si="177"/>
        <v>0</v>
      </c>
      <c r="AV115" s="34">
        <f t="shared" si="177"/>
        <v>0</v>
      </c>
      <c r="AW115" s="34">
        <f t="shared" si="177"/>
        <v>0</v>
      </c>
      <c r="AX115" s="34">
        <f t="shared" si="177"/>
        <v>0</v>
      </c>
      <c r="AY115" s="34">
        <f t="shared" si="177"/>
        <v>0</v>
      </c>
      <c r="AZ115" s="34">
        <f t="shared" si="177"/>
        <v>0</v>
      </c>
      <c r="BA115" s="34">
        <f t="shared" si="177"/>
        <v>0</v>
      </c>
      <c r="BB115" s="34">
        <f t="shared" si="177"/>
        <v>0</v>
      </c>
      <c r="BC115" s="34">
        <f t="shared" si="177"/>
        <v>0</v>
      </c>
      <c r="BD115" s="31">
        <f t="shared" si="117"/>
        <v>0</v>
      </c>
      <c r="BE115" s="31">
        <f t="shared" si="118"/>
        <v>0</v>
      </c>
      <c r="BF115" s="34">
        <f t="shared" si="177"/>
        <v>0</v>
      </c>
      <c r="BG115" s="34">
        <f t="shared" si="177"/>
        <v>0</v>
      </c>
      <c r="BH115" s="34">
        <f t="shared" si="177"/>
        <v>0</v>
      </c>
      <c r="BI115" s="34">
        <f t="shared" si="177"/>
        <v>0</v>
      </c>
      <c r="BJ115" s="34">
        <f t="shared" si="177"/>
        <v>0</v>
      </c>
      <c r="BK115" s="34">
        <f t="shared" si="177"/>
        <v>0</v>
      </c>
      <c r="BL115" s="34">
        <f t="shared" si="177"/>
        <v>0</v>
      </c>
      <c r="BM115" s="34">
        <f t="shared" si="177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8"/>
      <c r="D116" s="12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78">E116</f>
        <v>0</v>
      </c>
      <c r="AU116" s="36">
        <f t="shared" ref="AU116:AU119" si="179">F116+G116+H116+I116</f>
        <v>0</v>
      </c>
      <c r="AV116" s="36">
        <f t="shared" ref="AV116:AV119" si="180">J116</f>
        <v>0</v>
      </c>
      <c r="AW116" s="36">
        <f t="shared" ref="AW116:AW119" si="181">K116+L116+M116</f>
        <v>0</v>
      </c>
      <c r="AX116" s="36">
        <f t="shared" ref="AX116:AX119" si="182">F116+G116+K116</f>
        <v>0</v>
      </c>
      <c r="AY116" s="36">
        <f t="shared" ref="AY116:AY119" si="183">N116+Y116+Z116+AB116</f>
        <v>0</v>
      </c>
      <c r="AZ116" s="36">
        <f t="shared" ref="AZ116:AZ119" si="184">O116</f>
        <v>0</v>
      </c>
      <c r="BA116" s="36">
        <f t="shared" ref="BA116:BA119" si="185">P116+Q116+R116+S116+T116</f>
        <v>0</v>
      </c>
      <c r="BB116" s="36">
        <f t="shared" ref="BB116:BB119" si="186">T116</f>
        <v>0</v>
      </c>
      <c r="BC116" s="36">
        <f t="shared" ref="BC116:BC119" si="187">+U116+V116+W116</f>
        <v>0</v>
      </c>
      <c r="BD116" s="31">
        <f t="shared" si="117"/>
        <v>0</v>
      </c>
      <c r="BE116" s="31">
        <f t="shared" si="118"/>
        <v>0</v>
      </c>
      <c r="BF116" s="36">
        <f t="shared" ref="BF116:BF119" si="188">AF116</f>
        <v>0</v>
      </c>
      <c r="BG116" s="36">
        <f t="shared" ref="BG116:BG119" si="189">AD116+AE116</f>
        <v>0</v>
      </c>
      <c r="BH116" s="36">
        <f t="shared" ref="BH116:BH119" si="190">AF116</f>
        <v>0</v>
      </c>
      <c r="BI116" s="36">
        <f t="shared" ref="BI116:BI119" si="191">AG116+AH116</f>
        <v>0</v>
      </c>
      <c r="BJ116" s="36">
        <f t="shared" ref="BJ116:BJ119" si="192">AM116</f>
        <v>0</v>
      </c>
      <c r="BK116" s="36">
        <f t="shared" ref="BK116:BK119" si="193">AK116+AL116</f>
        <v>0</v>
      </c>
      <c r="BL116" s="36">
        <f t="shared" ref="BL116:BL119" si="194">AM116</f>
        <v>0</v>
      </c>
      <c r="BM116" s="36">
        <f t="shared" ref="BM116:BM119" si="195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125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78"/>
        <v>0</v>
      </c>
      <c r="AU117" s="36">
        <f t="shared" si="179"/>
        <v>0</v>
      </c>
      <c r="AV117" s="36">
        <f t="shared" si="180"/>
        <v>0</v>
      </c>
      <c r="AW117" s="36">
        <f t="shared" si="181"/>
        <v>0</v>
      </c>
      <c r="AX117" s="36">
        <f t="shared" si="182"/>
        <v>0</v>
      </c>
      <c r="AY117" s="36">
        <f t="shared" si="183"/>
        <v>0</v>
      </c>
      <c r="AZ117" s="36">
        <f t="shared" si="184"/>
        <v>0</v>
      </c>
      <c r="BA117" s="36">
        <f t="shared" si="185"/>
        <v>0</v>
      </c>
      <c r="BB117" s="36">
        <f t="shared" si="186"/>
        <v>0</v>
      </c>
      <c r="BC117" s="36">
        <f t="shared" si="187"/>
        <v>0</v>
      </c>
      <c r="BD117" s="31">
        <f t="shared" si="117"/>
        <v>0</v>
      </c>
      <c r="BE117" s="31">
        <f t="shared" si="118"/>
        <v>0</v>
      </c>
      <c r="BF117" s="36">
        <f t="shared" si="188"/>
        <v>0</v>
      </c>
      <c r="BG117" s="36">
        <f t="shared" si="189"/>
        <v>0</v>
      </c>
      <c r="BH117" s="36">
        <f t="shared" si="190"/>
        <v>0</v>
      </c>
      <c r="BI117" s="36">
        <f t="shared" si="191"/>
        <v>0</v>
      </c>
      <c r="BJ117" s="36">
        <f t="shared" si="192"/>
        <v>0</v>
      </c>
      <c r="BK117" s="36">
        <f t="shared" si="193"/>
        <v>0</v>
      </c>
      <c r="BL117" s="36">
        <f t="shared" si="194"/>
        <v>0</v>
      </c>
      <c r="BM117" s="36">
        <f t="shared" si="195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125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78"/>
        <v>0</v>
      </c>
      <c r="AU118" s="36">
        <f t="shared" si="179"/>
        <v>0</v>
      </c>
      <c r="AV118" s="36">
        <f t="shared" si="180"/>
        <v>0</v>
      </c>
      <c r="AW118" s="36">
        <f t="shared" si="181"/>
        <v>0</v>
      </c>
      <c r="AX118" s="36">
        <f t="shared" si="182"/>
        <v>0</v>
      </c>
      <c r="AY118" s="36">
        <f t="shared" si="183"/>
        <v>0</v>
      </c>
      <c r="AZ118" s="36">
        <f t="shared" si="184"/>
        <v>0</v>
      </c>
      <c r="BA118" s="36">
        <f t="shared" si="185"/>
        <v>0</v>
      </c>
      <c r="BB118" s="36">
        <f t="shared" si="186"/>
        <v>0</v>
      </c>
      <c r="BC118" s="36">
        <f t="shared" si="187"/>
        <v>0</v>
      </c>
      <c r="BD118" s="31">
        <f t="shared" si="117"/>
        <v>0</v>
      </c>
      <c r="BE118" s="31">
        <f t="shared" si="118"/>
        <v>0</v>
      </c>
      <c r="BF118" s="36">
        <f t="shared" si="188"/>
        <v>0</v>
      </c>
      <c r="BG118" s="36">
        <f t="shared" si="189"/>
        <v>0</v>
      </c>
      <c r="BH118" s="36">
        <f t="shared" si="190"/>
        <v>0</v>
      </c>
      <c r="BI118" s="36">
        <f t="shared" si="191"/>
        <v>0</v>
      </c>
      <c r="BJ118" s="36">
        <f t="shared" si="192"/>
        <v>0</v>
      </c>
      <c r="BK118" s="36">
        <f t="shared" si="193"/>
        <v>0</v>
      </c>
      <c r="BL118" s="36">
        <f t="shared" si="194"/>
        <v>0</v>
      </c>
      <c r="BM118" s="36">
        <f t="shared" si="195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2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78"/>
        <v>0</v>
      </c>
      <c r="AU119" s="36">
        <f t="shared" si="179"/>
        <v>0</v>
      </c>
      <c r="AV119" s="36">
        <f t="shared" si="180"/>
        <v>0</v>
      </c>
      <c r="AW119" s="36">
        <f t="shared" si="181"/>
        <v>0</v>
      </c>
      <c r="AX119" s="36">
        <f t="shared" si="182"/>
        <v>0</v>
      </c>
      <c r="AY119" s="36">
        <f t="shared" si="183"/>
        <v>0</v>
      </c>
      <c r="AZ119" s="36">
        <f t="shared" si="184"/>
        <v>0</v>
      </c>
      <c r="BA119" s="36">
        <f t="shared" si="185"/>
        <v>0</v>
      </c>
      <c r="BB119" s="36">
        <f t="shared" si="186"/>
        <v>0</v>
      </c>
      <c r="BC119" s="36">
        <f t="shared" si="187"/>
        <v>0</v>
      </c>
      <c r="BD119" s="31">
        <f t="shared" si="117"/>
        <v>0</v>
      </c>
      <c r="BE119" s="31">
        <f t="shared" si="118"/>
        <v>0</v>
      </c>
      <c r="BF119" s="36">
        <f t="shared" si="188"/>
        <v>0</v>
      </c>
      <c r="BG119" s="36">
        <f t="shared" si="189"/>
        <v>0</v>
      </c>
      <c r="BH119" s="36">
        <f t="shared" si="190"/>
        <v>0</v>
      </c>
      <c r="BI119" s="36">
        <f t="shared" si="191"/>
        <v>0</v>
      </c>
      <c r="BJ119" s="36">
        <f t="shared" si="192"/>
        <v>0</v>
      </c>
      <c r="BK119" s="36">
        <f t="shared" si="193"/>
        <v>0</v>
      </c>
      <c r="BL119" s="36">
        <f t="shared" si="194"/>
        <v>0</v>
      </c>
      <c r="BM119" s="36">
        <f t="shared" si="195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196">SUM(F121:F122)</f>
        <v>0</v>
      </c>
      <c r="G120" s="44">
        <f t="shared" si="196"/>
        <v>0</v>
      </c>
      <c r="H120" s="44">
        <f t="shared" si="196"/>
        <v>0</v>
      </c>
      <c r="I120" s="44">
        <f t="shared" si="196"/>
        <v>0</v>
      </c>
      <c r="J120" s="44">
        <f t="shared" si="196"/>
        <v>0</v>
      </c>
      <c r="K120" s="44">
        <f t="shared" si="196"/>
        <v>0</v>
      </c>
      <c r="L120" s="44">
        <f t="shared" si="196"/>
        <v>0</v>
      </c>
      <c r="M120" s="44">
        <f t="shared" si="196"/>
        <v>0</v>
      </c>
      <c r="N120" s="44">
        <f t="shared" si="196"/>
        <v>0</v>
      </c>
      <c r="O120" s="44">
        <f t="shared" si="196"/>
        <v>0</v>
      </c>
      <c r="P120" s="44">
        <f t="shared" si="196"/>
        <v>0</v>
      </c>
      <c r="Q120" s="44">
        <f t="shared" si="196"/>
        <v>0</v>
      </c>
      <c r="R120" s="44">
        <f t="shared" si="196"/>
        <v>0</v>
      </c>
      <c r="S120" s="44">
        <f t="shared" si="196"/>
        <v>0</v>
      </c>
      <c r="T120" s="44">
        <f t="shared" si="196"/>
        <v>0</v>
      </c>
      <c r="U120" s="44">
        <f t="shared" si="196"/>
        <v>0</v>
      </c>
      <c r="V120" s="44">
        <f t="shared" si="196"/>
        <v>0</v>
      </c>
      <c r="W120" s="44">
        <f t="shared" si="196"/>
        <v>0</v>
      </c>
      <c r="X120" s="44">
        <f t="shared" si="196"/>
        <v>0</v>
      </c>
      <c r="Y120" s="44">
        <f t="shared" si="196"/>
        <v>0</v>
      </c>
      <c r="Z120" s="44">
        <f t="shared" si="196"/>
        <v>0</v>
      </c>
      <c r="AA120" s="44">
        <f t="shared" si="196"/>
        <v>0</v>
      </c>
      <c r="AB120" s="44">
        <f t="shared" si="196"/>
        <v>0</v>
      </c>
      <c r="AC120" s="44">
        <f t="shared" si="196"/>
        <v>0</v>
      </c>
      <c r="AD120" s="44">
        <f t="shared" si="196"/>
        <v>0</v>
      </c>
      <c r="AE120" s="44">
        <f t="shared" si="196"/>
        <v>0</v>
      </c>
      <c r="AF120" s="44">
        <f t="shared" si="196"/>
        <v>0</v>
      </c>
      <c r="AG120" s="44">
        <f t="shared" si="196"/>
        <v>0</v>
      </c>
      <c r="AH120" s="44">
        <f t="shared" si="196"/>
        <v>0</v>
      </c>
      <c r="AI120" s="44">
        <f t="shared" si="196"/>
        <v>0</v>
      </c>
      <c r="AJ120" s="44">
        <f t="shared" si="196"/>
        <v>0</v>
      </c>
      <c r="AK120" s="44">
        <f t="shared" si="196"/>
        <v>0</v>
      </c>
      <c r="AL120" s="44">
        <f t="shared" si="196"/>
        <v>0</v>
      </c>
      <c r="AM120" s="44">
        <f t="shared" si="196"/>
        <v>0</v>
      </c>
      <c r="AN120" s="44">
        <f t="shared" si="196"/>
        <v>0</v>
      </c>
      <c r="AO120" s="44">
        <f t="shared" si="196"/>
        <v>0</v>
      </c>
      <c r="AP120" s="44">
        <f t="shared" si="196"/>
        <v>0</v>
      </c>
      <c r="AQ120" s="44">
        <f t="shared" si="196"/>
        <v>0</v>
      </c>
      <c r="AR120" s="44">
        <f t="shared" si="196"/>
        <v>0</v>
      </c>
      <c r="AS120" s="44">
        <f t="shared" si="196"/>
        <v>0</v>
      </c>
      <c r="AT120" s="44">
        <f t="shared" si="196"/>
        <v>0</v>
      </c>
      <c r="AU120" s="44">
        <f t="shared" si="196"/>
        <v>0</v>
      </c>
      <c r="AV120" s="44">
        <f t="shared" si="196"/>
        <v>0</v>
      </c>
      <c r="AW120" s="44">
        <f t="shared" si="196"/>
        <v>0</v>
      </c>
      <c r="AX120" s="44">
        <f t="shared" si="196"/>
        <v>0</v>
      </c>
      <c r="AY120" s="44">
        <f t="shared" si="196"/>
        <v>0</v>
      </c>
      <c r="AZ120" s="44">
        <f t="shared" si="196"/>
        <v>0</v>
      </c>
      <c r="BA120" s="44">
        <f t="shared" si="196"/>
        <v>0</v>
      </c>
      <c r="BB120" s="44">
        <f t="shared" si="196"/>
        <v>0</v>
      </c>
      <c r="BC120" s="44">
        <f t="shared" si="196"/>
        <v>0</v>
      </c>
      <c r="BD120" s="31">
        <f t="shared" si="117"/>
        <v>0</v>
      </c>
      <c r="BE120" s="31">
        <f t="shared" si="118"/>
        <v>0</v>
      </c>
      <c r="BF120" s="44">
        <f t="shared" si="196"/>
        <v>0</v>
      </c>
      <c r="BG120" s="44">
        <f t="shared" si="196"/>
        <v>0</v>
      </c>
      <c r="BH120" s="44">
        <f t="shared" si="196"/>
        <v>0</v>
      </c>
      <c r="BI120" s="44">
        <f t="shared" si="196"/>
        <v>0</v>
      </c>
      <c r="BJ120" s="44">
        <f t="shared" si="196"/>
        <v>0</v>
      </c>
      <c r="BK120" s="44">
        <f t="shared" si="196"/>
        <v>0</v>
      </c>
      <c r="BL120" s="44">
        <f t="shared" si="196"/>
        <v>0</v>
      </c>
      <c r="BM120" s="44">
        <f t="shared" si="196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197">E121</f>
        <v>0</v>
      </c>
      <c r="AU121" s="36">
        <f t="shared" ref="AU121:AU123" si="198">F121+G121+H121+I121</f>
        <v>0</v>
      </c>
      <c r="AV121" s="36">
        <f t="shared" ref="AV121:AV123" si="199">J121</f>
        <v>0</v>
      </c>
      <c r="AW121" s="36">
        <f t="shared" ref="AW121:AW123" si="200">K121+L121+M121</f>
        <v>0</v>
      </c>
      <c r="AX121" s="36">
        <f t="shared" ref="AX121:AX123" si="201">F121+G121+K121</f>
        <v>0</v>
      </c>
      <c r="AY121" s="36">
        <f t="shared" ref="AY121:AY123" si="202">N121+Y121+Z121+AB121</f>
        <v>0</v>
      </c>
      <c r="AZ121" s="36">
        <f t="shared" ref="AZ121:AZ123" si="203">O121</f>
        <v>0</v>
      </c>
      <c r="BA121" s="36">
        <f t="shared" ref="BA121:BA123" si="204">P121+Q121+R121+S121+T121</f>
        <v>0</v>
      </c>
      <c r="BB121" s="36">
        <f t="shared" ref="BB121:BB123" si="205">T121</f>
        <v>0</v>
      </c>
      <c r="BC121" s="36">
        <f t="shared" ref="BC121:BC123" si="206">+U121+V121+W121</f>
        <v>0</v>
      </c>
      <c r="BD121" s="31">
        <f t="shared" si="117"/>
        <v>0</v>
      </c>
      <c r="BE121" s="31">
        <f t="shared" si="118"/>
        <v>0</v>
      </c>
      <c r="BF121" s="36">
        <f t="shared" ref="BF121:BF123" si="207">AF121</f>
        <v>0</v>
      </c>
      <c r="BG121" s="36">
        <f t="shared" ref="BG121:BG123" si="208">AD121+AE121</f>
        <v>0</v>
      </c>
      <c r="BH121" s="36">
        <f t="shared" ref="BH121:BH123" si="209">AF121</f>
        <v>0</v>
      </c>
      <c r="BI121" s="36">
        <f t="shared" ref="BI121:BI123" si="210">AG121+AH121</f>
        <v>0</v>
      </c>
      <c r="BJ121" s="36">
        <f t="shared" ref="BJ121:BJ123" si="211">AM121</f>
        <v>0</v>
      </c>
      <c r="BK121" s="36">
        <f t="shared" ref="BK121:BK123" si="212">AK121+AL121</f>
        <v>0</v>
      </c>
      <c r="BL121" s="36">
        <f t="shared" ref="BL121:BL123" si="213">AM121</f>
        <v>0</v>
      </c>
      <c r="BM121" s="36">
        <f t="shared" ref="BM121:BM123" si="214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197"/>
        <v>0</v>
      </c>
      <c r="AU122" s="36">
        <f t="shared" si="198"/>
        <v>0</v>
      </c>
      <c r="AV122" s="36">
        <f t="shared" si="199"/>
        <v>0</v>
      </c>
      <c r="AW122" s="36">
        <f t="shared" si="200"/>
        <v>0</v>
      </c>
      <c r="AX122" s="36">
        <f t="shared" si="201"/>
        <v>0</v>
      </c>
      <c r="AY122" s="36">
        <f t="shared" si="202"/>
        <v>0</v>
      </c>
      <c r="AZ122" s="36">
        <f t="shared" si="203"/>
        <v>0</v>
      </c>
      <c r="BA122" s="36">
        <f t="shared" si="204"/>
        <v>0</v>
      </c>
      <c r="BB122" s="36">
        <f t="shared" si="205"/>
        <v>0</v>
      </c>
      <c r="BC122" s="36">
        <f t="shared" si="206"/>
        <v>0</v>
      </c>
      <c r="BD122" s="31">
        <f t="shared" si="117"/>
        <v>0</v>
      </c>
      <c r="BE122" s="31">
        <f t="shared" si="118"/>
        <v>0</v>
      </c>
      <c r="BF122" s="36">
        <f t="shared" si="207"/>
        <v>0</v>
      </c>
      <c r="BG122" s="36">
        <f t="shared" si="208"/>
        <v>0</v>
      </c>
      <c r="BH122" s="36">
        <f t="shared" si="209"/>
        <v>0</v>
      </c>
      <c r="BI122" s="36">
        <f t="shared" si="210"/>
        <v>0</v>
      </c>
      <c r="BJ122" s="36">
        <f t="shared" si="211"/>
        <v>0</v>
      </c>
      <c r="BK122" s="36">
        <f t="shared" si="212"/>
        <v>0</v>
      </c>
      <c r="BL122" s="36">
        <f t="shared" si="213"/>
        <v>0</v>
      </c>
      <c r="BM122" s="36">
        <f t="shared" si="214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26"/>
      <c r="E123" s="16"/>
      <c r="F123" s="16"/>
      <c r="G123" s="16"/>
      <c r="H123" s="16"/>
      <c r="I123" s="16"/>
      <c r="J123" s="16"/>
      <c r="K123" s="27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197"/>
        <v>0</v>
      </c>
      <c r="AU123" s="36">
        <f t="shared" si="198"/>
        <v>0</v>
      </c>
      <c r="AV123" s="36">
        <f t="shared" si="199"/>
        <v>0</v>
      </c>
      <c r="AW123" s="36">
        <f t="shared" si="200"/>
        <v>0</v>
      </c>
      <c r="AX123" s="36">
        <f t="shared" si="201"/>
        <v>0</v>
      </c>
      <c r="AY123" s="36">
        <f t="shared" si="202"/>
        <v>0</v>
      </c>
      <c r="AZ123" s="36">
        <f t="shared" si="203"/>
        <v>0</v>
      </c>
      <c r="BA123" s="36">
        <f t="shared" si="204"/>
        <v>0</v>
      </c>
      <c r="BB123" s="36">
        <f t="shared" si="205"/>
        <v>0</v>
      </c>
      <c r="BC123" s="36">
        <f t="shared" si="206"/>
        <v>0</v>
      </c>
      <c r="BD123" s="31">
        <f t="shared" si="117"/>
        <v>0</v>
      </c>
      <c r="BE123" s="31">
        <f t="shared" si="118"/>
        <v>0</v>
      </c>
      <c r="BF123" s="36">
        <f t="shared" si="207"/>
        <v>0</v>
      </c>
      <c r="BG123" s="36">
        <f t="shared" si="208"/>
        <v>0</v>
      </c>
      <c r="BH123" s="36">
        <f t="shared" si="209"/>
        <v>0</v>
      </c>
      <c r="BI123" s="36">
        <f t="shared" si="210"/>
        <v>0</v>
      </c>
      <c r="BJ123" s="36">
        <f t="shared" si="211"/>
        <v>0</v>
      </c>
      <c r="BK123" s="36">
        <f t="shared" si="212"/>
        <v>0</v>
      </c>
      <c r="BL123" s="36">
        <f t="shared" si="213"/>
        <v>0</v>
      </c>
      <c r="BM123" s="36">
        <f t="shared" si="214"/>
        <v>0</v>
      </c>
    </row>
    <row r="124" spans="1:65" ht="39.950000000000003" customHeight="1" x14ac:dyDescent="0.2">
      <c r="A124" s="28"/>
      <c r="B124" s="100" t="s">
        <v>219</v>
      </c>
      <c r="C124" s="101"/>
      <c r="D124" s="126"/>
      <c r="E124" s="43">
        <f>E9+E29+E41+E49+E63+E70+E77+E80+E102+E106+E115+E120+E123</f>
        <v>4</v>
      </c>
      <c r="F124" s="43">
        <f t="shared" ref="F124:BM124" si="215">F9+F29+F41+F49+F63+F70+F77+F80+F102+F106+F115+F120+F123</f>
        <v>4</v>
      </c>
      <c r="G124" s="43">
        <f t="shared" si="215"/>
        <v>0</v>
      </c>
      <c r="H124" s="43">
        <f t="shared" si="215"/>
        <v>0</v>
      </c>
      <c r="I124" s="43">
        <f t="shared" si="215"/>
        <v>0</v>
      </c>
      <c r="J124" s="43">
        <f t="shared" si="215"/>
        <v>0</v>
      </c>
      <c r="K124" s="43">
        <f t="shared" si="215"/>
        <v>0</v>
      </c>
      <c r="L124" s="43">
        <f t="shared" si="215"/>
        <v>0</v>
      </c>
      <c r="M124" s="43">
        <f t="shared" si="215"/>
        <v>0</v>
      </c>
      <c r="N124" s="43">
        <f t="shared" si="215"/>
        <v>4</v>
      </c>
      <c r="O124" s="43">
        <f t="shared" si="215"/>
        <v>0</v>
      </c>
      <c r="P124" s="43">
        <f t="shared" si="215"/>
        <v>0</v>
      </c>
      <c r="Q124" s="43">
        <f t="shared" si="215"/>
        <v>0</v>
      </c>
      <c r="R124" s="43">
        <f t="shared" si="215"/>
        <v>0</v>
      </c>
      <c r="S124" s="43">
        <f t="shared" si="215"/>
        <v>0</v>
      </c>
      <c r="T124" s="43">
        <f t="shared" si="215"/>
        <v>0</v>
      </c>
      <c r="U124" s="43">
        <f t="shared" si="215"/>
        <v>0</v>
      </c>
      <c r="V124" s="43">
        <f t="shared" si="215"/>
        <v>0</v>
      </c>
      <c r="W124" s="43">
        <f t="shared" si="215"/>
        <v>0</v>
      </c>
      <c r="X124" s="43">
        <f t="shared" si="215"/>
        <v>0</v>
      </c>
      <c r="Y124" s="43">
        <f t="shared" si="215"/>
        <v>0</v>
      </c>
      <c r="Z124" s="43">
        <f t="shared" si="215"/>
        <v>0</v>
      </c>
      <c r="AA124" s="43">
        <f t="shared" si="215"/>
        <v>0</v>
      </c>
      <c r="AB124" s="43">
        <f t="shared" si="215"/>
        <v>0</v>
      </c>
      <c r="AC124" s="43">
        <f t="shared" si="215"/>
        <v>0</v>
      </c>
      <c r="AD124" s="43">
        <f t="shared" si="215"/>
        <v>5</v>
      </c>
      <c r="AE124" s="43">
        <f t="shared" si="215"/>
        <v>0</v>
      </c>
      <c r="AF124" s="43">
        <f t="shared" si="215"/>
        <v>5</v>
      </c>
      <c r="AG124" s="43">
        <f t="shared" si="215"/>
        <v>5</v>
      </c>
      <c r="AH124" s="43">
        <f t="shared" si="215"/>
        <v>0</v>
      </c>
      <c r="AI124" s="43">
        <f t="shared" si="215"/>
        <v>0</v>
      </c>
      <c r="AJ124" s="43">
        <f t="shared" si="215"/>
        <v>0</v>
      </c>
      <c r="AK124" s="43">
        <f t="shared" si="215"/>
        <v>4</v>
      </c>
      <c r="AL124" s="43">
        <f t="shared" si="215"/>
        <v>0</v>
      </c>
      <c r="AM124" s="43">
        <f t="shared" si="215"/>
        <v>4</v>
      </c>
      <c r="AN124" s="43">
        <f t="shared" si="215"/>
        <v>4</v>
      </c>
      <c r="AO124" s="43">
        <f t="shared" si="215"/>
        <v>0</v>
      </c>
      <c r="AP124" s="43">
        <f t="shared" si="215"/>
        <v>0</v>
      </c>
      <c r="AQ124" s="43">
        <f t="shared" si="215"/>
        <v>0</v>
      </c>
      <c r="AR124" s="43">
        <f t="shared" si="215"/>
        <v>0</v>
      </c>
      <c r="AS124" s="43">
        <f t="shared" si="215"/>
        <v>0</v>
      </c>
      <c r="AT124" s="43">
        <f t="shared" si="215"/>
        <v>4</v>
      </c>
      <c r="AU124" s="43">
        <f t="shared" si="215"/>
        <v>4</v>
      </c>
      <c r="AV124" s="43">
        <f t="shared" si="215"/>
        <v>0</v>
      </c>
      <c r="AW124" s="43">
        <f t="shared" si="215"/>
        <v>0</v>
      </c>
      <c r="AX124" s="43">
        <f t="shared" si="215"/>
        <v>4</v>
      </c>
      <c r="AY124" s="43">
        <f t="shared" si="215"/>
        <v>4</v>
      </c>
      <c r="AZ124" s="43">
        <f t="shared" si="215"/>
        <v>0</v>
      </c>
      <c r="BA124" s="43">
        <f t="shared" si="215"/>
        <v>0</v>
      </c>
      <c r="BB124" s="43">
        <f t="shared" si="215"/>
        <v>0</v>
      </c>
      <c r="BC124" s="43">
        <f t="shared" si="215"/>
        <v>0</v>
      </c>
      <c r="BD124" s="31">
        <f t="shared" si="117"/>
        <v>0</v>
      </c>
      <c r="BE124" s="31">
        <f t="shared" si="118"/>
        <v>0</v>
      </c>
      <c r="BF124" s="43">
        <f t="shared" si="215"/>
        <v>5</v>
      </c>
      <c r="BG124" s="43">
        <f t="shared" si="215"/>
        <v>5</v>
      </c>
      <c r="BH124" s="43">
        <f t="shared" si="215"/>
        <v>5</v>
      </c>
      <c r="BI124" s="43">
        <f t="shared" si="215"/>
        <v>5</v>
      </c>
      <c r="BJ124" s="43">
        <f t="shared" si="215"/>
        <v>4</v>
      </c>
      <c r="BK124" s="43">
        <f t="shared" si="215"/>
        <v>4</v>
      </c>
      <c r="BL124" s="43">
        <f t="shared" si="215"/>
        <v>4</v>
      </c>
      <c r="BM124" s="43">
        <f t="shared" si="215"/>
        <v>4</v>
      </c>
    </row>
    <row r="126" spans="1:65" ht="24.95" customHeight="1" x14ac:dyDescent="0.2"/>
    <row r="127" spans="1:65" ht="24.95" customHeight="1" x14ac:dyDescent="0.2"/>
    <row r="128" spans="1:65" ht="24.95" customHeight="1" x14ac:dyDescent="0.2"/>
  </sheetData>
  <sheetProtection sheet="1" objects="1" scenarios="1"/>
  <mergeCells count="17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41"/>
  <sheetViews>
    <sheetView topLeftCell="A119" zoomScale="62" zoomScaleNormal="62" workbookViewId="0">
      <selection activeCell="AT5" sqref="AT1:BM1048576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" style="32" customWidth="1"/>
    <col min="10" max="10" width="7.140625" style="32" customWidth="1"/>
    <col min="11" max="11" width="8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7.85546875" style="32" customWidth="1"/>
    <col min="17" max="17" width="7.42578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7.5703125" style="32" customWidth="1"/>
    <col min="23" max="23" width="7" style="32" customWidth="1"/>
    <col min="24" max="24" width="7.42578125" style="32" customWidth="1"/>
    <col min="25" max="25" width="7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42578125" style="32" hidden="1" customWidth="1"/>
    <col min="50" max="51" width="15.42578125" style="32" hidden="1" customWidth="1"/>
    <col min="52" max="53" width="15.28515625" style="32" hidden="1" customWidth="1"/>
    <col min="54" max="55" width="10.28515625" style="32" hidden="1" customWidth="1"/>
    <col min="56" max="65" width="8.42578125" style="32" hidden="1" customWidth="1"/>
    <col min="66" max="16384" width="9.140625" style="32"/>
  </cols>
  <sheetData>
    <row r="1" spans="1:65" ht="58.5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250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282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</row>
    <row r="8" spans="1:65" ht="19.5" x14ac:dyDescent="0.25">
      <c r="A8" s="34"/>
      <c r="B8" s="90"/>
      <c r="C8" s="107"/>
      <c r="D8" s="108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05" t="s">
        <v>261</v>
      </c>
      <c r="AU8" s="106"/>
      <c r="AV8" s="105" t="s">
        <v>262</v>
      </c>
      <c r="AW8" s="106"/>
      <c r="AX8" s="105" t="s">
        <v>273</v>
      </c>
      <c r="AY8" s="106"/>
      <c r="AZ8" s="109" t="s">
        <v>263</v>
      </c>
      <c r="BA8" s="110"/>
      <c r="BB8" s="105" t="s">
        <v>264</v>
      </c>
      <c r="BC8" s="106"/>
      <c r="BD8" s="105" t="s">
        <v>269</v>
      </c>
      <c r="BE8" s="106"/>
      <c r="BF8" s="105" t="s">
        <v>265</v>
      </c>
      <c r="BG8" s="106"/>
      <c r="BH8" s="105" t="s">
        <v>266</v>
      </c>
      <c r="BI8" s="106"/>
      <c r="BJ8" s="105" t="s">
        <v>267</v>
      </c>
      <c r="BK8" s="106"/>
      <c r="BL8" s="105" t="s">
        <v>268</v>
      </c>
      <c r="BM8" s="106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1</v>
      </c>
      <c r="F9" s="31">
        <f t="shared" ref="F9:BM9" si="0">SUM(F10:F28)</f>
        <v>1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1</v>
      </c>
      <c r="O9" s="31">
        <f t="shared" si="0"/>
        <v>0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0</v>
      </c>
      <c r="U9" s="31">
        <f t="shared" si="0"/>
        <v>0</v>
      </c>
      <c r="V9" s="31">
        <f t="shared" si="0"/>
        <v>0</v>
      </c>
      <c r="W9" s="31">
        <f t="shared" si="0"/>
        <v>0</v>
      </c>
      <c r="X9" s="31">
        <f t="shared" si="0"/>
        <v>0</v>
      </c>
      <c r="Y9" s="31">
        <f t="shared" si="0"/>
        <v>0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0</v>
      </c>
      <c r="AE9" s="31">
        <f t="shared" si="0"/>
        <v>0</v>
      </c>
      <c r="AF9" s="31">
        <f t="shared" si="0"/>
        <v>0</v>
      </c>
      <c r="AG9" s="31">
        <f t="shared" si="0"/>
        <v>0</v>
      </c>
      <c r="AH9" s="31">
        <f t="shared" si="0"/>
        <v>0</v>
      </c>
      <c r="AI9" s="31">
        <f t="shared" si="0"/>
        <v>0</v>
      </c>
      <c r="AJ9" s="31">
        <f t="shared" si="0"/>
        <v>0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1</v>
      </c>
      <c r="AU9" s="31">
        <f t="shared" si="0"/>
        <v>1</v>
      </c>
      <c r="AV9" s="31">
        <f t="shared" si="0"/>
        <v>0</v>
      </c>
      <c r="AW9" s="31">
        <f t="shared" si="0"/>
        <v>0</v>
      </c>
      <c r="AX9" s="31">
        <f t="shared" si="0"/>
        <v>1</v>
      </c>
      <c r="AY9" s="31">
        <f t="shared" si="0"/>
        <v>1</v>
      </c>
      <c r="AZ9" s="31">
        <f t="shared" si="0"/>
        <v>0</v>
      </c>
      <c r="BA9" s="31">
        <f t="shared" si="0"/>
        <v>0</v>
      </c>
      <c r="BB9" s="31">
        <f t="shared" si="0"/>
        <v>0</v>
      </c>
      <c r="BC9" s="31">
        <f t="shared" si="0"/>
        <v>0</v>
      </c>
      <c r="BD9" s="31">
        <f>Y9</f>
        <v>0</v>
      </c>
      <c r="BE9" s="31">
        <f>O9+X9</f>
        <v>0</v>
      </c>
      <c r="BF9" s="31">
        <f t="shared" si="0"/>
        <v>0</v>
      </c>
      <c r="BG9" s="31">
        <f t="shared" si="0"/>
        <v>0</v>
      </c>
      <c r="BH9" s="31">
        <f t="shared" si="0"/>
        <v>0</v>
      </c>
      <c r="BI9" s="31">
        <f t="shared" si="0"/>
        <v>0</v>
      </c>
      <c r="BJ9" s="31">
        <f t="shared" si="0"/>
        <v>0</v>
      </c>
      <c r="BK9" s="31">
        <f t="shared" si="0"/>
        <v>0</v>
      </c>
      <c r="BL9" s="31">
        <f t="shared" si="0"/>
        <v>0</v>
      </c>
      <c r="BM9" s="30">
        <f t="shared" si="0"/>
        <v>0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"/>
      <c r="F10" s="3"/>
      <c r="G10" s="3"/>
      <c r="H10" s="3"/>
      <c r="I10" s="3"/>
      <c r="J10" s="3"/>
      <c r="K10" s="3"/>
      <c r="L10" s="9"/>
      <c r="M10" s="9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35"/>
      <c r="AI10" s="4"/>
      <c r="AJ10" s="4"/>
      <c r="AK10" s="4"/>
      <c r="AL10" s="4"/>
      <c r="AM10" s="4"/>
      <c r="AN10" s="4"/>
      <c r="AO10" s="4"/>
      <c r="AP10" s="35"/>
      <c r="AQ10" s="35"/>
      <c r="AR10" s="35"/>
      <c r="AS10" s="35"/>
      <c r="AT10" s="36">
        <f>E10</f>
        <v>0</v>
      </c>
      <c r="AU10" s="36">
        <f>F10+G10+H10+I10</f>
        <v>0</v>
      </c>
      <c r="AV10" s="36">
        <f>J10</f>
        <v>0</v>
      </c>
      <c r="AW10" s="36">
        <f>K10+L10+M10</f>
        <v>0</v>
      </c>
      <c r="AX10" s="36">
        <f>F10+G10+K10</f>
        <v>0</v>
      </c>
      <c r="AY10" s="36">
        <f>N10+Y10+Z10+AB10</f>
        <v>0</v>
      </c>
      <c r="AZ10" s="36">
        <f>O10</f>
        <v>0</v>
      </c>
      <c r="BA10" s="36">
        <f>P10+Q10+R10+S10+T10</f>
        <v>0</v>
      </c>
      <c r="BB10" s="36">
        <f>T10</f>
        <v>0</v>
      </c>
      <c r="BC10" s="36">
        <f>+U10+V10+W10</f>
        <v>0</v>
      </c>
      <c r="BD10" s="31">
        <f t="shared" ref="BD10:BD73" si="1">Y10</f>
        <v>0</v>
      </c>
      <c r="BE10" s="31">
        <f t="shared" ref="BE10:BE73" si="2">O10+X10</f>
        <v>0</v>
      </c>
      <c r="BF10" s="36">
        <f>AF10</f>
        <v>0</v>
      </c>
      <c r="BG10" s="36">
        <f>AD10+AE10</f>
        <v>0</v>
      </c>
      <c r="BH10" s="36">
        <f>AF10</f>
        <v>0</v>
      </c>
      <c r="BI10" s="36">
        <f>AG10+AH10</f>
        <v>0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5"/>
      <c r="F11" s="5"/>
      <c r="G11" s="5"/>
      <c r="H11" s="5"/>
      <c r="I11" s="5"/>
      <c r="J11" s="5"/>
      <c r="K11" s="5"/>
      <c r="L11" s="9"/>
      <c r="M11" s="9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6"/>
      <c r="AC11" s="6"/>
      <c r="AD11" s="6"/>
      <c r="AE11" s="6"/>
      <c r="AF11" s="6"/>
      <c r="AG11" s="6"/>
      <c r="AH11" s="37"/>
      <c r="AI11" s="4"/>
      <c r="AJ11" s="4"/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0</v>
      </c>
      <c r="AU11" s="36">
        <f t="shared" ref="AU11:AU28" si="4">F11+G11+H11+I11</f>
        <v>0</v>
      </c>
      <c r="AV11" s="36">
        <f t="shared" ref="AV11:AV28" si="5">J11</f>
        <v>0</v>
      </c>
      <c r="AW11" s="36">
        <f t="shared" ref="AW11:AW28" si="6">K11+L11+M11</f>
        <v>0</v>
      </c>
      <c r="AX11" s="36">
        <f t="shared" ref="AX11:AX28" si="7">F11+G11+K11</f>
        <v>0</v>
      </c>
      <c r="AY11" s="36">
        <f t="shared" ref="AY11:AY28" si="8">N11+Y11+Z11+AB11</f>
        <v>0</v>
      </c>
      <c r="AZ11" s="36">
        <f t="shared" ref="AZ11:AZ28" si="9">O11</f>
        <v>0</v>
      </c>
      <c r="BA11" s="36">
        <f t="shared" ref="BA11:BA28" si="10">P11+Q11+R11+S11+T11</f>
        <v>0</v>
      </c>
      <c r="BB11" s="36">
        <f t="shared" ref="BB11:BB28" si="11">T11</f>
        <v>0</v>
      </c>
      <c r="BC11" s="36">
        <f t="shared" ref="BC11:BC28" si="12">+U11+V11+W11</f>
        <v>0</v>
      </c>
      <c r="BD11" s="31">
        <f t="shared" si="1"/>
        <v>0</v>
      </c>
      <c r="BE11" s="31">
        <f t="shared" si="2"/>
        <v>0</v>
      </c>
      <c r="BF11" s="36">
        <f t="shared" ref="BF11:BF28" si="13">AF11</f>
        <v>0</v>
      </c>
      <c r="BG11" s="36">
        <f t="shared" ref="BG11:BG28" si="14">AD11+AE11</f>
        <v>0</v>
      </c>
      <c r="BH11" s="36">
        <f t="shared" ref="BH11:BH28" si="15">AF11</f>
        <v>0</v>
      </c>
      <c r="BI11" s="36">
        <f t="shared" ref="BI11:BI28" si="16">AG11+AH11</f>
        <v>0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"/>
      <c r="F14" s="3"/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0</v>
      </c>
      <c r="AW14" s="36">
        <f t="shared" si="6"/>
        <v>0</v>
      </c>
      <c r="AX14" s="36">
        <f t="shared" si="7"/>
        <v>0</v>
      </c>
      <c r="AY14" s="36">
        <f t="shared" si="8"/>
        <v>0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86" t="s">
        <v>19</v>
      </c>
      <c r="C15" s="86"/>
      <c r="D15" s="86"/>
      <c r="E15" s="3"/>
      <c r="F15" s="3"/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31">
        <f t="shared" si="1"/>
        <v>0</v>
      </c>
      <c r="BE17" s="31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11"/>
      <c r="F21" s="11"/>
      <c r="G21" s="11"/>
      <c r="H21" s="11"/>
      <c r="I21" s="11"/>
      <c r="J21" s="11"/>
      <c r="K21" s="1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0</v>
      </c>
      <c r="AU21" s="36">
        <f t="shared" si="4"/>
        <v>0</v>
      </c>
      <c r="AV21" s="36">
        <f t="shared" si="5"/>
        <v>0</v>
      </c>
      <c r="AW21" s="36">
        <f t="shared" si="6"/>
        <v>0</v>
      </c>
      <c r="AX21" s="36">
        <f t="shared" si="7"/>
        <v>0</v>
      </c>
      <c r="AY21" s="36">
        <f t="shared" si="8"/>
        <v>0</v>
      </c>
      <c r="AZ21" s="36">
        <f t="shared" si="9"/>
        <v>0</v>
      </c>
      <c r="BA21" s="36">
        <f t="shared" si="10"/>
        <v>0</v>
      </c>
      <c r="BB21" s="36">
        <f t="shared" si="11"/>
        <v>0</v>
      </c>
      <c r="BC21" s="36">
        <f t="shared" si="12"/>
        <v>0</v>
      </c>
      <c r="BD21" s="31">
        <f t="shared" si="1"/>
        <v>0</v>
      </c>
      <c r="BE21" s="31">
        <f t="shared" si="2"/>
        <v>0</v>
      </c>
      <c r="BF21" s="36">
        <f t="shared" si="13"/>
        <v>0</v>
      </c>
      <c r="BG21" s="36">
        <f t="shared" si="14"/>
        <v>0</v>
      </c>
      <c r="BH21" s="36">
        <f t="shared" si="15"/>
        <v>0</v>
      </c>
      <c r="BI21" s="36">
        <f t="shared" si="16"/>
        <v>0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11"/>
      <c r="F22" s="11"/>
      <c r="G22" s="11"/>
      <c r="H22" s="11"/>
      <c r="I22" s="11"/>
      <c r="J22" s="11"/>
      <c r="K22" s="1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0</v>
      </c>
      <c r="AU22" s="36">
        <f t="shared" si="4"/>
        <v>0</v>
      </c>
      <c r="AV22" s="36">
        <f t="shared" si="5"/>
        <v>0</v>
      </c>
      <c r="AW22" s="36">
        <f t="shared" si="6"/>
        <v>0</v>
      </c>
      <c r="AX22" s="36">
        <f t="shared" si="7"/>
        <v>0</v>
      </c>
      <c r="AY22" s="36">
        <f t="shared" si="8"/>
        <v>0</v>
      </c>
      <c r="AZ22" s="36">
        <f t="shared" si="9"/>
        <v>0</v>
      </c>
      <c r="BA22" s="36">
        <f t="shared" si="10"/>
        <v>0</v>
      </c>
      <c r="BB22" s="36">
        <f t="shared" si="11"/>
        <v>0</v>
      </c>
      <c r="BC22" s="36">
        <f t="shared" si="12"/>
        <v>0</v>
      </c>
      <c r="BD22" s="31">
        <f t="shared" si="1"/>
        <v>0</v>
      </c>
      <c r="BE22" s="31">
        <f t="shared" si="2"/>
        <v>0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11"/>
      <c r="F24" s="11"/>
      <c r="G24" s="11"/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0</v>
      </c>
      <c r="AW24" s="36">
        <f t="shared" si="6"/>
        <v>0</v>
      </c>
      <c r="AX24" s="36">
        <f t="shared" si="7"/>
        <v>0</v>
      </c>
      <c r="AY24" s="36">
        <f t="shared" si="8"/>
        <v>0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31">
        <f t="shared" si="1"/>
        <v>0</v>
      </c>
      <c r="BE24" s="31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3">
        <v>1</v>
      </c>
      <c r="F25" s="3">
        <v>1</v>
      </c>
      <c r="G25" s="3"/>
      <c r="H25" s="3"/>
      <c r="I25" s="3"/>
      <c r="J25" s="3"/>
      <c r="K25" s="3"/>
      <c r="L25" s="41"/>
      <c r="M25" s="41"/>
      <c r="N25" s="41">
        <v>1</v>
      </c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36">
        <f t="shared" si="3"/>
        <v>1</v>
      </c>
      <c r="AU25" s="36">
        <f t="shared" si="4"/>
        <v>1</v>
      </c>
      <c r="AV25" s="36">
        <f t="shared" si="5"/>
        <v>0</v>
      </c>
      <c r="AW25" s="36">
        <f t="shared" si="6"/>
        <v>0</v>
      </c>
      <c r="AX25" s="36">
        <f t="shared" si="7"/>
        <v>1</v>
      </c>
      <c r="AY25" s="36">
        <f t="shared" si="8"/>
        <v>1</v>
      </c>
      <c r="AZ25" s="36">
        <f t="shared" si="9"/>
        <v>0</v>
      </c>
      <c r="BA25" s="36">
        <f t="shared" si="10"/>
        <v>0</v>
      </c>
      <c r="BB25" s="36">
        <f t="shared" si="11"/>
        <v>0</v>
      </c>
      <c r="BC25" s="36">
        <f t="shared" si="12"/>
        <v>0</v>
      </c>
      <c r="BD25" s="31">
        <f t="shared" si="1"/>
        <v>0</v>
      </c>
      <c r="BE25" s="31">
        <f t="shared" si="2"/>
        <v>0</v>
      </c>
      <c r="BF25" s="36">
        <f t="shared" si="13"/>
        <v>0</v>
      </c>
      <c r="BG25" s="36">
        <f t="shared" si="14"/>
        <v>0</v>
      </c>
      <c r="BH25" s="36">
        <f t="shared" si="15"/>
        <v>0</v>
      </c>
      <c r="BI25" s="36">
        <f t="shared" si="16"/>
        <v>0</v>
      </c>
      <c r="BJ25" s="36">
        <f t="shared" si="17"/>
        <v>0</v>
      </c>
      <c r="BK25" s="36">
        <f t="shared" si="18"/>
        <v>0</v>
      </c>
      <c r="BL25" s="36">
        <f t="shared" si="19"/>
        <v>0</v>
      </c>
      <c r="BM25" s="36">
        <f t="shared" si="20"/>
        <v>0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11"/>
      <c r="F26" s="11"/>
      <c r="G26" s="11"/>
      <c r="H26" s="11"/>
      <c r="I26" s="11"/>
      <c r="J26" s="11"/>
      <c r="K26" s="12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0</v>
      </c>
      <c r="AU26" s="36">
        <f t="shared" si="4"/>
        <v>0</v>
      </c>
      <c r="AV26" s="36">
        <f t="shared" si="5"/>
        <v>0</v>
      </c>
      <c r="AW26" s="36">
        <f t="shared" si="6"/>
        <v>0</v>
      </c>
      <c r="AX26" s="36">
        <f t="shared" si="7"/>
        <v>0</v>
      </c>
      <c r="AY26" s="36">
        <f t="shared" si="8"/>
        <v>0</v>
      </c>
      <c r="AZ26" s="36">
        <f t="shared" si="9"/>
        <v>0</v>
      </c>
      <c r="BA26" s="36">
        <f t="shared" si="10"/>
        <v>0</v>
      </c>
      <c r="BB26" s="36">
        <f t="shared" si="11"/>
        <v>0</v>
      </c>
      <c r="BC26" s="36">
        <f t="shared" si="12"/>
        <v>0</v>
      </c>
      <c r="BD26" s="31">
        <f t="shared" si="1"/>
        <v>0</v>
      </c>
      <c r="BE26" s="31">
        <f t="shared" si="2"/>
        <v>0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11"/>
      <c r="F27" s="11"/>
      <c r="G27" s="11"/>
      <c r="H27" s="11"/>
      <c r="I27" s="11"/>
      <c r="J27" s="11"/>
      <c r="K27" s="12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0</v>
      </c>
      <c r="AU27" s="36">
        <f t="shared" si="4"/>
        <v>0</v>
      </c>
      <c r="AV27" s="36">
        <f t="shared" si="5"/>
        <v>0</v>
      </c>
      <c r="AW27" s="36">
        <f t="shared" si="6"/>
        <v>0</v>
      </c>
      <c r="AX27" s="36">
        <f t="shared" si="7"/>
        <v>0</v>
      </c>
      <c r="AY27" s="36">
        <f t="shared" si="8"/>
        <v>0</v>
      </c>
      <c r="AZ27" s="36">
        <f t="shared" si="9"/>
        <v>0</v>
      </c>
      <c r="BA27" s="36">
        <f t="shared" si="10"/>
        <v>0</v>
      </c>
      <c r="BB27" s="36">
        <f t="shared" si="11"/>
        <v>0</v>
      </c>
      <c r="BC27" s="36">
        <f t="shared" si="12"/>
        <v>0</v>
      </c>
      <c r="BD27" s="31">
        <f t="shared" si="1"/>
        <v>0</v>
      </c>
      <c r="BE27" s="31">
        <f t="shared" si="2"/>
        <v>0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10"/>
      <c r="F28" s="10"/>
      <c r="G28" s="10"/>
      <c r="H28" s="10"/>
      <c r="I28" s="10"/>
      <c r="J28" s="10"/>
      <c r="K28" s="13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0</v>
      </c>
      <c r="AU28" s="36">
        <f t="shared" si="4"/>
        <v>0</v>
      </c>
      <c r="AV28" s="36">
        <f t="shared" si="5"/>
        <v>0</v>
      </c>
      <c r="AW28" s="36">
        <f t="shared" si="6"/>
        <v>0</v>
      </c>
      <c r="AX28" s="36">
        <f t="shared" si="7"/>
        <v>0</v>
      </c>
      <c r="AY28" s="36">
        <f t="shared" si="8"/>
        <v>0</v>
      </c>
      <c r="AZ28" s="36">
        <f t="shared" si="9"/>
        <v>0</v>
      </c>
      <c r="BA28" s="36">
        <f t="shared" si="10"/>
        <v>0</v>
      </c>
      <c r="BB28" s="36">
        <f t="shared" si="11"/>
        <v>0</v>
      </c>
      <c r="BC28" s="36">
        <f t="shared" si="12"/>
        <v>0</v>
      </c>
      <c r="BD28" s="31">
        <f t="shared" si="1"/>
        <v>0</v>
      </c>
      <c r="BE28" s="31">
        <f t="shared" si="2"/>
        <v>0</v>
      </c>
      <c r="BF28" s="36">
        <f t="shared" si="13"/>
        <v>0</v>
      </c>
      <c r="BG28" s="36">
        <f t="shared" si="14"/>
        <v>0</v>
      </c>
      <c r="BH28" s="36">
        <f t="shared" si="15"/>
        <v>0</v>
      </c>
      <c r="BI28" s="36">
        <f t="shared" si="16"/>
        <v>0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0</v>
      </c>
      <c r="F29" s="30">
        <f t="shared" ref="F29:BL29" si="21">SUM(F30:F40)</f>
        <v>0</v>
      </c>
      <c r="G29" s="30">
        <f t="shared" si="21"/>
        <v>0</v>
      </c>
      <c r="H29" s="30">
        <f t="shared" si="21"/>
        <v>0</v>
      </c>
      <c r="I29" s="30">
        <f t="shared" si="21"/>
        <v>0</v>
      </c>
      <c r="J29" s="30">
        <f t="shared" si="21"/>
        <v>0</v>
      </c>
      <c r="K29" s="30">
        <f t="shared" si="21"/>
        <v>0</v>
      </c>
      <c r="L29" s="30">
        <f t="shared" si="21"/>
        <v>0</v>
      </c>
      <c r="M29" s="30">
        <f t="shared" si="21"/>
        <v>0</v>
      </c>
      <c r="N29" s="30">
        <f t="shared" si="21"/>
        <v>0</v>
      </c>
      <c r="O29" s="30">
        <f t="shared" si="21"/>
        <v>0</v>
      </c>
      <c r="P29" s="30">
        <f t="shared" si="21"/>
        <v>0</v>
      </c>
      <c r="Q29" s="30">
        <f t="shared" si="21"/>
        <v>0</v>
      </c>
      <c r="R29" s="30">
        <f t="shared" si="21"/>
        <v>0</v>
      </c>
      <c r="S29" s="30">
        <f t="shared" si="21"/>
        <v>0</v>
      </c>
      <c r="T29" s="30">
        <f t="shared" si="21"/>
        <v>0</v>
      </c>
      <c r="U29" s="30">
        <f t="shared" si="21"/>
        <v>0</v>
      </c>
      <c r="V29" s="30">
        <f t="shared" si="21"/>
        <v>0</v>
      </c>
      <c r="W29" s="30">
        <f t="shared" si="21"/>
        <v>0</v>
      </c>
      <c r="X29" s="30">
        <f t="shared" si="21"/>
        <v>0</v>
      </c>
      <c r="Y29" s="30">
        <f t="shared" si="21"/>
        <v>0</v>
      </c>
      <c r="Z29" s="30">
        <f t="shared" si="21"/>
        <v>0</v>
      </c>
      <c r="AA29" s="30">
        <f t="shared" si="21"/>
        <v>0</v>
      </c>
      <c r="AB29" s="30">
        <f t="shared" si="21"/>
        <v>0</v>
      </c>
      <c r="AC29" s="30">
        <f t="shared" si="21"/>
        <v>0</v>
      </c>
      <c r="AD29" s="30">
        <f t="shared" si="21"/>
        <v>0</v>
      </c>
      <c r="AE29" s="30">
        <f t="shared" si="21"/>
        <v>0</v>
      </c>
      <c r="AF29" s="30">
        <f t="shared" si="21"/>
        <v>0</v>
      </c>
      <c r="AG29" s="30">
        <f t="shared" si="21"/>
        <v>0</v>
      </c>
      <c r="AH29" s="30">
        <f t="shared" si="21"/>
        <v>0</v>
      </c>
      <c r="AI29" s="30">
        <f t="shared" si="21"/>
        <v>0</v>
      </c>
      <c r="AJ29" s="30">
        <f t="shared" si="21"/>
        <v>0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0</v>
      </c>
      <c r="AU29" s="30">
        <f t="shared" si="21"/>
        <v>0</v>
      </c>
      <c r="AV29" s="30">
        <f t="shared" si="21"/>
        <v>0</v>
      </c>
      <c r="AW29" s="30">
        <f t="shared" si="21"/>
        <v>0</v>
      </c>
      <c r="AX29" s="30">
        <f t="shared" si="21"/>
        <v>0</v>
      </c>
      <c r="AY29" s="30">
        <f t="shared" si="21"/>
        <v>0</v>
      </c>
      <c r="AZ29" s="30">
        <f t="shared" si="21"/>
        <v>0</v>
      </c>
      <c r="BA29" s="30">
        <f t="shared" si="21"/>
        <v>0</v>
      </c>
      <c r="BB29" s="30">
        <f t="shared" si="21"/>
        <v>0</v>
      </c>
      <c r="BC29" s="30">
        <f t="shared" si="21"/>
        <v>0</v>
      </c>
      <c r="BD29" s="31">
        <f t="shared" si="1"/>
        <v>0</v>
      </c>
      <c r="BE29" s="31">
        <f t="shared" si="2"/>
        <v>0</v>
      </c>
      <c r="BF29" s="30">
        <f t="shared" si="21"/>
        <v>0</v>
      </c>
      <c r="BG29" s="30">
        <f t="shared" si="21"/>
        <v>0</v>
      </c>
      <c r="BH29" s="30">
        <f t="shared" si="21"/>
        <v>0</v>
      </c>
      <c r="BI29" s="30">
        <f t="shared" si="21"/>
        <v>0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10"/>
      <c r="F30" s="10"/>
      <c r="G30" s="10"/>
      <c r="H30" s="10"/>
      <c r="I30" s="10"/>
      <c r="J30" s="10"/>
      <c r="K30" s="13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0</v>
      </c>
      <c r="AU30" s="36">
        <f t="shared" ref="AU30:AU40" si="23">F30+G30+H30+I30</f>
        <v>0</v>
      </c>
      <c r="AV30" s="36">
        <f t="shared" ref="AV30:AV40" si="24">J30</f>
        <v>0</v>
      </c>
      <c r="AW30" s="36">
        <f t="shared" ref="AW30:AW40" si="25">K30+L30+M30</f>
        <v>0</v>
      </c>
      <c r="AX30" s="36">
        <f t="shared" ref="AX30:AX40" si="26">F30+G30+K30</f>
        <v>0</v>
      </c>
      <c r="AY30" s="36">
        <f t="shared" ref="AY30:AY40" si="27">N30+Y30+Z30+AB30</f>
        <v>0</v>
      </c>
      <c r="AZ30" s="36">
        <f t="shared" ref="AZ30:AZ40" si="28">O30</f>
        <v>0</v>
      </c>
      <c r="BA30" s="36">
        <f t="shared" ref="BA30:BA40" si="29">P30+Q30+R30+S30+T30</f>
        <v>0</v>
      </c>
      <c r="BB30" s="36">
        <f t="shared" ref="BB30:BB40" si="30">T30</f>
        <v>0</v>
      </c>
      <c r="BC30" s="36">
        <f t="shared" ref="BC30:BC40" si="31">+U30+V30+W30</f>
        <v>0</v>
      </c>
      <c r="BD30" s="31">
        <f t="shared" si="1"/>
        <v>0</v>
      </c>
      <c r="BE30" s="31">
        <f t="shared" si="2"/>
        <v>0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10"/>
      <c r="F32" s="10"/>
      <c r="G32" s="10"/>
      <c r="H32" s="10"/>
      <c r="I32" s="10"/>
      <c r="J32" s="10"/>
      <c r="K32" s="13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0</v>
      </c>
      <c r="AU32" s="36">
        <f t="shared" si="23"/>
        <v>0</v>
      </c>
      <c r="AV32" s="36">
        <f t="shared" si="24"/>
        <v>0</v>
      </c>
      <c r="AW32" s="36">
        <f t="shared" si="25"/>
        <v>0</v>
      </c>
      <c r="AX32" s="36">
        <f t="shared" si="26"/>
        <v>0</v>
      </c>
      <c r="AY32" s="36">
        <f t="shared" si="27"/>
        <v>0</v>
      </c>
      <c r="AZ32" s="36">
        <f t="shared" si="28"/>
        <v>0</v>
      </c>
      <c r="BA32" s="36">
        <f t="shared" si="29"/>
        <v>0</v>
      </c>
      <c r="BB32" s="36">
        <f t="shared" si="30"/>
        <v>0</v>
      </c>
      <c r="BC32" s="36">
        <f t="shared" si="31"/>
        <v>0</v>
      </c>
      <c r="BD32" s="31">
        <f t="shared" si="1"/>
        <v>0</v>
      </c>
      <c r="BE32" s="31">
        <f t="shared" si="2"/>
        <v>0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11"/>
      <c r="F33" s="11"/>
      <c r="G33" s="11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1">
        <f t="shared" si="1"/>
        <v>0</v>
      </c>
      <c r="BE33" s="31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11"/>
      <c r="F35" s="11"/>
      <c r="G35" s="11"/>
      <c r="H35" s="11"/>
      <c r="I35" s="11"/>
      <c r="J35" s="11"/>
      <c r="K35" s="12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0</v>
      </c>
      <c r="AU35" s="36">
        <f t="shared" si="23"/>
        <v>0</v>
      </c>
      <c r="AV35" s="36">
        <f t="shared" si="24"/>
        <v>0</v>
      </c>
      <c r="AW35" s="36">
        <f t="shared" si="25"/>
        <v>0</v>
      </c>
      <c r="AX35" s="36">
        <f t="shared" si="26"/>
        <v>0</v>
      </c>
      <c r="AY35" s="36">
        <f t="shared" si="27"/>
        <v>0</v>
      </c>
      <c r="AZ35" s="36">
        <f t="shared" si="28"/>
        <v>0</v>
      </c>
      <c r="BA35" s="36">
        <f t="shared" si="29"/>
        <v>0</v>
      </c>
      <c r="BB35" s="36">
        <f t="shared" si="30"/>
        <v>0</v>
      </c>
      <c r="BC35" s="36">
        <f t="shared" si="31"/>
        <v>0</v>
      </c>
      <c r="BD35" s="31">
        <f t="shared" si="1"/>
        <v>0</v>
      </c>
      <c r="BE35" s="31">
        <f t="shared" si="2"/>
        <v>0</v>
      </c>
      <c r="BF35" s="36">
        <f t="shared" si="32"/>
        <v>0</v>
      </c>
      <c r="BG35" s="36">
        <f t="shared" si="33"/>
        <v>0</v>
      </c>
      <c r="BH35" s="36">
        <f t="shared" si="34"/>
        <v>0</v>
      </c>
      <c r="BI35" s="36">
        <f t="shared" si="35"/>
        <v>0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11"/>
      <c r="F36" s="11"/>
      <c r="G36" s="11"/>
      <c r="H36" s="11"/>
      <c r="I36" s="11"/>
      <c r="J36" s="11"/>
      <c r="K36" s="12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0</v>
      </c>
      <c r="AW36" s="36">
        <f t="shared" si="25"/>
        <v>0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31">
        <f t="shared" si="1"/>
        <v>0</v>
      </c>
      <c r="BE36" s="31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1">
        <f t="shared" si="1"/>
        <v>0</v>
      </c>
      <c r="BE38" s="31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1">
        <f t="shared" si="1"/>
        <v>0</v>
      </c>
      <c r="BE39" s="31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10"/>
      <c r="F40" s="10"/>
      <c r="G40" s="10"/>
      <c r="H40" s="10"/>
      <c r="I40" s="10"/>
      <c r="J40" s="10"/>
      <c r="K40" s="13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0</v>
      </c>
      <c r="AU40" s="36">
        <f t="shared" si="23"/>
        <v>0</v>
      </c>
      <c r="AV40" s="36">
        <f t="shared" si="24"/>
        <v>0</v>
      </c>
      <c r="AW40" s="36">
        <f t="shared" si="25"/>
        <v>0</v>
      </c>
      <c r="AX40" s="36">
        <f t="shared" si="26"/>
        <v>0</v>
      </c>
      <c r="AY40" s="36">
        <f t="shared" si="27"/>
        <v>0</v>
      </c>
      <c r="AZ40" s="36">
        <f t="shared" si="28"/>
        <v>0</v>
      </c>
      <c r="BA40" s="36">
        <f t="shared" si="29"/>
        <v>0</v>
      </c>
      <c r="BB40" s="36">
        <f t="shared" si="30"/>
        <v>0</v>
      </c>
      <c r="BC40" s="36">
        <f t="shared" si="31"/>
        <v>0</v>
      </c>
      <c r="BD40" s="31">
        <f t="shared" si="1"/>
        <v>0</v>
      </c>
      <c r="BE40" s="31">
        <f t="shared" si="2"/>
        <v>0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0</v>
      </c>
      <c r="F41" s="30">
        <f t="shared" ref="F41:BM41" si="40">SUM(F42:F48)</f>
        <v>0</v>
      </c>
      <c r="G41" s="30">
        <f t="shared" si="40"/>
        <v>0</v>
      </c>
      <c r="H41" s="30">
        <f t="shared" si="40"/>
        <v>0</v>
      </c>
      <c r="I41" s="30">
        <f t="shared" si="40"/>
        <v>0</v>
      </c>
      <c r="J41" s="30">
        <f t="shared" si="40"/>
        <v>0</v>
      </c>
      <c r="K41" s="30">
        <f t="shared" si="40"/>
        <v>0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0</v>
      </c>
      <c r="P41" s="30">
        <f t="shared" si="40"/>
        <v>0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0</v>
      </c>
      <c r="Y41" s="30">
        <f t="shared" si="40"/>
        <v>0</v>
      </c>
      <c r="Z41" s="30">
        <f t="shared" si="40"/>
        <v>0</v>
      </c>
      <c r="AA41" s="30">
        <f t="shared" si="40"/>
        <v>0</v>
      </c>
      <c r="AB41" s="30">
        <f t="shared" si="40"/>
        <v>0</v>
      </c>
      <c r="AC41" s="30">
        <f t="shared" si="40"/>
        <v>0</v>
      </c>
      <c r="AD41" s="30">
        <f t="shared" si="40"/>
        <v>0</v>
      </c>
      <c r="AE41" s="30">
        <f t="shared" si="40"/>
        <v>0</v>
      </c>
      <c r="AF41" s="30">
        <f t="shared" si="40"/>
        <v>0</v>
      </c>
      <c r="AG41" s="30">
        <f t="shared" si="40"/>
        <v>0</v>
      </c>
      <c r="AH41" s="30">
        <f t="shared" si="40"/>
        <v>0</v>
      </c>
      <c r="AI41" s="30">
        <f t="shared" si="40"/>
        <v>0</v>
      </c>
      <c r="AJ41" s="30">
        <f t="shared" si="40"/>
        <v>0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0</v>
      </c>
      <c r="AU41" s="30">
        <f t="shared" si="40"/>
        <v>0</v>
      </c>
      <c r="AV41" s="30">
        <f t="shared" si="40"/>
        <v>0</v>
      </c>
      <c r="AW41" s="30">
        <f t="shared" si="40"/>
        <v>0</v>
      </c>
      <c r="AX41" s="30">
        <f t="shared" si="40"/>
        <v>0</v>
      </c>
      <c r="AY41" s="30">
        <f t="shared" si="40"/>
        <v>0</v>
      </c>
      <c r="AZ41" s="30">
        <f t="shared" si="40"/>
        <v>0</v>
      </c>
      <c r="BA41" s="30">
        <f t="shared" si="40"/>
        <v>0</v>
      </c>
      <c r="BB41" s="30">
        <f t="shared" si="40"/>
        <v>0</v>
      </c>
      <c r="BC41" s="30">
        <f t="shared" si="40"/>
        <v>0</v>
      </c>
      <c r="BD41" s="31">
        <f t="shared" si="1"/>
        <v>0</v>
      </c>
      <c r="BE41" s="31">
        <f t="shared" si="2"/>
        <v>0</v>
      </c>
      <c r="BF41" s="30">
        <f t="shared" si="40"/>
        <v>0</v>
      </c>
      <c r="BG41" s="30">
        <f t="shared" si="40"/>
        <v>0</v>
      </c>
      <c r="BH41" s="30">
        <f t="shared" si="40"/>
        <v>0</v>
      </c>
      <c r="BI41" s="30">
        <f t="shared" si="40"/>
        <v>0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0</v>
      </c>
      <c r="AY42" s="36">
        <f t="shared" ref="AY42:AY47" si="46">N42+Y42+Z42+AB42</f>
        <v>0</v>
      </c>
      <c r="AZ42" s="36">
        <f t="shared" ref="AZ42:AZ47" si="47">O42</f>
        <v>0</v>
      </c>
      <c r="BA42" s="36">
        <f t="shared" ref="BA42:BA47" si="48">P42+Q42+R42+S42+T42</f>
        <v>0</v>
      </c>
      <c r="BB42" s="36">
        <f t="shared" ref="BB42:BB47" si="49">T42</f>
        <v>0</v>
      </c>
      <c r="BC42" s="36">
        <f t="shared" ref="BC42:BC47" si="50">+U42+V42+W42</f>
        <v>0</v>
      </c>
      <c r="BD42" s="31">
        <f t="shared" si="1"/>
        <v>0</v>
      </c>
      <c r="BE42" s="31">
        <f t="shared" si="2"/>
        <v>0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11"/>
      <c r="F47" s="11"/>
      <c r="G47" s="11"/>
      <c r="H47" s="11"/>
      <c r="I47" s="11"/>
      <c r="J47" s="11"/>
      <c r="K47" s="12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0</v>
      </c>
      <c r="AW47" s="36">
        <f t="shared" si="44"/>
        <v>0</v>
      </c>
      <c r="AX47" s="36">
        <f t="shared" si="45"/>
        <v>0</v>
      </c>
      <c r="AY47" s="36">
        <f t="shared" si="46"/>
        <v>0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31">
        <f t="shared" si="1"/>
        <v>0</v>
      </c>
      <c r="BE47" s="31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10"/>
      <c r="F48" s="10"/>
      <c r="G48" s="10"/>
      <c r="H48" s="10"/>
      <c r="I48" s="10"/>
      <c r="J48" s="10"/>
      <c r="K48" s="13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0</v>
      </c>
      <c r="AU48" s="36">
        <f t="shared" ref="AU48" si="60">F48+G48+H48+I48</f>
        <v>0</v>
      </c>
      <c r="AV48" s="36">
        <f t="shared" ref="AV48" si="61">J48</f>
        <v>0</v>
      </c>
      <c r="AW48" s="36">
        <f t="shared" ref="AW48" si="62">K48+L48+M48</f>
        <v>0</v>
      </c>
      <c r="AX48" s="36">
        <f t="shared" ref="AX48" si="63">F48+G48+K48</f>
        <v>0</v>
      </c>
      <c r="AY48" s="36">
        <f t="shared" ref="AY48" si="64">N48+Y48+Z48+AB48</f>
        <v>0</v>
      </c>
      <c r="AZ48" s="36">
        <f t="shared" ref="AZ48" si="65">O48</f>
        <v>0</v>
      </c>
      <c r="BA48" s="36">
        <f t="shared" ref="BA48" si="66">P48+Q48+R48+S48+T48</f>
        <v>0</v>
      </c>
      <c r="BB48" s="36">
        <f t="shared" ref="BB48" si="67">T48</f>
        <v>0</v>
      </c>
      <c r="BC48" s="36">
        <f t="shared" ref="BC48" si="68">+U48+V48+W48</f>
        <v>0</v>
      </c>
      <c r="BD48" s="31">
        <f t="shared" si="1"/>
        <v>0</v>
      </c>
      <c r="BE48" s="31">
        <f t="shared" si="2"/>
        <v>0</v>
      </c>
      <c r="BF48" s="36">
        <f t="shared" ref="BF48" si="69">AF48</f>
        <v>0</v>
      </c>
      <c r="BG48" s="36">
        <f t="shared" ref="BG48" si="70">AD48+AE48</f>
        <v>0</v>
      </c>
      <c r="BH48" s="36">
        <f t="shared" ref="BH48" si="71">AF48</f>
        <v>0</v>
      </c>
      <c r="BI48" s="36">
        <f t="shared" ref="BI48" si="72">AG48+AH48</f>
        <v>0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0</v>
      </c>
      <c r="F49" s="30">
        <f t="shared" ref="F49:AS49" si="77">SUM(F50:F62)</f>
        <v>0</v>
      </c>
      <c r="G49" s="30">
        <f t="shared" si="77"/>
        <v>0</v>
      </c>
      <c r="H49" s="30">
        <f t="shared" si="77"/>
        <v>0</v>
      </c>
      <c r="I49" s="30">
        <f t="shared" si="77"/>
        <v>0</v>
      </c>
      <c r="J49" s="30">
        <f t="shared" si="77"/>
        <v>0</v>
      </c>
      <c r="K49" s="30">
        <f t="shared" si="77"/>
        <v>0</v>
      </c>
      <c r="L49" s="30">
        <f t="shared" si="77"/>
        <v>0</v>
      </c>
      <c r="M49" s="30">
        <f t="shared" si="77"/>
        <v>0</v>
      </c>
      <c r="N49" s="30">
        <f t="shared" si="77"/>
        <v>0</v>
      </c>
      <c r="O49" s="30">
        <f t="shared" si="77"/>
        <v>0</v>
      </c>
      <c r="P49" s="30">
        <f t="shared" si="77"/>
        <v>0</v>
      </c>
      <c r="Q49" s="30">
        <f t="shared" si="77"/>
        <v>0</v>
      </c>
      <c r="R49" s="30">
        <f t="shared" si="77"/>
        <v>0</v>
      </c>
      <c r="S49" s="30">
        <f t="shared" si="77"/>
        <v>0</v>
      </c>
      <c r="T49" s="30">
        <f t="shared" si="77"/>
        <v>0</v>
      </c>
      <c r="U49" s="30">
        <f t="shared" si="77"/>
        <v>0</v>
      </c>
      <c r="V49" s="30">
        <f t="shared" si="77"/>
        <v>0</v>
      </c>
      <c r="W49" s="30">
        <f t="shared" si="77"/>
        <v>0</v>
      </c>
      <c r="X49" s="30">
        <f t="shared" si="77"/>
        <v>0</v>
      </c>
      <c r="Y49" s="30">
        <f t="shared" si="77"/>
        <v>0</v>
      </c>
      <c r="Z49" s="30">
        <f t="shared" si="77"/>
        <v>0</v>
      </c>
      <c r="AA49" s="30">
        <f t="shared" si="77"/>
        <v>0</v>
      </c>
      <c r="AB49" s="30">
        <f t="shared" si="77"/>
        <v>0</v>
      </c>
      <c r="AC49" s="30">
        <f t="shared" si="77"/>
        <v>0</v>
      </c>
      <c r="AD49" s="30">
        <f t="shared" si="77"/>
        <v>0</v>
      </c>
      <c r="AE49" s="30">
        <f t="shared" si="77"/>
        <v>0</v>
      </c>
      <c r="AF49" s="30">
        <f t="shared" si="77"/>
        <v>0</v>
      </c>
      <c r="AG49" s="30">
        <f t="shared" si="77"/>
        <v>0</v>
      </c>
      <c r="AH49" s="30">
        <f t="shared" si="77"/>
        <v>0</v>
      </c>
      <c r="AI49" s="30">
        <f t="shared" si="77"/>
        <v>0</v>
      </c>
      <c r="AJ49" s="30">
        <f t="shared" si="77"/>
        <v>0</v>
      </c>
      <c r="AK49" s="30">
        <f t="shared" si="77"/>
        <v>0</v>
      </c>
      <c r="AL49" s="30">
        <f t="shared" si="77"/>
        <v>0</v>
      </c>
      <c r="AM49" s="30">
        <f t="shared" si="77"/>
        <v>0</v>
      </c>
      <c r="AN49" s="30">
        <f t="shared" si="77"/>
        <v>0</v>
      </c>
      <c r="AO49" s="30">
        <f t="shared" si="77"/>
        <v>0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>SUM(AT50:AT62)</f>
        <v>0</v>
      </c>
      <c r="AU49" s="30">
        <f t="shared" ref="AU49:BM49" si="78">SUM(AU50:AU62)</f>
        <v>0</v>
      </c>
      <c r="AV49" s="30">
        <f t="shared" si="78"/>
        <v>0</v>
      </c>
      <c r="AW49" s="30">
        <f t="shared" si="78"/>
        <v>0</v>
      </c>
      <c r="AX49" s="30">
        <f t="shared" si="78"/>
        <v>0</v>
      </c>
      <c r="AY49" s="30">
        <f t="shared" si="78"/>
        <v>0</v>
      </c>
      <c r="AZ49" s="30">
        <f t="shared" si="78"/>
        <v>0</v>
      </c>
      <c r="BA49" s="30">
        <f t="shared" si="78"/>
        <v>0</v>
      </c>
      <c r="BB49" s="30">
        <f t="shared" si="78"/>
        <v>0</v>
      </c>
      <c r="BC49" s="30">
        <f t="shared" si="78"/>
        <v>0</v>
      </c>
      <c r="BD49" s="30">
        <f t="shared" si="78"/>
        <v>0</v>
      </c>
      <c r="BE49" s="30">
        <f t="shared" si="78"/>
        <v>0</v>
      </c>
      <c r="BF49" s="30">
        <f t="shared" si="78"/>
        <v>0</v>
      </c>
      <c r="BG49" s="30">
        <f t="shared" si="78"/>
        <v>0</v>
      </c>
      <c r="BH49" s="30">
        <f t="shared" si="78"/>
        <v>0</v>
      </c>
      <c r="BI49" s="30">
        <f t="shared" si="78"/>
        <v>0</v>
      </c>
      <c r="BJ49" s="30">
        <f t="shared" si="78"/>
        <v>0</v>
      </c>
      <c r="BK49" s="30">
        <f t="shared" si="78"/>
        <v>0</v>
      </c>
      <c r="BL49" s="30">
        <f t="shared" si="78"/>
        <v>0</v>
      </c>
      <c r="BM49" s="30">
        <f t="shared" si="78"/>
        <v>0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11"/>
      <c r="F50" s="11"/>
      <c r="G50" s="11"/>
      <c r="H50" s="11"/>
      <c r="I50" s="11"/>
      <c r="J50" s="11"/>
      <c r="K50" s="12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79">E50</f>
        <v>0</v>
      </c>
      <c r="AU50" s="36">
        <f t="shared" ref="AU50:AU62" si="80">F50+G50+H50+I50</f>
        <v>0</v>
      </c>
      <c r="AV50" s="36">
        <f t="shared" ref="AV50:AV62" si="81">J50</f>
        <v>0</v>
      </c>
      <c r="AW50" s="36">
        <f t="shared" ref="AW50:AW62" si="82">K50+L50+M50</f>
        <v>0</v>
      </c>
      <c r="AX50" s="36">
        <f t="shared" ref="AX50:AX62" si="83">F50+G50+K50</f>
        <v>0</v>
      </c>
      <c r="AY50" s="36">
        <f t="shared" ref="AY50:AY62" si="84">N50+Y50+Z50+AB50</f>
        <v>0</v>
      </c>
      <c r="AZ50" s="36">
        <f t="shared" ref="AZ50:AZ62" si="85">O50</f>
        <v>0</v>
      </c>
      <c r="BA50" s="36">
        <f t="shared" ref="BA50:BA62" si="86">P50+Q50+R50+S50+T50</f>
        <v>0</v>
      </c>
      <c r="BB50" s="36">
        <f t="shared" ref="BB50:BB62" si="87">T50</f>
        <v>0</v>
      </c>
      <c r="BC50" s="36">
        <f t="shared" ref="BC50:BC62" si="88">+U50+V50+W50</f>
        <v>0</v>
      </c>
      <c r="BD50" s="31">
        <f t="shared" si="1"/>
        <v>0</v>
      </c>
      <c r="BE50" s="31">
        <f t="shared" si="2"/>
        <v>0</v>
      </c>
      <c r="BF50" s="36">
        <f t="shared" ref="BF50:BF62" si="89">AF50</f>
        <v>0</v>
      </c>
      <c r="BG50" s="36">
        <f t="shared" ref="BG50:BG62" si="90">AD50+AE50</f>
        <v>0</v>
      </c>
      <c r="BH50" s="36">
        <f t="shared" ref="BH50:BH62" si="91">AF50</f>
        <v>0</v>
      </c>
      <c r="BI50" s="36">
        <f t="shared" ref="BI50:BI62" si="92">AG50+AH50</f>
        <v>0</v>
      </c>
      <c r="BJ50" s="36">
        <f t="shared" ref="BJ50:BJ62" si="93">AM50</f>
        <v>0</v>
      </c>
      <c r="BK50" s="36">
        <f t="shared" ref="BK50:BK62" si="94">AK50+AL50</f>
        <v>0</v>
      </c>
      <c r="BL50" s="36">
        <f t="shared" ref="BL50:BL62" si="95">AM50</f>
        <v>0</v>
      </c>
      <c r="BM50" s="36">
        <f t="shared" ref="BM50:BM62" si="96">AN50+AO50</f>
        <v>0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11"/>
      <c r="F51" s="11"/>
      <c r="G51" s="11"/>
      <c r="H51" s="11"/>
      <c r="I51" s="11"/>
      <c r="J51" s="11"/>
      <c r="K51" s="12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79"/>
        <v>0</v>
      </c>
      <c r="AU51" s="36">
        <f t="shared" si="80"/>
        <v>0</v>
      </c>
      <c r="AV51" s="36">
        <f t="shared" si="81"/>
        <v>0</v>
      </c>
      <c r="AW51" s="36">
        <f t="shared" si="82"/>
        <v>0</v>
      </c>
      <c r="AX51" s="36">
        <f t="shared" si="83"/>
        <v>0</v>
      </c>
      <c r="AY51" s="36">
        <f t="shared" si="84"/>
        <v>0</v>
      </c>
      <c r="AZ51" s="36">
        <f t="shared" si="85"/>
        <v>0</v>
      </c>
      <c r="BA51" s="36">
        <f t="shared" si="86"/>
        <v>0</v>
      </c>
      <c r="BB51" s="36">
        <f t="shared" si="87"/>
        <v>0</v>
      </c>
      <c r="BC51" s="36">
        <f t="shared" si="88"/>
        <v>0</v>
      </c>
      <c r="BD51" s="31">
        <f t="shared" si="1"/>
        <v>0</v>
      </c>
      <c r="BE51" s="31">
        <f t="shared" si="2"/>
        <v>0</v>
      </c>
      <c r="BF51" s="36">
        <f t="shared" si="89"/>
        <v>0</v>
      </c>
      <c r="BG51" s="36">
        <f t="shared" si="90"/>
        <v>0</v>
      </c>
      <c r="BH51" s="36">
        <f t="shared" si="91"/>
        <v>0</v>
      </c>
      <c r="BI51" s="36">
        <f t="shared" si="92"/>
        <v>0</v>
      </c>
      <c r="BJ51" s="36">
        <f t="shared" si="93"/>
        <v>0</v>
      </c>
      <c r="BK51" s="36">
        <f t="shared" si="94"/>
        <v>0</v>
      </c>
      <c r="BL51" s="36">
        <f t="shared" si="95"/>
        <v>0</v>
      </c>
      <c r="BM51" s="36">
        <f t="shared" si="96"/>
        <v>0</v>
      </c>
    </row>
    <row r="52" spans="1:65" ht="39.950000000000003" customHeight="1" x14ac:dyDescent="0.2">
      <c r="A52" s="2" t="s">
        <v>90</v>
      </c>
      <c r="B52" s="93" t="s">
        <v>91</v>
      </c>
      <c r="C52" s="94"/>
      <c r="D52" s="94"/>
      <c r="E52" s="11"/>
      <c r="F52" s="11"/>
      <c r="G52" s="11"/>
      <c r="H52" s="11"/>
      <c r="I52" s="11"/>
      <c r="J52" s="11"/>
      <c r="K52" s="12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79"/>
        <v>0</v>
      </c>
      <c r="AU52" s="36">
        <f t="shared" si="80"/>
        <v>0</v>
      </c>
      <c r="AV52" s="36">
        <f t="shared" si="81"/>
        <v>0</v>
      </c>
      <c r="AW52" s="36">
        <f t="shared" si="82"/>
        <v>0</v>
      </c>
      <c r="AX52" s="36">
        <f t="shared" si="83"/>
        <v>0</v>
      </c>
      <c r="AY52" s="36">
        <f t="shared" si="84"/>
        <v>0</v>
      </c>
      <c r="AZ52" s="36">
        <f t="shared" si="85"/>
        <v>0</v>
      </c>
      <c r="BA52" s="36">
        <f t="shared" si="86"/>
        <v>0</v>
      </c>
      <c r="BB52" s="36">
        <f t="shared" si="87"/>
        <v>0</v>
      </c>
      <c r="BC52" s="36">
        <f t="shared" si="88"/>
        <v>0</v>
      </c>
      <c r="BD52" s="31">
        <f t="shared" si="1"/>
        <v>0</v>
      </c>
      <c r="BE52" s="31">
        <f t="shared" si="2"/>
        <v>0</v>
      </c>
      <c r="BF52" s="36">
        <f t="shared" si="89"/>
        <v>0</v>
      </c>
      <c r="BG52" s="36">
        <f t="shared" si="90"/>
        <v>0</v>
      </c>
      <c r="BH52" s="36">
        <f t="shared" si="91"/>
        <v>0</v>
      </c>
      <c r="BI52" s="36">
        <f t="shared" si="92"/>
        <v>0</v>
      </c>
      <c r="BJ52" s="36">
        <f t="shared" si="93"/>
        <v>0</v>
      </c>
      <c r="BK52" s="36">
        <f t="shared" si="94"/>
        <v>0</v>
      </c>
      <c r="BL52" s="36">
        <f t="shared" si="95"/>
        <v>0</v>
      </c>
      <c r="BM52" s="36">
        <f t="shared" si="96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11"/>
      <c r="F53" s="11"/>
      <c r="G53" s="11"/>
      <c r="H53" s="11"/>
      <c r="I53" s="11"/>
      <c r="J53" s="11"/>
      <c r="K53" s="12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79"/>
        <v>0</v>
      </c>
      <c r="AU53" s="36">
        <f t="shared" si="80"/>
        <v>0</v>
      </c>
      <c r="AV53" s="36">
        <f t="shared" si="81"/>
        <v>0</v>
      </c>
      <c r="AW53" s="36">
        <f t="shared" si="82"/>
        <v>0</v>
      </c>
      <c r="AX53" s="36">
        <f t="shared" si="83"/>
        <v>0</v>
      </c>
      <c r="AY53" s="36">
        <f t="shared" si="84"/>
        <v>0</v>
      </c>
      <c r="AZ53" s="36">
        <f t="shared" si="85"/>
        <v>0</v>
      </c>
      <c r="BA53" s="36">
        <f t="shared" si="86"/>
        <v>0</v>
      </c>
      <c r="BB53" s="36">
        <f t="shared" si="87"/>
        <v>0</v>
      </c>
      <c r="BC53" s="36">
        <f t="shared" si="88"/>
        <v>0</v>
      </c>
      <c r="BD53" s="31">
        <f t="shared" si="1"/>
        <v>0</v>
      </c>
      <c r="BE53" s="31">
        <f t="shared" si="2"/>
        <v>0</v>
      </c>
      <c r="BF53" s="36">
        <f t="shared" si="89"/>
        <v>0</v>
      </c>
      <c r="BG53" s="36">
        <f t="shared" si="90"/>
        <v>0</v>
      </c>
      <c r="BH53" s="36">
        <f t="shared" si="91"/>
        <v>0</v>
      </c>
      <c r="BI53" s="36">
        <f t="shared" si="92"/>
        <v>0</v>
      </c>
      <c r="BJ53" s="36">
        <f t="shared" si="93"/>
        <v>0</v>
      </c>
      <c r="BK53" s="36">
        <f t="shared" si="94"/>
        <v>0</v>
      </c>
      <c r="BL53" s="36">
        <f t="shared" si="95"/>
        <v>0</v>
      </c>
      <c r="BM53" s="36">
        <f t="shared" si="96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79"/>
        <v>0</v>
      </c>
      <c r="AU54" s="36">
        <f t="shared" si="80"/>
        <v>0</v>
      </c>
      <c r="AV54" s="36">
        <f t="shared" si="81"/>
        <v>0</v>
      </c>
      <c r="AW54" s="36">
        <f t="shared" si="82"/>
        <v>0</v>
      </c>
      <c r="AX54" s="36">
        <f t="shared" si="83"/>
        <v>0</v>
      </c>
      <c r="AY54" s="36">
        <f t="shared" si="84"/>
        <v>0</v>
      </c>
      <c r="AZ54" s="36">
        <f t="shared" si="85"/>
        <v>0</v>
      </c>
      <c r="BA54" s="36">
        <f t="shared" si="86"/>
        <v>0</v>
      </c>
      <c r="BB54" s="36">
        <f t="shared" si="87"/>
        <v>0</v>
      </c>
      <c r="BC54" s="36">
        <f t="shared" si="88"/>
        <v>0</v>
      </c>
      <c r="BD54" s="31">
        <f t="shared" si="1"/>
        <v>0</v>
      </c>
      <c r="BE54" s="31">
        <f t="shared" si="2"/>
        <v>0</v>
      </c>
      <c r="BF54" s="36">
        <f t="shared" si="89"/>
        <v>0</v>
      </c>
      <c r="BG54" s="36">
        <f t="shared" si="90"/>
        <v>0</v>
      </c>
      <c r="BH54" s="36">
        <f t="shared" si="91"/>
        <v>0</v>
      </c>
      <c r="BI54" s="36">
        <f t="shared" si="92"/>
        <v>0</v>
      </c>
      <c r="BJ54" s="36">
        <f t="shared" si="93"/>
        <v>0</v>
      </c>
      <c r="BK54" s="36">
        <f t="shared" si="94"/>
        <v>0</v>
      </c>
      <c r="BL54" s="36">
        <f t="shared" si="95"/>
        <v>0</v>
      </c>
      <c r="BM54" s="36">
        <f t="shared" si="96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79"/>
        <v>0</v>
      </c>
      <c r="AU55" s="36">
        <f t="shared" si="80"/>
        <v>0</v>
      </c>
      <c r="AV55" s="36">
        <f t="shared" si="81"/>
        <v>0</v>
      </c>
      <c r="AW55" s="36">
        <f t="shared" si="82"/>
        <v>0</v>
      </c>
      <c r="AX55" s="36">
        <f t="shared" si="83"/>
        <v>0</v>
      </c>
      <c r="AY55" s="36">
        <f t="shared" si="84"/>
        <v>0</v>
      </c>
      <c r="AZ55" s="36">
        <f t="shared" si="85"/>
        <v>0</v>
      </c>
      <c r="BA55" s="36">
        <f t="shared" si="86"/>
        <v>0</v>
      </c>
      <c r="BB55" s="36">
        <f t="shared" si="87"/>
        <v>0</v>
      </c>
      <c r="BC55" s="36">
        <f t="shared" si="88"/>
        <v>0</v>
      </c>
      <c r="BD55" s="31">
        <f t="shared" si="1"/>
        <v>0</v>
      </c>
      <c r="BE55" s="31">
        <f t="shared" si="2"/>
        <v>0</v>
      </c>
      <c r="BF55" s="36">
        <f t="shared" si="89"/>
        <v>0</v>
      </c>
      <c r="BG55" s="36">
        <f t="shared" si="90"/>
        <v>0</v>
      </c>
      <c r="BH55" s="36">
        <f t="shared" si="91"/>
        <v>0</v>
      </c>
      <c r="BI55" s="36">
        <f t="shared" si="92"/>
        <v>0</v>
      </c>
      <c r="BJ55" s="36">
        <f t="shared" si="93"/>
        <v>0</v>
      </c>
      <c r="BK55" s="36">
        <f t="shared" si="94"/>
        <v>0</v>
      </c>
      <c r="BL55" s="36">
        <f t="shared" si="95"/>
        <v>0</v>
      </c>
      <c r="BM55" s="36">
        <f t="shared" si="96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11"/>
      <c r="F56" s="11"/>
      <c r="G56" s="11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79"/>
        <v>0</v>
      </c>
      <c r="AU56" s="36">
        <f t="shared" si="80"/>
        <v>0</v>
      </c>
      <c r="AV56" s="36">
        <f t="shared" si="81"/>
        <v>0</v>
      </c>
      <c r="AW56" s="36">
        <f t="shared" si="82"/>
        <v>0</v>
      </c>
      <c r="AX56" s="36">
        <f t="shared" si="83"/>
        <v>0</v>
      </c>
      <c r="AY56" s="36">
        <f t="shared" si="84"/>
        <v>0</v>
      </c>
      <c r="AZ56" s="36">
        <f t="shared" si="85"/>
        <v>0</v>
      </c>
      <c r="BA56" s="36">
        <f t="shared" si="86"/>
        <v>0</v>
      </c>
      <c r="BB56" s="36">
        <f t="shared" si="87"/>
        <v>0</v>
      </c>
      <c r="BC56" s="36">
        <f t="shared" si="88"/>
        <v>0</v>
      </c>
      <c r="BD56" s="31">
        <f t="shared" si="1"/>
        <v>0</v>
      </c>
      <c r="BE56" s="31">
        <f t="shared" si="2"/>
        <v>0</v>
      </c>
      <c r="BF56" s="36">
        <f t="shared" si="89"/>
        <v>0</v>
      </c>
      <c r="BG56" s="36">
        <f t="shared" si="90"/>
        <v>0</v>
      </c>
      <c r="BH56" s="36">
        <f t="shared" si="91"/>
        <v>0</v>
      </c>
      <c r="BI56" s="36">
        <f t="shared" si="92"/>
        <v>0</v>
      </c>
      <c r="BJ56" s="36">
        <f t="shared" si="93"/>
        <v>0</v>
      </c>
      <c r="BK56" s="36">
        <f t="shared" si="94"/>
        <v>0</v>
      </c>
      <c r="BL56" s="36">
        <f t="shared" si="95"/>
        <v>0</v>
      </c>
      <c r="BM56" s="36">
        <f t="shared" si="96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11"/>
      <c r="F57" s="11"/>
      <c r="G57" s="11"/>
      <c r="H57" s="11"/>
      <c r="I57" s="11"/>
      <c r="J57" s="11"/>
      <c r="K57" s="12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79"/>
        <v>0</v>
      </c>
      <c r="AU57" s="36">
        <f t="shared" si="80"/>
        <v>0</v>
      </c>
      <c r="AV57" s="36">
        <f t="shared" si="81"/>
        <v>0</v>
      </c>
      <c r="AW57" s="36">
        <f t="shared" si="82"/>
        <v>0</v>
      </c>
      <c r="AX57" s="36">
        <f t="shared" si="83"/>
        <v>0</v>
      </c>
      <c r="AY57" s="36">
        <f t="shared" si="84"/>
        <v>0</v>
      </c>
      <c r="AZ57" s="36">
        <f t="shared" si="85"/>
        <v>0</v>
      </c>
      <c r="BA57" s="36">
        <f t="shared" si="86"/>
        <v>0</v>
      </c>
      <c r="BB57" s="36">
        <f t="shared" si="87"/>
        <v>0</v>
      </c>
      <c r="BC57" s="36">
        <f t="shared" si="88"/>
        <v>0</v>
      </c>
      <c r="BD57" s="31">
        <f t="shared" si="1"/>
        <v>0</v>
      </c>
      <c r="BE57" s="31">
        <f t="shared" si="2"/>
        <v>0</v>
      </c>
      <c r="BF57" s="36">
        <f t="shared" si="89"/>
        <v>0</v>
      </c>
      <c r="BG57" s="36">
        <f t="shared" si="90"/>
        <v>0</v>
      </c>
      <c r="BH57" s="36">
        <f t="shared" si="91"/>
        <v>0</v>
      </c>
      <c r="BI57" s="36">
        <f t="shared" si="92"/>
        <v>0</v>
      </c>
      <c r="BJ57" s="36">
        <f t="shared" si="93"/>
        <v>0</v>
      </c>
      <c r="BK57" s="36">
        <f t="shared" si="94"/>
        <v>0</v>
      </c>
      <c r="BL57" s="36">
        <f t="shared" si="95"/>
        <v>0</v>
      </c>
      <c r="BM57" s="36">
        <f t="shared" si="96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11"/>
      <c r="F58" s="11"/>
      <c r="G58" s="11"/>
      <c r="H58" s="11"/>
      <c r="I58" s="11"/>
      <c r="J58" s="11"/>
      <c r="K58" s="12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79"/>
        <v>0</v>
      </c>
      <c r="AU58" s="36">
        <f t="shared" si="80"/>
        <v>0</v>
      </c>
      <c r="AV58" s="36">
        <f t="shared" si="81"/>
        <v>0</v>
      </c>
      <c r="AW58" s="36">
        <f t="shared" si="82"/>
        <v>0</v>
      </c>
      <c r="AX58" s="36">
        <f t="shared" si="83"/>
        <v>0</v>
      </c>
      <c r="AY58" s="36">
        <f t="shared" si="84"/>
        <v>0</v>
      </c>
      <c r="AZ58" s="36">
        <f t="shared" si="85"/>
        <v>0</v>
      </c>
      <c r="BA58" s="36">
        <f t="shared" si="86"/>
        <v>0</v>
      </c>
      <c r="BB58" s="36">
        <f t="shared" si="87"/>
        <v>0</v>
      </c>
      <c r="BC58" s="36">
        <f t="shared" si="88"/>
        <v>0</v>
      </c>
      <c r="BD58" s="31">
        <f t="shared" si="1"/>
        <v>0</v>
      </c>
      <c r="BE58" s="31">
        <f t="shared" si="2"/>
        <v>0</v>
      </c>
      <c r="BF58" s="36">
        <f t="shared" si="89"/>
        <v>0</v>
      </c>
      <c r="BG58" s="36">
        <f t="shared" si="90"/>
        <v>0</v>
      </c>
      <c r="BH58" s="36">
        <f t="shared" si="91"/>
        <v>0</v>
      </c>
      <c r="BI58" s="36">
        <f t="shared" si="92"/>
        <v>0</v>
      </c>
      <c r="BJ58" s="36">
        <f t="shared" si="93"/>
        <v>0</v>
      </c>
      <c r="BK58" s="36">
        <f t="shared" si="94"/>
        <v>0</v>
      </c>
      <c r="BL58" s="36">
        <f t="shared" si="95"/>
        <v>0</v>
      </c>
      <c r="BM58" s="36">
        <f t="shared" si="96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11"/>
      <c r="F59" s="11"/>
      <c r="G59" s="11"/>
      <c r="H59" s="11"/>
      <c r="I59" s="11"/>
      <c r="J59" s="11"/>
      <c r="K59" s="12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79"/>
        <v>0</v>
      </c>
      <c r="AU59" s="36">
        <f t="shared" si="80"/>
        <v>0</v>
      </c>
      <c r="AV59" s="36">
        <f t="shared" si="81"/>
        <v>0</v>
      </c>
      <c r="AW59" s="36">
        <f t="shared" si="82"/>
        <v>0</v>
      </c>
      <c r="AX59" s="36">
        <f t="shared" si="83"/>
        <v>0</v>
      </c>
      <c r="AY59" s="36">
        <f t="shared" si="84"/>
        <v>0</v>
      </c>
      <c r="AZ59" s="36">
        <f t="shared" si="85"/>
        <v>0</v>
      </c>
      <c r="BA59" s="36">
        <f t="shared" si="86"/>
        <v>0</v>
      </c>
      <c r="BB59" s="36">
        <f t="shared" si="87"/>
        <v>0</v>
      </c>
      <c r="BC59" s="36">
        <f t="shared" si="88"/>
        <v>0</v>
      </c>
      <c r="BD59" s="31">
        <f t="shared" si="1"/>
        <v>0</v>
      </c>
      <c r="BE59" s="31">
        <f t="shared" si="2"/>
        <v>0</v>
      </c>
      <c r="BF59" s="36">
        <f t="shared" si="89"/>
        <v>0</v>
      </c>
      <c r="BG59" s="36">
        <f t="shared" si="90"/>
        <v>0</v>
      </c>
      <c r="BH59" s="36">
        <f t="shared" si="91"/>
        <v>0</v>
      </c>
      <c r="BI59" s="36">
        <f t="shared" si="92"/>
        <v>0</v>
      </c>
      <c r="BJ59" s="36">
        <f t="shared" si="93"/>
        <v>0</v>
      </c>
      <c r="BK59" s="36">
        <f t="shared" si="94"/>
        <v>0</v>
      </c>
      <c r="BL59" s="36">
        <f t="shared" si="95"/>
        <v>0</v>
      </c>
      <c r="BM59" s="36">
        <f t="shared" si="96"/>
        <v>0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11"/>
      <c r="F60" s="11"/>
      <c r="G60" s="11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79"/>
        <v>0</v>
      </c>
      <c r="AU60" s="36">
        <f t="shared" si="80"/>
        <v>0</v>
      </c>
      <c r="AV60" s="36">
        <f t="shared" si="81"/>
        <v>0</v>
      </c>
      <c r="AW60" s="36">
        <f t="shared" si="82"/>
        <v>0</v>
      </c>
      <c r="AX60" s="36">
        <f t="shared" si="83"/>
        <v>0</v>
      </c>
      <c r="AY60" s="36">
        <f t="shared" si="84"/>
        <v>0</v>
      </c>
      <c r="AZ60" s="36">
        <f t="shared" si="85"/>
        <v>0</v>
      </c>
      <c r="BA60" s="36">
        <f t="shared" si="86"/>
        <v>0</v>
      </c>
      <c r="BB60" s="36">
        <f t="shared" si="87"/>
        <v>0</v>
      </c>
      <c r="BC60" s="36">
        <f t="shared" si="88"/>
        <v>0</v>
      </c>
      <c r="BD60" s="31">
        <f t="shared" si="1"/>
        <v>0</v>
      </c>
      <c r="BE60" s="31">
        <f t="shared" si="2"/>
        <v>0</v>
      </c>
      <c r="BF60" s="36">
        <f t="shared" si="89"/>
        <v>0</v>
      </c>
      <c r="BG60" s="36">
        <f t="shared" si="90"/>
        <v>0</v>
      </c>
      <c r="BH60" s="36">
        <f t="shared" si="91"/>
        <v>0</v>
      </c>
      <c r="BI60" s="36">
        <f t="shared" si="92"/>
        <v>0</v>
      </c>
      <c r="BJ60" s="36">
        <f t="shared" si="93"/>
        <v>0</v>
      </c>
      <c r="BK60" s="36">
        <f t="shared" si="94"/>
        <v>0</v>
      </c>
      <c r="BL60" s="36">
        <f t="shared" si="95"/>
        <v>0</v>
      </c>
      <c r="BM60" s="36">
        <f t="shared" si="96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79"/>
        <v>0</v>
      </c>
      <c r="AU61" s="36">
        <f t="shared" si="80"/>
        <v>0</v>
      </c>
      <c r="AV61" s="36">
        <f t="shared" si="81"/>
        <v>0</v>
      </c>
      <c r="AW61" s="36">
        <f t="shared" si="82"/>
        <v>0</v>
      </c>
      <c r="AX61" s="36">
        <f t="shared" si="83"/>
        <v>0</v>
      </c>
      <c r="AY61" s="36">
        <f t="shared" si="84"/>
        <v>0</v>
      </c>
      <c r="AZ61" s="36">
        <f t="shared" si="85"/>
        <v>0</v>
      </c>
      <c r="BA61" s="36">
        <f t="shared" si="86"/>
        <v>0</v>
      </c>
      <c r="BB61" s="36">
        <f t="shared" si="87"/>
        <v>0</v>
      </c>
      <c r="BC61" s="36">
        <f t="shared" si="88"/>
        <v>0</v>
      </c>
      <c r="BD61" s="31">
        <f t="shared" si="1"/>
        <v>0</v>
      </c>
      <c r="BE61" s="31">
        <f t="shared" si="2"/>
        <v>0</v>
      </c>
      <c r="BF61" s="36">
        <f t="shared" si="89"/>
        <v>0</v>
      </c>
      <c r="BG61" s="36">
        <f t="shared" si="90"/>
        <v>0</v>
      </c>
      <c r="BH61" s="36">
        <f t="shared" si="91"/>
        <v>0</v>
      </c>
      <c r="BI61" s="36">
        <f t="shared" si="92"/>
        <v>0</v>
      </c>
      <c r="BJ61" s="36">
        <f t="shared" si="93"/>
        <v>0</v>
      </c>
      <c r="BK61" s="36">
        <f t="shared" si="94"/>
        <v>0</v>
      </c>
      <c r="BL61" s="36">
        <f t="shared" si="95"/>
        <v>0</v>
      </c>
      <c r="BM61" s="36">
        <f t="shared" si="96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10"/>
      <c r="F62" s="10"/>
      <c r="G62" s="10"/>
      <c r="H62" s="10"/>
      <c r="I62" s="10"/>
      <c r="J62" s="10"/>
      <c r="K62" s="13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79"/>
        <v>0</v>
      </c>
      <c r="AU62" s="36">
        <f t="shared" si="80"/>
        <v>0</v>
      </c>
      <c r="AV62" s="36">
        <f t="shared" si="81"/>
        <v>0</v>
      </c>
      <c r="AW62" s="36">
        <f t="shared" si="82"/>
        <v>0</v>
      </c>
      <c r="AX62" s="36">
        <f t="shared" si="83"/>
        <v>0</v>
      </c>
      <c r="AY62" s="36">
        <f t="shared" si="84"/>
        <v>0</v>
      </c>
      <c r="AZ62" s="36">
        <f t="shared" si="85"/>
        <v>0</v>
      </c>
      <c r="BA62" s="36">
        <f t="shared" si="86"/>
        <v>0</v>
      </c>
      <c r="BB62" s="36">
        <f t="shared" si="87"/>
        <v>0</v>
      </c>
      <c r="BC62" s="36">
        <f t="shared" si="88"/>
        <v>0</v>
      </c>
      <c r="BD62" s="31">
        <f t="shared" si="1"/>
        <v>0</v>
      </c>
      <c r="BE62" s="31">
        <f t="shared" si="2"/>
        <v>0</v>
      </c>
      <c r="BF62" s="36">
        <f t="shared" si="89"/>
        <v>0</v>
      </c>
      <c r="BG62" s="36">
        <f t="shared" si="90"/>
        <v>0</v>
      </c>
      <c r="BH62" s="36">
        <f t="shared" si="91"/>
        <v>0</v>
      </c>
      <c r="BI62" s="36">
        <f t="shared" si="92"/>
        <v>0</v>
      </c>
      <c r="BJ62" s="36">
        <f t="shared" si="93"/>
        <v>0</v>
      </c>
      <c r="BK62" s="36">
        <f t="shared" si="94"/>
        <v>0</v>
      </c>
      <c r="BL62" s="36">
        <f t="shared" si="95"/>
        <v>0</v>
      </c>
      <c r="BM62" s="36">
        <f t="shared" si="96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97">SUM(F64:F69)</f>
        <v>0</v>
      </c>
      <c r="G63" s="30">
        <f t="shared" si="97"/>
        <v>0</v>
      </c>
      <c r="H63" s="30">
        <f t="shared" si="97"/>
        <v>0</v>
      </c>
      <c r="I63" s="30">
        <f t="shared" si="97"/>
        <v>0</v>
      </c>
      <c r="J63" s="30">
        <f t="shared" si="97"/>
        <v>0</v>
      </c>
      <c r="K63" s="30">
        <f t="shared" si="97"/>
        <v>0</v>
      </c>
      <c r="L63" s="30">
        <f t="shared" si="97"/>
        <v>0</v>
      </c>
      <c r="M63" s="30">
        <f t="shared" si="97"/>
        <v>0</v>
      </c>
      <c r="N63" s="30">
        <f t="shared" si="97"/>
        <v>0</v>
      </c>
      <c r="O63" s="30">
        <f t="shared" si="97"/>
        <v>0</v>
      </c>
      <c r="P63" s="30">
        <f t="shared" si="97"/>
        <v>0</v>
      </c>
      <c r="Q63" s="30">
        <f t="shared" si="97"/>
        <v>0</v>
      </c>
      <c r="R63" s="30">
        <f t="shared" si="97"/>
        <v>0</v>
      </c>
      <c r="S63" s="30">
        <f t="shared" si="97"/>
        <v>0</v>
      </c>
      <c r="T63" s="30">
        <f t="shared" si="97"/>
        <v>0</v>
      </c>
      <c r="U63" s="30">
        <f t="shared" si="97"/>
        <v>0</v>
      </c>
      <c r="V63" s="30">
        <f t="shared" si="97"/>
        <v>0</v>
      </c>
      <c r="W63" s="30">
        <f t="shared" si="97"/>
        <v>0</v>
      </c>
      <c r="X63" s="30">
        <f t="shared" si="97"/>
        <v>0</v>
      </c>
      <c r="Y63" s="30">
        <f t="shared" si="97"/>
        <v>0</v>
      </c>
      <c r="Z63" s="30">
        <f t="shared" si="97"/>
        <v>0</v>
      </c>
      <c r="AA63" s="30">
        <f t="shared" si="97"/>
        <v>0</v>
      </c>
      <c r="AB63" s="30">
        <f t="shared" si="97"/>
        <v>0</v>
      </c>
      <c r="AC63" s="30">
        <f t="shared" si="97"/>
        <v>0</v>
      </c>
      <c r="AD63" s="30">
        <f t="shared" si="97"/>
        <v>0</v>
      </c>
      <c r="AE63" s="30">
        <f t="shared" si="97"/>
        <v>0</v>
      </c>
      <c r="AF63" s="30">
        <f t="shared" si="97"/>
        <v>0</v>
      </c>
      <c r="AG63" s="30">
        <f t="shared" si="97"/>
        <v>0</v>
      </c>
      <c r="AH63" s="30">
        <f t="shared" si="97"/>
        <v>0</v>
      </c>
      <c r="AI63" s="30">
        <f t="shared" si="97"/>
        <v>0</v>
      </c>
      <c r="AJ63" s="30">
        <f t="shared" si="97"/>
        <v>0</v>
      </c>
      <c r="AK63" s="30">
        <f t="shared" si="97"/>
        <v>0</v>
      </c>
      <c r="AL63" s="30">
        <f t="shared" si="97"/>
        <v>0</v>
      </c>
      <c r="AM63" s="30">
        <f t="shared" si="97"/>
        <v>0</v>
      </c>
      <c r="AN63" s="30">
        <f t="shared" si="97"/>
        <v>0</v>
      </c>
      <c r="AO63" s="30">
        <f t="shared" si="97"/>
        <v>0</v>
      </c>
      <c r="AP63" s="30">
        <f t="shared" si="97"/>
        <v>0</v>
      </c>
      <c r="AQ63" s="30">
        <f t="shared" si="97"/>
        <v>0</v>
      </c>
      <c r="AR63" s="30">
        <f t="shared" si="97"/>
        <v>0</v>
      </c>
      <c r="AS63" s="30">
        <f t="shared" si="97"/>
        <v>0</v>
      </c>
      <c r="AT63" s="30">
        <f t="shared" si="97"/>
        <v>0</v>
      </c>
      <c r="AU63" s="30">
        <f t="shared" si="97"/>
        <v>0</v>
      </c>
      <c r="AV63" s="30">
        <f t="shared" si="97"/>
        <v>0</v>
      </c>
      <c r="AW63" s="30">
        <f t="shared" si="97"/>
        <v>0</v>
      </c>
      <c r="AX63" s="30">
        <f t="shared" si="97"/>
        <v>0</v>
      </c>
      <c r="AY63" s="30">
        <f t="shared" si="97"/>
        <v>0</v>
      </c>
      <c r="AZ63" s="30">
        <f t="shared" si="97"/>
        <v>0</v>
      </c>
      <c r="BA63" s="30">
        <f t="shared" si="97"/>
        <v>0</v>
      </c>
      <c r="BB63" s="30">
        <f t="shared" si="97"/>
        <v>0</v>
      </c>
      <c r="BC63" s="30">
        <f t="shared" si="97"/>
        <v>0</v>
      </c>
      <c r="BD63" s="31">
        <f t="shared" si="1"/>
        <v>0</v>
      </c>
      <c r="BE63" s="31">
        <f t="shared" si="2"/>
        <v>0</v>
      </c>
      <c r="BF63" s="30">
        <f t="shared" si="97"/>
        <v>0</v>
      </c>
      <c r="BG63" s="30">
        <f t="shared" si="97"/>
        <v>0</v>
      </c>
      <c r="BH63" s="30">
        <f t="shared" si="97"/>
        <v>0</v>
      </c>
      <c r="BI63" s="30">
        <f t="shared" si="97"/>
        <v>0</v>
      </c>
      <c r="BJ63" s="30">
        <f t="shared" si="97"/>
        <v>0</v>
      </c>
      <c r="BK63" s="30">
        <f t="shared" si="97"/>
        <v>0</v>
      </c>
      <c r="BL63" s="30">
        <f t="shared" si="97"/>
        <v>0</v>
      </c>
      <c r="BM63" s="30">
        <f t="shared" si="97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8">E64</f>
        <v>0</v>
      </c>
      <c r="AU64" s="36">
        <f t="shared" ref="AU64:AU69" si="99">F64+G64+H64+I64</f>
        <v>0</v>
      </c>
      <c r="AV64" s="36">
        <f t="shared" ref="AV64:AV69" si="100">J64</f>
        <v>0</v>
      </c>
      <c r="AW64" s="36">
        <f t="shared" ref="AW64:AW69" si="101">K64+L64+M64</f>
        <v>0</v>
      </c>
      <c r="AX64" s="36">
        <f t="shared" ref="AX64:AX69" si="102">F64+G64+K64</f>
        <v>0</v>
      </c>
      <c r="AY64" s="36">
        <f t="shared" ref="AY64:AY69" si="103">N64+Y64+Z64+AB64</f>
        <v>0</v>
      </c>
      <c r="AZ64" s="36">
        <f t="shared" ref="AZ64:AZ69" si="104">O64</f>
        <v>0</v>
      </c>
      <c r="BA64" s="36">
        <f t="shared" ref="BA64:BA69" si="105">P64+Q64+R64+S64+T64</f>
        <v>0</v>
      </c>
      <c r="BB64" s="36">
        <f t="shared" ref="BB64:BB69" si="106">T64</f>
        <v>0</v>
      </c>
      <c r="BC64" s="36">
        <f t="shared" ref="BC64:BC69" si="107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108">AF64</f>
        <v>0</v>
      </c>
      <c r="BG64" s="36">
        <f t="shared" ref="BG64:BG69" si="109">AD64+AE64</f>
        <v>0</v>
      </c>
      <c r="BH64" s="36">
        <f t="shared" ref="BH64:BH69" si="110">AF64</f>
        <v>0</v>
      </c>
      <c r="BI64" s="36">
        <f t="shared" ref="BI64:BI69" si="111">AG64+AH64</f>
        <v>0</v>
      </c>
      <c r="BJ64" s="36">
        <f t="shared" ref="BJ64:BJ69" si="112">AM64</f>
        <v>0</v>
      </c>
      <c r="BK64" s="36">
        <f t="shared" ref="BK64:BK69" si="113">AK64+AL64</f>
        <v>0</v>
      </c>
      <c r="BL64" s="36">
        <f t="shared" ref="BL64:BL69" si="114">AM64</f>
        <v>0</v>
      </c>
      <c r="BM64" s="36">
        <f t="shared" ref="BM64:BM69" si="115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8"/>
        <v>0</v>
      </c>
      <c r="AU65" s="36">
        <f t="shared" si="99"/>
        <v>0</v>
      </c>
      <c r="AV65" s="36">
        <f t="shared" si="100"/>
        <v>0</v>
      </c>
      <c r="AW65" s="36">
        <f t="shared" si="101"/>
        <v>0</v>
      </c>
      <c r="AX65" s="36">
        <f t="shared" si="102"/>
        <v>0</v>
      </c>
      <c r="AY65" s="36">
        <f t="shared" si="103"/>
        <v>0</v>
      </c>
      <c r="AZ65" s="36">
        <f t="shared" si="104"/>
        <v>0</v>
      </c>
      <c r="BA65" s="36">
        <f t="shared" si="105"/>
        <v>0</v>
      </c>
      <c r="BB65" s="36">
        <f t="shared" si="106"/>
        <v>0</v>
      </c>
      <c r="BC65" s="36">
        <f t="shared" si="107"/>
        <v>0</v>
      </c>
      <c r="BD65" s="31">
        <f t="shared" si="1"/>
        <v>0</v>
      </c>
      <c r="BE65" s="31">
        <f t="shared" si="2"/>
        <v>0</v>
      </c>
      <c r="BF65" s="36">
        <f t="shared" si="108"/>
        <v>0</v>
      </c>
      <c r="BG65" s="36">
        <f t="shared" si="109"/>
        <v>0</v>
      </c>
      <c r="BH65" s="36">
        <f t="shared" si="110"/>
        <v>0</v>
      </c>
      <c r="BI65" s="36">
        <f t="shared" si="111"/>
        <v>0</v>
      </c>
      <c r="BJ65" s="36">
        <f t="shared" si="112"/>
        <v>0</v>
      </c>
      <c r="BK65" s="36">
        <f t="shared" si="113"/>
        <v>0</v>
      </c>
      <c r="BL65" s="36">
        <f t="shared" si="114"/>
        <v>0</v>
      </c>
      <c r="BM65" s="36">
        <f t="shared" si="115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8"/>
        <v>0</v>
      </c>
      <c r="AU66" s="36">
        <f t="shared" si="99"/>
        <v>0</v>
      </c>
      <c r="AV66" s="36">
        <f t="shared" si="100"/>
        <v>0</v>
      </c>
      <c r="AW66" s="36">
        <f t="shared" si="101"/>
        <v>0</v>
      </c>
      <c r="AX66" s="36">
        <f t="shared" si="102"/>
        <v>0</v>
      </c>
      <c r="AY66" s="36">
        <f t="shared" si="103"/>
        <v>0</v>
      </c>
      <c r="AZ66" s="36">
        <f t="shared" si="104"/>
        <v>0</v>
      </c>
      <c r="BA66" s="36">
        <f t="shared" si="105"/>
        <v>0</v>
      </c>
      <c r="BB66" s="36">
        <f t="shared" si="106"/>
        <v>0</v>
      </c>
      <c r="BC66" s="36">
        <f t="shared" si="107"/>
        <v>0</v>
      </c>
      <c r="BD66" s="31">
        <f t="shared" si="1"/>
        <v>0</v>
      </c>
      <c r="BE66" s="31">
        <f t="shared" si="2"/>
        <v>0</v>
      </c>
      <c r="BF66" s="36">
        <f t="shared" si="108"/>
        <v>0</v>
      </c>
      <c r="BG66" s="36">
        <f t="shared" si="109"/>
        <v>0</v>
      </c>
      <c r="BH66" s="36">
        <f t="shared" si="110"/>
        <v>0</v>
      </c>
      <c r="BI66" s="36">
        <f t="shared" si="111"/>
        <v>0</v>
      </c>
      <c r="BJ66" s="36">
        <f t="shared" si="112"/>
        <v>0</v>
      </c>
      <c r="BK66" s="36">
        <f t="shared" si="113"/>
        <v>0</v>
      </c>
      <c r="BL66" s="36">
        <f t="shared" si="114"/>
        <v>0</v>
      </c>
      <c r="BM66" s="36">
        <f t="shared" si="115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8"/>
        <v>0</v>
      </c>
      <c r="AU67" s="36">
        <f t="shared" si="99"/>
        <v>0</v>
      </c>
      <c r="AV67" s="36">
        <f t="shared" si="100"/>
        <v>0</v>
      </c>
      <c r="AW67" s="36">
        <f t="shared" si="101"/>
        <v>0</v>
      </c>
      <c r="AX67" s="36">
        <f t="shared" si="102"/>
        <v>0</v>
      </c>
      <c r="AY67" s="36">
        <f t="shared" si="103"/>
        <v>0</v>
      </c>
      <c r="AZ67" s="36">
        <f t="shared" si="104"/>
        <v>0</v>
      </c>
      <c r="BA67" s="36">
        <f t="shared" si="105"/>
        <v>0</v>
      </c>
      <c r="BB67" s="36">
        <f t="shared" si="106"/>
        <v>0</v>
      </c>
      <c r="BC67" s="36">
        <f t="shared" si="107"/>
        <v>0</v>
      </c>
      <c r="BD67" s="31">
        <f t="shared" si="1"/>
        <v>0</v>
      </c>
      <c r="BE67" s="31">
        <f t="shared" si="2"/>
        <v>0</v>
      </c>
      <c r="BF67" s="36">
        <f t="shared" si="108"/>
        <v>0</v>
      </c>
      <c r="BG67" s="36">
        <f t="shared" si="109"/>
        <v>0</v>
      </c>
      <c r="BH67" s="36">
        <f t="shared" si="110"/>
        <v>0</v>
      </c>
      <c r="BI67" s="36">
        <f t="shared" si="111"/>
        <v>0</v>
      </c>
      <c r="BJ67" s="36">
        <f t="shared" si="112"/>
        <v>0</v>
      </c>
      <c r="BK67" s="36">
        <f t="shared" si="113"/>
        <v>0</v>
      </c>
      <c r="BL67" s="36">
        <f t="shared" si="114"/>
        <v>0</v>
      </c>
      <c r="BM67" s="36">
        <f t="shared" si="115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8"/>
        <v>0</v>
      </c>
      <c r="AU68" s="36">
        <f t="shared" si="99"/>
        <v>0</v>
      </c>
      <c r="AV68" s="36">
        <f t="shared" si="100"/>
        <v>0</v>
      </c>
      <c r="AW68" s="36">
        <f t="shared" si="101"/>
        <v>0</v>
      </c>
      <c r="AX68" s="36">
        <f t="shared" si="102"/>
        <v>0</v>
      </c>
      <c r="AY68" s="36">
        <f t="shared" si="103"/>
        <v>0</v>
      </c>
      <c r="AZ68" s="36">
        <f t="shared" si="104"/>
        <v>0</v>
      </c>
      <c r="BA68" s="36">
        <f t="shared" si="105"/>
        <v>0</v>
      </c>
      <c r="BB68" s="36">
        <f t="shared" si="106"/>
        <v>0</v>
      </c>
      <c r="BC68" s="36">
        <f t="shared" si="107"/>
        <v>0</v>
      </c>
      <c r="BD68" s="31">
        <f t="shared" si="1"/>
        <v>0</v>
      </c>
      <c r="BE68" s="31">
        <f t="shared" si="2"/>
        <v>0</v>
      </c>
      <c r="BF68" s="36">
        <f t="shared" si="108"/>
        <v>0</v>
      </c>
      <c r="BG68" s="36">
        <f t="shared" si="109"/>
        <v>0</v>
      </c>
      <c r="BH68" s="36">
        <f t="shared" si="110"/>
        <v>0</v>
      </c>
      <c r="BI68" s="36">
        <f t="shared" si="111"/>
        <v>0</v>
      </c>
      <c r="BJ68" s="36">
        <f t="shared" si="112"/>
        <v>0</v>
      </c>
      <c r="BK68" s="36">
        <f t="shared" si="113"/>
        <v>0</v>
      </c>
      <c r="BL68" s="36">
        <f t="shared" si="114"/>
        <v>0</v>
      </c>
      <c r="BM68" s="36">
        <f t="shared" si="115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8"/>
        <v>0</v>
      </c>
      <c r="AU69" s="36">
        <f t="shared" si="99"/>
        <v>0</v>
      </c>
      <c r="AV69" s="36">
        <f t="shared" si="100"/>
        <v>0</v>
      </c>
      <c r="AW69" s="36">
        <f t="shared" si="101"/>
        <v>0</v>
      </c>
      <c r="AX69" s="36">
        <f t="shared" si="102"/>
        <v>0</v>
      </c>
      <c r="AY69" s="36">
        <f t="shared" si="103"/>
        <v>0</v>
      </c>
      <c r="AZ69" s="36">
        <f t="shared" si="104"/>
        <v>0</v>
      </c>
      <c r="BA69" s="36">
        <f t="shared" si="105"/>
        <v>0</v>
      </c>
      <c r="BB69" s="36">
        <f t="shared" si="106"/>
        <v>0</v>
      </c>
      <c r="BC69" s="36">
        <f t="shared" si="107"/>
        <v>0</v>
      </c>
      <c r="BD69" s="31">
        <f t="shared" si="1"/>
        <v>0</v>
      </c>
      <c r="BE69" s="31">
        <f t="shared" si="2"/>
        <v>0</v>
      </c>
      <c r="BF69" s="36">
        <f t="shared" si="108"/>
        <v>0</v>
      </c>
      <c r="BG69" s="36">
        <f t="shared" si="109"/>
        <v>0</v>
      </c>
      <c r="BH69" s="36">
        <f t="shared" si="110"/>
        <v>0</v>
      </c>
      <c r="BI69" s="36">
        <f t="shared" si="111"/>
        <v>0</v>
      </c>
      <c r="BJ69" s="36">
        <f t="shared" si="112"/>
        <v>0</v>
      </c>
      <c r="BK69" s="36">
        <f t="shared" si="113"/>
        <v>0</v>
      </c>
      <c r="BL69" s="36">
        <f t="shared" si="114"/>
        <v>0</v>
      </c>
      <c r="BM69" s="36">
        <f t="shared" si="115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0</v>
      </c>
      <c r="F70" s="30">
        <f t="shared" ref="F70:BM70" si="116">SUM(F71:F76)</f>
        <v>0</v>
      </c>
      <c r="G70" s="30">
        <f t="shared" si="116"/>
        <v>0</v>
      </c>
      <c r="H70" s="30">
        <f t="shared" si="116"/>
        <v>0</v>
      </c>
      <c r="I70" s="30">
        <f t="shared" si="116"/>
        <v>0</v>
      </c>
      <c r="J70" s="30">
        <f t="shared" si="116"/>
        <v>0</v>
      </c>
      <c r="K70" s="30">
        <f t="shared" si="116"/>
        <v>0</v>
      </c>
      <c r="L70" s="30">
        <f t="shared" si="116"/>
        <v>0</v>
      </c>
      <c r="M70" s="30">
        <f t="shared" si="116"/>
        <v>0</v>
      </c>
      <c r="N70" s="30">
        <f t="shared" si="116"/>
        <v>0</v>
      </c>
      <c r="O70" s="30">
        <f t="shared" si="116"/>
        <v>0</v>
      </c>
      <c r="P70" s="30">
        <f t="shared" si="116"/>
        <v>0</v>
      </c>
      <c r="Q70" s="30">
        <f t="shared" si="116"/>
        <v>0</v>
      </c>
      <c r="R70" s="30">
        <f t="shared" si="116"/>
        <v>0</v>
      </c>
      <c r="S70" s="30">
        <f t="shared" si="116"/>
        <v>0</v>
      </c>
      <c r="T70" s="30">
        <f t="shared" si="116"/>
        <v>0</v>
      </c>
      <c r="U70" s="30">
        <f t="shared" si="116"/>
        <v>0</v>
      </c>
      <c r="V70" s="30">
        <f t="shared" si="116"/>
        <v>0</v>
      </c>
      <c r="W70" s="30">
        <f t="shared" si="116"/>
        <v>0</v>
      </c>
      <c r="X70" s="30">
        <f t="shared" si="116"/>
        <v>0</v>
      </c>
      <c r="Y70" s="30">
        <f t="shared" si="116"/>
        <v>0</v>
      </c>
      <c r="Z70" s="30">
        <f t="shared" si="116"/>
        <v>0</v>
      </c>
      <c r="AA70" s="30">
        <f t="shared" si="116"/>
        <v>0</v>
      </c>
      <c r="AB70" s="30">
        <f t="shared" si="116"/>
        <v>0</v>
      </c>
      <c r="AC70" s="30">
        <f t="shared" si="116"/>
        <v>0</v>
      </c>
      <c r="AD70" s="30">
        <f t="shared" si="116"/>
        <v>0</v>
      </c>
      <c r="AE70" s="30">
        <f t="shared" si="116"/>
        <v>0</v>
      </c>
      <c r="AF70" s="30">
        <f t="shared" si="116"/>
        <v>0</v>
      </c>
      <c r="AG70" s="30">
        <f t="shared" si="116"/>
        <v>0</v>
      </c>
      <c r="AH70" s="30">
        <f t="shared" si="116"/>
        <v>0</v>
      </c>
      <c r="AI70" s="30">
        <f t="shared" si="116"/>
        <v>0</v>
      </c>
      <c r="AJ70" s="30">
        <f t="shared" si="116"/>
        <v>0</v>
      </c>
      <c r="AK70" s="30">
        <f t="shared" si="116"/>
        <v>0</v>
      </c>
      <c r="AL70" s="30">
        <f t="shared" si="116"/>
        <v>0</v>
      </c>
      <c r="AM70" s="30">
        <f t="shared" si="116"/>
        <v>0</v>
      </c>
      <c r="AN70" s="30">
        <f t="shared" si="116"/>
        <v>0</v>
      </c>
      <c r="AO70" s="30">
        <f t="shared" si="116"/>
        <v>0</v>
      </c>
      <c r="AP70" s="30">
        <f t="shared" si="116"/>
        <v>0</v>
      </c>
      <c r="AQ70" s="30">
        <f t="shared" si="116"/>
        <v>0</v>
      </c>
      <c r="AR70" s="30">
        <f t="shared" si="116"/>
        <v>0</v>
      </c>
      <c r="AS70" s="30">
        <f t="shared" si="116"/>
        <v>0</v>
      </c>
      <c r="AT70" s="30">
        <f t="shared" si="116"/>
        <v>0</v>
      </c>
      <c r="AU70" s="30">
        <f t="shared" si="116"/>
        <v>0</v>
      </c>
      <c r="AV70" s="30">
        <f t="shared" si="116"/>
        <v>0</v>
      </c>
      <c r="AW70" s="30">
        <f t="shared" si="116"/>
        <v>0</v>
      </c>
      <c r="AX70" s="30">
        <f t="shared" si="116"/>
        <v>0</v>
      </c>
      <c r="AY70" s="30">
        <f t="shared" si="116"/>
        <v>0</v>
      </c>
      <c r="AZ70" s="30">
        <f t="shared" si="116"/>
        <v>0</v>
      </c>
      <c r="BA70" s="30">
        <f t="shared" si="116"/>
        <v>0</v>
      </c>
      <c r="BB70" s="30">
        <f t="shared" si="116"/>
        <v>0</v>
      </c>
      <c r="BC70" s="30">
        <f t="shared" si="116"/>
        <v>0</v>
      </c>
      <c r="BD70" s="31">
        <f t="shared" si="1"/>
        <v>0</v>
      </c>
      <c r="BE70" s="31">
        <f t="shared" si="2"/>
        <v>0</v>
      </c>
      <c r="BF70" s="30">
        <f t="shared" si="116"/>
        <v>0</v>
      </c>
      <c r="BG70" s="30">
        <f t="shared" si="116"/>
        <v>0</v>
      </c>
      <c r="BH70" s="30">
        <f t="shared" si="116"/>
        <v>0</v>
      </c>
      <c r="BI70" s="30">
        <f t="shared" si="116"/>
        <v>0</v>
      </c>
      <c r="BJ70" s="30">
        <f t="shared" si="116"/>
        <v>0</v>
      </c>
      <c r="BK70" s="30">
        <f t="shared" si="116"/>
        <v>0</v>
      </c>
      <c r="BL70" s="30">
        <f t="shared" si="116"/>
        <v>0</v>
      </c>
      <c r="BM70" s="30">
        <f t="shared" si="116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7">E71</f>
        <v>0</v>
      </c>
      <c r="AU71" s="36">
        <f t="shared" ref="AU71:AU76" si="118">F71+G71+H71+I71</f>
        <v>0</v>
      </c>
      <c r="AV71" s="36">
        <f t="shared" ref="AV71:AV76" si="119">J71</f>
        <v>0</v>
      </c>
      <c r="AW71" s="36">
        <f t="shared" ref="AW71:AW76" si="120">K71+L71+M71</f>
        <v>0</v>
      </c>
      <c r="AX71" s="36">
        <f t="shared" ref="AX71:AX76" si="121">F71+G71+K71</f>
        <v>0</v>
      </c>
      <c r="AY71" s="36">
        <f t="shared" ref="AY71:AY76" si="122">N71+Y71+Z71+AB71</f>
        <v>0</v>
      </c>
      <c r="AZ71" s="36">
        <f t="shared" ref="AZ71:AZ76" si="123">O71</f>
        <v>0</v>
      </c>
      <c r="BA71" s="36">
        <f t="shared" ref="BA71:BA76" si="124">P71+Q71+R71+S71+T71</f>
        <v>0</v>
      </c>
      <c r="BB71" s="36">
        <f t="shared" ref="BB71:BB76" si="125">T71</f>
        <v>0</v>
      </c>
      <c r="BC71" s="36">
        <f t="shared" ref="BC71:BC76" si="126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27">AF71</f>
        <v>0</v>
      </c>
      <c r="BG71" s="36">
        <f t="shared" ref="BG71:BG76" si="128">AD71+AE71</f>
        <v>0</v>
      </c>
      <c r="BH71" s="36">
        <f t="shared" ref="BH71:BH76" si="129">AF71</f>
        <v>0</v>
      </c>
      <c r="BI71" s="36">
        <f t="shared" ref="BI71:BI76" si="130">AG71+AH71</f>
        <v>0</v>
      </c>
      <c r="BJ71" s="36">
        <f t="shared" ref="BJ71:BJ76" si="131">AM71</f>
        <v>0</v>
      </c>
      <c r="BK71" s="36">
        <f t="shared" ref="BK71:BK76" si="132">AK71+AL71</f>
        <v>0</v>
      </c>
      <c r="BL71" s="36">
        <f t="shared" ref="BL71:BL76" si="133">AM71</f>
        <v>0</v>
      </c>
      <c r="BM71" s="36">
        <f t="shared" ref="BM71:BM76" si="134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11"/>
      <c r="F72" s="11"/>
      <c r="G72" s="11"/>
      <c r="H72" s="11"/>
      <c r="I72" s="11"/>
      <c r="J72" s="11"/>
      <c r="K72" s="1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7"/>
        <v>0</v>
      </c>
      <c r="AU72" s="36">
        <f t="shared" si="118"/>
        <v>0</v>
      </c>
      <c r="AV72" s="36">
        <f t="shared" si="119"/>
        <v>0</v>
      </c>
      <c r="AW72" s="36">
        <f t="shared" si="120"/>
        <v>0</v>
      </c>
      <c r="AX72" s="36">
        <f t="shared" si="121"/>
        <v>0</v>
      </c>
      <c r="AY72" s="36">
        <f t="shared" si="122"/>
        <v>0</v>
      </c>
      <c r="AZ72" s="36">
        <f t="shared" si="123"/>
        <v>0</v>
      </c>
      <c r="BA72" s="36">
        <f t="shared" si="124"/>
        <v>0</v>
      </c>
      <c r="BB72" s="36">
        <f t="shared" si="125"/>
        <v>0</v>
      </c>
      <c r="BC72" s="36">
        <f t="shared" si="126"/>
        <v>0</v>
      </c>
      <c r="BD72" s="31">
        <f t="shared" si="1"/>
        <v>0</v>
      </c>
      <c r="BE72" s="31">
        <f t="shared" si="2"/>
        <v>0</v>
      </c>
      <c r="BF72" s="36">
        <f t="shared" si="127"/>
        <v>0</v>
      </c>
      <c r="BG72" s="36">
        <f t="shared" si="128"/>
        <v>0</v>
      </c>
      <c r="BH72" s="36">
        <f t="shared" si="129"/>
        <v>0</v>
      </c>
      <c r="BI72" s="36">
        <f t="shared" si="130"/>
        <v>0</v>
      </c>
      <c r="BJ72" s="36">
        <f t="shared" si="131"/>
        <v>0</v>
      </c>
      <c r="BK72" s="36">
        <f t="shared" si="132"/>
        <v>0</v>
      </c>
      <c r="BL72" s="36">
        <f t="shared" si="133"/>
        <v>0</v>
      </c>
      <c r="BM72" s="36">
        <f t="shared" si="134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7"/>
        <v>0</v>
      </c>
      <c r="AU73" s="36">
        <f t="shared" si="118"/>
        <v>0</v>
      </c>
      <c r="AV73" s="36">
        <f t="shared" si="119"/>
        <v>0</v>
      </c>
      <c r="AW73" s="36">
        <f t="shared" si="120"/>
        <v>0</v>
      </c>
      <c r="AX73" s="36">
        <f t="shared" si="121"/>
        <v>0</v>
      </c>
      <c r="AY73" s="36">
        <f t="shared" si="122"/>
        <v>0</v>
      </c>
      <c r="AZ73" s="36">
        <f t="shared" si="123"/>
        <v>0</v>
      </c>
      <c r="BA73" s="36">
        <f t="shared" si="124"/>
        <v>0</v>
      </c>
      <c r="BB73" s="36">
        <f t="shared" si="125"/>
        <v>0</v>
      </c>
      <c r="BC73" s="36">
        <f t="shared" si="126"/>
        <v>0</v>
      </c>
      <c r="BD73" s="31">
        <f t="shared" si="1"/>
        <v>0</v>
      </c>
      <c r="BE73" s="31">
        <f t="shared" si="2"/>
        <v>0</v>
      </c>
      <c r="BF73" s="36">
        <f t="shared" si="127"/>
        <v>0</v>
      </c>
      <c r="BG73" s="36">
        <f t="shared" si="128"/>
        <v>0</v>
      </c>
      <c r="BH73" s="36">
        <f t="shared" si="129"/>
        <v>0</v>
      </c>
      <c r="BI73" s="36">
        <f t="shared" si="130"/>
        <v>0</v>
      </c>
      <c r="BJ73" s="36">
        <f t="shared" si="131"/>
        <v>0</v>
      </c>
      <c r="BK73" s="36">
        <f t="shared" si="132"/>
        <v>0</v>
      </c>
      <c r="BL73" s="36">
        <f t="shared" si="133"/>
        <v>0</v>
      </c>
      <c r="BM73" s="36">
        <f t="shared" si="134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7"/>
        <v>0</v>
      </c>
      <c r="AU74" s="36">
        <f t="shared" si="118"/>
        <v>0</v>
      </c>
      <c r="AV74" s="36">
        <f t="shared" si="119"/>
        <v>0</v>
      </c>
      <c r="AW74" s="36">
        <f t="shared" si="120"/>
        <v>0</v>
      </c>
      <c r="AX74" s="36">
        <f t="shared" si="121"/>
        <v>0</v>
      </c>
      <c r="AY74" s="36">
        <f t="shared" si="122"/>
        <v>0</v>
      </c>
      <c r="AZ74" s="36">
        <f t="shared" si="123"/>
        <v>0</v>
      </c>
      <c r="BA74" s="36">
        <f t="shared" si="124"/>
        <v>0</v>
      </c>
      <c r="BB74" s="36">
        <f t="shared" si="125"/>
        <v>0</v>
      </c>
      <c r="BC74" s="36">
        <f t="shared" si="126"/>
        <v>0</v>
      </c>
      <c r="BD74" s="31">
        <f t="shared" ref="BD74:BD124" si="135">Y74</f>
        <v>0</v>
      </c>
      <c r="BE74" s="31">
        <f t="shared" ref="BE74:BE124" si="136">O74+X74</f>
        <v>0</v>
      </c>
      <c r="BF74" s="36">
        <f t="shared" si="127"/>
        <v>0</v>
      </c>
      <c r="BG74" s="36">
        <f t="shared" si="128"/>
        <v>0</v>
      </c>
      <c r="BH74" s="36">
        <f t="shared" si="129"/>
        <v>0</v>
      </c>
      <c r="BI74" s="36">
        <f t="shared" si="130"/>
        <v>0</v>
      </c>
      <c r="BJ74" s="36">
        <f t="shared" si="131"/>
        <v>0</v>
      </c>
      <c r="BK74" s="36">
        <f t="shared" si="132"/>
        <v>0</v>
      </c>
      <c r="BL74" s="36">
        <f t="shared" si="133"/>
        <v>0</v>
      </c>
      <c r="BM74" s="36">
        <f t="shared" si="134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11"/>
      <c r="F75" s="11"/>
      <c r="G75" s="11"/>
      <c r="H75" s="11"/>
      <c r="I75" s="11"/>
      <c r="J75" s="11"/>
      <c r="K75" s="12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7"/>
        <v>0</v>
      </c>
      <c r="AU75" s="36">
        <f t="shared" si="118"/>
        <v>0</v>
      </c>
      <c r="AV75" s="36">
        <f t="shared" si="119"/>
        <v>0</v>
      </c>
      <c r="AW75" s="36">
        <f t="shared" si="120"/>
        <v>0</v>
      </c>
      <c r="AX75" s="36">
        <f t="shared" si="121"/>
        <v>0</v>
      </c>
      <c r="AY75" s="36">
        <f t="shared" si="122"/>
        <v>0</v>
      </c>
      <c r="AZ75" s="36">
        <f t="shared" si="123"/>
        <v>0</v>
      </c>
      <c r="BA75" s="36">
        <f t="shared" si="124"/>
        <v>0</v>
      </c>
      <c r="BB75" s="36">
        <f t="shared" si="125"/>
        <v>0</v>
      </c>
      <c r="BC75" s="36">
        <f t="shared" si="126"/>
        <v>0</v>
      </c>
      <c r="BD75" s="31">
        <f t="shared" si="135"/>
        <v>0</v>
      </c>
      <c r="BE75" s="31">
        <f t="shared" si="136"/>
        <v>0</v>
      </c>
      <c r="BF75" s="36">
        <f t="shared" si="127"/>
        <v>0</v>
      </c>
      <c r="BG75" s="36">
        <f t="shared" si="128"/>
        <v>0</v>
      </c>
      <c r="BH75" s="36">
        <f t="shared" si="129"/>
        <v>0</v>
      </c>
      <c r="BI75" s="36">
        <f t="shared" si="130"/>
        <v>0</v>
      </c>
      <c r="BJ75" s="36">
        <f t="shared" si="131"/>
        <v>0</v>
      </c>
      <c r="BK75" s="36">
        <f t="shared" si="132"/>
        <v>0</v>
      </c>
      <c r="BL75" s="36">
        <f t="shared" si="133"/>
        <v>0</v>
      </c>
      <c r="BM75" s="36">
        <f t="shared" si="134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7"/>
        <v>0</v>
      </c>
      <c r="AU76" s="36">
        <f t="shared" si="118"/>
        <v>0</v>
      </c>
      <c r="AV76" s="36">
        <f t="shared" si="119"/>
        <v>0</v>
      </c>
      <c r="AW76" s="36">
        <f t="shared" si="120"/>
        <v>0</v>
      </c>
      <c r="AX76" s="36">
        <f t="shared" si="121"/>
        <v>0</v>
      </c>
      <c r="AY76" s="36">
        <f t="shared" si="122"/>
        <v>0</v>
      </c>
      <c r="AZ76" s="36">
        <f t="shared" si="123"/>
        <v>0</v>
      </c>
      <c r="BA76" s="36">
        <f t="shared" si="124"/>
        <v>0</v>
      </c>
      <c r="BB76" s="36">
        <f t="shared" si="125"/>
        <v>0</v>
      </c>
      <c r="BC76" s="36">
        <f t="shared" si="126"/>
        <v>0</v>
      </c>
      <c r="BD76" s="31">
        <f t="shared" si="135"/>
        <v>0</v>
      </c>
      <c r="BE76" s="31">
        <f t="shared" si="136"/>
        <v>0</v>
      </c>
      <c r="BF76" s="36">
        <f t="shared" si="127"/>
        <v>0</v>
      </c>
      <c r="BG76" s="36">
        <f t="shared" si="128"/>
        <v>0</v>
      </c>
      <c r="BH76" s="36">
        <f t="shared" si="129"/>
        <v>0</v>
      </c>
      <c r="BI76" s="36">
        <f t="shared" si="130"/>
        <v>0</v>
      </c>
      <c r="BJ76" s="36">
        <f t="shared" si="131"/>
        <v>0</v>
      </c>
      <c r="BK76" s="36">
        <f t="shared" si="132"/>
        <v>0</v>
      </c>
      <c r="BL76" s="36">
        <f t="shared" si="133"/>
        <v>0</v>
      </c>
      <c r="BM76" s="36">
        <f t="shared" si="134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37">SUM(F78:F79)</f>
        <v>0</v>
      </c>
      <c r="G77" s="30">
        <f t="shared" si="137"/>
        <v>0</v>
      </c>
      <c r="H77" s="30">
        <f t="shared" si="137"/>
        <v>0</v>
      </c>
      <c r="I77" s="30">
        <f t="shared" si="137"/>
        <v>0</v>
      </c>
      <c r="J77" s="30">
        <f t="shared" si="137"/>
        <v>0</v>
      </c>
      <c r="K77" s="30">
        <f t="shared" si="137"/>
        <v>0</v>
      </c>
      <c r="L77" s="30">
        <f t="shared" si="137"/>
        <v>0</v>
      </c>
      <c r="M77" s="30">
        <f t="shared" si="137"/>
        <v>0</v>
      </c>
      <c r="N77" s="30">
        <f t="shared" si="137"/>
        <v>0</v>
      </c>
      <c r="O77" s="30">
        <f t="shared" si="137"/>
        <v>0</v>
      </c>
      <c r="P77" s="30">
        <f t="shared" si="137"/>
        <v>0</v>
      </c>
      <c r="Q77" s="30">
        <f t="shared" si="137"/>
        <v>0</v>
      </c>
      <c r="R77" s="30">
        <f t="shared" si="137"/>
        <v>0</v>
      </c>
      <c r="S77" s="30">
        <f t="shared" si="137"/>
        <v>0</v>
      </c>
      <c r="T77" s="30">
        <f t="shared" si="137"/>
        <v>0</v>
      </c>
      <c r="U77" s="30">
        <f t="shared" si="137"/>
        <v>0</v>
      </c>
      <c r="V77" s="30">
        <f t="shared" si="137"/>
        <v>0</v>
      </c>
      <c r="W77" s="30">
        <f t="shared" si="137"/>
        <v>0</v>
      </c>
      <c r="X77" s="30">
        <f t="shared" si="137"/>
        <v>0</v>
      </c>
      <c r="Y77" s="30">
        <f t="shared" si="137"/>
        <v>0</v>
      </c>
      <c r="Z77" s="30">
        <f t="shared" si="137"/>
        <v>0</v>
      </c>
      <c r="AA77" s="30">
        <f t="shared" si="137"/>
        <v>0</v>
      </c>
      <c r="AB77" s="30">
        <f t="shared" si="137"/>
        <v>0</v>
      </c>
      <c r="AC77" s="30">
        <f t="shared" si="137"/>
        <v>0</v>
      </c>
      <c r="AD77" s="30">
        <f t="shared" si="137"/>
        <v>0</v>
      </c>
      <c r="AE77" s="30">
        <f t="shared" si="137"/>
        <v>0</v>
      </c>
      <c r="AF77" s="30">
        <f t="shared" si="137"/>
        <v>0</v>
      </c>
      <c r="AG77" s="30">
        <f t="shared" si="137"/>
        <v>0</v>
      </c>
      <c r="AH77" s="30">
        <f t="shared" si="137"/>
        <v>0</v>
      </c>
      <c r="AI77" s="30">
        <f t="shared" si="137"/>
        <v>0</v>
      </c>
      <c r="AJ77" s="30">
        <f t="shared" si="137"/>
        <v>0</v>
      </c>
      <c r="AK77" s="30">
        <f t="shared" si="137"/>
        <v>0</v>
      </c>
      <c r="AL77" s="30">
        <f t="shared" si="137"/>
        <v>0</v>
      </c>
      <c r="AM77" s="30">
        <f t="shared" si="137"/>
        <v>0</v>
      </c>
      <c r="AN77" s="30">
        <f t="shared" si="137"/>
        <v>0</v>
      </c>
      <c r="AO77" s="30">
        <f t="shared" si="137"/>
        <v>0</v>
      </c>
      <c r="AP77" s="30">
        <f t="shared" si="137"/>
        <v>0</v>
      </c>
      <c r="AQ77" s="30">
        <f t="shared" si="137"/>
        <v>0</v>
      </c>
      <c r="AR77" s="30">
        <f t="shared" si="137"/>
        <v>0</v>
      </c>
      <c r="AS77" s="30">
        <f t="shared" si="137"/>
        <v>0</v>
      </c>
      <c r="AT77" s="30">
        <f t="shared" si="137"/>
        <v>0</v>
      </c>
      <c r="AU77" s="30">
        <f t="shared" si="137"/>
        <v>0</v>
      </c>
      <c r="AV77" s="30">
        <f t="shared" si="137"/>
        <v>0</v>
      </c>
      <c r="AW77" s="30">
        <f t="shared" si="137"/>
        <v>0</v>
      </c>
      <c r="AX77" s="30">
        <f t="shared" si="137"/>
        <v>0</v>
      </c>
      <c r="AY77" s="30">
        <f t="shared" si="137"/>
        <v>0</v>
      </c>
      <c r="AZ77" s="30">
        <f t="shared" si="137"/>
        <v>0</v>
      </c>
      <c r="BA77" s="30">
        <f t="shared" si="137"/>
        <v>0</v>
      </c>
      <c r="BB77" s="30">
        <f t="shared" si="137"/>
        <v>0</v>
      </c>
      <c r="BC77" s="30">
        <f t="shared" si="137"/>
        <v>0</v>
      </c>
      <c r="BD77" s="31">
        <f t="shared" si="135"/>
        <v>0</v>
      </c>
      <c r="BE77" s="31">
        <f t="shared" si="136"/>
        <v>0</v>
      </c>
      <c r="BF77" s="30">
        <f t="shared" si="137"/>
        <v>0</v>
      </c>
      <c r="BG77" s="30">
        <f t="shared" si="137"/>
        <v>0</v>
      </c>
      <c r="BH77" s="30">
        <f t="shared" si="137"/>
        <v>0</v>
      </c>
      <c r="BI77" s="30">
        <f t="shared" si="137"/>
        <v>0</v>
      </c>
      <c r="BJ77" s="30">
        <f t="shared" si="137"/>
        <v>0</v>
      </c>
      <c r="BK77" s="30">
        <f t="shared" si="137"/>
        <v>0</v>
      </c>
      <c r="BL77" s="30">
        <f t="shared" si="137"/>
        <v>0</v>
      </c>
      <c r="BM77" s="30">
        <f t="shared" si="137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8">E78</f>
        <v>0</v>
      </c>
      <c r="AU78" s="36">
        <f t="shared" ref="AU78:AU101" si="139">F78+G78+H78+I78</f>
        <v>0</v>
      </c>
      <c r="AV78" s="36">
        <f t="shared" ref="AV78:AV101" si="140">J78</f>
        <v>0</v>
      </c>
      <c r="AW78" s="36">
        <f t="shared" ref="AW78:AW101" si="141">K78+L78+M78</f>
        <v>0</v>
      </c>
      <c r="AX78" s="36">
        <f t="shared" ref="AX78:AX101" si="142">F78+G78+K78</f>
        <v>0</v>
      </c>
      <c r="AY78" s="36">
        <f t="shared" ref="AY78:AY101" si="143">N78+Y78+Z78+AB78</f>
        <v>0</v>
      </c>
      <c r="AZ78" s="36">
        <f t="shared" ref="AZ78:AZ101" si="144">O78</f>
        <v>0</v>
      </c>
      <c r="BA78" s="36">
        <f t="shared" ref="BA78:BA101" si="145">P78+Q78+R78+S78+T78</f>
        <v>0</v>
      </c>
      <c r="BB78" s="36">
        <f t="shared" ref="BB78:BB101" si="146">T78</f>
        <v>0</v>
      </c>
      <c r="BC78" s="36">
        <f t="shared" ref="BC78:BC101" si="147">+U78+V78+W78</f>
        <v>0</v>
      </c>
      <c r="BD78" s="31">
        <f t="shared" si="135"/>
        <v>0</v>
      </c>
      <c r="BE78" s="31">
        <f t="shared" si="136"/>
        <v>0</v>
      </c>
      <c r="BF78" s="36">
        <f t="shared" ref="BF78:BF101" si="148">AF78</f>
        <v>0</v>
      </c>
      <c r="BG78" s="36">
        <f t="shared" ref="BG78:BG101" si="149">AD78+AE78</f>
        <v>0</v>
      </c>
      <c r="BH78" s="36">
        <f t="shared" ref="BH78:BH101" si="150">AF78</f>
        <v>0</v>
      </c>
      <c r="BI78" s="36">
        <f t="shared" ref="BI78:BI101" si="151">AG78+AH78</f>
        <v>0</v>
      </c>
      <c r="BJ78" s="36">
        <f t="shared" ref="BJ78:BJ101" si="152">AM78</f>
        <v>0</v>
      </c>
      <c r="BK78" s="36">
        <f t="shared" ref="BK78:BK101" si="153">AK78+AL78</f>
        <v>0</v>
      </c>
      <c r="BL78" s="36">
        <f t="shared" ref="BL78:BL101" si="154">AM78</f>
        <v>0</v>
      </c>
      <c r="BM78" s="36">
        <f t="shared" ref="BM78:BM101" si="155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8"/>
        <v>0</v>
      </c>
      <c r="AU79" s="36">
        <f t="shared" si="139"/>
        <v>0</v>
      </c>
      <c r="AV79" s="36">
        <f t="shared" si="140"/>
        <v>0</v>
      </c>
      <c r="AW79" s="36">
        <f t="shared" si="141"/>
        <v>0</v>
      </c>
      <c r="AX79" s="36">
        <f t="shared" si="142"/>
        <v>0</v>
      </c>
      <c r="AY79" s="36">
        <f t="shared" si="143"/>
        <v>0</v>
      </c>
      <c r="AZ79" s="36">
        <f t="shared" si="144"/>
        <v>0</v>
      </c>
      <c r="BA79" s="36">
        <f t="shared" si="145"/>
        <v>0</v>
      </c>
      <c r="BB79" s="36">
        <f t="shared" si="146"/>
        <v>0</v>
      </c>
      <c r="BC79" s="36">
        <f t="shared" si="147"/>
        <v>0</v>
      </c>
      <c r="BD79" s="31">
        <f t="shared" si="135"/>
        <v>0</v>
      </c>
      <c r="BE79" s="31">
        <f t="shared" si="136"/>
        <v>0</v>
      </c>
      <c r="BF79" s="36">
        <f t="shared" si="148"/>
        <v>0</v>
      </c>
      <c r="BG79" s="36">
        <f t="shared" si="149"/>
        <v>0</v>
      </c>
      <c r="BH79" s="36">
        <f t="shared" si="150"/>
        <v>0</v>
      </c>
      <c r="BI79" s="36">
        <f t="shared" si="151"/>
        <v>0</v>
      </c>
      <c r="BJ79" s="36">
        <f t="shared" si="152"/>
        <v>0</v>
      </c>
      <c r="BK79" s="36">
        <f t="shared" si="153"/>
        <v>0</v>
      </c>
      <c r="BL79" s="36">
        <f t="shared" si="154"/>
        <v>0</v>
      </c>
      <c r="BM79" s="36">
        <f t="shared" si="155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0</v>
      </c>
      <c r="F80" s="30">
        <f t="shared" ref="F80:BM80" si="156">SUM(F81:F101)</f>
        <v>0</v>
      </c>
      <c r="G80" s="30">
        <f t="shared" si="156"/>
        <v>0</v>
      </c>
      <c r="H80" s="30">
        <f t="shared" si="156"/>
        <v>0</v>
      </c>
      <c r="I80" s="30">
        <f t="shared" si="156"/>
        <v>0</v>
      </c>
      <c r="J80" s="30">
        <f t="shared" si="156"/>
        <v>0</v>
      </c>
      <c r="K80" s="30">
        <f t="shared" si="156"/>
        <v>0</v>
      </c>
      <c r="L80" s="30">
        <f t="shared" si="156"/>
        <v>0</v>
      </c>
      <c r="M80" s="30">
        <f t="shared" si="156"/>
        <v>0</v>
      </c>
      <c r="N80" s="30">
        <f t="shared" si="156"/>
        <v>0</v>
      </c>
      <c r="O80" s="30">
        <f t="shared" si="156"/>
        <v>0</v>
      </c>
      <c r="P80" s="30">
        <f t="shared" si="156"/>
        <v>0</v>
      </c>
      <c r="Q80" s="30">
        <f t="shared" si="156"/>
        <v>0</v>
      </c>
      <c r="R80" s="30">
        <f t="shared" si="156"/>
        <v>0</v>
      </c>
      <c r="S80" s="30">
        <f t="shared" si="156"/>
        <v>0</v>
      </c>
      <c r="T80" s="30">
        <f t="shared" si="156"/>
        <v>0</v>
      </c>
      <c r="U80" s="30">
        <f t="shared" si="156"/>
        <v>0</v>
      </c>
      <c r="V80" s="30">
        <f t="shared" si="156"/>
        <v>0</v>
      </c>
      <c r="W80" s="30">
        <f t="shared" si="156"/>
        <v>0</v>
      </c>
      <c r="X80" s="30">
        <f t="shared" si="156"/>
        <v>0</v>
      </c>
      <c r="Y80" s="30">
        <f t="shared" si="156"/>
        <v>0</v>
      </c>
      <c r="Z80" s="30">
        <f t="shared" si="156"/>
        <v>0</v>
      </c>
      <c r="AA80" s="30">
        <f t="shared" si="156"/>
        <v>0</v>
      </c>
      <c r="AB80" s="30">
        <f t="shared" si="156"/>
        <v>0</v>
      </c>
      <c r="AC80" s="30">
        <f t="shared" si="156"/>
        <v>0</v>
      </c>
      <c r="AD80" s="30">
        <f t="shared" si="156"/>
        <v>0</v>
      </c>
      <c r="AE80" s="30">
        <f t="shared" si="156"/>
        <v>0</v>
      </c>
      <c r="AF80" s="30">
        <f t="shared" si="156"/>
        <v>0</v>
      </c>
      <c r="AG80" s="30">
        <f t="shared" si="156"/>
        <v>0</v>
      </c>
      <c r="AH80" s="30">
        <f t="shared" si="156"/>
        <v>0</v>
      </c>
      <c r="AI80" s="30">
        <f t="shared" si="156"/>
        <v>0</v>
      </c>
      <c r="AJ80" s="30">
        <f t="shared" si="156"/>
        <v>0</v>
      </c>
      <c r="AK80" s="30">
        <f t="shared" si="156"/>
        <v>0</v>
      </c>
      <c r="AL80" s="30">
        <f t="shared" si="156"/>
        <v>0</v>
      </c>
      <c r="AM80" s="30">
        <f t="shared" si="156"/>
        <v>0</v>
      </c>
      <c r="AN80" s="30">
        <f t="shared" si="156"/>
        <v>0</v>
      </c>
      <c r="AO80" s="30">
        <f t="shared" si="156"/>
        <v>0</v>
      </c>
      <c r="AP80" s="30">
        <f t="shared" si="156"/>
        <v>0</v>
      </c>
      <c r="AQ80" s="30">
        <f t="shared" si="156"/>
        <v>0</v>
      </c>
      <c r="AR80" s="30">
        <f t="shared" si="156"/>
        <v>0</v>
      </c>
      <c r="AS80" s="30">
        <f t="shared" si="156"/>
        <v>0</v>
      </c>
      <c r="AT80" s="30">
        <f t="shared" si="156"/>
        <v>0</v>
      </c>
      <c r="AU80" s="30">
        <f t="shared" si="156"/>
        <v>0</v>
      </c>
      <c r="AV80" s="30">
        <f t="shared" si="156"/>
        <v>0</v>
      </c>
      <c r="AW80" s="30">
        <f t="shared" si="156"/>
        <v>0</v>
      </c>
      <c r="AX80" s="30">
        <f t="shared" si="156"/>
        <v>0</v>
      </c>
      <c r="AY80" s="30">
        <f t="shared" si="156"/>
        <v>0</v>
      </c>
      <c r="AZ80" s="30">
        <f t="shared" si="156"/>
        <v>0</v>
      </c>
      <c r="BA80" s="30">
        <f t="shared" si="156"/>
        <v>0</v>
      </c>
      <c r="BB80" s="30">
        <f t="shared" si="156"/>
        <v>0</v>
      </c>
      <c r="BC80" s="30">
        <f t="shared" si="156"/>
        <v>0</v>
      </c>
      <c r="BD80" s="31">
        <f t="shared" si="135"/>
        <v>0</v>
      </c>
      <c r="BE80" s="31">
        <f t="shared" si="136"/>
        <v>0</v>
      </c>
      <c r="BF80" s="30">
        <f t="shared" si="156"/>
        <v>0</v>
      </c>
      <c r="BG80" s="30">
        <f t="shared" si="156"/>
        <v>0</v>
      </c>
      <c r="BH80" s="30">
        <f t="shared" si="156"/>
        <v>0</v>
      </c>
      <c r="BI80" s="30">
        <f t="shared" si="156"/>
        <v>0</v>
      </c>
      <c r="BJ80" s="30">
        <f t="shared" si="156"/>
        <v>0</v>
      </c>
      <c r="BK80" s="30">
        <f t="shared" si="156"/>
        <v>0</v>
      </c>
      <c r="BL80" s="30">
        <f t="shared" si="156"/>
        <v>0</v>
      </c>
      <c r="BM80" s="30">
        <f t="shared" si="156"/>
        <v>0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8"/>
        <v>0</v>
      </c>
      <c r="AU81" s="36">
        <f t="shared" si="139"/>
        <v>0</v>
      </c>
      <c r="AV81" s="36">
        <f t="shared" si="140"/>
        <v>0</v>
      </c>
      <c r="AW81" s="36">
        <f t="shared" si="141"/>
        <v>0</v>
      </c>
      <c r="AX81" s="36">
        <f t="shared" si="142"/>
        <v>0</v>
      </c>
      <c r="AY81" s="36">
        <f t="shared" si="143"/>
        <v>0</v>
      </c>
      <c r="AZ81" s="36">
        <f t="shared" si="144"/>
        <v>0</v>
      </c>
      <c r="BA81" s="36">
        <f t="shared" si="145"/>
        <v>0</v>
      </c>
      <c r="BB81" s="36">
        <f t="shared" si="146"/>
        <v>0</v>
      </c>
      <c r="BC81" s="36">
        <f t="shared" si="147"/>
        <v>0</v>
      </c>
      <c r="BD81" s="31">
        <f t="shared" si="135"/>
        <v>0</v>
      </c>
      <c r="BE81" s="31">
        <f t="shared" si="136"/>
        <v>0</v>
      </c>
      <c r="BF81" s="36">
        <f t="shared" si="148"/>
        <v>0</v>
      </c>
      <c r="BG81" s="36">
        <f t="shared" si="149"/>
        <v>0</v>
      </c>
      <c r="BH81" s="36">
        <f t="shared" si="150"/>
        <v>0</v>
      </c>
      <c r="BI81" s="36">
        <f t="shared" si="151"/>
        <v>0</v>
      </c>
      <c r="BJ81" s="36">
        <f t="shared" si="152"/>
        <v>0</v>
      </c>
      <c r="BK81" s="36">
        <f t="shared" si="153"/>
        <v>0</v>
      </c>
      <c r="BL81" s="36">
        <f t="shared" si="154"/>
        <v>0</v>
      </c>
      <c r="BM81" s="36">
        <f t="shared" si="155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11"/>
      <c r="F82" s="11"/>
      <c r="G82" s="11"/>
      <c r="H82" s="11"/>
      <c r="I82" s="11"/>
      <c r="J82" s="11"/>
      <c r="K82" s="12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8"/>
        <v>0</v>
      </c>
      <c r="AU82" s="36">
        <f t="shared" si="139"/>
        <v>0</v>
      </c>
      <c r="AV82" s="36">
        <f t="shared" si="140"/>
        <v>0</v>
      </c>
      <c r="AW82" s="36">
        <f t="shared" si="141"/>
        <v>0</v>
      </c>
      <c r="AX82" s="36">
        <f t="shared" si="142"/>
        <v>0</v>
      </c>
      <c r="AY82" s="36">
        <f t="shared" si="143"/>
        <v>0</v>
      </c>
      <c r="AZ82" s="36">
        <f t="shared" si="144"/>
        <v>0</v>
      </c>
      <c r="BA82" s="36">
        <f t="shared" si="145"/>
        <v>0</v>
      </c>
      <c r="BB82" s="36">
        <f t="shared" si="146"/>
        <v>0</v>
      </c>
      <c r="BC82" s="36">
        <f t="shared" si="147"/>
        <v>0</v>
      </c>
      <c r="BD82" s="31">
        <f t="shared" si="135"/>
        <v>0</v>
      </c>
      <c r="BE82" s="31">
        <f t="shared" si="136"/>
        <v>0</v>
      </c>
      <c r="BF82" s="36">
        <f t="shared" si="148"/>
        <v>0</v>
      </c>
      <c r="BG82" s="36">
        <f t="shared" si="149"/>
        <v>0</v>
      </c>
      <c r="BH82" s="36">
        <f t="shared" si="150"/>
        <v>0</v>
      </c>
      <c r="BI82" s="36">
        <f t="shared" si="151"/>
        <v>0</v>
      </c>
      <c r="BJ82" s="36">
        <f t="shared" si="152"/>
        <v>0</v>
      </c>
      <c r="BK82" s="36">
        <f t="shared" si="153"/>
        <v>0</v>
      </c>
      <c r="BL82" s="36">
        <f t="shared" si="154"/>
        <v>0</v>
      </c>
      <c r="BM82" s="36">
        <f t="shared" si="155"/>
        <v>0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11"/>
      <c r="F83" s="11"/>
      <c r="G83" s="11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8"/>
        <v>0</v>
      </c>
      <c r="AU83" s="36">
        <f t="shared" si="139"/>
        <v>0</v>
      </c>
      <c r="AV83" s="36">
        <f t="shared" si="140"/>
        <v>0</v>
      </c>
      <c r="AW83" s="36">
        <f t="shared" si="141"/>
        <v>0</v>
      </c>
      <c r="AX83" s="36">
        <f t="shared" si="142"/>
        <v>0</v>
      </c>
      <c r="AY83" s="36">
        <f t="shared" si="143"/>
        <v>0</v>
      </c>
      <c r="AZ83" s="36">
        <f t="shared" si="144"/>
        <v>0</v>
      </c>
      <c r="BA83" s="36">
        <f t="shared" si="145"/>
        <v>0</v>
      </c>
      <c r="BB83" s="36">
        <f t="shared" si="146"/>
        <v>0</v>
      </c>
      <c r="BC83" s="36">
        <f t="shared" si="147"/>
        <v>0</v>
      </c>
      <c r="BD83" s="31">
        <f t="shared" si="135"/>
        <v>0</v>
      </c>
      <c r="BE83" s="31">
        <f t="shared" si="136"/>
        <v>0</v>
      </c>
      <c r="BF83" s="36">
        <f t="shared" si="148"/>
        <v>0</v>
      </c>
      <c r="BG83" s="36">
        <f t="shared" si="149"/>
        <v>0</v>
      </c>
      <c r="BH83" s="36">
        <f t="shared" si="150"/>
        <v>0</v>
      </c>
      <c r="BI83" s="36">
        <f t="shared" si="151"/>
        <v>0</v>
      </c>
      <c r="BJ83" s="36">
        <f t="shared" si="152"/>
        <v>0</v>
      </c>
      <c r="BK83" s="36">
        <f t="shared" si="153"/>
        <v>0</v>
      </c>
      <c r="BL83" s="36">
        <f t="shared" si="154"/>
        <v>0</v>
      </c>
      <c r="BM83" s="36">
        <f t="shared" si="155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11"/>
      <c r="F84" s="11"/>
      <c r="G84" s="11"/>
      <c r="H84" s="11"/>
      <c r="I84" s="11"/>
      <c r="J84" s="11"/>
      <c r="K84" s="12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8"/>
        <v>0</v>
      </c>
      <c r="AU84" s="36">
        <f t="shared" si="139"/>
        <v>0</v>
      </c>
      <c r="AV84" s="36">
        <f t="shared" si="140"/>
        <v>0</v>
      </c>
      <c r="AW84" s="36">
        <f t="shared" si="141"/>
        <v>0</v>
      </c>
      <c r="AX84" s="36">
        <f t="shared" si="142"/>
        <v>0</v>
      </c>
      <c r="AY84" s="36">
        <f t="shared" si="143"/>
        <v>0</v>
      </c>
      <c r="AZ84" s="36">
        <f t="shared" si="144"/>
        <v>0</v>
      </c>
      <c r="BA84" s="36">
        <f t="shared" si="145"/>
        <v>0</v>
      </c>
      <c r="BB84" s="36">
        <f t="shared" si="146"/>
        <v>0</v>
      </c>
      <c r="BC84" s="36">
        <f t="shared" si="147"/>
        <v>0</v>
      </c>
      <c r="BD84" s="31">
        <f t="shared" si="135"/>
        <v>0</v>
      </c>
      <c r="BE84" s="31">
        <f t="shared" si="136"/>
        <v>0</v>
      </c>
      <c r="BF84" s="36">
        <f t="shared" si="148"/>
        <v>0</v>
      </c>
      <c r="BG84" s="36">
        <f t="shared" si="149"/>
        <v>0</v>
      </c>
      <c r="BH84" s="36">
        <f t="shared" si="150"/>
        <v>0</v>
      </c>
      <c r="BI84" s="36">
        <f t="shared" si="151"/>
        <v>0</v>
      </c>
      <c r="BJ84" s="36">
        <f t="shared" si="152"/>
        <v>0</v>
      </c>
      <c r="BK84" s="36">
        <f t="shared" si="153"/>
        <v>0</v>
      </c>
      <c r="BL84" s="36">
        <f t="shared" si="154"/>
        <v>0</v>
      </c>
      <c r="BM84" s="36">
        <f t="shared" si="155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8"/>
        <v>0</v>
      </c>
      <c r="AU85" s="36">
        <f t="shared" si="139"/>
        <v>0</v>
      </c>
      <c r="AV85" s="36">
        <f t="shared" si="140"/>
        <v>0</v>
      </c>
      <c r="AW85" s="36">
        <f t="shared" si="141"/>
        <v>0</v>
      </c>
      <c r="AX85" s="36">
        <f t="shared" si="142"/>
        <v>0</v>
      </c>
      <c r="AY85" s="36">
        <f t="shared" si="143"/>
        <v>0</v>
      </c>
      <c r="AZ85" s="36">
        <f t="shared" si="144"/>
        <v>0</v>
      </c>
      <c r="BA85" s="36">
        <f t="shared" si="145"/>
        <v>0</v>
      </c>
      <c r="BB85" s="36">
        <f t="shared" si="146"/>
        <v>0</v>
      </c>
      <c r="BC85" s="36">
        <f t="shared" si="147"/>
        <v>0</v>
      </c>
      <c r="BD85" s="31">
        <f t="shared" si="135"/>
        <v>0</v>
      </c>
      <c r="BE85" s="31">
        <f t="shared" si="136"/>
        <v>0</v>
      </c>
      <c r="BF85" s="36">
        <f t="shared" si="148"/>
        <v>0</v>
      </c>
      <c r="BG85" s="36">
        <f t="shared" si="149"/>
        <v>0</v>
      </c>
      <c r="BH85" s="36">
        <f t="shared" si="150"/>
        <v>0</v>
      </c>
      <c r="BI85" s="36">
        <f t="shared" si="151"/>
        <v>0</v>
      </c>
      <c r="BJ85" s="36">
        <f t="shared" si="152"/>
        <v>0</v>
      </c>
      <c r="BK85" s="36">
        <f t="shared" si="153"/>
        <v>0</v>
      </c>
      <c r="BL85" s="36">
        <f t="shared" si="154"/>
        <v>0</v>
      </c>
      <c r="BM85" s="36">
        <f t="shared" si="155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11"/>
      <c r="F86" s="11"/>
      <c r="G86" s="11"/>
      <c r="H86" s="11"/>
      <c r="I86" s="11"/>
      <c r="J86" s="11"/>
      <c r="K86" s="12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8"/>
        <v>0</v>
      </c>
      <c r="AU86" s="36">
        <f t="shared" si="139"/>
        <v>0</v>
      </c>
      <c r="AV86" s="36">
        <f t="shared" si="140"/>
        <v>0</v>
      </c>
      <c r="AW86" s="36">
        <f t="shared" si="141"/>
        <v>0</v>
      </c>
      <c r="AX86" s="36">
        <f t="shared" si="142"/>
        <v>0</v>
      </c>
      <c r="AY86" s="36">
        <f t="shared" si="143"/>
        <v>0</v>
      </c>
      <c r="AZ86" s="36">
        <f t="shared" si="144"/>
        <v>0</v>
      </c>
      <c r="BA86" s="36">
        <f t="shared" si="145"/>
        <v>0</v>
      </c>
      <c r="BB86" s="36">
        <f t="shared" si="146"/>
        <v>0</v>
      </c>
      <c r="BC86" s="36">
        <f t="shared" si="147"/>
        <v>0</v>
      </c>
      <c r="BD86" s="31">
        <f t="shared" si="135"/>
        <v>0</v>
      </c>
      <c r="BE86" s="31">
        <f t="shared" si="136"/>
        <v>0</v>
      </c>
      <c r="BF86" s="36">
        <f t="shared" si="148"/>
        <v>0</v>
      </c>
      <c r="BG86" s="36">
        <f t="shared" si="149"/>
        <v>0</v>
      </c>
      <c r="BH86" s="36">
        <f t="shared" si="150"/>
        <v>0</v>
      </c>
      <c r="BI86" s="36">
        <f t="shared" si="151"/>
        <v>0</v>
      </c>
      <c r="BJ86" s="36">
        <f t="shared" si="152"/>
        <v>0</v>
      </c>
      <c r="BK86" s="36">
        <f t="shared" si="153"/>
        <v>0</v>
      </c>
      <c r="BL86" s="36">
        <f t="shared" si="154"/>
        <v>0</v>
      </c>
      <c r="BM86" s="36">
        <f t="shared" si="155"/>
        <v>0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8"/>
        <v>0</v>
      </c>
      <c r="AU87" s="36">
        <f t="shared" si="139"/>
        <v>0</v>
      </c>
      <c r="AV87" s="36">
        <f t="shared" si="140"/>
        <v>0</v>
      </c>
      <c r="AW87" s="36">
        <f t="shared" si="141"/>
        <v>0</v>
      </c>
      <c r="AX87" s="36">
        <f t="shared" si="142"/>
        <v>0</v>
      </c>
      <c r="AY87" s="36">
        <f t="shared" si="143"/>
        <v>0</v>
      </c>
      <c r="AZ87" s="36">
        <f t="shared" si="144"/>
        <v>0</v>
      </c>
      <c r="BA87" s="36">
        <f t="shared" si="145"/>
        <v>0</v>
      </c>
      <c r="BB87" s="36">
        <f t="shared" si="146"/>
        <v>0</v>
      </c>
      <c r="BC87" s="36">
        <f t="shared" si="147"/>
        <v>0</v>
      </c>
      <c r="BD87" s="31">
        <f t="shared" si="135"/>
        <v>0</v>
      </c>
      <c r="BE87" s="31">
        <f t="shared" si="136"/>
        <v>0</v>
      </c>
      <c r="BF87" s="36">
        <f t="shared" si="148"/>
        <v>0</v>
      </c>
      <c r="BG87" s="36">
        <f t="shared" si="149"/>
        <v>0</v>
      </c>
      <c r="BH87" s="36">
        <f t="shared" si="150"/>
        <v>0</v>
      </c>
      <c r="BI87" s="36">
        <f t="shared" si="151"/>
        <v>0</v>
      </c>
      <c r="BJ87" s="36">
        <f t="shared" si="152"/>
        <v>0</v>
      </c>
      <c r="BK87" s="36">
        <f t="shared" si="153"/>
        <v>0</v>
      </c>
      <c r="BL87" s="36">
        <f t="shared" si="154"/>
        <v>0</v>
      </c>
      <c r="BM87" s="36">
        <f t="shared" si="155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8"/>
        <v>0</v>
      </c>
      <c r="AU88" s="36">
        <f t="shared" si="139"/>
        <v>0</v>
      </c>
      <c r="AV88" s="36">
        <f t="shared" si="140"/>
        <v>0</v>
      </c>
      <c r="AW88" s="36">
        <f t="shared" si="141"/>
        <v>0</v>
      </c>
      <c r="AX88" s="36">
        <f t="shared" si="142"/>
        <v>0</v>
      </c>
      <c r="AY88" s="36">
        <f t="shared" si="143"/>
        <v>0</v>
      </c>
      <c r="AZ88" s="36">
        <f t="shared" si="144"/>
        <v>0</v>
      </c>
      <c r="BA88" s="36">
        <f t="shared" si="145"/>
        <v>0</v>
      </c>
      <c r="BB88" s="36">
        <f t="shared" si="146"/>
        <v>0</v>
      </c>
      <c r="BC88" s="36">
        <f t="shared" si="147"/>
        <v>0</v>
      </c>
      <c r="BD88" s="31">
        <f t="shared" si="135"/>
        <v>0</v>
      </c>
      <c r="BE88" s="31">
        <f t="shared" si="136"/>
        <v>0</v>
      </c>
      <c r="BF88" s="36">
        <f t="shared" si="148"/>
        <v>0</v>
      </c>
      <c r="BG88" s="36">
        <f t="shared" si="149"/>
        <v>0</v>
      </c>
      <c r="BH88" s="36">
        <f t="shared" si="150"/>
        <v>0</v>
      </c>
      <c r="BI88" s="36">
        <f t="shared" si="151"/>
        <v>0</v>
      </c>
      <c r="BJ88" s="36">
        <f t="shared" si="152"/>
        <v>0</v>
      </c>
      <c r="BK88" s="36">
        <f t="shared" si="153"/>
        <v>0</v>
      </c>
      <c r="BL88" s="36">
        <f t="shared" si="154"/>
        <v>0</v>
      </c>
      <c r="BM88" s="36">
        <f t="shared" si="155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11"/>
      <c r="F89" s="11"/>
      <c r="G89" s="11"/>
      <c r="H89" s="11"/>
      <c r="I89" s="11"/>
      <c r="J89" s="11"/>
      <c r="K89" s="12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8"/>
        <v>0</v>
      </c>
      <c r="AU89" s="36">
        <f t="shared" si="139"/>
        <v>0</v>
      </c>
      <c r="AV89" s="36">
        <f t="shared" si="140"/>
        <v>0</v>
      </c>
      <c r="AW89" s="36">
        <f t="shared" si="141"/>
        <v>0</v>
      </c>
      <c r="AX89" s="36">
        <f t="shared" si="142"/>
        <v>0</v>
      </c>
      <c r="AY89" s="36">
        <f t="shared" si="143"/>
        <v>0</v>
      </c>
      <c r="AZ89" s="36">
        <f t="shared" si="144"/>
        <v>0</v>
      </c>
      <c r="BA89" s="36">
        <f t="shared" si="145"/>
        <v>0</v>
      </c>
      <c r="BB89" s="36">
        <f t="shared" si="146"/>
        <v>0</v>
      </c>
      <c r="BC89" s="36">
        <f t="shared" si="147"/>
        <v>0</v>
      </c>
      <c r="BD89" s="31">
        <f t="shared" si="135"/>
        <v>0</v>
      </c>
      <c r="BE89" s="31">
        <f t="shared" si="136"/>
        <v>0</v>
      </c>
      <c r="BF89" s="36">
        <f t="shared" si="148"/>
        <v>0</v>
      </c>
      <c r="BG89" s="36">
        <f t="shared" si="149"/>
        <v>0</v>
      </c>
      <c r="BH89" s="36">
        <f t="shared" si="150"/>
        <v>0</v>
      </c>
      <c r="BI89" s="36">
        <f t="shared" si="151"/>
        <v>0</v>
      </c>
      <c r="BJ89" s="36">
        <f t="shared" si="152"/>
        <v>0</v>
      </c>
      <c r="BK89" s="36">
        <f t="shared" si="153"/>
        <v>0</v>
      </c>
      <c r="BL89" s="36">
        <f t="shared" si="154"/>
        <v>0</v>
      </c>
      <c r="BM89" s="36">
        <f t="shared" si="155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10"/>
      <c r="F90" s="10"/>
      <c r="G90" s="10"/>
      <c r="H90" s="10"/>
      <c r="I90" s="10"/>
      <c r="J90" s="10"/>
      <c r="K90" s="13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8"/>
        <v>0</v>
      </c>
      <c r="AU90" s="36">
        <f t="shared" si="139"/>
        <v>0</v>
      </c>
      <c r="AV90" s="36">
        <f t="shared" si="140"/>
        <v>0</v>
      </c>
      <c r="AW90" s="36">
        <f t="shared" si="141"/>
        <v>0</v>
      </c>
      <c r="AX90" s="36">
        <f t="shared" si="142"/>
        <v>0</v>
      </c>
      <c r="AY90" s="36">
        <f t="shared" si="143"/>
        <v>0</v>
      </c>
      <c r="AZ90" s="36">
        <f t="shared" si="144"/>
        <v>0</v>
      </c>
      <c r="BA90" s="36">
        <f t="shared" si="145"/>
        <v>0</v>
      </c>
      <c r="BB90" s="36">
        <f t="shared" si="146"/>
        <v>0</v>
      </c>
      <c r="BC90" s="36">
        <f t="shared" si="147"/>
        <v>0</v>
      </c>
      <c r="BD90" s="31">
        <f t="shared" si="135"/>
        <v>0</v>
      </c>
      <c r="BE90" s="31">
        <f t="shared" si="136"/>
        <v>0</v>
      </c>
      <c r="BF90" s="36">
        <f t="shared" si="148"/>
        <v>0</v>
      </c>
      <c r="BG90" s="36">
        <f t="shared" si="149"/>
        <v>0</v>
      </c>
      <c r="BH90" s="36">
        <f t="shared" si="150"/>
        <v>0</v>
      </c>
      <c r="BI90" s="36">
        <f t="shared" si="151"/>
        <v>0</v>
      </c>
      <c r="BJ90" s="36">
        <f t="shared" si="152"/>
        <v>0</v>
      </c>
      <c r="BK90" s="36">
        <f t="shared" si="153"/>
        <v>0</v>
      </c>
      <c r="BL90" s="36">
        <f t="shared" si="154"/>
        <v>0</v>
      </c>
      <c r="BM90" s="36">
        <f t="shared" si="155"/>
        <v>0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8"/>
        <v>0</v>
      </c>
      <c r="AU91" s="36">
        <f t="shared" si="139"/>
        <v>0</v>
      </c>
      <c r="AV91" s="36">
        <f t="shared" si="140"/>
        <v>0</v>
      </c>
      <c r="AW91" s="36">
        <f t="shared" si="141"/>
        <v>0</v>
      </c>
      <c r="AX91" s="36">
        <f t="shared" si="142"/>
        <v>0</v>
      </c>
      <c r="AY91" s="36">
        <f t="shared" si="143"/>
        <v>0</v>
      </c>
      <c r="AZ91" s="36">
        <f t="shared" si="144"/>
        <v>0</v>
      </c>
      <c r="BA91" s="36">
        <f t="shared" si="145"/>
        <v>0</v>
      </c>
      <c r="BB91" s="36">
        <f t="shared" si="146"/>
        <v>0</v>
      </c>
      <c r="BC91" s="36">
        <f t="shared" si="147"/>
        <v>0</v>
      </c>
      <c r="BD91" s="31">
        <f t="shared" si="135"/>
        <v>0</v>
      </c>
      <c r="BE91" s="31">
        <f t="shared" si="136"/>
        <v>0</v>
      </c>
      <c r="BF91" s="36">
        <f t="shared" si="148"/>
        <v>0</v>
      </c>
      <c r="BG91" s="36">
        <f t="shared" si="149"/>
        <v>0</v>
      </c>
      <c r="BH91" s="36">
        <f t="shared" si="150"/>
        <v>0</v>
      </c>
      <c r="BI91" s="36">
        <f t="shared" si="151"/>
        <v>0</v>
      </c>
      <c r="BJ91" s="36">
        <f t="shared" si="152"/>
        <v>0</v>
      </c>
      <c r="BK91" s="36">
        <f t="shared" si="153"/>
        <v>0</v>
      </c>
      <c r="BL91" s="36">
        <f t="shared" si="154"/>
        <v>0</v>
      </c>
      <c r="BM91" s="36">
        <f t="shared" si="155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10"/>
      <c r="F92" s="10"/>
      <c r="G92" s="10"/>
      <c r="H92" s="10"/>
      <c r="I92" s="10"/>
      <c r="J92" s="10"/>
      <c r="K92" s="13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8"/>
        <v>0</v>
      </c>
      <c r="AU92" s="36">
        <f t="shared" si="139"/>
        <v>0</v>
      </c>
      <c r="AV92" s="36">
        <f t="shared" si="140"/>
        <v>0</v>
      </c>
      <c r="AW92" s="36">
        <f t="shared" si="141"/>
        <v>0</v>
      </c>
      <c r="AX92" s="36">
        <f t="shared" si="142"/>
        <v>0</v>
      </c>
      <c r="AY92" s="36">
        <f t="shared" si="143"/>
        <v>0</v>
      </c>
      <c r="AZ92" s="36">
        <f t="shared" si="144"/>
        <v>0</v>
      </c>
      <c r="BA92" s="36">
        <f t="shared" si="145"/>
        <v>0</v>
      </c>
      <c r="BB92" s="36">
        <f t="shared" si="146"/>
        <v>0</v>
      </c>
      <c r="BC92" s="36">
        <f t="shared" si="147"/>
        <v>0</v>
      </c>
      <c r="BD92" s="31">
        <f t="shared" si="135"/>
        <v>0</v>
      </c>
      <c r="BE92" s="31">
        <f t="shared" si="136"/>
        <v>0</v>
      </c>
      <c r="BF92" s="36">
        <f t="shared" si="148"/>
        <v>0</v>
      </c>
      <c r="BG92" s="36">
        <f t="shared" si="149"/>
        <v>0</v>
      </c>
      <c r="BH92" s="36">
        <f t="shared" si="150"/>
        <v>0</v>
      </c>
      <c r="BI92" s="36">
        <f t="shared" si="151"/>
        <v>0</v>
      </c>
      <c r="BJ92" s="36">
        <f t="shared" si="152"/>
        <v>0</v>
      </c>
      <c r="BK92" s="36">
        <f t="shared" si="153"/>
        <v>0</v>
      </c>
      <c r="BL92" s="36">
        <f t="shared" si="154"/>
        <v>0</v>
      </c>
      <c r="BM92" s="36">
        <f t="shared" si="155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8"/>
        <v>0</v>
      </c>
      <c r="AU93" s="36">
        <f t="shared" si="139"/>
        <v>0</v>
      </c>
      <c r="AV93" s="36">
        <f t="shared" si="140"/>
        <v>0</v>
      </c>
      <c r="AW93" s="36">
        <f t="shared" si="141"/>
        <v>0</v>
      </c>
      <c r="AX93" s="36">
        <f t="shared" si="142"/>
        <v>0</v>
      </c>
      <c r="AY93" s="36">
        <f t="shared" si="143"/>
        <v>0</v>
      </c>
      <c r="AZ93" s="36">
        <f t="shared" si="144"/>
        <v>0</v>
      </c>
      <c r="BA93" s="36">
        <f t="shared" si="145"/>
        <v>0</v>
      </c>
      <c r="BB93" s="36">
        <f t="shared" si="146"/>
        <v>0</v>
      </c>
      <c r="BC93" s="36">
        <f t="shared" si="147"/>
        <v>0</v>
      </c>
      <c r="BD93" s="31">
        <f t="shared" si="135"/>
        <v>0</v>
      </c>
      <c r="BE93" s="31">
        <f t="shared" si="136"/>
        <v>0</v>
      </c>
      <c r="BF93" s="36">
        <f t="shared" si="148"/>
        <v>0</v>
      </c>
      <c r="BG93" s="36">
        <f t="shared" si="149"/>
        <v>0</v>
      </c>
      <c r="BH93" s="36">
        <f t="shared" si="150"/>
        <v>0</v>
      </c>
      <c r="BI93" s="36">
        <f t="shared" si="151"/>
        <v>0</v>
      </c>
      <c r="BJ93" s="36">
        <f t="shared" si="152"/>
        <v>0</v>
      </c>
      <c r="BK93" s="36">
        <f t="shared" si="153"/>
        <v>0</v>
      </c>
      <c r="BL93" s="36">
        <f t="shared" si="154"/>
        <v>0</v>
      </c>
      <c r="BM93" s="36">
        <f t="shared" si="155"/>
        <v>0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10"/>
      <c r="F94" s="10"/>
      <c r="G94" s="10"/>
      <c r="H94" s="10"/>
      <c r="I94" s="10"/>
      <c r="J94" s="10"/>
      <c r="K94" s="13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8"/>
        <v>0</v>
      </c>
      <c r="AU94" s="36">
        <f t="shared" si="139"/>
        <v>0</v>
      </c>
      <c r="AV94" s="36">
        <f t="shared" si="140"/>
        <v>0</v>
      </c>
      <c r="AW94" s="36">
        <f t="shared" si="141"/>
        <v>0</v>
      </c>
      <c r="AX94" s="36">
        <f t="shared" si="142"/>
        <v>0</v>
      </c>
      <c r="AY94" s="36">
        <f t="shared" si="143"/>
        <v>0</v>
      </c>
      <c r="AZ94" s="36">
        <f t="shared" si="144"/>
        <v>0</v>
      </c>
      <c r="BA94" s="36">
        <f t="shared" si="145"/>
        <v>0</v>
      </c>
      <c r="BB94" s="36">
        <f t="shared" si="146"/>
        <v>0</v>
      </c>
      <c r="BC94" s="36">
        <f t="shared" si="147"/>
        <v>0</v>
      </c>
      <c r="BD94" s="31">
        <f t="shared" si="135"/>
        <v>0</v>
      </c>
      <c r="BE94" s="31">
        <f t="shared" si="136"/>
        <v>0</v>
      </c>
      <c r="BF94" s="36">
        <f t="shared" si="148"/>
        <v>0</v>
      </c>
      <c r="BG94" s="36">
        <f t="shared" si="149"/>
        <v>0</v>
      </c>
      <c r="BH94" s="36">
        <f t="shared" si="150"/>
        <v>0</v>
      </c>
      <c r="BI94" s="36">
        <f t="shared" si="151"/>
        <v>0</v>
      </c>
      <c r="BJ94" s="36">
        <f t="shared" si="152"/>
        <v>0</v>
      </c>
      <c r="BK94" s="36">
        <f t="shared" si="153"/>
        <v>0</v>
      </c>
      <c r="BL94" s="36">
        <f t="shared" si="154"/>
        <v>0</v>
      </c>
      <c r="BM94" s="36">
        <f t="shared" si="155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8"/>
        <v>0</v>
      </c>
      <c r="AU95" s="36">
        <f t="shared" si="139"/>
        <v>0</v>
      </c>
      <c r="AV95" s="36">
        <f t="shared" si="140"/>
        <v>0</v>
      </c>
      <c r="AW95" s="36">
        <f t="shared" si="141"/>
        <v>0</v>
      </c>
      <c r="AX95" s="36">
        <f t="shared" si="142"/>
        <v>0</v>
      </c>
      <c r="AY95" s="36">
        <f t="shared" si="143"/>
        <v>0</v>
      </c>
      <c r="AZ95" s="36">
        <f t="shared" si="144"/>
        <v>0</v>
      </c>
      <c r="BA95" s="36">
        <f t="shared" si="145"/>
        <v>0</v>
      </c>
      <c r="BB95" s="36">
        <f t="shared" si="146"/>
        <v>0</v>
      </c>
      <c r="BC95" s="36">
        <f t="shared" si="147"/>
        <v>0</v>
      </c>
      <c r="BD95" s="31">
        <f t="shared" si="135"/>
        <v>0</v>
      </c>
      <c r="BE95" s="31">
        <f t="shared" si="136"/>
        <v>0</v>
      </c>
      <c r="BF95" s="36">
        <f t="shared" si="148"/>
        <v>0</v>
      </c>
      <c r="BG95" s="36">
        <f t="shared" si="149"/>
        <v>0</v>
      </c>
      <c r="BH95" s="36">
        <f t="shared" si="150"/>
        <v>0</v>
      </c>
      <c r="BI95" s="36">
        <f t="shared" si="151"/>
        <v>0</v>
      </c>
      <c r="BJ95" s="36">
        <f t="shared" si="152"/>
        <v>0</v>
      </c>
      <c r="BK95" s="36">
        <f t="shared" si="153"/>
        <v>0</v>
      </c>
      <c r="BL95" s="36">
        <f t="shared" si="154"/>
        <v>0</v>
      </c>
      <c r="BM95" s="36">
        <f t="shared" si="155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10"/>
      <c r="F96" s="10"/>
      <c r="G96" s="10"/>
      <c r="H96" s="10"/>
      <c r="I96" s="10"/>
      <c r="J96" s="10"/>
      <c r="K96" s="13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8"/>
        <v>0</v>
      </c>
      <c r="AU96" s="36">
        <f t="shared" si="139"/>
        <v>0</v>
      </c>
      <c r="AV96" s="36">
        <f t="shared" si="140"/>
        <v>0</v>
      </c>
      <c r="AW96" s="36">
        <f t="shared" si="141"/>
        <v>0</v>
      </c>
      <c r="AX96" s="36">
        <f t="shared" si="142"/>
        <v>0</v>
      </c>
      <c r="AY96" s="36">
        <f t="shared" si="143"/>
        <v>0</v>
      </c>
      <c r="AZ96" s="36">
        <f t="shared" si="144"/>
        <v>0</v>
      </c>
      <c r="BA96" s="36">
        <f t="shared" si="145"/>
        <v>0</v>
      </c>
      <c r="BB96" s="36">
        <f t="shared" si="146"/>
        <v>0</v>
      </c>
      <c r="BC96" s="36">
        <f t="shared" si="147"/>
        <v>0</v>
      </c>
      <c r="BD96" s="31">
        <f t="shared" si="135"/>
        <v>0</v>
      </c>
      <c r="BE96" s="31">
        <f t="shared" si="136"/>
        <v>0</v>
      </c>
      <c r="BF96" s="36">
        <f t="shared" si="148"/>
        <v>0</v>
      </c>
      <c r="BG96" s="36">
        <f t="shared" si="149"/>
        <v>0</v>
      </c>
      <c r="BH96" s="36">
        <f t="shared" si="150"/>
        <v>0</v>
      </c>
      <c r="BI96" s="36">
        <f t="shared" si="151"/>
        <v>0</v>
      </c>
      <c r="BJ96" s="36">
        <f t="shared" si="152"/>
        <v>0</v>
      </c>
      <c r="BK96" s="36">
        <f t="shared" si="153"/>
        <v>0</v>
      </c>
      <c r="BL96" s="36">
        <f t="shared" si="154"/>
        <v>0</v>
      </c>
      <c r="BM96" s="36">
        <f t="shared" si="155"/>
        <v>0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10"/>
      <c r="F97" s="10"/>
      <c r="G97" s="10"/>
      <c r="H97" s="10"/>
      <c r="I97" s="10"/>
      <c r="J97" s="10"/>
      <c r="K97" s="13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8"/>
        <v>0</v>
      </c>
      <c r="AU97" s="36">
        <f t="shared" si="139"/>
        <v>0</v>
      </c>
      <c r="AV97" s="36">
        <f t="shared" si="140"/>
        <v>0</v>
      </c>
      <c r="AW97" s="36">
        <f t="shared" si="141"/>
        <v>0</v>
      </c>
      <c r="AX97" s="36">
        <f t="shared" si="142"/>
        <v>0</v>
      </c>
      <c r="AY97" s="36">
        <f t="shared" si="143"/>
        <v>0</v>
      </c>
      <c r="AZ97" s="36">
        <f t="shared" si="144"/>
        <v>0</v>
      </c>
      <c r="BA97" s="36">
        <f t="shared" si="145"/>
        <v>0</v>
      </c>
      <c r="BB97" s="36">
        <f t="shared" si="146"/>
        <v>0</v>
      </c>
      <c r="BC97" s="36">
        <f t="shared" si="147"/>
        <v>0</v>
      </c>
      <c r="BD97" s="31">
        <f t="shared" si="135"/>
        <v>0</v>
      </c>
      <c r="BE97" s="31">
        <f t="shared" si="136"/>
        <v>0</v>
      </c>
      <c r="BF97" s="36">
        <f t="shared" si="148"/>
        <v>0</v>
      </c>
      <c r="BG97" s="36">
        <f t="shared" si="149"/>
        <v>0</v>
      </c>
      <c r="BH97" s="36">
        <f t="shared" si="150"/>
        <v>0</v>
      </c>
      <c r="BI97" s="36">
        <f t="shared" si="151"/>
        <v>0</v>
      </c>
      <c r="BJ97" s="36">
        <f t="shared" si="152"/>
        <v>0</v>
      </c>
      <c r="BK97" s="36">
        <f t="shared" si="153"/>
        <v>0</v>
      </c>
      <c r="BL97" s="36">
        <f t="shared" si="154"/>
        <v>0</v>
      </c>
      <c r="BM97" s="36">
        <f t="shared" si="155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8"/>
        <v>0</v>
      </c>
      <c r="AU98" s="36">
        <f t="shared" si="139"/>
        <v>0</v>
      </c>
      <c r="AV98" s="36">
        <f t="shared" si="140"/>
        <v>0</v>
      </c>
      <c r="AW98" s="36">
        <f t="shared" si="141"/>
        <v>0</v>
      </c>
      <c r="AX98" s="36">
        <f t="shared" si="142"/>
        <v>0</v>
      </c>
      <c r="AY98" s="36">
        <f t="shared" si="143"/>
        <v>0</v>
      </c>
      <c r="AZ98" s="36">
        <f t="shared" si="144"/>
        <v>0</v>
      </c>
      <c r="BA98" s="36">
        <f t="shared" si="145"/>
        <v>0</v>
      </c>
      <c r="BB98" s="36">
        <f t="shared" si="146"/>
        <v>0</v>
      </c>
      <c r="BC98" s="36">
        <f t="shared" si="147"/>
        <v>0</v>
      </c>
      <c r="BD98" s="31">
        <f t="shared" si="135"/>
        <v>0</v>
      </c>
      <c r="BE98" s="31">
        <f t="shared" si="136"/>
        <v>0</v>
      </c>
      <c r="BF98" s="36">
        <f t="shared" si="148"/>
        <v>0</v>
      </c>
      <c r="BG98" s="36">
        <f t="shared" si="149"/>
        <v>0</v>
      </c>
      <c r="BH98" s="36">
        <f t="shared" si="150"/>
        <v>0</v>
      </c>
      <c r="BI98" s="36">
        <f t="shared" si="151"/>
        <v>0</v>
      </c>
      <c r="BJ98" s="36">
        <f t="shared" si="152"/>
        <v>0</v>
      </c>
      <c r="BK98" s="36">
        <f t="shared" si="153"/>
        <v>0</v>
      </c>
      <c r="BL98" s="36">
        <f t="shared" si="154"/>
        <v>0</v>
      </c>
      <c r="BM98" s="36">
        <f t="shared" si="155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8"/>
        <v>0</v>
      </c>
      <c r="AU99" s="36">
        <f t="shared" si="139"/>
        <v>0</v>
      </c>
      <c r="AV99" s="36">
        <f t="shared" si="140"/>
        <v>0</v>
      </c>
      <c r="AW99" s="36">
        <f t="shared" si="141"/>
        <v>0</v>
      </c>
      <c r="AX99" s="36">
        <f t="shared" si="142"/>
        <v>0</v>
      </c>
      <c r="AY99" s="36">
        <f t="shared" si="143"/>
        <v>0</v>
      </c>
      <c r="AZ99" s="36">
        <f t="shared" si="144"/>
        <v>0</v>
      </c>
      <c r="BA99" s="36">
        <f t="shared" si="145"/>
        <v>0</v>
      </c>
      <c r="BB99" s="36">
        <f t="shared" si="146"/>
        <v>0</v>
      </c>
      <c r="BC99" s="36">
        <f t="shared" si="147"/>
        <v>0</v>
      </c>
      <c r="BD99" s="31">
        <f t="shared" si="135"/>
        <v>0</v>
      </c>
      <c r="BE99" s="31">
        <f t="shared" si="136"/>
        <v>0</v>
      </c>
      <c r="BF99" s="36">
        <f t="shared" si="148"/>
        <v>0</v>
      </c>
      <c r="BG99" s="36">
        <f t="shared" si="149"/>
        <v>0</v>
      </c>
      <c r="BH99" s="36">
        <f t="shared" si="150"/>
        <v>0</v>
      </c>
      <c r="BI99" s="36">
        <f t="shared" si="151"/>
        <v>0</v>
      </c>
      <c r="BJ99" s="36">
        <f t="shared" si="152"/>
        <v>0</v>
      </c>
      <c r="BK99" s="36">
        <f t="shared" si="153"/>
        <v>0</v>
      </c>
      <c r="BL99" s="36">
        <f t="shared" si="154"/>
        <v>0</v>
      </c>
      <c r="BM99" s="36">
        <f t="shared" si="155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8"/>
        <v>0</v>
      </c>
      <c r="AU100" s="36">
        <f t="shared" si="139"/>
        <v>0</v>
      </c>
      <c r="AV100" s="36">
        <f t="shared" si="140"/>
        <v>0</v>
      </c>
      <c r="AW100" s="36">
        <f t="shared" si="141"/>
        <v>0</v>
      </c>
      <c r="AX100" s="36">
        <f t="shared" si="142"/>
        <v>0</v>
      </c>
      <c r="AY100" s="36">
        <f t="shared" si="143"/>
        <v>0</v>
      </c>
      <c r="AZ100" s="36">
        <f t="shared" si="144"/>
        <v>0</v>
      </c>
      <c r="BA100" s="36">
        <f t="shared" si="145"/>
        <v>0</v>
      </c>
      <c r="BB100" s="36">
        <f t="shared" si="146"/>
        <v>0</v>
      </c>
      <c r="BC100" s="36">
        <f t="shared" si="147"/>
        <v>0</v>
      </c>
      <c r="BD100" s="31">
        <f t="shared" si="135"/>
        <v>0</v>
      </c>
      <c r="BE100" s="31">
        <f t="shared" si="136"/>
        <v>0</v>
      </c>
      <c r="BF100" s="36">
        <f t="shared" si="148"/>
        <v>0</v>
      </c>
      <c r="BG100" s="36">
        <f t="shared" si="149"/>
        <v>0</v>
      </c>
      <c r="BH100" s="36">
        <f t="shared" si="150"/>
        <v>0</v>
      </c>
      <c r="BI100" s="36">
        <f t="shared" si="151"/>
        <v>0</v>
      </c>
      <c r="BJ100" s="36">
        <f t="shared" si="152"/>
        <v>0</v>
      </c>
      <c r="BK100" s="36">
        <f t="shared" si="153"/>
        <v>0</v>
      </c>
      <c r="BL100" s="36">
        <f t="shared" si="154"/>
        <v>0</v>
      </c>
      <c r="BM100" s="36">
        <f t="shared" si="155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10"/>
      <c r="F101" s="10"/>
      <c r="G101" s="10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8"/>
        <v>0</v>
      </c>
      <c r="AU101" s="36">
        <f t="shared" si="139"/>
        <v>0</v>
      </c>
      <c r="AV101" s="36">
        <f t="shared" si="140"/>
        <v>0</v>
      </c>
      <c r="AW101" s="36">
        <f t="shared" si="141"/>
        <v>0</v>
      </c>
      <c r="AX101" s="36">
        <f t="shared" si="142"/>
        <v>0</v>
      </c>
      <c r="AY101" s="36">
        <f t="shared" si="143"/>
        <v>0</v>
      </c>
      <c r="AZ101" s="36">
        <f t="shared" si="144"/>
        <v>0</v>
      </c>
      <c r="BA101" s="36">
        <f t="shared" si="145"/>
        <v>0</v>
      </c>
      <c r="BB101" s="36">
        <f t="shared" si="146"/>
        <v>0</v>
      </c>
      <c r="BC101" s="36">
        <f t="shared" si="147"/>
        <v>0</v>
      </c>
      <c r="BD101" s="31">
        <f t="shared" si="135"/>
        <v>0</v>
      </c>
      <c r="BE101" s="31">
        <f t="shared" si="136"/>
        <v>0</v>
      </c>
      <c r="BF101" s="36">
        <f t="shared" si="148"/>
        <v>0</v>
      </c>
      <c r="BG101" s="36">
        <f t="shared" si="149"/>
        <v>0</v>
      </c>
      <c r="BH101" s="36">
        <f t="shared" si="150"/>
        <v>0</v>
      </c>
      <c r="BI101" s="36">
        <f t="shared" si="151"/>
        <v>0</v>
      </c>
      <c r="BJ101" s="36">
        <f t="shared" si="152"/>
        <v>0</v>
      </c>
      <c r="BK101" s="36">
        <f t="shared" si="153"/>
        <v>0</v>
      </c>
      <c r="BL101" s="36">
        <f t="shared" si="154"/>
        <v>0</v>
      </c>
      <c r="BM101" s="36">
        <f t="shared" si="155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57">SUM(F103:F105)</f>
        <v>0</v>
      </c>
      <c r="G102" s="43">
        <f t="shared" si="157"/>
        <v>0</v>
      </c>
      <c r="H102" s="43">
        <f t="shared" si="157"/>
        <v>0</v>
      </c>
      <c r="I102" s="43">
        <f t="shared" si="157"/>
        <v>0</v>
      </c>
      <c r="J102" s="43">
        <f t="shared" si="157"/>
        <v>0</v>
      </c>
      <c r="K102" s="43">
        <f t="shared" si="157"/>
        <v>0</v>
      </c>
      <c r="L102" s="43">
        <f t="shared" si="157"/>
        <v>0</v>
      </c>
      <c r="M102" s="43">
        <f t="shared" si="157"/>
        <v>0</v>
      </c>
      <c r="N102" s="43">
        <f t="shared" si="157"/>
        <v>0</v>
      </c>
      <c r="O102" s="43">
        <f t="shared" si="157"/>
        <v>0</v>
      </c>
      <c r="P102" s="43">
        <f t="shared" si="157"/>
        <v>0</v>
      </c>
      <c r="Q102" s="43">
        <f t="shared" si="157"/>
        <v>0</v>
      </c>
      <c r="R102" s="43">
        <f t="shared" si="157"/>
        <v>0</v>
      </c>
      <c r="S102" s="43">
        <f t="shared" si="157"/>
        <v>0</v>
      </c>
      <c r="T102" s="43">
        <f t="shared" si="157"/>
        <v>0</v>
      </c>
      <c r="U102" s="43">
        <f t="shared" si="157"/>
        <v>0</v>
      </c>
      <c r="V102" s="43">
        <f t="shared" si="157"/>
        <v>0</v>
      </c>
      <c r="W102" s="43">
        <f t="shared" si="157"/>
        <v>0</v>
      </c>
      <c r="X102" s="43">
        <f t="shared" si="157"/>
        <v>0</v>
      </c>
      <c r="Y102" s="43">
        <f t="shared" si="157"/>
        <v>0</v>
      </c>
      <c r="Z102" s="43">
        <f t="shared" si="157"/>
        <v>0</v>
      </c>
      <c r="AA102" s="43">
        <f t="shared" si="157"/>
        <v>0</v>
      </c>
      <c r="AB102" s="43">
        <f t="shared" si="157"/>
        <v>0</v>
      </c>
      <c r="AC102" s="43">
        <f t="shared" si="157"/>
        <v>0</v>
      </c>
      <c r="AD102" s="43">
        <f t="shared" si="157"/>
        <v>0</v>
      </c>
      <c r="AE102" s="43">
        <f t="shared" si="157"/>
        <v>0</v>
      </c>
      <c r="AF102" s="43">
        <f t="shared" si="157"/>
        <v>0</v>
      </c>
      <c r="AG102" s="43">
        <f t="shared" si="157"/>
        <v>0</v>
      </c>
      <c r="AH102" s="43">
        <f t="shared" si="157"/>
        <v>0</v>
      </c>
      <c r="AI102" s="43">
        <f t="shared" si="157"/>
        <v>0</v>
      </c>
      <c r="AJ102" s="43">
        <f t="shared" si="157"/>
        <v>0</v>
      </c>
      <c r="AK102" s="43">
        <f t="shared" si="157"/>
        <v>0</v>
      </c>
      <c r="AL102" s="43">
        <f t="shared" si="157"/>
        <v>0</v>
      </c>
      <c r="AM102" s="43">
        <f t="shared" si="157"/>
        <v>0</v>
      </c>
      <c r="AN102" s="43">
        <f t="shared" si="157"/>
        <v>0</v>
      </c>
      <c r="AO102" s="43">
        <f t="shared" si="157"/>
        <v>0</v>
      </c>
      <c r="AP102" s="43">
        <f t="shared" si="157"/>
        <v>0</v>
      </c>
      <c r="AQ102" s="43">
        <f t="shared" si="157"/>
        <v>0</v>
      </c>
      <c r="AR102" s="43">
        <f t="shared" si="157"/>
        <v>0</v>
      </c>
      <c r="AS102" s="43">
        <f t="shared" si="157"/>
        <v>0</v>
      </c>
      <c r="AT102" s="43">
        <f t="shared" si="157"/>
        <v>0</v>
      </c>
      <c r="AU102" s="43">
        <f t="shared" si="157"/>
        <v>0</v>
      </c>
      <c r="AV102" s="43">
        <f t="shared" si="157"/>
        <v>0</v>
      </c>
      <c r="AW102" s="43">
        <f t="shared" si="157"/>
        <v>0</v>
      </c>
      <c r="AX102" s="43">
        <f t="shared" si="157"/>
        <v>0</v>
      </c>
      <c r="AY102" s="43">
        <f t="shared" si="157"/>
        <v>0</v>
      </c>
      <c r="AZ102" s="43">
        <f t="shared" si="157"/>
        <v>0</v>
      </c>
      <c r="BA102" s="43">
        <f t="shared" si="157"/>
        <v>0</v>
      </c>
      <c r="BB102" s="43">
        <f t="shared" si="157"/>
        <v>0</v>
      </c>
      <c r="BC102" s="43">
        <f t="shared" si="157"/>
        <v>0</v>
      </c>
      <c r="BD102" s="31">
        <f t="shared" si="135"/>
        <v>0</v>
      </c>
      <c r="BE102" s="31">
        <f t="shared" si="136"/>
        <v>0</v>
      </c>
      <c r="BF102" s="43">
        <f t="shared" si="157"/>
        <v>0</v>
      </c>
      <c r="BG102" s="43">
        <f t="shared" si="157"/>
        <v>0</v>
      </c>
      <c r="BH102" s="43">
        <f t="shared" si="157"/>
        <v>0</v>
      </c>
      <c r="BI102" s="43">
        <f t="shared" si="157"/>
        <v>0</v>
      </c>
      <c r="BJ102" s="43">
        <f t="shared" si="157"/>
        <v>0</v>
      </c>
      <c r="BK102" s="43">
        <f t="shared" si="157"/>
        <v>0</v>
      </c>
      <c r="BL102" s="43">
        <f t="shared" si="157"/>
        <v>0</v>
      </c>
      <c r="BM102" s="43">
        <f t="shared" si="157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8">E103</f>
        <v>0</v>
      </c>
      <c r="AU103" s="36">
        <f t="shared" ref="AU103:AU105" si="159">F103+G103+H103+I103</f>
        <v>0</v>
      </c>
      <c r="AV103" s="36">
        <f t="shared" ref="AV103:AV105" si="160">J103</f>
        <v>0</v>
      </c>
      <c r="AW103" s="36">
        <f t="shared" ref="AW103:AW105" si="161">K103+L103+M103</f>
        <v>0</v>
      </c>
      <c r="AX103" s="36">
        <f t="shared" ref="AX103:AX105" si="162">F103+G103+K103</f>
        <v>0</v>
      </c>
      <c r="AY103" s="36">
        <f t="shared" ref="AY103:AY105" si="163">N103+Y103+Z103+AB103</f>
        <v>0</v>
      </c>
      <c r="AZ103" s="36">
        <f t="shared" ref="AZ103:AZ105" si="164">O103</f>
        <v>0</v>
      </c>
      <c r="BA103" s="36">
        <f t="shared" ref="BA103:BA105" si="165">P103+Q103+R103+S103+T103</f>
        <v>0</v>
      </c>
      <c r="BB103" s="36">
        <f t="shared" ref="BB103:BB105" si="166">T103</f>
        <v>0</v>
      </c>
      <c r="BC103" s="36">
        <f t="shared" ref="BC103:BC105" si="167">+U103+V103+W103</f>
        <v>0</v>
      </c>
      <c r="BD103" s="31">
        <f t="shared" si="135"/>
        <v>0</v>
      </c>
      <c r="BE103" s="31">
        <f t="shared" si="136"/>
        <v>0</v>
      </c>
      <c r="BF103" s="36">
        <f t="shared" ref="BF103:BF105" si="168">AF103</f>
        <v>0</v>
      </c>
      <c r="BG103" s="36">
        <f t="shared" ref="BG103:BG105" si="169">AD103+AE103</f>
        <v>0</v>
      </c>
      <c r="BH103" s="36">
        <f t="shared" ref="BH103:BH105" si="170">AF103</f>
        <v>0</v>
      </c>
      <c r="BI103" s="36">
        <f t="shared" ref="BI103:BI105" si="171">AG103+AH103</f>
        <v>0</v>
      </c>
      <c r="BJ103" s="36">
        <f t="shared" ref="BJ103:BJ105" si="172">AM103</f>
        <v>0</v>
      </c>
      <c r="BK103" s="36">
        <f t="shared" ref="BK103:BK105" si="173">AK103+AL103</f>
        <v>0</v>
      </c>
      <c r="BL103" s="36">
        <f t="shared" ref="BL103:BL105" si="174">AM103</f>
        <v>0</v>
      </c>
      <c r="BM103" s="36">
        <f t="shared" ref="BM103:BM105" si="175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8"/>
        <v>0</v>
      </c>
      <c r="AU104" s="36">
        <f t="shared" si="159"/>
        <v>0</v>
      </c>
      <c r="AV104" s="36">
        <f t="shared" si="160"/>
        <v>0</v>
      </c>
      <c r="AW104" s="36">
        <f t="shared" si="161"/>
        <v>0</v>
      </c>
      <c r="AX104" s="36">
        <f t="shared" si="162"/>
        <v>0</v>
      </c>
      <c r="AY104" s="36">
        <f t="shared" si="163"/>
        <v>0</v>
      </c>
      <c r="AZ104" s="36">
        <f t="shared" si="164"/>
        <v>0</v>
      </c>
      <c r="BA104" s="36">
        <f t="shared" si="165"/>
        <v>0</v>
      </c>
      <c r="BB104" s="36">
        <f t="shared" si="166"/>
        <v>0</v>
      </c>
      <c r="BC104" s="36">
        <f t="shared" si="167"/>
        <v>0</v>
      </c>
      <c r="BD104" s="31">
        <f t="shared" si="135"/>
        <v>0</v>
      </c>
      <c r="BE104" s="31">
        <f t="shared" si="136"/>
        <v>0</v>
      </c>
      <c r="BF104" s="36">
        <f t="shared" si="168"/>
        <v>0</v>
      </c>
      <c r="BG104" s="36">
        <f t="shared" si="169"/>
        <v>0</v>
      </c>
      <c r="BH104" s="36">
        <f t="shared" si="170"/>
        <v>0</v>
      </c>
      <c r="BI104" s="36">
        <f t="shared" si="171"/>
        <v>0</v>
      </c>
      <c r="BJ104" s="36">
        <f t="shared" si="172"/>
        <v>0</v>
      </c>
      <c r="BK104" s="36">
        <f t="shared" si="173"/>
        <v>0</v>
      </c>
      <c r="BL104" s="36">
        <f t="shared" si="174"/>
        <v>0</v>
      </c>
      <c r="BM104" s="36">
        <f t="shared" si="175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8"/>
        <v>0</v>
      </c>
      <c r="AU105" s="36">
        <f t="shared" si="159"/>
        <v>0</v>
      </c>
      <c r="AV105" s="36">
        <f t="shared" si="160"/>
        <v>0</v>
      </c>
      <c r="AW105" s="36">
        <f t="shared" si="161"/>
        <v>0</v>
      </c>
      <c r="AX105" s="36">
        <f t="shared" si="162"/>
        <v>0</v>
      </c>
      <c r="AY105" s="36">
        <f t="shared" si="163"/>
        <v>0</v>
      </c>
      <c r="AZ105" s="36">
        <f t="shared" si="164"/>
        <v>0</v>
      </c>
      <c r="BA105" s="36">
        <f t="shared" si="165"/>
        <v>0</v>
      </c>
      <c r="BB105" s="36">
        <f t="shared" si="166"/>
        <v>0</v>
      </c>
      <c r="BC105" s="36">
        <f t="shared" si="167"/>
        <v>0</v>
      </c>
      <c r="BD105" s="31">
        <f t="shared" si="135"/>
        <v>0</v>
      </c>
      <c r="BE105" s="31">
        <f t="shared" si="136"/>
        <v>0</v>
      </c>
      <c r="BF105" s="36">
        <f t="shared" si="168"/>
        <v>0</v>
      </c>
      <c r="BG105" s="36">
        <f t="shared" si="169"/>
        <v>0</v>
      </c>
      <c r="BH105" s="36">
        <f t="shared" si="170"/>
        <v>0</v>
      </c>
      <c r="BI105" s="36">
        <f t="shared" si="171"/>
        <v>0</v>
      </c>
      <c r="BJ105" s="36">
        <f t="shared" si="172"/>
        <v>0</v>
      </c>
      <c r="BK105" s="36">
        <f t="shared" si="173"/>
        <v>0</v>
      </c>
      <c r="BL105" s="36">
        <f t="shared" si="174"/>
        <v>0</v>
      </c>
      <c r="BM105" s="36">
        <f t="shared" si="175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0</v>
      </c>
      <c r="F106" s="30">
        <f t="shared" ref="F106:BL106" si="176">SUM(F107:F114)</f>
        <v>0</v>
      </c>
      <c r="G106" s="30">
        <f t="shared" si="176"/>
        <v>0</v>
      </c>
      <c r="H106" s="30">
        <f t="shared" si="176"/>
        <v>0</v>
      </c>
      <c r="I106" s="30">
        <f t="shared" si="176"/>
        <v>0</v>
      </c>
      <c r="J106" s="30">
        <f t="shared" si="176"/>
        <v>0</v>
      </c>
      <c r="K106" s="30">
        <f t="shared" si="176"/>
        <v>0</v>
      </c>
      <c r="L106" s="30">
        <f t="shared" si="176"/>
        <v>0</v>
      </c>
      <c r="M106" s="30">
        <f t="shared" si="176"/>
        <v>0</v>
      </c>
      <c r="N106" s="30">
        <f t="shared" si="176"/>
        <v>0</v>
      </c>
      <c r="O106" s="30">
        <f t="shared" si="176"/>
        <v>0</v>
      </c>
      <c r="P106" s="30">
        <f t="shared" si="176"/>
        <v>0</v>
      </c>
      <c r="Q106" s="30">
        <f t="shared" si="176"/>
        <v>0</v>
      </c>
      <c r="R106" s="30">
        <f t="shared" si="176"/>
        <v>0</v>
      </c>
      <c r="S106" s="30">
        <f t="shared" si="176"/>
        <v>0</v>
      </c>
      <c r="T106" s="30">
        <f t="shared" si="176"/>
        <v>0</v>
      </c>
      <c r="U106" s="30">
        <f t="shared" si="176"/>
        <v>0</v>
      </c>
      <c r="V106" s="30">
        <f t="shared" si="176"/>
        <v>0</v>
      </c>
      <c r="W106" s="30">
        <f t="shared" si="176"/>
        <v>0</v>
      </c>
      <c r="X106" s="30">
        <f t="shared" si="176"/>
        <v>0</v>
      </c>
      <c r="Y106" s="30">
        <f t="shared" si="176"/>
        <v>0</v>
      </c>
      <c r="Z106" s="30">
        <f t="shared" si="176"/>
        <v>0</v>
      </c>
      <c r="AA106" s="30">
        <f t="shared" si="176"/>
        <v>0</v>
      </c>
      <c r="AB106" s="30">
        <f t="shared" si="176"/>
        <v>0</v>
      </c>
      <c r="AC106" s="30">
        <f t="shared" si="176"/>
        <v>0</v>
      </c>
      <c r="AD106" s="30">
        <f t="shared" si="176"/>
        <v>0</v>
      </c>
      <c r="AE106" s="30">
        <f t="shared" si="176"/>
        <v>0</v>
      </c>
      <c r="AF106" s="30">
        <f t="shared" si="176"/>
        <v>0</v>
      </c>
      <c r="AG106" s="30">
        <f t="shared" si="176"/>
        <v>0</v>
      </c>
      <c r="AH106" s="30">
        <f t="shared" si="176"/>
        <v>0</v>
      </c>
      <c r="AI106" s="30">
        <f t="shared" si="176"/>
        <v>0</v>
      </c>
      <c r="AJ106" s="30">
        <f t="shared" si="176"/>
        <v>0</v>
      </c>
      <c r="AK106" s="30">
        <f t="shared" si="176"/>
        <v>0</v>
      </c>
      <c r="AL106" s="30">
        <f t="shared" si="176"/>
        <v>0</v>
      </c>
      <c r="AM106" s="30">
        <f t="shared" si="176"/>
        <v>0</v>
      </c>
      <c r="AN106" s="30">
        <f t="shared" si="176"/>
        <v>0</v>
      </c>
      <c r="AO106" s="30">
        <f t="shared" si="176"/>
        <v>0</v>
      </c>
      <c r="AP106" s="30">
        <f t="shared" si="176"/>
        <v>0</v>
      </c>
      <c r="AQ106" s="30">
        <f t="shared" si="176"/>
        <v>0</v>
      </c>
      <c r="AR106" s="30">
        <f t="shared" si="176"/>
        <v>0</v>
      </c>
      <c r="AS106" s="30">
        <f t="shared" si="176"/>
        <v>0</v>
      </c>
      <c r="AT106" s="30">
        <f t="shared" si="176"/>
        <v>0</v>
      </c>
      <c r="AU106" s="30">
        <f t="shared" si="176"/>
        <v>0</v>
      </c>
      <c r="AV106" s="30">
        <f t="shared" si="176"/>
        <v>0</v>
      </c>
      <c r="AW106" s="30">
        <f t="shared" si="176"/>
        <v>0</v>
      </c>
      <c r="AX106" s="30">
        <f t="shared" si="176"/>
        <v>0</v>
      </c>
      <c r="AY106" s="30">
        <f t="shared" si="176"/>
        <v>0</v>
      </c>
      <c r="AZ106" s="30">
        <f t="shared" si="176"/>
        <v>0</v>
      </c>
      <c r="BA106" s="30">
        <f t="shared" si="176"/>
        <v>0</v>
      </c>
      <c r="BB106" s="30">
        <f t="shared" si="176"/>
        <v>0</v>
      </c>
      <c r="BC106" s="30">
        <f t="shared" si="176"/>
        <v>0</v>
      </c>
      <c r="BD106" s="31">
        <f t="shared" si="135"/>
        <v>0</v>
      </c>
      <c r="BE106" s="31">
        <f t="shared" si="136"/>
        <v>0</v>
      </c>
      <c r="BF106" s="30">
        <f t="shared" si="176"/>
        <v>0</v>
      </c>
      <c r="BG106" s="30">
        <f t="shared" si="176"/>
        <v>0</v>
      </c>
      <c r="BH106" s="30">
        <f t="shared" si="176"/>
        <v>0</v>
      </c>
      <c r="BI106" s="30">
        <f t="shared" si="176"/>
        <v>0</v>
      </c>
      <c r="BJ106" s="30">
        <f t="shared" si="176"/>
        <v>0</v>
      </c>
      <c r="BK106" s="30">
        <f t="shared" si="176"/>
        <v>0</v>
      </c>
      <c r="BL106" s="30">
        <f t="shared" si="176"/>
        <v>0</v>
      </c>
      <c r="BM106" s="30">
        <f>SUM(BM107:BM114)</f>
        <v>0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18"/>
      <c r="F107" s="18"/>
      <c r="G107" s="18"/>
      <c r="H107" s="18"/>
      <c r="I107" s="18"/>
      <c r="J107" s="18"/>
      <c r="K107" s="19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36">
        <f t="shared" ref="AT107:AT114" si="177">E107</f>
        <v>0</v>
      </c>
      <c r="AU107" s="36">
        <f t="shared" ref="AU107:AU114" si="178">F107+G107+H107+I107</f>
        <v>0</v>
      </c>
      <c r="AV107" s="36">
        <f t="shared" ref="AV107:AV114" si="179">J107</f>
        <v>0</v>
      </c>
      <c r="AW107" s="36">
        <f t="shared" ref="AW107:AW114" si="180">K107+L107+M107</f>
        <v>0</v>
      </c>
      <c r="AX107" s="36">
        <f t="shared" ref="AX107:AX114" si="181">F107+G107+K107</f>
        <v>0</v>
      </c>
      <c r="AY107" s="36">
        <f t="shared" ref="AY107:AY114" si="182">N107+Y107+Z107+AB107</f>
        <v>0</v>
      </c>
      <c r="AZ107" s="36">
        <f t="shared" ref="AZ107:AZ114" si="183">O107</f>
        <v>0</v>
      </c>
      <c r="BA107" s="36">
        <f t="shared" ref="BA107:BA114" si="184">P107+Q107+R107+S107+T107</f>
        <v>0</v>
      </c>
      <c r="BB107" s="36">
        <f t="shared" ref="BB107:BB114" si="185">T107</f>
        <v>0</v>
      </c>
      <c r="BC107" s="36">
        <f t="shared" ref="BC107:BC114" si="186">+U107+V107+W107</f>
        <v>0</v>
      </c>
      <c r="BD107" s="31">
        <f t="shared" si="135"/>
        <v>0</v>
      </c>
      <c r="BE107" s="31">
        <f t="shared" si="136"/>
        <v>0</v>
      </c>
      <c r="BF107" s="36">
        <f t="shared" ref="BF107:BF114" si="187">AF107</f>
        <v>0</v>
      </c>
      <c r="BG107" s="36">
        <f t="shared" ref="BG107:BG114" si="188">AD107+AE107</f>
        <v>0</v>
      </c>
      <c r="BH107" s="36">
        <f t="shared" ref="BH107:BH114" si="189">AF107</f>
        <v>0</v>
      </c>
      <c r="BI107" s="36">
        <f t="shared" ref="BI107:BI114" si="190">AG107+AH107</f>
        <v>0</v>
      </c>
      <c r="BJ107" s="36">
        <f t="shared" ref="BJ107:BJ114" si="191">AM107</f>
        <v>0</v>
      </c>
      <c r="BK107" s="36">
        <f t="shared" ref="BK107:BK114" si="192">AK107+AL107</f>
        <v>0</v>
      </c>
      <c r="BL107" s="36">
        <f t="shared" ref="BL107:BL114" si="193">AM107</f>
        <v>0</v>
      </c>
      <c r="BM107" s="36">
        <f t="shared" ref="BM107:BM114" si="194">AN107+AO107</f>
        <v>0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7"/>
        <v>0</v>
      </c>
      <c r="AU108" s="36">
        <f t="shared" si="178"/>
        <v>0</v>
      </c>
      <c r="AV108" s="36">
        <f t="shared" si="179"/>
        <v>0</v>
      </c>
      <c r="AW108" s="36">
        <f t="shared" si="180"/>
        <v>0</v>
      </c>
      <c r="AX108" s="36">
        <f t="shared" si="181"/>
        <v>0</v>
      </c>
      <c r="AY108" s="36">
        <f t="shared" si="182"/>
        <v>0</v>
      </c>
      <c r="AZ108" s="36">
        <f t="shared" si="183"/>
        <v>0</v>
      </c>
      <c r="BA108" s="36">
        <f t="shared" si="184"/>
        <v>0</v>
      </c>
      <c r="BB108" s="36">
        <f t="shared" si="185"/>
        <v>0</v>
      </c>
      <c r="BC108" s="36">
        <f t="shared" si="186"/>
        <v>0</v>
      </c>
      <c r="BD108" s="31">
        <f t="shared" si="135"/>
        <v>0</v>
      </c>
      <c r="BE108" s="31">
        <f t="shared" si="136"/>
        <v>0</v>
      </c>
      <c r="BF108" s="36">
        <f t="shared" si="187"/>
        <v>0</v>
      </c>
      <c r="BG108" s="36">
        <f t="shared" si="188"/>
        <v>0</v>
      </c>
      <c r="BH108" s="36">
        <f t="shared" si="189"/>
        <v>0</v>
      </c>
      <c r="BI108" s="36">
        <f t="shared" si="190"/>
        <v>0</v>
      </c>
      <c r="BJ108" s="36">
        <f t="shared" si="191"/>
        <v>0</v>
      </c>
      <c r="BK108" s="36">
        <f t="shared" si="192"/>
        <v>0</v>
      </c>
      <c r="BL108" s="36">
        <f t="shared" si="193"/>
        <v>0</v>
      </c>
      <c r="BM108" s="36">
        <f t="shared" si="194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20"/>
      <c r="F109" s="20"/>
      <c r="G109" s="20"/>
      <c r="H109" s="20"/>
      <c r="I109" s="20"/>
      <c r="J109" s="20"/>
      <c r="K109" s="2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7"/>
        <v>0</v>
      </c>
      <c r="AU109" s="36">
        <f t="shared" si="178"/>
        <v>0</v>
      </c>
      <c r="AV109" s="36">
        <f t="shared" si="179"/>
        <v>0</v>
      </c>
      <c r="AW109" s="36">
        <f t="shared" si="180"/>
        <v>0</v>
      </c>
      <c r="AX109" s="36">
        <f t="shared" si="181"/>
        <v>0</v>
      </c>
      <c r="AY109" s="36">
        <f t="shared" si="182"/>
        <v>0</v>
      </c>
      <c r="AZ109" s="36">
        <f t="shared" si="183"/>
        <v>0</v>
      </c>
      <c r="BA109" s="36">
        <f t="shared" si="184"/>
        <v>0</v>
      </c>
      <c r="BB109" s="36">
        <f t="shared" si="185"/>
        <v>0</v>
      </c>
      <c r="BC109" s="36">
        <f t="shared" si="186"/>
        <v>0</v>
      </c>
      <c r="BD109" s="31">
        <f t="shared" si="135"/>
        <v>0</v>
      </c>
      <c r="BE109" s="31">
        <f t="shared" si="136"/>
        <v>0</v>
      </c>
      <c r="BF109" s="36">
        <f t="shared" si="187"/>
        <v>0</v>
      </c>
      <c r="BG109" s="36">
        <f t="shared" si="188"/>
        <v>0</v>
      </c>
      <c r="BH109" s="36">
        <f t="shared" si="189"/>
        <v>0</v>
      </c>
      <c r="BI109" s="36">
        <f t="shared" si="190"/>
        <v>0</v>
      </c>
      <c r="BJ109" s="36">
        <f t="shared" si="191"/>
        <v>0</v>
      </c>
      <c r="BK109" s="36">
        <f t="shared" si="192"/>
        <v>0</v>
      </c>
      <c r="BL109" s="36">
        <f t="shared" si="193"/>
        <v>0</v>
      </c>
      <c r="BM109" s="36">
        <f t="shared" si="194"/>
        <v>0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20"/>
      <c r="F110" s="20"/>
      <c r="G110" s="20"/>
      <c r="H110" s="20"/>
      <c r="I110" s="20"/>
      <c r="J110" s="20"/>
      <c r="K110" s="2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7"/>
        <v>0</v>
      </c>
      <c r="AU110" s="36">
        <f t="shared" si="178"/>
        <v>0</v>
      </c>
      <c r="AV110" s="36">
        <f t="shared" si="179"/>
        <v>0</v>
      </c>
      <c r="AW110" s="36">
        <f t="shared" si="180"/>
        <v>0</v>
      </c>
      <c r="AX110" s="36">
        <f t="shared" si="181"/>
        <v>0</v>
      </c>
      <c r="AY110" s="36">
        <f t="shared" si="182"/>
        <v>0</v>
      </c>
      <c r="AZ110" s="36">
        <f t="shared" si="183"/>
        <v>0</v>
      </c>
      <c r="BA110" s="36">
        <f t="shared" si="184"/>
        <v>0</v>
      </c>
      <c r="BB110" s="36">
        <f t="shared" si="185"/>
        <v>0</v>
      </c>
      <c r="BC110" s="36">
        <f t="shared" si="186"/>
        <v>0</v>
      </c>
      <c r="BD110" s="31">
        <f t="shared" si="135"/>
        <v>0</v>
      </c>
      <c r="BE110" s="31">
        <f t="shared" si="136"/>
        <v>0</v>
      </c>
      <c r="BF110" s="36">
        <f t="shared" si="187"/>
        <v>0</v>
      </c>
      <c r="BG110" s="36">
        <f t="shared" si="188"/>
        <v>0</v>
      </c>
      <c r="BH110" s="36">
        <f t="shared" si="189"/>
        <v>0</v>
      </c>
      <c r="BI110" s="36">
        <f t="shared" si="190"/>
        <v>0</v>
      </c>
      <c r="BJ110" s="36">
        <f t="shared" si="191"/>
        <v>0</v>
      </c>
      <c r="BK110" s="36">
        <f t="shared" si="192"/>
        <v>0</v>
      </c>
      <c r="BL110" s="36">
        <f t="shared" si="193"/>
        <v>0</v>
      </c>
      <c r="BM110" s="36">
        <f t="shared" si="194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7"/>
        <v>0</v>
      </c>
      <c r="AU111" s="36">
        <f t="shared" si="178"/>
        <v>0</v>
      </c>
      <c r="AV111" s="36">
        <f t="shared" si="179"/>
        <v>0</v>
      </c>
      <c r="AW111" s="36">
        <f t="shared" si="180"/>
        <v>0</v>
      </c>
      <c r="AX111" s="36">
        <f t="shared" si="181"/>
        <v>0</v>
      </c>
      <c r="AY111" s="36">
        <f t="shared" si="182"/>
        <v>0</v>
      </c>
      <c r="AZ111" s="36">
        <f t="shared" si="183"/>
        <v>0</v>
      </c>
      <c r="BA111" s="36">
        <f t="shared" si="184"/>
        <v>0</v>
      </c>
      <c r="BB111" s="36">
        <f t="shared" si="185"/>
        <v>0</v>
      </c>
      <c r="BC111" s="36">
        <f t="shared" si="186"/>
        <v>0</v>
      </c>
      <c r="BD111" s="31">
        <f t="shared" si="135"/>
        <v>0</v>
      </c>
      <c r="BE111" s="31">
        <f t="shared" si="136"/>
        <v>0</v>
      </c>
      <c r="BF111" s="36">
        <f t="shared" si="187"/>
        <v>0</v>
      </c>
      <c r="BG111" s="36">
        <f t="shared" si="188"/>
        <v>0</v>
      </c>
      <c r="BH111" s="36">
        <f t="shared" si="189"/>
        <v>0</v>
      </c>
      <c r="BI111" s="36">
        <f t="shared" si="190"/>
        <v>0</v>
      </c>
      <c r="BJ111" s="36">
        <f t="shared" si="191"/>
        <v>0</v>
      </c>
      <c r="BK111" s="36">
        <f t="shared" si="192"/>
        <v>0</v>
      </c>
      <c r="BL111" s="36">
        <f t="shared" si="193"/>
        <v>0</v>
      </c>
      <c r="BM111" s="36">
        <f t="shared" si="194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18"/>
      <c r="F112" s="18"/>
      <c r="G112" s="18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7"/>
        <v>0</v>
      </c>
      <c r="AU112" s="36">
        <f t="shared" si="178"/>
        <v>0</v>
      </c>
      <c r="AV112" s="36">
        <f t="shared" si="179"/>
        <v>0</v>
      </c>
      <c r="AW112" s="36">
        <f t="shared" si="180"/>
        <v>0</v>
      </c>
      <c r="AX112" s="36">
        <f t="shared" si="181"/>
        <v>0</v>
      </c>
      <c r="AY112" s="36">
        <f t="shared" si="182"/>
        <v>0</v>
      </c>
      <c r="AZ112" s="36">
        <f t="shared" si="183"/>
        <v>0</v>
      </c>
      <c r="BA112" s="36">
        <f t="shared" si="184"/>
        <v>0</v>
      </c>
      <c r="BB112" s="36">
        <f t="shared" si="185"/>
        <v>0</v>
      </c>
      <c r="BC112" s="36">
        <f t="shared" si="186"/>
        <v>0</v>
      </c>
      <c r="BD112" s="31">
        <f t="shared" si="135"/>
        <v>0</v>
      </c>
      <c r="BE112" s="31">
        <f t="shared" si="136"/>
        <v>0</v>
      </c>
      <c r="BF112" s="36">
        <f t="shared" si="187"/>
        <v>0</v>
      </c>
      <c r="BG112" s="36">
        <f t="shared" si="188"/>
        <v>0</v>
      </c>
      <c r="BH112" s="36">
        <f t="shared" si="189"/>
        <v>0</v>
      </c>
      <c r="BI112" s="36">
        <f t="shared" si="190"/>
        <v>0</v>
      </c>
      <c r="BJ112" s="36">
        <f t="shared" si="191"/>
        <v>0</v>
      </c>
      <c r="BK112" s="36">
        <f t="shared" si="192"/>
        <v>0</v>
      </c>
      <c r="BL112" s="36">
        <f t="shared" si="193"/>
        <v>0</v>
      </c>
      <c r="BM112" s="36">
        <f t="shared" si="194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7"/>
        <v>0</v>
      </c>
      <c r="AU113" s="36">
        <f t="shared" si="178"/>
        <v>0</v>
      </c>
      <c r="AV113" s="36">
        <f t="shared" si="179"/>
        <v>0</v>
      </c>
      <c r="AW113" s="36">
        <f t="shared" si="180"/>
        <v>0</v>
      </c>
      <c r="AX113" s="36">
        <f t="shared" si="181"/>
        <v>0</v>
      </c>
      <c r="AY113" s="36">
        <f t="shared" si="182"/>
        <v>0</v>
      </c>
      <c r="AZ113" s="36">
        <f t="shared" si="183"/>
        <v>0</v>
      </c>
      <c r="BA113" s="36">
        <f t="shared" si="184"/>
        <v>0</v>
      </c>
      <c r="BB113" s="36">
        <f t="shared" si="185"/>
        <v>0</v>
      </c>
      <c r="BC113" s="36">
        <f t="shared" si="186"/>
        <v>0</v>
      </c>
      <c r="BD113" s="31">
        <f t="shared" si="135"/>
        <v>0</v>
      </c>
      <c r="BE113" s="31">
        <f t="shared" si="136"/>
        <v>0</v>
      </c>
      <c r="BF113" s="36">
        <f t="shared" si="187"/>
        <v>0</v>
      </c>
      <c r="BG113" s="36">
        <f t="shared" si="188"/>
        <v>0</v>
      </c>
      <c r="BH113" s="36">
        <f t="shared" si="189"/>
        <v>0</v>
      </c>
      <c r="BI113" s="36">
        <f t="shared" si="190"/>
        <v>0</v>
      </c>
      <c r="BJ113" s="36">
        <f t="shared" si="191"/>
        <v>0</v>
      </c>
      <c r="BK113" s="36">
        <f t="shared" si="192"/>
        <v>0</v>
      </c>
      <c r="BL113" s="36">
        <f t="shared" si="193"/>
        <v>0</v>
      </c>
      <c r="BM113" s="36">
        <f t="shared" si="194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22"/>
      <c r="F114" s="22"/>
      <c r="G114" s="22"/>
      <c r="H114" s="22"/>
      <c r="I114" s="22"/>
      <c r="J114" s="22"/>
      <c r="K114" s="23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7"/>
        <v>0</v>
      </c>
      <c r="AU114" s="36">
        <f t="shared" si="178"/>
        <v>0</v>
      </c>
      <c r="AV114" s="36">
        <f t="shared" si="179"/>
        <v>0</v>
      </c>
      <c r="AW114" s="36">
        <f t="shared" si="180"/>
        <v>0</v>
      </c>
      <c r="AX114" s="36">
        <f t="shared" si="181"/>
        <v>0</v>
      </c>
      <c r="AY114" s="36">
        <f t="shared" si="182"/>
        <v>0</v>
      </c>
      <c r="AZ114" s="36">
        <f t="shared" si="183"/>
        <v>0</v>
      </c>
      <c r="BA114" s="36">
        <f t="shared" si="184"/>
        <v>0</v>
      </c>
      <c r="BB114" s="36">
        <f t="shared" si="185"/>
        <v>0</v>
      </c>
      <c r="BC114" s="36">
        <f t="shared" si="186"/>
        <v>0</v>
      </c>
      <c r="BD114" s="31">
        <f t="shared" si="135"/>
        <v>0</v>
      </c>
      <c r="BE114" s="31">
        <f t="shared" si="136"/>
        <v>0</v>
      </c>
      <c r="BF114" s="36">
        <f t="shared" si="187"/>
        <v>0</v>
      </c>
      <c r="BG114" s="36">
        <f t="shared" si="188"/>
        <v>0</v>
      </c>
      <c r="BH114" s="36">
        <f t="shared" si="189"/>
        <v>0</v>
      </c>
      <c r="BI114" s="36">
        <f t="shared" si="190"/>
        <v>0</v>
      </c>
      <c r="BJ114" s="36">
        <f t="shared" si="191"/>
        <v>0</v>
      </c>
      <c r="BK114" s="36">
        <f t="shared" si="192"/>
        <v>0</v>
      </c>
      <c r="BL114" s="36">
        <f t="shared" si="193"/>
        <v>0</v>
      </c>
      <c r="BM114" s="36">
        <f t="shared" si="194"/>
        <v>0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0</v>
      </c>
      <c r="F115" s="34">
        <f t="shared" ref="F115:BM115" si="195">SUM(F116:F119)</f>
        <v>0</v>
      </c>
      <c r="G115" s="34">
        <f t="shared" si="195"/>
        <v>0</v>
      </c>
      <c r="H115" s="34">
        <f t="shared" si="195"/>
        <v>0</v>
      </c>
      <c r="I115" s="34">
        <f t="shared" si="195"/>
        <v>0</v>
      </c>
      <c r="J115" s="34">
        <f t="shared" si="195"/>
        <v>0</v>
      </c>
      <c r="K115" s="34">
        <f t="shared" si="195"/>
        <v>0</v>
      </c>
      <c r="L115" s="34">
        <f t="shared" si="195"/>
        <v>0</v>
      </c>
      <c r="M115" s="34">
        <f t="shared" si="195"/>
        <v>0</v>
      </c>
      <c r="N115" s="34">
        <f t="shared" si="195"/>
        <v>0</v>
      </c>
      <c r="O115" s="34">
        <f t="shared" si="195"/>
        <v>0</v>
      </c>
      <c r="P115" s="34">
        <f t="shared" si="195"/>
        <v>0</v>
      </c>
      <c r="Q115" s="34">
        <f t="shared" si="195"/>
        <v>0</v>
      </c>
      <c r="R115" s="34">
        <f t="shared" si="195"/>
        <v>0</v>
      </c>
      <c r="S115" s="34">
        <f t="shared" si="195"/>
        <v>0</v>
      </c>
      <c r="T115" s="34">
        <f t="shared" si="195"/>
        <v>0</v>
      </c>
      <c r="U115" s="34">
        <f t="shared" si="195"/>
        <v>0</v>
      </c>
      <c r="V115" s="34">
        <f t="shared" si="195"/>
        <v>0</v>
      </c>
      <c r="W115" s="34">
        <f t="shared" si="195"/>
        <v>0</v>
      </c>
      <c r="X115" s="34">
        <f t="shared" si="195"/>
        <v>0</v>
      </c>
      <c r="Y115" s="34">
        <f t="shared" si="195"/>
        <v>0</v>
      </c>
      <c r="Z115" s="34">
        <f t="shared" si="195"/>
        <v>0</v>
      </c>
      <c r="AA115" s="34">
        <f t="shared" si="195"/>
        <v>0</v>
      </c>
      <c r="AB115" s="34">
        <f t="shared" si="195"/>
        <v>0</v>
      </c>
      <c r="AC115" s="34">
        <f t="shared" si="195"/>
        <v>0</v>
      </c>
      <c r="AD115" s="34">
        <f t="shared" si="195"/>
        <v>0</v>
      </c>
      <c r="AE115" s="34">
        <f t="shared" si="195"/>
        <v>0</v>
      </c>
      <c r="AF115" s="34">
        <f t="shared" si="195"/>
        <v>0</v>
      </c>
      <c r="AG115" s="34">
        <f t="shared" si="195"/>
        <v>0</v>
      </c>
      <c r="AH115" s="34">
        <f t="shared" si="195"/>
        <v>0</v>
      </c>
      <c r="AI115" s="34">
        <f t="shared" si="195"/>
        <v>0</v>
      </c>
      <c r="AJ115" s="34">
        <f t="shared" si="195"/>
        <v>0</v>
      </c>
      <c r="AK115" s="34">
        <f t="shared" si="195"/>
        <v>0</v>
      </c>
      <c r="AL115" s="34">
        <f t="shared" si="195"/>
        <v>0</v>
      </c>
      <c r="AM115" s="34">
        <f t="shared" si="195"/>
        <v>0</v>
      </c>
      <c r="AN115" s="34">
        <f t="shared" si="195"/>
        <v>0</v>
      </c>
      <c r="AO115" s="34">
        <f t="shared" si="195"/>
        <v>0</v>
      </c>
      <c r="AP115" s="34">
        <f t="shared" si="195"/>
        <v>0</v>
      </c>
      <c r="AQ115" s="34">
        <f t="shared" si="195"/>
        <v>0</v>
      </c>
      <c r="AR115" s="34">
        <f t="shared" si="195"/>
        <v>0</v>
      </c>
      <c r="AS115" s="34">
        <f t="shared" si="195"/>
        <v>0</v>
      </c>
      <c r="AT115" s="34">
        <f t="shared" si="195"/>
        <v>0</v>
      </c>
      <c r="AU115" s="34">
        <f t="shared" si="195"/>
        <v>0</v>
      </c>
      <c r="AV115" s="34">
        <f t="shared" si="195"/>
        <v>0</v>
      </c>
      <c r="AW115" s="34">
        <f t="shared" si="195"/>
        <v>0</v>
      </c>
      <c r="AX115" s="34">
        <f t="shared" si="195"/>
        <v>0</v>
      </c>
      <c r="AY115" s="34">
        <f t="shared" si="195"/>
        <v>0</v>
      </c>
      <c r="AZ115" s="34">
        <f t="shared" si="195"/>
        <v>0</v>
      </c>
      <c r="BA115" s="34">
        <f t="shared" si="195"/>
        <v>0</v>
      </c>
      <c r="BB115" s="34">
        <f t="shared" si="195"/>
        <v>0</v>
      </c>
      <c r="BC115" s="34">
        <f t="shared" si="195"/>
        <v>0</v>
      </c>
      <c r="BD115" s="31">
        <f t="shared" si="135"/>
        <v>0</v>
      </c>
      <c r="BE115" s="31">
        <f t="shared" si="136"/>
        <v>0</v>
      </c>
      <c r="BF115" s="34">
        <f t="shared" si="195"/>
        <v>0</v>
      </c>
      <c r="BG115" s="34">
        <f t="shared" si="195"/>
        <v>0</v>
      </c>
      <c r="BH115" s="34">
        <f t="shared" si="195"/>
        <v>0</v>
      </c>
      <c r="BI115" s="34">
        <f t="shared" si="195"/>
        <v>0</v>
      </c>
      <c r="BJ115" s="34">
        <f t="shared" si="195"/>
        <v>0</v>
      </c>
      <c r="BK115" s="34">
        <f t="shared" si="195"/>
        <v>0</v>
      </c>
      <c r="BL115" s="34">
        <f t="shared" si="195"/>
        <v>0</v>
      </c>
      <c r="BM115" s="34">
        <f t="shared" si="195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6">E116</f>
        <v>0</v>
      </c>
      <c r="AU116" s="36">
        <f t="shared" ref="AU116:AU119" si="197">F116+G116+H116+I116</f>
        <v>0</v>
      </c>
      <c r="AV116" s="36">
        <f t="shared" ref="AV116:AV119" si="198">J116</f>
        <v>0</v>
      </c>
      <c r="AW116" s="36">
        <f t="shared" ref="AW116:AW119" si="199">K116+L116+M116</f>
        <v>0</v>
      </c>
      <c r="AX116" s="36">
        <f t="shared" ref="AX116:AX119" si="200">F116+G116+K116</f>
        <v>0</v>
      </c>
      <c r="AY116" s="36">
        <f t="shared" ref="AY116:AY119" si="201">N116+Y116+Z116+AB116</f>
        <v>0</v>
      </c>
      <c r="AZ116" s="36">
        <f t="shared" ref="AZ116:AZ119" si="202">O116</f>
        <v>0</v>
      </c>
      <c r="BA116" s="36">
        <f t="shared" ref="BA116:BA119" si="203">P116+Q116+R116+S116+T116</f>
        <v>0</v>
      </c>
      <c r="BB116" s="36">
        <f t="shared" ref="BB116:BB119" si="204">T116</f>
        <v>0</v>
      </c>
      <c r="BC116" s="36">
        <f t="shared" ref="BC116:BC119" si="205">+U116+V116+W116</f>
        <v>0</v>
      </c>
      <c r="BD116" s="31">
        <f t="shared" si="135"/>
        <v>0</v>
      </c>
      <c r="BE116" s="31">
        <f t="shared" si="136"/>
        <v>0</v>
      </c>
      <c r="BF116" s="36">
        <f t="shared" ref="BF116:BF119" si="206">AF116</f>
        <v>0</v>
      </c>
      <c r="BG116" s="36">
        <f t="shared" ref="BG116:BG119" si="207">AD116+AE116</f>
        <v>0</v>
      </c>
      <c r="BH116" s="36">
        <f t="shared" ref="BH116:BH119" si="208">AF116</f>
        <v>0</v>
      </c>
      <c r="BI116" s="36">
        <f t="shared" ref="BI116:BI119" si="209">AG116+AH116</f>
        <v>0</v>
      </c>
      <c r="BJ116" s="36">
        <f t="shared" ref="BJ116:BJ119" si="210">AM116</f>
        <v>0</v>
      </c>
      <c r="BK116" s="36">
        <f t="shared" ref="BK116:BK119" si="211">AK116+AL116</f>
        <v>0</v>
      </c>
      <c r="BL116" s="36">
        <f t="shared" ref="BL116:BL119" si="212">AM116</f>
        <v>0</v>
      </c>
      <c r="BM116" s="36">
        <f t="shared" ref="BM116:BM119" si="213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6"/>
        <v>0</v>
      </c>
      <c r="AU117" s="36">
        <f t="shared" si="197"/>
        <v>0</v>
      </c>
      <c r="AV117" s="36">
        <f t="shared" si="198"/>
        <v>0</v>
      </c>
      <c r="AW117" s="36">
        <f t="shared" si="199"/>
        <v>0</v>
      </c>
      <c r="AX117" s="36">
        <f t="shared" si="200"/>
        <v>0</v>
      </c>
      <c r="AY117" s="36">
        <f t="shared" si="201"/>
        <v>0</v>
      </c>
      <c r="AZ117" s="36">
        <f t="shared" si="202"/>
        <v>0</v>
      </c>
      <c r="BA117" s="36">
        <f t="shared" si="203"/>
        <v>0</v>
      </c>
      <c r="BB117" s="36">
        <f t="shared" si="204"/>
        <v>0</v>
      </c>
      <c r="BC117" s="36">
        <f t="shared" si="205"/>
        <v>0</v>
      </c>
      <c r="BD117" s="31">
        <f t="shared" si="135"/>
        <v>0</v>
      </c>
      <c r="BE117" s="31">
        <f t="shared" si="136"/>
        <v>0</v>
      </c>
      <c r="BF117" s="36">
        <f t="shared" si="206"/>
        <v>0</v>
      </c>
      <c r="BG117" s="36">
        <f t="shared" si="207"/>
        <v>0</v>
      </c>
      <c r="BH117" s="36">
        <f t="shared" si="208"/>
        <v>0</v>
      </c>
      <c r="BI117" s="36">
        <f t="shared" si="209"/>
        <v>0</v>
      </c>
      <c r="BJ117" s="36">
        <f t="shared" si="210"/>
        <v>0</v>
      </c>
      <c r="BK117" s="36">
        <f t="shared" si="211"/>
        <v>0</v>
      </c>
      <c r="BL117" s="36">
        <f t="shared" si="212"/>
        <v>0</v>
      </c>
      <c r="BM117" s="36">
        <f t="shared" si="213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6"/>
        <v>0</v>
      </c>
      <c r="AU118" s="36">
        <f t="shared" si="197"/>
        <v>0</v>
      </c>
      <c r="AV118" s="36">
        <f t="shared" si="198"/>
        <v>0</v>
      </c>
      <c r="AW118" s="36">
        <f t="shared" si="199"/>
        <v>0</v>
      </c>
      <c r="AX118" s="36">
        <f t="shared" si="200"/>
        <v>0</v>
      </c>
      <c r="AY118" s="36">
        <f t="shared" si="201"/>
        <v>0</v>
      </c>
      <c r="AZ118" s="36">
        <f t="shared" si="202"/>
        <v>0</v>
      </c>
      <c r="BA118" s="36">
        <f t="shared" si="203"/>
        <v>0</v>
      </c>
      <c r="BB118" s="36">
        <f t="shared" si="204"/>
        <v>0</v>
      </c>
      <c r="BC118" s="36">
        <f t="shared" si="205"/>
        <v>0</v>
      </c>
      <c r="BD118" s="31">
        <f t="shared" si="135"/>
        <v>0</v>
      </c>
      <c r="BE118" s="31">
        <f t="shared" si="136"/>
        <v>0</v>
      </c>
      <c r="BF118" s="36">
        <f t="shared" si="206"/>
        <v>0</v>
      </c>
      <c r="BG118" s="36">
        <f t="shared" si="207"/>
        <v>0</v>
      </c>
      <c r="BH118" s="36">
        <f t="shared" si="208"/>
        <v>0</v>
      </c>
      <c r="BI118" s="36">
        <f t="shared" si="209"/>
        <v>0</v>
      </c>
      <c r="BJ118" s="36">
        <f t="shared" si="210"/>
        <v>0</v>
      </c>
      <c r="BK118" s="36">
        <f t="shared" si="211"/>
        <v>0</v>
      </c>
      <c r="BL118" s="36">
        <f t="shared" si="212"/>
        <v>0</v>
      </c>
      <c r="BM118" s="36">
        <f t="shared" si="213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6"/>
        <v>0</v>
      </c>
      <c r="AU119" s="36">
        <f t="shared" si="197"/>
        <v>0</v>
      </c>
      <c r="AV119" s="36">
        <f t="shared" si="198"/>
        <v>0</v>
      </c>
      <c r="AW119" s="36">
        <f t="shared" si="199"/>
        <v>0</v>
      </c>
      <c r="AX119" s="36">
        <f t="shared" si="200"/>
        <v>0</v>
      </c>
      <c r="AY119" s="36">
        <f t="shared" si="201"/>
        <v>0</v>
      </c>
      <c r="AZ119" s="36">
        <f t="shared" si="202"/>
        <v>0</v>
      </c>
      <c r="BA119" s="36">
        <f t="shared" si="203"/>
        <v>0</v>
      </c>
      <c r="BB119" s="36">
        <f t="shared" si="204"/>
        <v>0</v>
      </c>
      <c r="BC119" s="36">
        <f t="shared" si="205"/>
        <v>0</v>
      </c>
      <c r="BD119" s="31">
        <f t="shared" si="135"/>
        <v>0</v>
      </c>
      <c r="BE119" s="31">
        <f t="shared" si="136"/>
        <v>0</v>
      </c>
      <c r="BF119" s="36">
        <f t="shared" si="206"/>
        <v>0</v>
      </c>
      <c r="BG119" s="36">
        <f t="shared" si="207"/>
        <v>0</v>
      </c>
      <c r="BH119" s="36">
        <f t="shared" si="208"/>
        <v>0</v>
      </c>
      <c r="BI119" s="36">
        <f t="shared" si="209"/>
        <v>0</v>
      </c>
      <c r="BJ119" s="36">
        <f t="shared" si="210"/>
        <v>0</v>
      </c>
      <c r="BK119" s="36">
        <f t="shared" si="211"/>
        <v>0</v>
      </c>
      <c r="BL119" s="36">
        <f t="shared" si="212"/>
        <v>0</v>
      </c>
      <c r="BM119" s="36">
        <f t="shared" si="213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214">SUM(F121:F122)</f>
        <v>0</v>
      </c>
      <c r="G120" s="44">
        <f t="shared" si="214"/>
        <v>0</v>
      </c>
      <c r="H120" s="44">
        <f t="shared" si="214"/>
        <v>0</v>
      </c>
      <c r="I120" s="44">
        <f t="shared" si="214"/>
        <v>0</v>
      </c>
      <c r="J120" s="44">
        <f t="shared" si="214"/>
        <v>0</v>
      </c>
      <c r="K120" s="44">
        <f t="shared" si="214"/>
        <v>0</v>
      </c>
      <c r="L120" s="44">
        <f t="shared" si="214"/>
        <v>0</v>
      </c>
      <c r="M120" s="44">
        <f t="shared" si="214"/>
        <v>0</v>
      </c>
      <c r="N120" s="44">
        <f t="shared" si="214"/>
        <v>0</v>
      </c>
      <c r="O120" s="44">
        <f t="shared" si="214"/>
        <v>0</v>
      </c>
      <c r="P120" s="44">
        <f t="shared" si="214"/>
        <v>0</v>
      </c>
      <c r="Q120" s="44">
        <f t="shared" si="214"/>
        <v>0</v>
      </c>
      <c r="R120" s="44">
        <f t="shared" si="214"/>
        <v>0</v>
      </c>
      <c r="S120" s="44">
        <f t="shared" si="214"/>
        <v>0</v>
      </c>
      <c r="T120" s="44">
        <f t="shared" si="214"/>
        <v>0</v>
      </c>
      <c r="U120" s="44">
        <f t="shared" si="214"/>
        <v>0</v>
      </c>
      <c r="V120" s="44">
        <f t="shared" si="214"/>
        <v>0</v>
      </c>
      <c r="W120" s="44">
        <f t="shared" si="214"/>
        <v>0</v>
      </c>
      <c r="X120" s="44">
        <f t="shared" si="214"/>
        <v>0</v>
      </c>
      <c r="Y120" s="44">
        <f t="shared" si="214"/>
        <v>0</v>
      </c>
      <c r="Z120" s="44">
        <f t="shared" si="214"/>
        <v>0</v>
      </c>
      <c r="AA120" s="44">
        <f t="shared" si="214"/>
        <v>0</v>
      </c>
      <c r="AB120" s="44">
        <f t="shared" si="214"/>
        <v>0</v>
      </c>
      <c r="AC120" s="44">
        <f t="shared" si="214"/>
        <v>0</v>
      </c>
      <c r="AD120" s="44">
        <f t="shared" si="214"/>
        <v>0</v>
      </c>
      <c r="AE120" s="44">
        <f t="shared" si="214"/>
        <v>0</v>
      </c>
      <c r="AF120" s="44">
        <f t="shared" si="214"/>
        <v>0</v>
      </c>
      <c r="AG120" s="44">
        <f t="shared" si="214"/>
        <v>0</v>
      </c>
      <c r="AH120" s="44">
        <f t="shared" si="214"/>
        <v>0</v>
      </c>
      <c r="AI120" s="44">
        <f t="shared" si="214"/>
        <v>0</v>
      </c>
      <c r="AJ120" s="44">
        <f t="shared" si="214"/>
        <v>0</v>
      </c>
      <c r="AK120" s="44">
        <f t="shared" si="214"/>
        <v>0</v>
      </c>
      <c r="AL120" s="44">
        <f t="shared" si="214"/>
        <v>0</v>
      </c>
      <c r="AM120" s="44">
        <f t="shared" si="214"/>
        <v>0</v>
      </c>
      <c r="AN120" s="44">
        <f t="shared" si="214"/>
        <v>0</v>
      </c>
      <c r="AO120" s="44">
        <f t="shared" si="214"/>
        <v>0</v>
      </c>
      <c r="AP120" s="44">
        <f t="shared" si="214"/>
        <v>0</v>
      </c>
      <c r="AQ120" s="44">
        <f t="shared" si="214"/>
        <v>0</v>
      </c>
      <c r="AR120" s="44">
        <f t="shared" si="214"/>
        <v>0</v>
      </c>
      <c r="AS120" s="44">
        <f t="shared" si="214"/>
        <v>0</v>
      </c>
      <c r="AT120" s="44">
        <f t="shared" si="214"/>
        <v>0</v>
      </c>
      <c r="AU120" s="44">
        <f t="shared" si="214"/>
        <v>0</v>
      </c>
      <c r="AV120" s="44">
        <f t="shared" si="214"/>
        <v>0</v>
      </c>
      <c r="AW120" s="44">
        <f t="shared" si="214"/>
        <v>0</v>
      </c>
      <c r="AX120" s="44">
        <f t="shared" si="214"/>
        <v>0</v>
      </c>
      <c r="AY120" s="44">
        <f t="shared" si="214"/>
        <v>0</v>
      </c>
      <c r="AZ120" s="44">
        <f t="shared" si="214"/>
        <v>0</v>
      </c>
      <c r="BA120" s="44">
        <f t="shared" si="214"/>
        <v>0</v>
      </c>
      <c r="BB120" s="44">
        <f t="shared" si="214"/>
        <v>0</v>
      </c>
      <c r="BC120" s="44">
        <f t="shared" si="214"/>
        <v>0</v>
      </c>
      <c r="BD120" s="31">
        <f t="shared" si="135"/>
        <v>0</v>
      </c>
      <c r="BE120" s="31">
        <f t="shared" si="136"/>
        <v>0</v>
      </c>
      <c r="BF120" s="44">
        <f t="shared" si="214"/>
        <v>0</v>
      </c>
      <c r="BG120" s="44">
        <f t="shared" si="214"/>
        <v>0</v>
      </c>
      <c r="BH120" s="44">
        <f t="shared" si="214"/>
        <v>0</v>
      </c>
      <c r="BI120" s="44">
        <f t="shared" si="214"/>
        <v>0</v>
      </c>
      <c r="BJ120" s="44">
        <f t="shared" si="214"/>
        <v>0</v>
      </c>
      <c r="BK120" s="44">
        <f t="shared" si="214"/>
        <v>0</v>
      </c>
      <c r="BL120" s="44">
        <f t="shared" si="214"/>
        <v>0</v>
      </c>
      <c r="BM120" s="44">
        <f t="shared" si="214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5">E121</f>
        <v>0</v>
      </c>
      <c r="AU121" s="36">
        <f t="shared" ref="AU121:AU123" si="216">F121+G121+H121+I121</f>
        <v>0</v>
      </c>
      <c r="AV121" s="36">
        <f t="shared" ref="AV121:AV123" si="217">J121</f>
        <v>0</v>
      </c>
      <c r="AW121" s="36">
        <f t="shared" ref="AW121:AW123" si="218">K121+L121+M121</f>
        <v>0</v>
      </c>
      <c r="AX121" s="36">
        <f t="shared" ref="AX121:AX123" si="219">F121+G121+K121</f>
        <v>0</v>
      </c>
      <c r="AY121" s="36">
        <f t="shared" ref="AY121:AY123" si="220">N121+Y121+Z121+AB121</f>
        <v>0</v>
      </c>
      <c r="AZ121" s="36">
        <f t="shared" ref="AZ121:AZ123" si="221">O121</f>
        <v>0</v>
      </c>
      <c r="BA121" s="36">
        <f t="shared" ref="BA121:BA123" si="222">P121+Q121+R121+S121+T121</f>
        <v>0</v>
      </c>
      <c r="BB121" s="36">
        <f t="shared" ref="BB121:BB123" si="223">T121</f>
        <v>0</v>
      </c>
      <c r="BC121" s="36">
        <f t="shared" ref="BC121:BC123" si="224">+U121+V121+W121</f>
        <v>0</v>
      </c>
      <c r="BD121" s="31">
        <f t="shared" si="135"/>
        <v>0</v>
      </c>
      <c r="BE121" s="31">
        <f t="shared" si="136"/>
        <v>0</v>
      </c>
      <c r="BF121" s="36">
        <f t="shared" ref="BF121:BF123" si="225">AF121</f>
        <v>0</v>
      </c>
      <c r="BG121" s="36">
        <f t="shared" ref="BG121:BG123" si="226">AD121+AE121</f>
        <v>0</v>
      </c>
      <c r="BH121" s="36">
        <f t="shared" ref="BH121:BH123" si="227">AF121</f>
        <v>0</v>
      </c>
      <c r="BI121" s="36">
        <f t="shared" ref="BI121:BI123" si="228">AG121+AH121</f>
        <v>0</v>
      </c>
      <c r="BJ121" s="36">
        <f t="shared" ref="BJ121:BJ123" si="229">AM121</f>
        <v>0</v>
      </c>
      <c r="BK121" s="36">
        <f t="shared" ref="BK121:BK123" si="230">AK121+AL121</f>
        <v>0</v>
      </c>
      <c r="BL121" s="36">
        <f t="shared" ref="BL121:BL123" si="231">AM121</f>
        <v>0</v>
      </c>
      <c r="BM121" s="36">
        <f t="shared" ref="BM121:BM123" si="232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5"/>
        <v>0</v>
      </c>
      <c r="AU122" s="36">
        <f t="shared" si="216"/>
        <v>0</v>
      </c>
      <c r="AV122" s="36">
        <f t="shared" si="217"/>
        <v>0</v>
      </c>
      <c r="AW122" s="36">
        <f t="shared" si="218"/>
        <v>0</v>
      </c>
      <c r="AX122" s="36">
        <f t="shared" si="219"/>
        <v>0</v>
      </c>
      <c r="AY122" s="36">
        <f t="shared" si="220"/>
        <v>0</v>
      </c>
      <c r="AZ122" s="36">
        <f t="shared" si="221"/>
        <v>0</v>
      </c>
      <c r="BA122" s="36">
        <f t="shared" si="222"/>
        <v>0</v>
      </c>
      <c r="BB122" s="36">
        <f t="shared" si="223"/>
        <v>0</v>
      </c>
      <c r="BC122" s="36">
        <f t="shared" si="224"/>
        <v>0</v>
      </c>
      <c r="BD122" s="31">
        <f t="shared" si="135"/>
        <v>0</v>
      </c>
      <c r="BE122" s="31">
        <f t="shared" si="136"/>
        <v>0</v>
      </c>
      <c r="BF122" s="36">
        <f t="shared" si="225"/>
        <v>0</v>
      </c>
      <c r="BG122" s="36">
        <f t="shared" si="226"/>
        <v>0</v>
      </c>
      <c r="BH122" s="36">
        <f t="shared" si="227"/>
        <v>0</v>
      </c>
      <c r="BI122" s="36">
        <f t="shared" si="228"/>
        <v>0</v>
      </c>
      <c r="BJ122" s="36">
        <f t="shared" si="229"/>
        <v>0</v>
      </c>
      <c r="BK122" s="36">
        <f t="shared" si="230"/>
        <v>0</v>
      </c>
      <c r="BL122" s="36">
        <f t="shared" si="231"/>
        <v>0</v>
      </c>
      <c r="BM122" s="36">
        <f t="shared" si="232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16"/>
      <c r="F123" s="16"/>
      <c r="G123" s="16"/>
      <c r="H123" s="16"/>
      <c r="I123" s="16"/>
      <c r="J123" s="16"/>
      <c r="K123" s="27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5"/>
        <v>0</v>
      </c>
      <c r="AU123" s="36">
        <f t="shared" si="216"/>
        <v>0</v>
      </c>
      <c r="AV123" s="36">
        <f t="shared" si="217"/>
        <v>0</v>
      </c>
      <c r="AW123" s="36">
        <f t="shared" si="218"/>
        <v>0</v>
      </c>
      <c r="AX123" s="36">
        <f t="shared" si="219"/>
        <v>0</v>
      </c>
      <c r="AY123" s="36">
        <f t="shared" si="220"/>
        <v>0</v>
      </c>
      <c r="AZ123" s="36">
        <f t="shared" si="221"/>
        <v>0</v>
      </c>
      <c r="BA123" s="36">
        <f t="shared" si="222"/>
        <v>0</v>
      </c>
      <c r="BB123" s="36">
        <f t="shared" si="223"/>
        <v>0</v>
      </c>
      <c r="BC123" s="36">
        <f t="shared" si="224"/>
        <v>0</v>
      </c>
      <c r="BD123" s="31">
        <f t="shared" si="135"/>
        <v>0</v>
      </c>
      <c r="BE123" s="31">
        <f t="shared" si="136"/>
        <v>0</v>
      </c>
      <c r="BF123" s="36">
        <f t="shared" si="225"/>
        <v>0</v>
      </c>
      <c r="BG123" s="36">
        <f t="shared" si="226"/>
        <v>0</v>
      </c>
      <c r="BH123" s="36">
        <f t="shared" si="227"/>
        <v>0</v>
      </c>
      <c r="BI123" s="36">
        <f t="shared" si="228"/>
        <v>0</v>
      </c>
      <c r="BJ123" s="36">
        <f t="shared" si="229"/>
        <v>0</v>
      </c>
      <c r="BK123" s="36">
        <f t="shared" si="230"/>
        <v>0</v>
      </c>
      <c r="BL123" s="36">
        <f t="shared" si="231"/>
        <v>0</v>
      </c>
      <c r="BM123" s="36">
        <f t="shared" si="232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3">
        <f>E9+E29+E41+E49+E63+E70+E77+E80+E102+E106+E115+E120+E123</f>
        <v>1</v>
      </c>
      <c r="F124" s="43">
        <f t="shared" ref="F124:BM124" si="233">F9+F29+F41+F49+F63+F70+F77+F80+F102+F106+F115+F120+F123</f>
        <v>1</v>
      </c>
      <c r="G124" s="43">
        <f t="shared" si="233"/>
        <v>0</v>
      </c>
      <c r="H124" s="43">
        <f t="shared" si="233"/>
        <v>0</v>
      </c>
      <c r="I124" s="43">
        <f t="shared" si="233"/>
        <v>0</v>
      </c>
      <c r="J124" s="43">
        <f t="shared" si="233"/>
        <v>0</v>
      </c>
      <c r="K124" s="43">
        <f t="shared" si="233"/>
        <v>0</v>
      </c>
      <c r="L124" s="43">
        <f t="shared" si="233"/>
        <v>0</v>
      </c>
      <c r="M124" s="43">
        <f t="shared" si="233"/>
        <v>0</v>
      </c>
      <c r="N124" s="43">
        <f t="shared" si="233"/>
        <v>1</v>
      </c>
      <c r="O124" s="43">
        <f t="shared" si="233"/>
        <v>0</v>
      </c>
      <c r="P124" s="43">
        <f t="shared" si="233"/>
        <v>0</v>
      </c>
      <c r="Q124" s="43">
        <f t="shared" si="233"/>
        <v>0</v>
      </c>
      <c r="R124" s="43">
        <f t="shared" si="233"/>
        <v>0</v>
      </c>
      <c r="S124" s="43">
        <f t="shared" si="233"/>
        <v>0</v>
      </c>
      <c r="T124" s="43">
        <f t="shared" si="233"/>
        <v>0</v>
      </c>
      <c r="U124" s="43">
        <f t="shared" si="233"/>
        <v>0</v>
      </c>
      <c r="V124" s="43">
        <f t="shared" si="233"/>
        <v>0</v>
      </c>
      <c r="W124" s="43">
        <f t="shared" si="233"/>
        <v>0</v>
      </c>
      <c r="X124" s="43">
        <f t="shared" si="233"/>
        <v>0</v>
      </c>
      <c r="Y124" s="43">
        <f t="shared" si="233"/>
        <v>0</v>
      </c>
      <c r="Z124" s="43">
        <f t="shared" si="233"/>
        <v>0</v>
      </c>
      <c r="AA124" s="43">
        <f t="shared" si="233"/>
        <v>0</v>
      </c>
      <c r="AB124" s="43">
        <f t="shared" si="233"/>
        <v>0</v>
      </c>
      <c r="AC124" s="43">
        <f t="shared" si="233"/>
        <v>0</v>
      </c>
      <c r="AD124" s="43">
        <f t="shared" si="233"/>
        <v>0</v>
      </c>
      <c r="AE124" s="43">
        <f t="shared" si="233"/>
        <v>0</v>
      </c>
      <c r="AF124" s="43">
        <f t="shared" si="233"/>
        <v>0</v>
      </c>
      <c r="AG124" s="43">
        <f t="shared" si="233"/>
        <v>0</v>
      </c>
      <c r="AH124" s="43">
        <f t="shared" si="233"/>
        <v>0</v>
      </c>
      <c r="AI124" s="43">
        <f t="shared" si="233"/>
        <v>0</v>
      </c>
      <c r="AJ124" s="43">
        <f t="shared" si="233"/>
        <v>0</v>
      </c>
      <c r="AK124" s="43">
        <f t="shared" si="233"/>
        <v>0</v>
      </c>
      <c r="AL124" s="43">
        <f t="shared" si="233"/>
        <v>0</v>
      </c>
      <c r="AM124" s="43">
        <f t="shared" si="233"/>
        <v>0</v>
      </c>
      <c r="AN124" s="43">
        <f t="shared" si="233"/>
        <v>0</v>
      </c>
      <c r="AO124" s="43">
        <f t="shared" si="233"/>
        <v>0</v>
      </c>
      <c r="AP124" s="43">
        <f t="shared" si="233"/>
        <v>0</v>
      </c>
      <c r="AQ124" s="43">
        <f t="shared" si="233"/>
        <v>0</v>
      </c>
      <c r="AR124" s="43">
        <f t="shared" si="233"/>
        <v>0</v>
      </c>
      <c r="AS124" s="43">
        <f t="shared" si="233"/>
        <v>0</v>
      </c>
      <c r="AT124" s="43">
        <f t="shared" si="233"/>
        <v>1</v>
      </c>
      <c r="AU124" s="43">
        <f t="shared" si="233"/>
        <v>1</v>
      </c>
      <c r="AV124" s="43">
        <f t="shared" si="233"/>
        <v>0</v>
      </c>
      <c r="AW124" s="43">
        <f t="shared" si="233"/>
        <v>0</v>
      </c>
      <c r="AX124" s="43">
        <f t="shared" si="233"/>
        <v>1</v>
      </c>
      <c r="AY124" s="43">
        <f t="shared" si="233"/>
        <v>1</v>
      </c>
      <c r="AZ124" s="43">
        <f t="shared" si="233"/>
        <v>0</v>
      </c>
      <c r="BA124" s="43">
        <f t="shared" si="233"/>
        <v>0</v>
      </c>
      <c r="BB124" s="43">
        <f t="shared" si="233"/>
        <v>0</v>
      </c>
      <c r="BC124" s="43">
        <f t="shared" si="233"/>
        <v>0</v>
      </c>
      <c r="BD124" s="31">
        <f t="shared" si="135"/>
        <v>0</v>
      </c>
      <c r="BE124" s="31">
        <f t="shared" si="136"/>
        <v>0</v>
      </c>
      <c r="BF124" s="43">
        <f t="shared" si="233"/>
        <v>0</v>
      </c>
      <c r="BG124" s="43">
        <f t="shared" si="233"/>
        <v>0</v>
      </c>
      <c r="BH124" s="43">
        <f t="shared" si="233"/>
        <v>0</v>
      </c>
      <c r="BI124" s="43">
        <f t="shared" si="233"/>
        <v>0</v>
      </c>
      <c r="BJ124" s="43">
        <f t="shared" si="233"/>
        <v>0</v>
      </c>
      <c r="BK124" s="43">
        <f t="shared" si="233"/>
        <v>0</v>
      </c>
      <c r="BL124" s="43">
        <f t="shared" si="233"/>
        <v>0</v>
      </c>
      <c r="BM124" s="43">
        <f t="shared" si="233"/>
        <v>0</v>
      </c>
    </row>
    <row r="126" spans="1:65" ht="24.95" customHeight="1" x14ac:dyDescent="0.2"/>
    <row r="127" spans="1:65" ht="24.95" customHeight="1" x14ac:dyDescent="0.2"/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45"/>
  <sheetViews>
    <sheetView tabSelected="1" topLeftCell="S1" zoomScale="85" zoomScaleNormal="85" workbookViewId="0">
      <selection activeCell="AN6" sqref="AN6:AN7"/>
    </sheetView>
  </sheetViews>
  <sheetFormatPr defaultRowHeight="14.25" x14ac:dyDescent="0.2"/>
  <cols>
    <col min="1" max="1" width="9.28515625" style="32" customWidth="1"/>
    <col min="2" max="2" width="21.7109375" style="32" customWidth="1"/>
    <col min="3" max="3" width="19" style="32" customWidth="1"/>
    <col min="4" max="4" width="9.140625" style="32" customWidth="1"/>
    <col min="5" max="5" width="7.140625" style="32" customWidth="1"/>
    <col min="6" max="6" width="8.7109375" style="32" customWidth="1"/>
    <col min="7" max="7" width="7.5703125" style="32" customWidth="1"/>
    <col min="8" max="8" width="7.42578125" style="32" customWidth="1"/>
    <col min="9" max="9" width="8.28515625" style="32" customWidth="1"/>
    <col min="10" max="10" width="10.85546875" style="32" customWidth="1"/>
    <col min="11" max="11" width="10.28515625" style="32" customWidth="1"/>
    <col min="12" max="12" width="7.85546875" style="32" customWidth="1"/>
    <col min="13" max="13" width="9.7109375" style="32" customWidth="1"/>
    <col min="14" max="14" width="8.140625" style="32" customWidth="1"/>
    <col min="15" max="15" width="8.42578125" style="32" customWidth="1"/>
    <col min="16" max="16" width="7.85546875" style="32" customWidth="1"/>
    <col min="17" max="17" width="7.42578125" style="32" customWidth="1"/>
    <col min="18" max="19" width="6.85546875" style="32" customWidth="1"/>
    <col min="20" max="20" width="7" style="32" customWidth="1"/>
    <col min="21" max="21" width="9.28515625" style="32" customWidth="1"/>
    <col min="22" max="22" width="7.5703125" style="32" customWidth="1"/>
    <col min="23" max="23" width="7" style="32" customWidth="1"/>
    <col min="24" max="24" width="7.42578125" style="32" customWidth="1"/>
    <col min="25" max="25" width="7.85546875" style="32" customWidth="1"/>
    <col min="26" max="26" width="7" style="32" customWidth="1"/>
    <col min="27" max="27" width="8.7109375" style="32" customWidth="1"/>
    <col min="28" max="28" width="8.42578125" style="32" customWidth="1"/>
    <col min="29" max="29" width="8" style="32" customWidth="1"/>
    <col min="30" max="30" width="6.140625" style="32" customWidth="1"/>
    <col min="31" max="31" width="6.85546875" style="32" customWidth="1"/>
    <col min="32" max="32" width="5.5703125" style="32" customWidth="1"/>
    <col min="33" max="33" width="7.28515625" style="32" customWidth="1"/>
    <col min="34" max="34" width="8" style="32" customWidth="1"/>
    <col min="35" max="35" width="8.28515625" style="32" customWidth="1"/>
    <col min="36" max="36" width="7.28515625" style="32" customWidth="1"/>
    <col min="37" max="37" width="7.5703125" style="32" customWidth="1"/>
    <col min="38" max="39" width="6.7109375" style="32" customWidth="1"/>
    <col min="40" max="40" width="8.42578125" style="32" customWidth="1"/>
    <col min="41" max="41" width="7.28515625" style="32" customWidth="1"/>
    <col min="42" max="42" width="8" style="32" customWidth="1"/>
    <col min="43" max="43" width="7.28515625" style="32" customWidth="1"/>
    <col min="44" max="44" width="8.28515625" style="32" customWidth="1"/>
    <col min="45" max="45" width="7" style="32" customWidth="1"/>
    <col min="46" max="47" width="0" style="32" hidden="1" customWidth="1"/>
    <col min="48" max="49" width="8.28515625" style="32" hidden="1" customWidth="1"/>
    <col min="50" max="51" width="16" style="32" hidden="1" customWidth="1"/>
    <col min="52" max="53" width="14.7109375" style="32" hidden="1" customWidth="1"/>
    <col min="54" max="55" width="11.28515625" style="32" hidden="1" customWidth="1"/>
    <col min="56" max="65" width="8.85546875" style="32" hidden="1" customWidth="1"/>
    <col min="66" max="16384" width="9.140625" style="32"/>
  </cols>
  <sheetData>
    <row r="1" spans="1:65" ht="63" customHeight="1" x14ac:dyDescent="0.2">
      <c r="A1" s="54" t="s">
        <v>271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5" t="s">
        <v>284</v>
      </c>
      <c r="AN1" s="55"/>
      <c r="AO1" s="55"/>
      <c r="AP1" s="55"/>
      <c r="AQ1" s="55"/>
      <c r="AR1" s="55"/>
      <c r="AS1" s="57"/>
    </row>
    <row r="2" spans="1:65" ht="27" customHeight="1" x14ac:dyDescent="0.2">
      <c r="A2" s="50" t="s">
        <v>274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6" t="s">
        <v>280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104"/>
    </row>
    <row r="3" spans="1:65" ht="27" customHeight="1" x14ac:dyDescent="0.2">
      <c r="A3" s="62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4"/>
    </row>
    <row r="4" spans="1:65" ht="27" customHeight="1" x14ac:dyDescent="0.2">
      <c r="A4" s="65" t="s">
        <v>276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8"/>
    </row>
    <row r="5" spans="1:65" ht="87.75" customHeight="1" x14ac:dyDescent="0.2">
      <c r="A5" s="69" t="s">
        <v>272</v>
      </c>
      <c r="B5" s="70"/>
      <c r="C5" s="70"/>
      <c r="D5" s="71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58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58" t="s">
        <v>236</v>
      </c>
      <c r="AA5" s="58" t="s">
        <v>237</v>
      </c>
      <c r="AB5" s="58" t="s">
        <v>248</v>
      </c>
      <c r="AC5" s="61" t="s">
        <v>252</v>
      </c>
      <c r="AD5" s="78" t="s">
        <v>246</v>
      </c>
      <c r="AE5" s="79"/>
      <c r="AF5" s="79"/>
      <c r="AG5" s="79"/>
      <c r="AH5" s="79"/>
      <c r="AI5" s="58" t="s">
        <v>244</v>
      </c>
      <c r="AJ5" s="58" t="s">
        <v>1</v>
      </c>
      <c r="AK5" s="78" t="s">
        <v>245</v>
      </c>
      <c r="AL5" s="79"/>
      <c r="AM5" s="79"/>
      <c r="AN5" s="79"/>
      <c r="AO5" s="79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">
      <c r="A6" s="72"/>
      <c r="B6" s="73"/>
      <c r="C6" s="73"/>
      <c r="D6" s="74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59"/>
      <c r="O6" s="61" t="s">
        <v>249</v>
      </c>
      <c r="P6" s="58" t="s">
        <v>227</v>
      </c>
      <c r="Q6" s="58" t="s">
        <v>228</v>
      </c>
      <c r="R6" s="61" t="s">
        <v>229</v>
      </c>
      <c r="S6" s="58" t="s">
        <v>253</v>
      </c>
      <c r="T6" s="81" t="s">
        <v>233</v>
      </c>
      <c r="U6" s="82"/>
      <c r="V6" s="82"/>
      <c r="W6" s="83"/>
      <c r="X6" s="58" t="s">
        <v>234</v>
      </c>
      <c r="Y6" s="61" t="s">
        <v>235</v>
      </c>
      <c r="Z6" s="59"/>
      <c r="AA6" s="59"/>
      <c r="AB6" s="59"/>
      <c r="AC6" s="61"/>
      <c r="AD6" s="61" t="s">
        <v>238</v>
      </c>
      <c r="AE6" s="61" t="s">
        <v>239</v>
      </c>
      <c r="AF6" s="61" t="s">
        <v>219</v>
      </c>
      <c r="AG6" s="61" t="s">
        <v>242</v>
      </c>
      <c r="AH6" s="61" t="s">
        <v>243</v>
      </c>
      <c r="AI6" s="59"/>
      <c r="AJ6" s="59"/>
      <c r="AK6" s="61" t="s">
        <v>238</v>
      </c>
      <c r="AL6" s="61" t="s">
        <v>239</v>
      </c>
      <c r="AM6" s="61" t="s">
        <v>219</v>
      </c>
      <c r="AN6" s="61" t="s">
        <v>240</v>
      </c>
      <c r="AO6" s="61" t="s">
        <v>241</v>
      </c>
      <c r="AP6" s="59"/>
      <c r="AQ6" s="59"/>
      <c r="AR6" s="59"/>
      <c r="AS6" s="59"/>
    </row>
    <row r="7" spans="1:65" ht="168" customHeight="1" x14ac:dyDescent="0.2">
      <c r="A7" s="75"/>
      <c r="B7" s="76"/>
      <c r="C7" s="76"/>
      <c r="D7" s="77"/>
      <c r="E7" s="61"/>
      <c r="F7" s="61"/>
      <c r="G7" s="61"/>
      <c r="H7" s="61"/>
      <c r="I7" s="61"/>
      <c r="J7" s="61"/>
      <c r="K7" s="61"/>
      <c r="L7" s="61"/>
      <c r="M7" s="61"/>
      <c r="N7" s="84"/>
      <c r="O7" s="61"/>
      <c r="P7" s="60"/>
      <c r="Q7" s="60"/>
      <c r="R7" s="61"/>
      <c r="S7" s="60"/>
      <c r="T7" s="29" t="s">
        <v>230</v>
      </c>
      <c r="U7" s="29" t="s">
        <v>247</v>
      </c>
      <c r="V7" s="29" t="s">
        <v>231</v>
      </c>
      <c r="W7" s="29" t="s">
        <v>232</v>
      </c>
      <c r="X7" s="60"/>
      <c r="Y7" s="61"/>
      <c r="Z7" s="60"/>
      <c r="AA7" s="60"/>
      <c r="AB7" s="60"/>
      <c r="AC7" s="61"/>
      <c r="AD7" s="61"/>
      <c r="AE7" s="61"/>
      <c r="AF7" s="61"/>
      <c r="AG7" s="61"/>
      <c r="AH7" s="61"/>
      <c r="AI7" s="84"/>
      <c r="AJ7" s="84"/>
      <c r="AK7" s="61"/>
      <c r="AL7" s="61"/>
      <c r="AM7" s="61"/>
      <c r="AN7" s="61"/>
      <c r="AO7" s="61"/>
      <c r="AP7" s="60"/>
      <c r="AQ7" s="60"/>
      <c r="AR7" s="60"/>
      <c r="AS7" s="60"/>
    </row>
    <row r="8" spans="1:65" ht="19.5" x14ac:dyDescent="0.25">
      <c r="A8" s="33"/>
      <c r="B8" s="90"/>
      <c r="C8" s="91"/>
      <c r="D8" s="92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1">
        <v>41</v>
      </c>
      <c r="AT8" s="105" t="s">
        <v>261</v>
      </c>
      <c r="AU8" s="106"/>
      <c r="AV8" s="105" t="s">
        <v>262</v>
      </c>
      <c r="AW8" s="106"/>
      <c r="AX8" s="105" t="s">
        <v>273</v>
      </c>
      <c r="AY8" s="106"/>
      <c r="AZ8" s="109" t="s">
        <v>263</v>
      </c>
      <c r="BA8" s="110"/>
      <c r="BB8" s="105" t="s">
        <v>264</v>
      </c>
      <c r="BC8" s="106"/>
      <c r="BD8" s="105" t="s">
        <v>269</v>
      </c>
      <c r="BE8" s="106"/>
      <c r="BF8" s="105" t="s">
        <v>265</v>
      </c>
      <c r="BG8" s="106"/>
      <c r="BH8" s="105" t="s">
        <v>266</v>
      </c>
      <c r="BI8" s="106"/>
      <c r="BJ8" s="105" t="s">
        <v>267</v>
      </c>
      <c r="BK8" s="106"/>
      <c r="BL8" s="105" t="s">
        <v>268</v>
      </c>
      <c r="BM8" s="106"/>
    </row>
    <row r="9" spans="1:65" ht="55.5" customHeight="1" x14ac:dyDescent="0.2">
      <c r="A9" s="1" t="s">
        <v>8</v>
      </c>
      <c r="B9" s="88" t="s">
        <v>9</v>
      </c>
      <c r="C9" s="88"/>
      <c r="D9" s="88"/>
      <c r="E9" s="31">
        <f>SUM(E10:E28)</f>
        <v>0</v>
      </c>
      <c r="F9" s="31">
        <f t="shared" ref="F9:BM9" si="0">SUM(F10:F28)</f>
        <v>0</v>
      </c>
      <c r="G9" s="31">
        <f t="shared" si="0"/>
        <v>0</v>
      </c>
      <c r="H9" s="31">
        <f t="shared" si="0"/>
        <v>0</v>
      </c>
      <c r="I9" s="31">
        <f t="shared" si="0"/>
        <v>0</v>
      </c>
      <c r="J9" s="31">
        <f t="shared" si="0"/>
        <v>42</v>
      </c>
      <c r="K9" s="31">
        <f t="shared" si="0"/>
        <v>36</v>
      </c>
      <c r="L9" s="31">
        <f t="shared" si="0"/>
        <v>4</v>
      </c>
      <c r="M9" s="31">
        <f t="shared" si="0"/>
        <v>2</v>
      </c>
      <c r="N9" s="31">
        <f t="shared" si="0"/>
        <v>0</v>
      </c>
      <c r="O9" s="31">
        <f t="shared" si="0"/>
        <v>8</v>
      </c>
      <c r="P9" s="31">
        <f t="shared" si="0"/>
        <v>5</v>
      </c>
      <c r="Q9" s="31">
        <f t="shared" si="0"/>
        <v>1</v>
      </c>
      <c r="R9" s="31">
        <f t="shared" si="0"/>
        <v>0</v>
      </c>
      <c r="S9" s="31">
        <f t="shared" si="0"/>
        <v>0</v>
      </c>
      <c r="T9" s="31">
        <f t="shared" si="0"/>
        <v>2</v>
      </c>
      <c r="U9" s="31">
        <f t="shared" si="0"/>
        <v>0</v>
      </c>
      <c r="V9" s="31">
        <f t="shared" si="0"/>
        <v>2</v>
      </c>
      <c r="W9" s="31">
        <f t="shared" si="0"/>
        <v>0</v>
      </c>
      <c r="X9" s="31">
        <f t="shared" si="0"/>
        <v>0</v>
      </c>
      <c r="Y9" s="31">
        <f t="shared" si="0"/>
        <v>8</v>
      </c>
      <c r="Z9" s="31">
        <f t="shared" si="0"/>
        <v>0</v>
      </c>
      <c r="AA9" s="31">
        <f t="shared" si="0"/>
        <v>5</v>
      </c>
      <c r="AB9" s="31">
        <f t="shared" si="0"/>
        <v>28</v>
      </c>
      <c r="AC9" s="31">
        <f t="shared" si="0"/>
        <v>5</v>
      </c>
      <c r="AD9" s="31">
        <f t="shared" si="0"/>
        <v>1</v>
      </c>
      <c r="AE9" s="31">
        <f t="shared" si="0"/>
        <v>2</v>
      </c>
      <c r="AF9" s="31">
        <f t="shared" si="0"/>
        <v>3</v>
      </c>
      <c r="AG9" s="31">
        <f t="shared" si="0"/>
        <v>0</v>
      </c>
      <c r="AH9" s="31">
        <f t="shared" si="0"/>
        <v>3</v>
      </c>
      <c r="AI9" s="31">
        <f t="shared" si="0"/>
        <v>0</v>
      </c>
      <c r="AJ9" s="31">
        <f t="shared" si="0"/>
        <v>2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31">
        <f t="shared" si="0"/>
        <v>0</v>
      </c>
      <c r="AU9" s="31">
        <f t="shared" si="0"/>
        <v>0</v>
      </c>
      <c r="AV9" s="31">
        <f t="shared" si="0"/>
        <v>42</v>
      </c>
      <c r="AW9" s="31">
        <f t="shared" si="0"/>
        <v>42</v>
      </c>
      <c r="AX9" s="31">
        <f t="shared" si="0"/>
        <v>36</v>
      </c>
      <c r="AY9" s="31">
        <f t="shared" si="0"/>
        <v>36</v>
      </c>
      <c r="AZ9" s="31">
        <f t="shared" si="0"/>
        <v>8</v>
      </c>
      <c r="BA9" s="31">
        <f t="shared" si="0"/>
        <v>8</v>
      </c>
      <c r="BB9" s="31">
        <f t="shared" si="0"/>
        <v>2</v>
      </c>
      <c r="BC9" s="31">
        <f t="shared" si="0"/>
        <v>2</v>
      </c>
      <c r="BD9" s="31">
        <f>Y9</f>
        <v>8</v>
      </c>
      <c r="BE9" s="31">
        <f>O9+X9</f>
        <v>8</v>
      </c>
      <c r="BF9" s="31">
        <f t="shared" si="0"/>
        <v>3</v>
      </c>
      <c r="BG9" s="31">
        <f t="shared" si="0"/>
        <v>3</v>
      </c>
      <c r="BH9" s="31">
        <f t="shared" si="0"/>
        <v>3</v>
      </c>
      <c r="BI9" s="31">
        <f t="shared" si="0"/>
        <v>3</v>
      </c>
      <c r="BJ9" s="31">
        <f t="shared" si="0"/>
        <v>0</v>
      </c>
      <c r="BK9" s="31">
        <f t="shared" si="0"/>
        <v>0</v>
      </c>
      <c r="BL9" s="31">
        <f t="shared" si="0"/>
        <v>0</v>
      </c>
      <c r="BM9" s="30">
        <f t="shared" si="0"/>
        <v>0</v>
      </c>
    </row>
    <row r="10" spans="1:65" ht="39.950000000000003" customHeight="1" x14ac:dyDescent="0.2">
      <c r="A10" s="2" t="s">
        <v>260</v>
      </c>
      <c r="B10" s="86" t="s">
        <v>10</v>
      </c>
      <c r="C10" s="86"/>
      <c r="D10" s="86"/>
      <c r="E10" s="3"/>
      <c r="F10" s="3"/>
      <c r="G10" s="3"/>
      <c r="H10" s="3"/>
      <c r="I10" s="3"/>
      <c r="J10" s="3">
        <v>6</v>
      </c>
      <c r="K10" s="3">
        <v>3</v>
      </c>
      <c r="L10" s="9">
        <v>1</v>
      </c>
      <c r="M10" s="9">
        <v>2</v>
      </c>
      <c r="N10" s="4"/>
      <c r="O10" s="4">
        <v>2</v>
      </c>
      <c r="P10" s="4">
        <v>2</v>
      </c>
      <c r="Q10" s="4"/>
      <c r="R10" s="4"/>
      <c r="S10" s="4"/>
      <c r="T10" s="4"/>
      <c r="U10" s="4"/>
      <c r="V10" s="4"/>
      <c r="W10" s="4"/>
      <c r="X10" s="4"/>
      <c r="Y10" s="4">
        <v>2</v>
      </c>
      <c r="Z10" s="4"/>
      <c r="AA10" s="4"/>
      <c r="AB10" s="4">
        <v>1</v>
      </c>
      <c r="AC10" s="4"/>
      <c r="AD10" s="4">
        <v>1</v>
      </c>
      <c r="AE10" s="4">
        <v>2</v>
      </c>
      <c r="AF10" s="4">
        <v>3</v>
      </c>
      <c r="AG10" s="4"/>
      <c r="AH10" s="35">
        <v>3</v>
      </c>
      <c r="AI10" s="4"/>
      <c r="AJ10" s="4">
        <v>2</v>
      </c>
      <c r="AK10" s="4"/>
      <c r="AL10" s="4"/>
      <c r="AM10" s="4"/>
      <c r="AN10" s="4"/>
      <c r="AO10" s="4"/>
      <c r="AP10" s="35"/>
      <c r="AQ10" s="35"/>
      <c r="AR10" s="35"/>
      <c r="AS10" s="35"/>
      <c r="AT10" s="36">
        <f>E10</f>
        <v>0</v>
      </c>
      <c r="AU10" s="36">
        <f>F10+G10+H10+I10</f>
        <v>0</v>
      </c>
      <c r="AV10" s="36">
        <f>J10</f>
        <v>6</v>
      </c>
      <c r="AW10" s="36">
        <f>K10+L10+M10</f>
        <v>6</v>
      </c>
      <c r="AX10" s="36">
        <f>F10+G10+K10</f>
        <v>3</v>
      </c>
      <c r="AY10" s="36">
        <f>N10+Y10+Z10+AB10</f>
        <v>3</v>
      </c>
      <c r="AZ10" s="36">
        <f>O10</f>
        <v>2</v>
      </c>
      <c r="BA10" s="36">
        <f>P10+Q10+R10+S10+T10</f>
        <v>2</v>
      </c>
      <c r="BB10" s="36">
        <f>T10</f>
        <v>0</v>
      </c>
      <c r="BC10" s="36">
        <f>+U10+V10+W10</f>
        <v>0</v>
      </c>
      <c r="BD10" s="31">
        <f t="shared" ref="BD10:BD73" si="1">Y10</f>
        <v>2</v>
      </c>
      <c r="BE10" s="31">
        <f t="shared" ref="BE10:BE73" si="2">O10+X10</f>
        <v>2</v>
      </c>
      <c r="BF10" s="36">
        <f>AF10</f>
        <v>3</v>
      </c>
      <c r="BG10" s="36">
        <f>AD10+AE10</f>
        <v>3</v>
      </c>
      <c r="BH10" s="36">
        <f>AF10</f>
        <v>3</v>
      </c>
      <c r="BI10" s="36">
        <f>AG10+AH10</f>
        <v>3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85" t="s">
        <v>12</v>
      </c>
      <c r="C11" s="85"/>
      <c r="D11" s="85"/>
      <c r="E11" s="5"/>
      <c r="F11" s="5"/>
      <c r="G11" s="5"/>
      <c r="H11" s="5"/>
      <c r="I11" s="5"/>
      <c r="J11" s="5">
        <v>2</v>
      </c>
      <c r="K11" s="5">
        <v>2</v>
      </c>
      <c r="L11" s="9"/>
      <c r="M11" s="9"/>
      <c r="N11" s="4"/>
      <c r="O11" s="4">
        <v>1</v>
      </c>
      <c r="P11" s="4"/>
      <c r="Q11" s="4">
        <v>1</v>
      </c>
      <c r="R11" s="4"/>
      <c r="S11" s="4"/>
      <c r="T11" s="4"/>
      <c r="U11" s="4"/>
      <c r="V11" s="4"/>
      <c r="W11" s="4"/>
      <c r="X11" s="4"/>
      <c r="Y11" s="4">
        <v>1</v>
      </c>
      <c r="Z11" s="4"/>
      <c r="AA11" s="4"/>
      <c r="AB11" s="6">
        <v>1</v>
      </c>
      <c r="AC11" s="6"/>
      <c r="AD11" s="6"/>
      <c r="AE11" s="6"/>
      <c r="AF11" s="6"/>
      <c r="AG11" s="6"/>
      <c r="AH11" s="37"/>
      <c r="AI11" s="4"/>
      <c r="AJ11" s="4"/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0</v>
      </c>
      <c r="AU11" s="36">
        <f t="shared" ref="AU11:AU28" si="4">F11+G11+H11+I11</f>
        <v>0</v>
      </c>
      <c r="AV11" s="36">
        <f t="shared" ref="AV11:AV28" si="5">J11</f>
        <v>2</v>
      </c>
      <c r="AW11" s="36">
        <f t="shared" ref="AW11:AW28" si="6">K11+L11+M11</f>
        <v>2</v>
      </c>
      <c r="AX11" s="36">
        <f t="shared" ref="AX11:AX28" si="7">F11+G11+K11</f>
        <v>2</v>
      </c>
      <c r="AY11" s="36">
        <f t="shared" ref="AY11:AY28" si="8">N11+Y11+Z11+AB11</f>
        <v>2</v>
      </c>
      <c r="AZ11" s="36">
        <f t="shared" ref="AZ11:AZ28" si="9">O11</f>
        <v>1</v>
      </c>
      <c r="BA11" s="36">
        <f t="shared" ref="BA11:BA28" si="10">P11+Q11+R11+S11+T11</f>
        <v>1</v>
      </c>
      <c r="BB11" s="36">
        <f t="shared" ref="BB11:BB28" si="11">T11</f>
        <v>0</v>
      </c>
      <c r="BC11" s="36">
        <f t="shared" ref="BC11:BC28" si="12">+U11+V11+W11</f>
        <v>0</v>
      </c>
      <c r="BD11" s="31">
        <f t="shared" si="1"/>
        <v>1</v>
      </c>
      <c r="BE11" s="31">
        <f t="shared" si="2"/>
        <v>1</v>
      </c>
      <c r="BF11" s="36">
        <f t="shared" ref="BF11:BF28" si="13">AF11</f>
        <v>0</v>
      </c>
      <c r="BG11" s="36">
        <f t="shared" ref="BG11:BG28" si="14">AD11+AE11</f>
        <v>0</v>
      </c>
      <c r="BH11" s="36">
        <f t="shared" ref="BH11:BH28" si="15">AF11</f>
        <v>0</v>
      </c>
      <c r="BI11" s="36">
        <f t="shared" ref="BI11:BI28" si="16">AG11+AH11</f>
        <v>0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85" t="s">
        <v>14</v>
      </c>
      <c r="C12" s="85"/>
      <c r="D12" s="85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31">
        <f t="shared" si="1"/>
        <v>0</v>
      </c>
      <c r="BE12" s="31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85" t="s">
        <v>16</v>
      </c>
      <c r="C13" s="85"/>
      <c r="D13" s="85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31">
        <f t="shared" si="1"/>
        <v>0</v>
      </c>
      <c r="BE13" s="31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86" t="s">
        <v>17</v>
      </c>
      <c r="C14" s="86"/>
      <c r="D14" s="86"/>
      <c r="E14" s="3"/>
      <c r="F14" s="3"/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0</v>
      </c>
      <c r="AW14" s="36">
        <f t="shared" si="6"/>
        <v>0</v>
      </c>
      <c r="AX14" s="36">
        <f t="shared" si="7"/>
        <v>0</v>
      </c>
      <c r="AY14" s="36">
        <f t="shared" si="8"/>
        <v>0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31">
        <f t="shared" si="1"/>
        <v>0</v>
      </c>
      <c r="BE14" s="31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86" t="s">
        <v>19</v>
      </c>
      <c r="C15" s="86"/>
      <c r="D15" s="86"/>
      <c r="E15" s="3"/>
      <c r="F15" s="3"/>
      <c r="G15" s="3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31">
        <f t="shared" si="1"/>
        <v>0</v>
      </c>
      <c r="BE15" s="31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81" t="s">
        <v>21</v>
      </c>
      <c r="C16" s="82"/>
      <c r="D16" s="82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31">
        <f t="shared" si="1"/>
        <v>0</v>
      </c>
      <c r="BE16" s="31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81" t="s">
        <v>23</v>
      </c>
      <c r="C17" s="82"/>
      <c r="D17" s="82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31">
        <f t="shared" si="1"/>
        <v>0</v>
      </c>
      <c r="BE17" s="31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86" t="s">
        <v>25</v>
      </c>
      <c r="C18" s="86"/>
      <c r="D18" s="93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31">
        <f t="shared" si="1"/>
        <v>0</v>
      </c>
      <c r="BE18" s="31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85" t="s">
        <v>27</v>
      </c>
      <c r="C19" s="85"/>
      <c r="D19" s="81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31">
        <f t="shared" si="1"/>
        <v>0</v>
      </c>
      <c r="BE19" s="31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81" t="s">
        <v>29</v>
      </c>
      <c r="C20" s="82"/>
      <c r="D20" s="82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31">
        <f t="shared" si="1"/>
        <v>0</v>
      </c>
      <c r="BE20" s="31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93" t="s">
        <v>31</v>
      </c>
      <c r="C21" s="94"/>
      <c r="D21" s="94"/>
      <c r="E21" s="11"/>
      <c r="F21" s="11"/>
      <c r="G21" s="11"/>
      <c r="H21" s="11"/>
      <c r="I21" s="11"/>
      <c r="J21" s="11">
        <v>3</v>
      </c>
      <c r="K21" s="11">
        <v>3</v>
      </c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3</v>
      </c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0</v>
      </c>
      <c r="AU21" s="36">
        <f t="shared" si="4"/>
        <v>0</v>
      </c>
      <c r="AV21" s="36">
        <f t="shared" si="5"/>
        <v>3</v>
      </c>
      <c r="AW21" s="36">
        <f t="shared" si="6"/>
        <v>3</v>
      </c>
      <c r="AX21" s="36">
        <f t="shared" si="7"/>
        <v>3</v>
      </c>
      <c r="AY21" s="36">
        <f t="shared" si="8"/>
        <v>3</v>
      </c>
      <c r="AZ21" s="36">
        <f t="shared" si="9"/>
        <v>0</v>
      </c>
      <c r="BA21" s="36">
        <f t="shared" si="10"/>
        <v>0</v>
      </c>
      <c r="BB21" s="36">
        <f t="shared" si="11"/>
        <v>0</v>
      </c>
      <c r="BC21" s="36">
        <f t="shared" si="12"/>
        <v>0</v>
      </c>
      <c r="BD21" s="31">
        <f t="shared" si="1"/>
        <v>0</v>
      </c>
      <c r="BE21" s="31">
        <f t="shared" si="2"/>
        <v>0</v>
      </c>
      <c r="BF21" s="36">
        <f t="shared" si="13"/>
        <v>0</v>
      </c>
      <c r="BG21" s="36">
        <f t="shared" si="14"/>
        <v>0</v>
      </c>
      <c r="BH21" s="36">
        <f t="shared" si="15"/>
        <v>0</v>
      </c>
      <c r="BI21" s="36">
        <f t="shared" si="16"/>
        <v>0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93" t="s">
        <v>33</v>
      </c>
      <c r="C22" s="94"/>
      <c r="D22" s="94"/>
      <c r="E22" s="11"/>
      <c r="F22" s="11"/>
      <c r="G22" s="11"/>
      <c r="H22" s="11"/>
      <c r="I22" s="11"/>
      <c r="J22" s="11">
        <v>5</v>
      </c>
      <c r="K22" s="11">
        <v>4</v>
      </c>
      <c r="L22" s="42">
        <v>1</v>
      </c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>
        <v>1</v>
      </c>
      <c r="AB22" s="41">
        <v>4</v>
      </c>
      <c r="AC22" s="41">
        <v>1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0</v>
      </c>
      <c r="AU22" s="36">
        <f t="shared" si="4"/>
        <v>0</v>
      </c>
      <c r="AV22" s="36">
        <f t="shared" si="5"/>
        <v>5</v>
      </c>
      <c r="AW22" s="36">
        <f t="shared" si="6"/>
        <v>5</v>
      </c>
      <c r="AX22" s="36">
        <f t="shared" si="7"/>
        <v>4</v>
      </c>
      <c r="AY22" s="36">
        <f t="shared" si="8"/>
        <v>4</v>
      </c>
      <c r="AZ22" s="36">
        <f t="shared" si="9"/>
        <v>0</v>
      </c>
      <c r="BA22" s="36">
        <f t="shared" si="10"/>
        <v>0</v>
      </c>
      <c r="BB22" s="36">
        <f t="shared" si="11"/>
        <v>0</v>
      </c>
      <c r="BC22" s="36">
        <f t="shared" si="12"/>
        <v>0</v>
      </c>
      <c r="BD22" s="31">
        <f t="shared" si="1"/>
        <v>0</v>
      </c>
      <c r="BE22" s="31">
        <f t="shared" si="2"/>
        <v>0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94" t="s">
        <v>35</v>
      </c>
      <c r="C23" s="94"/>
      <c r="D23" s="94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31">
        <f t="shared" si="1"/>
        <v>0</v>
      </c>
      <c r="BE23" s="31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93" t="s">
        <v>37</v>
      </c>
      <c r="C24" s="94"/>
      <c r="D24" s="94"/>
      <c r="E24" s="11"/>
      <c r="F24" s="11"/>
      <c r="G24" s="11"/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0</v>
      </c>
      <c r="AW24" s="36">
        <f t="shared" si="6"/>
        <v>0</v>
      </c>
      <c r="AX24" s="36">
        <f t="shared" si="7"/>
        <v>0</v>
      </c>
      <c r="AY24" s="36">
        <f t="shared" si="8"/>
        <v>0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31">
        <f t="shared" si="1"/>
        <v>0</v>
      </c>
      <c r="BE24" s="31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86" t="s">
        <v>39</v>
      </c>
      <c r="C25" s="86"/>
      <c r="D25" s="93"/>
      <c r="E25" s="3"/>
      <c r="F25" s="3"/>
      <c r="G25" s="3"/>
      <c r="H25" s="3"/>
      <c r="I25" s="3"/>
      <c r="J25" s="3">
        <v>16</v>
      </c>
      <c r="K25" s="3">
        <v>15</v>
      </c>
      <c r="L25" s="41">
        <v>1</v>
      </c>
      <c r="M25" s="41"/>
      <c r="N25" s="41"/>
      <c r="O25" s="41">
        <v>4</v>
      </c>
      <c r="P25" s="41">
        <v>2</v>
      </c>
      <c r="Q25" s="41"/>
      <c r="R25" s="41"/>
      <c r="S25" s="41"/>
      <c r="T25" s="41">
        <v>2</v>
      </c>
      <c r="U25" s="41"/>
      <c r="V25" s="41">
        <v>2</v>
      </c>
      <c r="W25" s="41"/>
      <c r="X25" s="41"/>
      <c r="Y25" s="41">
        <v>4</v>
      </c>
      <c r="Z25" s="41"/>
      <c r="AA25" s="41">
        <v>3</v>
      </c>
      <c r="AB25" s="41">
        <v>11</v>
      </c>
      <c r="AC25" s="41">
        <v>3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36">
        <f t="shared" si="3"/>
        <v>0</v>
      </c>
      <c r="AU25" s="36">
        <f t="shared" si="4"/>
        <v>0</v>
      </c>
      <c r="AV25" s="36">
        <f t="shared" si="5"/>
        <v>16</v>
      </c>
      <c r="AW25" s="36">
        <f t="shared" si="6"/>
        <v>16</v>
      </c>
      <c r="AX25" s="36">
        <f t="shared" si="7"/>
        <v>15</v>
      </c>
      <c r="AY25" s="36">
        <f t="shared" si="8"/>
        <v>15</v>
      </c>
      <c r="AZ25" s="36">
        <f t="shared" si="9"/>
        <v>4</v>
      </c>
      <c r="BA25" s="36">
        <f t="shared" si="10"/>
        <v>4</v>
      </c>
      <c r="BB25" s="36">
        <f t="shared" si="11"/>
        <v>2</v>
      </c>
      <c r="BC25" s="36">
        <f t="shared" si="12"/>
        <v>2</v>
      </c>
      <c r="BD25" s="31">
        <f t="shared" si="1"/>
        <v>4</v>
      </c>
      <c r="BE25" s="31">
        <f t="shared" si="2"/>
        <v>4</v>
      </c>
      <c r="BF25" s="36">
        <f t="shared" si="13"/>
        <v>0</v>
      </c>
      <c r="BG25" s="36">
        <f t="shared" si="14"/>
        <v>0</v>
      </c>
      <c r="BH25" s="36">
        <f t="shared" si="15"/>
        <v>0</v>
      </c>
      <c r="BI25" s="36">
        <f t="shared" si="16"/>
        <v>0</v>
      </c>
      <c r="BJ25" s="36">
        <f t="shared" si="17"/>
        <v>0</v>
      </c>
      <c r="BK25" s="36">
        <f t="shared" si="18"/>
        <v>0</v>
      </c>
      <c r="BL25" s="36">
        <f t="shared" si="19"/>
        <v>0</v>
      </c>
      <c r="BM25" s="36">
        <f t="shared" si="20"/>
        <v>0</v>
      </c>
    </row>
    <row r="26" spans="1:65" ht="39.950000000000003" customHeight="1" x14ac:dyDescent="0.2">
      <c r="A26" s="2" t="s">
        <v>40</v>
      </c>
      <c r="B26" s="94" t="s">
        <v>41</v>
      </c>
      <c r="C26" s="94"/>
      <c r="D26" s="94"/>
      <c r="E26" s="11"/>
      <c r="F26" s="11"/>
      <c r="G26" s="11"/>
      <c r="H26" s="11"/>
      <c r="I26" s="11"/>
      <c r="J26" s="11">
        <v>5</v>
      </c>
      <c r="K26" s="12">
        <v>4</v>
      </c>
      <c r="L26" s="41">
        <v>1</v>
      </c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>
        <v>1</v>
      </c>
      <c r="AB26" s="41">
        <v>4</v>
      </c>
      <c r="AC26" s="41">
        <v>1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0</v>
      </c>
      <c r="AU26" s="36">
        <f t="shared" si="4"/>
        <v>0</v>
      </c>
      <c r="AV26" s="36">
        <f t="shared" si="5"/>
        <v>5</v>
      </c>
      <c r="AW26" s="36">
        <f t="shared" si="6"/>
        <v>5</v>
      </c>
      <c r="AX26" s="36">
        <f t="shared" si="7"/>
        <v>4</v>
      </c>
      <c r="AY26" s="36">
        <f t="shared" si="8"/>
        <v>4</v>
      </c>
      <c r="AZ26" s="36">
        <f t="shared" si="9"/>
        <v>0</v>
      </c>
      <c r="BA26" s="36">
        <f t="shared" si="10"/>
        <v>0</v>
      </c>
      <c r="BB26" s="36">
        <f t="shared" si="11"/>
        <v>0</v>
      </c>
      <c r="BC26" s="36">
        <f t="shared" si="12"/>
        <v>0</v>
      </c>
      <c r="BD26" s="31">
        <f t="shared" si="1"/>
        <v>0</v>
      </c>
      <c r="BE26" s="31">
        <f t="shared" si="2"/>
        <v>0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93" t="s">
        <v>43</v>
      </c>
      <c r="C27" s="94"/>
      <c r="D27" s="94"/>
      <c r="E27" s="11"/>
      <c r="F27" s="11"/>
      <c r="G27" s="11"/>
      <c r="H27" s="11"/>
      <c r="I27" s="11"/>
      <c r="J27" s="11">
        <v>1</v>
      </c>
      <c r="K27" s="12">
        <v>1</v>
      </c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0</v>
      </c>
      <c r="AU27" s="36">
        <f t="shared" si="4"/>
        <v>0</v>
      </c>
      <c r="AV27" s="36">
        <f t="shared" si="5"/>
        <v>1</v>
      </c>
      <c r="AW27" s="36">
        <f t="shared" si="6"/>
        <v>1</v>
      </c>
      <c r="AX27" s="36">
        <f t="shared" si="7"/>
        <v>1</v>
      </c>
      <c r="AY27" s="36">
        <f t="shared" si="8"/>
        <v>1</v>
      </c>
      <c r="AZ27" s="36">
        <f t="shared" si="9"/>
        <v>0</v>
      </c>
      <c r="BA27" s="36">
        <f t="shared" si="10"/>
        <v>0</v>
      </c>
      <c r="BB27" s="36">
        <f t="shared" si="11"/>
        <v>0</v>
      </c>
      <c r="BC27" s="36">
        <f t="shared" si="12"/>
        <v>0</v>
      </c>
      <c r="BD27" s="31">
        <f t="shared" si="1"/>
        <v>0</v>
      </c>
      <c r="BE27" s="31">
        <f t="shared" si="2"/>
        <v>0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85" t="s">
        <v>45</v>
      </c>
      <c r="C28" s="85"/>
      <c r="D28" s="81"/>
      <c r="E28" s="10"/>
      <c r="F28" s="10"/>
      <c r="G28" s="10"/>
      <c r="H28" s="10"/>
      <c r="I28" s="10"/>
      <c r="J28" s="10">
        <v>4</v>
      </c>
      <c r="K28" s="13">
        <v>4</v>
      </c>
      <c r="L28" s="41"/>
      <c r="M28" s="41"/>
      <c r="N28" s="41"/>
      <c r="O28" s="41">
        <v>1</v>
      </c>
      <c r="P28" s="41">
        <v>1</v>
      </c>
      <c r="Q28" s="41"/>
      <c r="R28" s="41"/>
      <c r="S28" s="41"/>
      <c r="T28" s="41"/>
      <c r="U28" s="41"/>
      <c r="V28" s="41"/>
      <c r="W28" s="41"/>
      <c r="X28" s="41"/>
      <c r="Y28" s="41">
        <v>1</v>
      </c>
      <c r="Z28" s="41"/>
      <c r="AA28" s="41"/>
      <c r="AB28" s="41">
        <v>3</v>
      </c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0</v>
      </c>
      <c r="AU28" s="36">
        <f t="shared" si="4"/>
        <v>0</v>
      </c>
      <c r="AV28" s="36">
        <f t="shared" si="5"/>
        <v>4</v>
      </c>
      <c r="AW28" s="36">
        <f t="shared" si="6"/>
        <v>4</v>
      </c>
      <c r="AX28" s="36">
        <f t="shared" si="7"/>
        <v>4</v>
      </c>
      <c r="AY28" s="36">
        <f t="shared" si="8"/>
        <v>4</v>
      </c>
      <c r="AZ28" s="36">
        <f t="shared" si="9"/>
        <v>1</v>
      </c>
      <c r="BA28" s="36">
        <f t="shared" si="10"/>
        <v>1</v>
      </c>
      <c r="BB28" s="36">
        <f t="shared" si="11"/>
        <v>0</v>
      </c>
      <c r="BC28" s="36">
        <f t="shared" si="12"/>
        <v>0</v>
      </c>
      <c r="BD28" s="31">
        <f t="shared" si="1"/>
        <v>1</v>
      </c>
      <c r="BE28" s="31">
        <f t="shared" si="2"/>
        <v>1</v>
      </c>
      <c r="BF28" s="36">
        <f t="shared" si="13"/>
        <v>0</v>
      </c>
      <c r="BG28" s="36">
        <f t="shared" si="14"/>
        <v>0</v>
      </c>
      <c r="BH28" s="36">
        <f t="shared" si="15"/>
        <v>0</v>
      </c>
      <c r="BI28" s="36">
        <f t="shared" si="16"/>
        <v>0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88" t="s">
        <v>47</v>
      </c>
      <c r="C29" s="88"/>
      <c r="D29" s="95"/>
      <c r="E29" s="30">
        <f>SUM(E30:E40)</f>
        <v>0</v>
      </c>
      <c r="F29" s="30">
        <f t="shared" ref="F29:BL29" si="21">SUM(F30:F40)</f>
        <v>0</v>
      </c>
      <c r="G29" s="30">
        <f t="shared" si="21"/>
        <v>0</v>
      </c>
      <c r="H29" s="30">
        <f t="shared" si="21"/>
        <v>0</v>
      </c>
      <c r="I29" s="30">
        <f t="shared" si="21"/>
        <v>0</v>
      </c>
      <c r="J29" s="30">
        <f t="shared" si="21"/>
        <v>13</v>
      </c>
      <c r="K29" s="30">
        <f t="shared" si="21"/>
        <v>9</v>
      </c>
      <c r="L29" s="30">
        <f t="shared" si="21"/>
        <v>3</v>
      </c>
      <c r="M29" s="30">
        <f t="shared" si="21"/>
        <v>1</v>
      </c>
      <c r="N29" s="30">
        <f t="shared" si="21"/>
        <v>0</v>
      </c>
      <c r="O29" s="30">
        <f t="shared" si="21"/>
        <v>5</v>
      </c>
      <c r="P29" s="30">
        <f t="shared" si="21"/>
        <v>0</v>
      </c>
      <c r="Q29" s="30">
        <f t="shared" si="21"/>
        <v>1</v>
      </c>
      <c r="R29" s="30">
        <f t="shared" si="21"/>
        <v>2</v>
      </c>
      <c r="S29" s="30">
        <f t="shared" si="21"/>
        <v>0</v>
      </c>
      <c r="T29" s="30">
        <f t="shared" si="21"/>
        <v>2</v>
      </c>
      <c r="U29" s="30">
        <f t="shared" si="21"/>
        <v>1</v>
      </c>
      <c r="V29" s="30">
        <f t="shared" si="21"/>
        <v>1</v>
      </c>
      <c r="W29" s="30">
        <f t="shared" si="21"/>
        <v>0</v>
      </c>
      <c r="X29" s="30">
        <f t="shared" si="21"/>
        <v>0</v>
      </c>
      <c r="Y29" s="30">
        <f t="shared" si="21"/>
        <v>5</v>
      </c>
      <c r="Z29" s="30">
        <f t="shared" si="21"/>
        <v>0</v>
      </c>
      <c r="AA29" s="30">
        <f t="shared" si="21"/>
        <v>1</v>
      </c>
      <c r="AB29" s="30">
        <f t="shared" si="21"/>
        <v>4</v>
      </c>
      <c r="AC29" s="30">
        <f t="shared" si="21"/>
        <v>1</v>
      </c>
      <c r="AD29" s="30">
        <f t="shared" si="21"/>
        <v>2</v>
      </c>
      <c r="AE29" s="30">
        <f t="shared" si="21"/>
        <v>0</v>
      </c>
      <c r="AF29" s="30">
        <f t="shared" si="21"/>
        <v>2</v>
      </c>
      <c r="AG29" s="30">
        <f t="shared" si="21"/>
        <v>0</v>
      </c>
      <c r="AH29" s="30">
        <f t="shared" si="21"/>
        <v>2</v>
      </c>
      <c r="AI29" s="30">
        <f t="shared" si="21"/>
        <v>0</v>
      </c>
      <c r="AJ29" s="30">
        <f t="shared" si="21"/>
        <v>1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0</v>
      </c>
      <c r="AU29" s="30">
        <f t="shared" si="21"/>
        <v>0</v>
      </c>
      <c r="AV29" s="30">
        <f t="shared" si="21"/>
        <v>13</v>
      </c>
      <c r="AW29" s="30">
        <f t="shared" si="21"/>
        <v>13</v>
      </c>
      <c r="AX29" s="30">
        <f t="shared" si="21"/>
        <v>9</v>
      </c>
      <c r="AY29" s="30">
        <f t="shared" si="21"/>
        <v>9</v>
      </c>
      <c r="AZ29" s="30">
        <f t="shared" si="21"/>
        <v>5</v>
      </c>
      <c r="BA29" s="30">
        <f t="shared" si="21"/>
        <v>5</v>
      </c>
      <c r="BB29" s="30">
        <f t="shared" si="21"/>
        <v>2</v>
      </c>
      <c r="BC29" s="30">
        <f t="shared" si="21"/>
        <v>2</v>
      </c>
      <c r="BD29" s="31">
        <f t="shared" si="1"/>
        <v>5</v>
      </c>
      <c r="BE29" s="31">
        <f t="shared" si="2"/>
        <v>5</v>
      </c>
      <c r="BF29" s="30">
        <f t="shared" si="21"/>
        <v>2</v>
      </c>
      <c r="BG29" s="30">
        <f t="shared" si="21"/>
        <v>2</v>
      </c>
      <c r="BH29" s="30">
        <f t="shared" si="21"/>
        <v>2</v>
      </c>
      <c r="BI29" s="30">
        <f t="shared" si="21"/>
        <v>2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81" t="s">
        <v>49</v>
      </c>
      <c r="C30" s="82"/>
      <c r="D30" s="82"/>
      <c r="E30" s="10"/>
      <c r="F30" s="10"/>
      <c r="G30" s="10"/>
      <c r="H30" s="10"/>
      <c r="I30" s="10"/>
      <c r="J30" s="10">
        <v>4</v>
      </c>
      <c r="K30" s="13">
        <v>3</v>
      </c>
      <c r="L30" s="41">
        <v>1</v>
      </c>
      <c r="M30" s="41"/>
      <c r="N30" s="41"/>
      <c r="O30" s="41">
        <v>2</v>
      </c>
      <c r="P30" s="41"/>
      <c r="Q30" s="41"/>
      <c r="R30" s="41">
        <v>1</v>
      </c>
      <c r="S30" s="41"/>
      <c r="T30" s="41">
        <v>1</v>
      </c>
      <c r="U30" s="41"/>
      <c r="V30" s="41">
        <v>1</v>
      </c>
      <c r="W30" s="41"/>
      <c r="X30" s="41"/>
      <c r="Y30" s="41">
        <v>2</v>
      </c>
      <c r="Z30" s="41"/>
      <c r="AA30" s="41">
        <v>1</v>
      </c>
      <c r="AB30" s="41">
        <v>1</v>
      </c>
      <c r="AC30" s="41">
        <v>1</v>
      </c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0</v>
      </c>
      <c r="AU30" s="36">
        <f t="shared" ref="AU30:AU40" si="23">F30+G30+H30+I30</f>
        <v>0</v>
      </c>
      <c r="AV30" s="36">
        <f t="shared" ref="AV30:AV40" si="24">J30</f>
        <v>4</v>
      </c>
      <c r="AW30" s="36">
        <f t="shared" ref="AW30:AW40" si="25">K30+L30+M30</f>
        <v>4</v>
      </c>
      <c r="AX30" s="36">
        <f t="shared" ref="AX30:AX40" si="26">F30+G30+K30</f>
        <v>3</v>
      </c>
      <c r="AY30" s="36">
        <f t="shared" ref="AY30:AY40" si="27">N30+Y30+Z30+AB30</f>
        <v>3</v>
      </c>
      <c r="AZ30" s="36">
        <f t="shared" ref="AZ30:AZ40" si="28">O30</f>
        <v>2</v>
      </c>
      <c r="BA30" s="36">
        <f t="shared" ref="BA30:BA40" si="29">P30+Q30+R30+S30+T30</f>
        <v>2</v>
      </c>
      <c r="BB30" s="36">
        <f t="shared" ref="BB30:BB40" si="30">T30</f>
        <v>1</v>
      </c>
      <c r="BC30" s="36">
        <f t="shared" ref="BC30:BC40" si="31">+U30+V30+W30</f>
        <v>1</v>
      </c>
      <c r="BD30" s="31">
        <f t="shared" si="1"/>
        <v>2</v>
      </c>
      <c r="BE30" s="31">
        <f t="shared" si="2"/>
        <v>2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85" t="s">
        <v>51</v>
      </c>
      <c r="C31" s="85"/>
      <c r="D31" s="81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1">
        <f t="shared" si="1"/>
        <v>0</v>
      </c>
      <c r="BE31" s="31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81" t="s">
        <v>53</v>
      </c>
      <c r="C32" s="82"/>
      <c r="D32" s="82"/>
      <c r="E32" s="10"/>
      <c r="F32" s="10"/>
      <c r="G32" s="10"/>
      <c r="H32" s="10"/>
      <c r="I32" s="10"/>
      <c r="J32" s="10"/>
      <c r="K32" s="13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0</v>
      </c>
      <c r="AU32" s="36">
        <f t="shared" si="23"/>
        <v>0</v>
      </c>
      <c r="AV32" s="36">
        <f t="shared" si="24"/>
        <v>0</v>
      </c>
      <c r="AW32" s="36">
        <f t="shared" si="25"/>
        <v>0</v>
      </c>
      <c r="AX32" s="36">
        <f t="shared" si="26"/>
        <v>0</v>
      </c>
      <c r="AY32" s="36">
        <f t="shared" si="27"/>
        <v>0</v>
      </c>
      <c r="AZ32" s="36">
        <f t="shared" si="28"/>
        <v>0</v>
      </c>
      <c r="BA32" s="36">
        <f t="shared" si="29"/>
        <v>0</v>
      </c>
      <c r="BB32" s="36">
        <f t="shared" si="30"/>
        <v>0</v>
      </c>
      <c r="BC32" s="36">
        <f t="shared" si="31"/>
        <v>0</v>
      </c>
      <c r="BD32" s="31">
        <f t="shared" si="1"/>
        <v>0</v>
      </c>
      <c r="BE32" s="31">
        <f t="shared" si="2"/>
        <v>0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93" t="s">
        <v>55</v>
      </c>
      <c r="C33" s="94"/>
      <c r="D33" s="94"/>
      <c r="E33" s="11"/>
      <c r="F33" s="11"/>
      <c r="G33" s="11"/>
      <c r="H33" s="11"/>
      <c r="I33" s="11"/>
      <c r="J33" s="11">
        <v>1</v>
      </c>
      <c r="K33" s="12">
        <v>1</v>
      </c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1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1</v>
      </c>
      <c r="AW33" s="36">
        <f t="shared" si="25"/>
        <v>1</v>
      </c>
      <c r="AX33" s="36">
        <f t="shared" si="26"/>
        <v>1</v>
      </c>
      <c r="AY33" s="36">
        <f t="shared" si="27"/>
        <v>1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1">
        <f t="shared" si="1"/>
        <v>0</v>
      </c>
      <c r="BE33" s="31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93" t="s">
        <v>57</v>
      </c>
      <c r="C34" s="94"/>
      <c r="D34" s="94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1">
        <f t="shared" si="1"/>
        <v>0</v>
      </c>
      <c r="BE34" s="31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93" t="s">
        <v>59</v>
      </c>
      <c r="C35" s="94"/>
      <c r="D35" s="94"/>
      <c r="E35" s="11"/>
      <c r="F35" s="11"/>
      <c r="G35" s="11"/>
      <c r="H35" s="11"/>
      <c r="I35" s="11"/>
      <c r="J35" s="11">
        <v>5</v>
      </c>
      <c r="K35" s="12">
        <v>4</v>
      </c>
      <c r="L35" s="41">
        <v>1</v>
      </c>
      <c r="M35" s="41"/>
      <c r="N35" s="41"/>
      <c r="O35" s="41">
        <v>2</v>
      </c>
      <c r="P35" s="41"/>
      <c r="Q35" s="41">
        <v>1</v>
      </c>
      <c r="R35" s="41">
        <v>1</v>
      </c>
      <c r="S35" s="41"/>
      <c r="T35" s="41"/>
      <c r="U35" s="41"/>
      <c r="V35" s="41"/>
      <c r="W35" s="41"/>
      <c r="X35" s="41"/>
      <c r="Y35" s="41">
        <v>2</v>
      </c>
      <c r="Z35" s="41"/>
      <c r="AA35" s="41"/>
      <c r="AB35" s="41">
        <v>2</v>
      </c>
      <c r="AC35" s="41"/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0</v>
      </c>
      <c r="AU35" s="36">
        <f t="shared" si="23"/>
        <v>0</v>
      </c>
      <c r="AV35" s="36">
        <f t="shared" si="24"/>
        <v>5</v>
      </c>
      <c r="AW35" s="36">
        <f t="shared" si="25"/>
        <v>5</v>
      </c>
      <c r="AX35" s="36">
        <f t="shared" si="26"/>
        <v>4</v>
      </c>
      <c r="AY35" s="36">
        <f t="shared" si="27"/>
        <v>4</v>
      </c>
      <c r="AZ35" s="36">
        <f t="shared" si="28"/>
        <v>2</v>
      </c>
      <c r="BA35" s="36">
        <f t="shared" si="29"/>
        <v>2</v>
      </c>
      <c r="BB35" s="36">
        <f t="shared" si="30"/>
        <v>0</v>
      </c>
      <c r="BC35" s="36">
        <f t="shared" si="31"/>
        <v>0</v>
      </c>
      <c r="BD35" s="31">
        <f t="shared" si="1"/>
        <v>2</v>
      </c>
      <c r="BE35" s="31">
        <f t="shared" si="2"/>
        <v>2</v>
      </c>
      <c r="BF35" s="36">
        <f t="shared" si="32"/>
        <v>1</v>
      </c>
      <c r="BG35" s="36">
        <f t="shared" si="33"/>
        <v>1</v>
      </c>
      <c r="BH35" s="36">
        <f t="shared" si="34"/>
        <v>1</v>
      </c>
      <c r="BI35" s="36">
        <f t="shared" si="35"/>
        <v>1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93" t="s">
        <v>61</v>
      </c>
      <c r="C36" s="94"/>
      <c r="D36" s="94"/>
      <c r="E36" s="11"/>
      <c r="F36" s="11"/>
      <c r="G36" s="11"/>
      <c r="H36" s="11"/>
      <c r="I36" s="11"/>
      <c r="J36" s="11">
        <v>2</v>
      </c>
      <c r="K36" s="12">
        <v>1</v>
      </c>
      <c r="L36" s="41">
        <v>1</v>
      </c>
      <c r="M36" s="41"/>
      <c r="N36" s="41"/>
      <c r="O36" s="41">
        <v>1</v>
      </c>
      <c r="P36" s="41"/>
      <c r="Q36" s="41"/>
      <c r="R36" s="41"/>
      <c r="S36" s="41"/>
      <c r="T36" s="41">
        <v>1</v>
      </c>
      <c r="U36" s="41">
        <v>1</v>
      </c>
      <c r="V36" s="41"/>
      <c r="W36" s="41"/>
      <c r="X36" s="41"/>
      <c r="Y36" s="41">
        <v>1</v>
      </c>
      <c r="Z36" s="41"/>
      <c r="AA36" s="41"/>
      <c r="AB36" s="41"/>
      <c r="AC36" s="41"/>
      <c r="AD36" s="41">
        <v>1</v>
      </c>
      <c r="AE36" s="41"/>
      <c r="AF36" s="41">
        <v>1</v>
      </c>
      <c r="AG36" s="41"/>
      <c r="AH36" s="41">
        <v>1</v>
      </c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2</v>
      </c>
      <c r="AW36" s="36">
        <f t="shared" si="25"/>
        <v>2</v>
      </c>
      <c r="AX36" s="36">
        <f t="shared" si="26"/>
        <v>1</v>
      </c>
      <c r="AY36" s="36">
        <f t="shared" si="27"/>
        <v>1</v>
      </c>
      <c r="AZ36" s="36">
        <f t="shared" si="28"/>
        <v>1</v>
      </c>
      <c r="BA36" s="36">
        <f t="shared" si="29"/>
        <v>1</v>
      </c>
      <c r="BB36" s="36">
        <f t="shared" si="30"/>
        <v>1</v>
      </c>
      <c r="BC36" s="36">
        <f t="shared" si="31"/>
        <v>1</v>
      </c>
      <c r="BD36" s="31">
        <f t="shared" si="1"/>
        <v>1</v>
      </c>
      <c r="BE36" s="31">
        <f t="shared" si="2"/>
        <v>1</v>
      </c>
      <c r="BF36" s="36">
        <f t="shared" si="32"/>
        <v>1</v>
      </c>
      <c r="BG36" s="36">
        <f t="shared" si="33"/>
        <v>1</v>
      </c>
      <c r="BH36" s="36">
        <f t="shared" si="34"/>
        <v>1</v>
      </c>
      <c r="BI36" s="36">
        <f t="shared" si="35"/>
        <v>1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93" t="s">
        <v>63</v>
      </c>
      <c r="C37" s="94"/>
      <c r="D37" s="94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1">
        <f t="shared" si="1"/>
        <v>0</v>
      </c>
      <c r="BE37" s="31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93" t="s">
        <v>65</v>
      </c>
      <c r="C38" s="94"/>
      <c r="D38" s="94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1">
        <f t="shared" si="1"/>
        <v>0</v>
      </c>
      <c r="BE38" s="31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93" t="s">
        <v>67</v>
      </c>
      <c r="C39" s="94"/>
      <c r="D39" s="94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1">
        <f t="shared" si="1"/>
        <v>0</v>
      </c>
      <c r="BE39" s="31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81" t="s">
        <v>45</v>
      </c>
      <c r="C40" s="82"/>
      <c r="D40" s="82"/>
      <c r="E40" s="10"/>
      <c r="F40" s="10"/>
      <c r="G40" s="10"/>
      <c r="H40" s="10"/>
      <c r="I40" s="10"/>
      <c r="J40" s="10">
        <v>1</v>
      </c>
      <c r="K40" s="13"/>
      <c r="L40" s="41"/>
      <c r="M40" s="41">
        <v>1</v>
      </c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0</v>
      </c>
      <c r="AU40" s="36">
        <f t="shared" si="23"/>
        <v>0</v>
      </c>
      <c r="AV40" s="36">
        <f t="shared" si="24"/>
        <v>1</v>
      </c>
      <c r="AW40" s="36">
        <f t="shared" si="25"/>
        <v>1</v>
      </c>
      <c r="AX40" s="36">
        <f t="shared" si="26"/>
        <v>0</v>
      </c>
      <c r="AY40" s="36">
        <f t="shared" si="27"/>
        <v>0</v>
      </c>
      <c r="AZ40" s="36">
        <f t="shared" si="28"/>
        <v>0</v>
      </c>
      <c r="BA40" s="36">
        <f t="shared" si="29"/>
        <v>0</v>
      </c>
      <c r="BB40" s="36">
        <f t="shared" si="30"/>
        <v>0</v>
      </c>
      <c r="BC40" s="36">
        <f t="shared" si="31"/>
        <v>0</v>
      </c>
      <c r="BD40" s="31">
        <f t="shared" si="1"/>
        <v>0</v>
      </c>
      <c r="BE40" s="31">
        <f t="shared" si="2"/>
        <v>0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95" t="s">
        <v>70</v>
      </c>
      <c r="C41" s="96"/>
      <c r="D41" s="96"/>
      <c r="E41" s="30">
        <f>SUM(E42:E48)</f>
        <v>0</v>
      </c>
      <c r="F41" s="30">
        <f t="shared" ref="F41:BM41" si="40">SUM(F42:F48)</f>
        <v>0</v>
      </c>
      <c r="G41" s="30">
        <f t="shared" si="40"/>
        <v>0</v>
      </c>
      <c r="H41" s="30">
        <f t="shared" si="40"/>
        <v>0</v>
      </c>
      <c r="I41" s="30">
        <f t="shared" si="40"/>
        <v>0</v>
      </c>
      <c r="J41" s="30">
        <f t="shared" si="40"/>
        <v>1</v>
      </c>
      <c r="K41" s="30">
        <f t="shared" si="40"/>
        <v>1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1</v>
      </c>
      <c r="P41" s="30">
        <f t="shared" si="40"/>
        <v>0</v>
      </c>
      <c r="Q41" s="30">
        <f t="shared" si="40"/>
        <v>1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0</v>
      </c>
      <c r="Y41" s="30">
        <f t="shared" si="40"/>
        <v>1</v>
      </c>
      <c r="Z41" s="30">
        <f t="shared" si="40"/>
        <v>0</v>
      </c>
      <c r="AA41" s="30">
        <f t="shared" si="40"/>
        <v>0</v>
      </c>
      <c r="AB41" s="30">
        <f t="shared" si="40"/>
        <v>0</v>
      </c>
      <c r="AC41" s="30">
        <f t="shared" si="40"/>
        <v>0</v>
      </c>
      <c r="AD41" s="30">
        <f t="shared" si="40"/>
        <v>1</v>
      </c>
      <c r="AE41" s="30">
        <f t="shared" si="40"/>
        <v>0</v>
      </c>
      <c r="AF41" s="30">
        <f t="shared" si="40"/>
        <v>1</v>
      </c>
      <c r="AG41" s="30">
        <f t="shared" si="40"/>
        <v>0</v>
      </c>
      <c r="AH41" s="30">
        <f t="shared" si="40"/>
        <v>1</v>
      </c>
      <c r="AI41" s="30">
        <f t="shared" si="40"/>
        <v>0</v>
      </c>
      <c r="AJ41" s="30">
        <f t="shared" si="40"/>
        <v>1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0</v>
      </c>
      <c r="AU41" s="30">
        <f t="shared" si="40"/>
        <v>0</v>
      </c>
      <c r="AV41" s="30">
        <f t="shared" si="40"/>
        <v>1</v>
      </c>
      <c r="AW41" s="30">
        <f t="shared" si="40"/>
        <v>1</v>
      </c>
      <c r="AX41" s="30">
        <f t="shared" si="40"/>
        <v>1</v>
      </c>
      <c r="AY41" s="30">
        <f t="shared" si="40"/>
        <v>1</v>
      </c>
      <c r="AZ41" s="30">
        <f t="shared" si="40"/>
        <v>1</v>
      </c>
      <c r="BA41" s="30">
        <f t="shared" si="40"/>
        <v>1</v>
      </c>
      <c r="BB41" s="30">
        <f t="shared" si="40"/>
        <v>0</v>
      </c>
      <c r="BC41" s="30">
        <f t="shared" si="40"/>
        <v>0</v>
      </c>
      <c r="BD41" s="31">
        <f t="shared" si="1"/>
        <v>1</v>
      </c>
      <c r="BE41" s="31">
        <f t="shared" si="2"/>
        <v>1</v>
      </c>
      <c r="BF41" s="30">
        <f t="shared" si="40"/>
        <v>1</v>
      </c>
      <c r="BG41" s="30">
        <f t="shared" si="40"/>
        <v>1</v>
      </c>
      <c r="BH41" s="30">
        <f t="shared" si="40"/>
        <v>1</v>
      </c>
      <c r="BI41" s="30">
        <f t="shared" si="40"/>
        <v>1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93" t="s">
        <v>72</v>
      </c>
      <c r="C42" s="94"/>
      <c r="D42" s="94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0</v>
      </c>
      <c r="AY42" s="36">
        <f t="shared" ref="AY42:AY47" si="46">N42+Y42+Z42+AB42</f>
        <v>0</v>
      </c>
      <c r="AZ42" s="36">
        <f t="shared" ref="AZ42:AZ47" si="47">O42</f>
        <v>0</v>
      </c>
      <c r="BA42" s="36">
        <f t="shared" ref="BA42:BA47" si="48">P42+Q42+R42+S42+T42</f>
        <v>0</v>
      </c>
      <c r="BB42" s="36">
        <f t="shared" ref="BB42:BB47" si="49">T42</f>
        <v>0</v>
      </c>
      <c r="BC42" s="36">
        <f t="shared" ref="BC42:BC47" si="50">+U42+V42+W42</f>
        <v>0</v>
      </c>
      <c r="BD42" s="31">
        <f t="shared" si="1"/>
        <v>0</v>
      </c>
      <c r="BE42" s="31">
        <f t="shared" si="2"/>
        <v>0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93" t="s">
        <v>74</v>
      </c>
      <c r="C43" s="94"/>
      <c r="D43" s="94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31">
        <f t="shared" si="1"/>
        <v>0</v>
      </c>
      <c r="BE43" s="31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93" t="s">
        <v>76</v>
      </c>
      <c r="C44" s="94"/>
      <c r="D44" s="94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31">
        <f t="shared" si="1"/>
        <v>0</v>
      </c>
      <c r="BE44" s="31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93" t="s">
        <v>78</v>
      </c>
      <c r="C45" s="94"/>
      <c r="D45" s="94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31">
        <f t="shared" si="1"/>
        <v>0</v>
      </c>
      <c r="BE45" s="31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93" t="s">
        <v>80</v>
      </c>
      <c r="C46" s="94"/>
      <c r="D46" s="94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31">
        <f t="shared" si="1"/>
        <v>0</v>
      </c>
      <c r="BE46" s="31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93" t="s">
        <v>82</v>
      </c>
      <c r="C47" s="94"/>
      <c r="D47" s="94"/>
      <c r="E47" s="11"/>
      <c r="F47" s="11"/>
      <c r="G47" s="11"/>
      <c r="H47" s="11"/>
      <c r="I47" s="11"/>
      <c r="J47" s="11"/>
      <c r="K47" s="12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0</v>
      </c>
      <c r="AW47" s="36">
        <f t="shared" si="44"/>
        <v>0</v>
      </c>
      <c r="AX47" s="36">
        <f t="shared" si="45"/>
        <v>0</v>
      </c>
      <c r="AY47" s="36">
        <f t="shared" si="46"/>
        <v>0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31">
        <f t="shared" si="1"/>
        <v>0</v>
      </c>
      <c r="BE47" s="31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81" t="s">
        <v>45</v>
      </c>
      <c r="C48" s="82"/>
      <c r="D48" s="82"/>
      <c r="E48" s="10"/>
      <c r="F48" s="10"/>
      <c r="G48" s="10"/>
      <c r="H48" s="10"/>
      <c r="I48" s="10"/>
      <c r="J48" s="10">
        <v>1</v>
      </c>
      <c r="K48" s="13">
        <v>1</v>
      </c>
      <c r="L48" s="41"/>
      <c r="M48" s="41"/>
      <c r="N48" s="41"/>
      <c r="O48" s="41">
        <v>1</v>
      </c>
      <c r="P48" s="41"/>
      <c r="Q48" s="41">
        <v>1</v>
      </c>
      <c r="R48" s="41"/>
      <c r="S48" s="41"/>
      <c r="T48" s="41"/>
      <c r="U48" s="41"/>
      <c r="V48" s="41"/>
      <c r="W48" s="41"/>
      <c r="X48" s="41"/>
      <c r="Y48" s="41">
        <v>1</v>
      </c>
      <c r="Z48" s="41"/>
      <c r="AA48" s="41"/>
      <c r="AB48" s="41"/>
      <c r="AC48" s="41"/>
      <c r="AD48" s="41">
        <v>1</v>
      </c>
      <c r="AE48" s="41"/>
      <c r="AF48" s="41">
        <v>1</v>
      </c>
      <c r="AG48" s="41"/>
      <c r="AH48" s="41">
        <v>1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0</v>
      </c>
      <c r="AU48" s="36">
        <f t="shared" ref="AU48" si="60">F48+G48+H48+I48</f>
        <v>0</v>
      </c>
      <c r="AV48" s="36">
        <f t="shared" ref="AV48" si="61">J48</f>
        <v>1</v>
      </c>
      <c r="AW48" s="36">
        <f t="shared" ref="AW48" si="62">K48+L48+M48</f>
        <v>1</v>
      </c>
      <c r="AX48" s="36">
        <f t="shared" ref="AX48" si="63">F48+G48+K48</f>
        <v>1</v>
      </c>
      <c r="AY48" s="36">
        <f t="shared" ref="AY48" si="64">N48+Y48+Z48+AB48</f>
        <v>1</v>
      </c>
      <c r="AZ48" s="36">
        <f t="shared" ref="AZ48" si="65">O48</f>
        <v>1</v>
      </c>
      <c r="BA48" s="36">
        <f t="shared" ref="BA48" si="66">P48+Q48+R48+S48+T48</f>
        <v>1</v>
      </c>
      <c r="BB48" s="36">
        <f t="shared" ref="BB48" si="67">T48</f>
        <v>0</v>
      </c>
      <c r="BC48" s="36">
        <f t="shared" ref="BC48" si="68">+U48+V48+W48</f>
        <v>0</v>
      </c>
      <c r="BD48" s="31">
        <f t="shared" si="1"/>
        <v>1</v>
      </c>
      <c r="BE48" s="31">
        <f t="shared" si="2"/>
        <v>1</v>
      </c>
      <c r="BF48" s="36">
        <f t="shared" ref="BF48" si="69">AF48</f>
        <v>1</v>
      </c>
      <c r="BG48" s="36">
        <f t="shared" ref="BG48" si="70">AD48+AE48</f>
        <v>1</v>
      </c>
      <c r="BH48" s="36">
        <f t="shared" ref="BH48" si="71">AF48</f>
        <v>1</v>
      </c>
      <c r="BI48" s="36">
        <f t="shared" ref="BI48" si="72">AG48+AH48</f>
        <v>1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95" t="s">
        <v>85</v>
      </c>
      <c r="C49" s="96"/>
      <c r="D49" s="96"/>
      <c r="E49" s="30">
        <f>SUM(E50:E62)</f>
        <v>0</v>
      </c>
      <c r="F49" s="30">
        <f t="shared" ref="F49:AS49" si="77">SUM(F50:F62)</f>
        <v>0</v>
      </c>
      <c r="G49" s="30">
        <f t="shared" si="77"/>
        <v>0</v>
      </c>
      <c r="H49" s="30">
        <f t="shared" si="77"/>
        <v>0</v>
      </c>
      <c r="I49" s="30">
        <f t="shared" si="77"/>
        <v>0</v>
      </c>
      <c r="J49" s="30">
        <f t="shared" si="77"/>
        <v>44</v>
      </c>
      <c r="K49" s="30">
        <f t="shared" si="77"/>
        <v>42</v>
      </c>
      <c r="L49" s="30">
        <f t="shared" si="77"/>
        <v>1</v>
      </c>
      <c r="M49" s="30">
        <f t="shared" si="77"/>
        <v>1</v>
      </c>
      <c r="N49" s="30">
        <f t="shared" si="77"/>
        <v>0</v>
      </c>
      <c r="O49" s="30">
        <f t="shared" si="77"/>
        <v>21</v>
      </c>
      <c r="P49" s="30">
        <f t="shared" si="77"/>
        <v>8</v>
      </c>
      <c r="Q49" s="30">
        <f t="shared" si="77"/>
        <v>6</v>
      </c>
      <c r="R49" s="30">
        <f t="shared" si="77"/>
        <v>2</v>
      </c>
      <c r="S49" s="30">
        <f t="shared" si="77"/>
        <v>0</v>
      </c>
      <c r="T49" s="30">
        <f t="shared" si="77"/>
        <v>5</v>
      </c>
      <c r="U49" s="30">
        <f t="shared" si="77"/>
        <v>2</v>
      </c>
      <c r="V49" s="30">
        <f t="shared" si="77"/>
        <v>3</v>
      </c>
      <c r="W49" s="30">
        <f t="shared" si="77"/>
        <v>0</v>
      </c>
      <c r="X49" s="30">
        <f t="shared" si="77"/>
        <v>0</v>
      </c>
      <c r="Y49" s="30">
        <f t="shared" si="77"/>
        <v>21</v>
      </c>
      <c r="Z49" s="30">
        <f t="shared" si="77"/>
        <v>1</v>
      </c>
      <c r="AA49" s="30">
        <f t="shared" si="77"/>
        <v>0</v>
      </c>
      <c r="AB49" s="30">
        <f t="shared" si="77"/>
        <v>20</v>
      </c>
      <c r="AC49" s="30">
        <f t="shared" si="77"/>
        <v>0</v>
      </c>
      <c r="AD49" s="30">
        <f t="shared" si="77"/>
        <v>0</v>
      </c>
      <c r="AE49" s="30">
        <f t="shared" si="77"/>
        <v>0</v>
      </c>
      <c r="AF49" s="30">
        <f t="shared" si="77"/>
        <v>0</v>
      </c>
      <c r="AG49" s="30">
        <f t="shared" si="77"/>
        <v>0</v>
      </c>
      <c r="AH49" s="30">
        <f t="shared" si="77"/>
        <v>0</v>
      </c>
      <c r="AI49" s="30">
        <f t="shared" si="77"/>
        <v>0</v>
      </c>
      <c r="AJ49" s="30">
        <f t="shared" si="77"/>
        <v>0</v>
      </c>
      <c r="AK49" s="30">
        <f t="shared" si="77"/>
        <v>0</v>
      </c>
      <c r="AL49" s="30">
        <f t="shared" si="77"/>
        <v>0</v>
      </c>
      <c r="AM49" s="30">
        <f t="shared" si="77"/>
        <v>0</v>
      </c>
      <c r="AN49" s="30">
        <f t="shared" si="77"/>
        <v>0</v>
      </c>
      <c r="AO49" s="30">
        <f t="shared" si="77"/>
        <v>0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>SUM(AT50:AT62)</f>
        <v>0</v>
      </c>
      <c r="AU49" s="30">
        <f t="shared" ref="AU49:BM49" si="78">SUM(AU50:AU62)</f>
        <v>0</v>
      </c>
      <c r="AV49" s="30">
        <f t="shared" si="78"/>
        <v>44</v>
      </c>
      <c r="AW49" s="30">
        <f t="shared" si="78"/>
        <v>44</v>
      </c>
      <c r="AX49" s="30">
        <f t="shared" si="78"/>
        <v>42</v>
      </c>
      <c r="AY49" s="30">
        <f t="shared" si="78"/>
        <v>42</v>
      </c>
      <c r="AZ49" s="30">
        <f t="shared" si="78"/>
        <v>21</v>
      </c>
      <c r="BA49" s="30">
        <f t="shared" si="78"/>
        <v>21</v>
      </c>
      <c r="BB49" s="30">
        <f t="shared" si="78"/>
        <v>5</v>
      </c>
      <c r="BC49" s="30">
        <f t="shared" si="78"/>
        <v>5</v>
      </c>
      <c r="BD49" s="30">
        <f t="shared" si="78"/>
        <v>21</v>
      </c>
      <c r="BE49" s="30">
        <f t="shared" si="78"/>
        <v>21</v>
      </c>
      <c r="BF49" s="30">
        <f t="shared" si="78"/>
        <v>0</v>
      </c>
      <c r="BG49" s="30">
        <f t="shared" si="78"/>
        <v>0</v>
      </c>
      <c r="BH49" s="30">
        <f t="shared" si="78"/>
        <v>0</v>
      </c>
      <c r="BI49" s="30">
        <f t="shared" si="78"/>
        <v>0</v>
      </c>
      <c r="BJ49" s="30">
        <f t="shared" si="78"/>
        <v>0</v>
      </c>
      <c r="BK49" s="30">
        <f t="shared" si="78"/>
        <v>0</v>
      </c>
      <c r="BL49" s="30">
        <f t="shared" si="78"/>
        <v>0</v>
      </c>
      <c r="BM49" s="30">
        <f t="shared" si="78"/>
        <v>0</v>
      </c>
    </row>
    <row r="50" spans="1:65" ht="39.950000000000003" customHeight="1" x14ac:dyDescent="0.2">
      <c r="A50" s="2" t="s">
        <v>86</v>
      </c>
      <c r="B50" s="93" t="s">
        <v>87</v>
      </c>
      <c r="C50" s="94"/>
      <c r="D50" s="94"/>
      <c r="E50" s="11"/>
      <c r="F50" s="11"/>
      <c r="G50" s="11"/>
      <c r="H50" s="11"/>
      <c r="I50" s="11"/>
      <c r="J50" s="11">
        <v>27</v>
      </c>
      <c r="K50" s="12">
        <v>26</v>
      </c>
      <c r="L50" s="41">
        <v>1</v>
      </c>
      <c r="M50" s="41"/>
      <c r="N50" s="41"/>
      <c r="O50" s="41">
        <v>14</v>
      </c>
      <c r="P50" s="41">
        <v>7</v>
      </c>
      <c r="Q50" s="41">
        <v>2</v>
      </c>
      <c r="R50" s="41">
        <v>1</v>
      </c>
      <c r="S50" s="41"/>
      <c r="T50" s="41">
        <v>4</v>
      </c>
      <c r="U50" s="41">
        <v>1</v>
      </c>
      <c r="V50" s="41">
        <v>3</v>
      </c>
      <c r="W50" s="41"/>
      <c r="X50" s="41"/>
      <c r="Y50" s="41">
        <v>14</v>
      </c>
      <c r="Z50" s="41"/>
      <c r="AA50" s="41"/>
      <c r="AB50" s="41">
        <v>12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79">E50</f>
        <v>0</v>
      </c>
      <c r="AU50" s="36">
        <f t="shared" ref="AU50:AU62" si="80">F50+G50+H50+I50</f>
        <v>0</v>
      </c>
      <c r="AV50" s="36">
        <f t="shared" ref="AV50:AV62" si="81">J50</f>
        <v>27</v>
      </c>
      <c r="AW50" s="36">
        <f t="shared" ref="AW50:AW62" si="82">K50+L50+M50</f>
        <v>27</v>
      </c>
      <c r="AX50" s="36">
        <f t="shared" ref="AX50:AX62" si="83">F50+G50+K50</f>
        <v>26</v>
      </c>
      <c r="AY50" s="36">
        <f t="shared" ref="AY50:AY62" si="84">N50+Y50+Z50+AB50</f>
        <v>26</v>
      </c>
      <c r="AZ50" s="36">
        <f t="shared" ref="AZ50:AZ62" si="85">O50</f>
        <v>14</v>
      </c>
      <c r="BA50" s="36">
        <f t="shared" ref="BA50:BA62" si="86">P50+Q50+R50+S50+T50</f>
        <v>14</v>
      </c>
      <c r="BB50" s="36">
        <f t="shared" ref="BB50:BB62" si="87">T50</f>
        <v>4</v>
      </c>
      <c r="BC50" s="36">
        <f t="shared" ref="BC50:BC62" si="88">+U50+V50+W50</f>
        <v>4</v>
      </c>
      <c r="BD50" s="31">
        <f t="shared" si="1"/>
        <v>14</v>
      </c>
      <c r="BE50" s="31">
        <f t="shared" si="2"/>
        <v>14</v>
      </c>
      <c r="BF50" s="36">
        <f t="shared" ref="BF50:BF62" si="89">AF50</f>
        <v>0</v>
      </c>
      <c r="BG50" s="36">
        <f t="shared" ref="BG50:BG62" si="90">AD50+AE50</f>
        <v>0</v>
      </c>
      <c r="BH50" s="36">
        <f t="shared" ref="BH50:BH62" si="91">AF50</f>
        <v>0</v>
      </c>
      <c r="BI50" s="36">
        <f t="shared" ref="BI50:BI62" si="92">AG50+AH50</f>
        <v>0</v>
      </c>
      <c r="BJ50" s="36">
        <f t="shared" ref="BJ50:BJ62" si="93">AM50</f>
        <v>0</v>
      </c>
      <c r="BK50" s="36">
        <f t="shared" ref="BK50:BK62" si="94">AK50+AL50</f>
        <v>0</v>
      </c>
      <c r="BL50" s="36">
        <f t="shared" ref="BL50:BL62" si="95">AM50</f>
        <v>0</v>
      </c>
      <c r="BM50" s="36">
        <f t="shared" ref="BM50:BM62" si="96">AN50+AO50</f>
        <v>0</v>
      </c>
    </row>
    <row r="51" spans="1:65" ht="39.950000000000003" customHeight="1" x14ac:dyDescent="0.2">
      <c r="A51" s="2" t="s">
        <v>88</v>
      </c>
      <c r="B51" s="93" t="s">
        <v>89</v>
      </c>
      <c r="C51" s="94"/>
      <c r="D51" s="94"/>
      <c r="E51" s="11"/>
      <c r="F51" s="11"/>
      <c r="G51" s="11"/>
      <c r="H51" s="11"/>
      <c r="I51" s="11"/>
      <c r="J51" s="11">
        <v>7</v>
      </c>
      <c r="K51" s="12">
        <v>7</v>
      </c>
      <c r="L51" s="41"/>
      <c r="M51" s="41"/>
      <c r="N51" s="41"/>
      <c r="O51" s="41">
        <v>3</v>
      </c>
      <c r="P51" s="41"/>
      <c r="Q51" s="41">
        <v>3</v>
      </c>
      <c r="R51" s="41"/>
      <c r="S51" s="41"/>
      <c r="T51" s="41"/>
      <c r="U51" s="41"/>
      <c r="V51" s="41"/>
      <c r="W51" s="41"/>
      <c r="X51" s="41"/>
      <c r="Y51" s="41">
        <v>3</v>
      </c>
      <c r="Z51" s="41"/>
      <c r="AA51" s="41"/>
      <c r="AB51" s="41">
        <v>4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79"/>
        <v>0</v>
      </c>
      <c r="AU51" s="36">
        <f t="shared" si="80"/>
        <v>0</v>
      </c>
      <c r="AV51" s="36">
        <f t="shared" si="81"/>
        <v>7</v>
      </c>
      <c r="AW51" s="36">
        <f t="shared" si="82"/>
        <v>7</v>
      </c>
      <c r="AX51" s="36">
        <f t="shared" si="83"/>
        <v>7</v>
      </c>
      <c r="AY51" s="36">
        <f t="shared" si="84"/>
        <v>7</v>
      </c>
      <c r="AZ51" s="36">
        <f t="shared" si="85"/>
        <v>3</v>
      </c>
      <c r="BA51" s="36">
        <f t="shared" si="86"/>
        <v>3</v>
      </c>
      <c r="BB51" s="36">
        <f t="shared" si="87"/>
        <v>0</v>
      </c>
      <c r="BC51" s="36">
        <f t="shared" si="88"/>
        <v>0</v>
      </c>
      <c r="BD51" s="31">
        <f t="shared" si="1"/>
        <v>3</v>
      </c>
      <c r="BE51" s="31">
        <f t="shared" si="2"/>
        <v>3</v>
      </c>
      <c r="BF51" s="36">
        <f t="shared" si="89"/>
        <v>0</v>
      </c>
      <c r="BG51" s="36">
        <f t="shared" si="90"/>
        <v>0</v>
      </c>
      <c r="BH51" s="36">
        <f t="shared" si="91"/>
        <v>0</v>
      </c>
      <c r="BI51" s="36">
        <f t="shared" si="92"/>
        <v>0</v>
      </c>
      <c r="BJ51" s="36">
        <f t="shared" si="93"/>
        <v>0</v>
      </c>
      <c r="BK51" s="36">
        <f t="shared" si="94"/>
        <v>0</v>
      </c>
      <c r="BL51" s="36">
        <f t="shared" si="95"/>
        <v>0</v>
      </c>
      <c r="BM51" s="36">
        <f t="shared" si="96"/>
        <v>0</v>
      </c>
    </row>
    <row r="52" spans="1:65" ht="39.950000000000003" customHeight="1" x14ac:dyDescent="0.2">
      <c r="A52" s="2" t="s">
        <v>283</v>
      </c>
      <c r="B52" s="93" t="s">
        <v>91</v>
      </c>
      <c r="C52" s="94"/>
      <c r="D52" s="94"/>
      <c r="E52" s="11"/>
      <c r="F52" s="11"/>
      <c r="G52" s="11"/>
      <c r="H52" s="11"/>
      <c r="I52" s="11"/>
      <c r="J52" s="11">
        <v>3</v>
      </c>
      <c r="K52" s="12">
        <v>3</v>
      </c>
      <c r="L52" s="41"/>
      <c r="M52" s="41"/>
      <c r="N52" s="41"/>
      <c r="O52" s="41">
        <v>2</v>
      </c>
      <c r="P52" s="41"/>
      <c r="Q52" s="41">
        <v>1</v>
      </c>
      <c r="R52" s="41">
        <v>1</v>
      </c>
      <c r="S52" s="41"/>
      <c r="T52" s="41"/>
      <c r="U52" s="41"/>
      <c r="V52" s="41"/>
      <c r="W52" s="41"/>
      <c r="X52" s="41"/>
      <c r="Y52" s="41">
        <v>2</v>
      </c>
      <c r="Z52" s="41"/>
      <c r="AA52" s="41"/>
      <c r="AB52" s="41">
        <v>1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79"/>
        <v>0</v>
      </c>
      <c r="AU52" s="36">
        <f t="shared" si="80"/>
        <v>0</v>
      </c>
      <c r="AV52" s="36">
        <f t="shared" si="81"/>
        <v>3</v>
      </c>
      <c r="AW52" s="36">
        <f t="shared" si="82"/>
        <v>3</v>
      </c>
      <c r="AX52" s="36">
        <f t="shared" si="83"/>
        <v>3</v>
      </c>
      <c r="AY52" s="36">
        <f t="shared" si="84"/>
        <v>3</v>
      </c>
      <c r="AZ52" s="36">
        <f t="shared" si="85"/>
        <v>2</v>
      </c>
      <c r="BA52" s="36">
        <f t="shared" si="86"/>
        <v>2</v>
      </c>
      <c r="BB52" s="36">
        <f t="shared" si="87"/>
        <v>0</v>
      </c>
      <c r="BC52" s="36">
        <f t="shared" si="88"/>
        <v>0</v>
      </c>
      <c r="BD52" s="31">
        <f t="shared" si="1"/>
        <v>2</v>
      </c>
      <c r="BE52" s="31">
        <f t="shared" si="2"/>
        <v>2</v>
      </c>
      <c r="BF52" s="36">
        <f t="shared" si="89"/>
        <v>0</v>
      </c>
      <c r="BG52" s="36">
        <f t="shared" si="90"/>
        <v>0</v>
      </c>
      <c r="BH52" s="36">
        <f t="shared" si="91"/>
        <v>0</v>
      </c>
      <c r="BI52" s="36">
        <f t="shared" si="92"/>
        <v>0</v>
      </c>
      <c r="BJ52" s="36">
        <f t="shared" si="93"/>
        <v>0</v>
      </c>
      <c r="BK52" s="36">
        <f t="shared" si="94"/>
        <v>0</v>
      </c>
      <c r="BL52" s="36">
        <f t="shared" si="95"/>
        <v>0</v>
      </c>
      <c r="BM52" s="36">
        <f t="shared" si="96"/>
        <v>0</v>
      </c>
    </row>
    <row r="53" spans="1:65" ht="39.950000000000003" customHeight="1" x14ac:dyDescent="0.2">
      <c r="A53" s="2" t="s">
        <v>92</v>
      </c>
      <c r="B53" s="93" t="s">
        <v>93</v>
      </c>
      <c r="C53" s="94"/>
      <c r="D53" s="94"/>
      <c r="E53" s="11"/>
      <c r="F53" s="11"/>
      <c r="G53" s="11"/>
      <c r="H53" s="11"/>
      <c r="I53" s="11"/>
      <c r="J53" s="11"/>
      <c r="K53" s="12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79"/>
        <v>0</v>
      </c>
      <c r="AU53" s="36">
        <f t="shared" si="80"/>
        <v>0</v>
      </c>
      <c r="AV53" s="36">
        <f t="shared" si="81"/>
        <v>0</v>
      </c>
      <c r="AW53" s="36">
        <f t="shared" si="82"/>
        <v>0</v>
      </c>
      <c r="AX53" s="36">
        <f t="shared" si="83"/>
        <v>0</v>
      </c>
      <c r="AY53" s="36">
        <f t="shared" si="84"/>
        <v>0</v>
      </c>
      <c r="AZ53" s="36">
        <f t="shared" si="85"/>
        <v>0</v>
      </c>
      <c r="BA53" s="36">
        <f t="shared" si="86"/>
        <v>0</v>
      </c>
      <c r="BB53" s="36">
        <f t="shared" si="87"/>
        <v>0</v>
      </c>
      <c r="BC53" s="36">
        <f t="shared" si="88"/>
        <v>0</v>
      </c>
      <c r="BD53" s="31">
        <f t="shared" si="1"/>
        <v>0</v>
      </c>
      <c r="BE53" s="31">
        <f t="shared" si="2"/>
        <v>0</v>
      </c>
      <c r="BF53" s="36">
        <f t="shared" si="89"/>
        <v>0</v>
      </c>
      <c r="BG53" s="36">
        <f t="shared" si="90"/>
        <v>0</v>
      </c>
      <c r="BH53" s="36">
        <f t="shared" si="91"/>
        <v>0</v>
      </c>
      <c r="BI53" s="36">
        <f t="shared" si="92"/>
        <v>0</v>
      </c>
      <c r="BJ53" s="36">
        <f t="shared" si="93"/>
        <v>0</v>
      </c>
      <c r="BK53" s="36">
        <f t="shared" si="94"/>
        <v>0</v>
      </c>
      <c r="BL53" s="36">
        <f t="shared" si="95"/>
        <v>0</v>
      </c>
      <c r="BM53" s="36">
        <f t="shared" si="96"/>
        <v>0</v>
      </c>
    </row>
    <row r="54" spans="1:65" ht="39.950000000000003" customHeight="1" x14ac:dyDescent="0.2">
      <c r="A54" s="2" t="s">
        <v>94</v>
      </c>
      <c r="B54" s="93" t="s">
        <v>95</v>
      </c>
      <c r="C54" s="94"/>
      <c r="D54" s="94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79"/>
        <v>0</v>
      </c>
      <c r="AU54" s="36">
        <f t="shared" si="80"/>
        <v>0</v>
      </c>
      <c r="AV54" s="36">
        <f t="shared" si="81"/>
        <v>0</v>
      </c>
      <c r="AW54" s="36">
        <f t="shared" si="82"/>
        <v>0</v>
      </c>
      <c r="AX54" s="36">
        <f t="shared" si="83"/>
        <v>0</v>
      </c>
      <c r="AY54" s="36">
        <f t="shared" si="84"/>
        <v>0</v>
      </c>
      <c r="AZ54" s="36">
        <f t="shared" si="85"/>
        <v>0</v>
      </c>
      <c r="BA54" s="36">
        <f t="shared" si="86"/>
        <v>0</v>
      </c>
      <c r="BB54" s="36">
        <f t="shared" si="87"/>
        <v>0</v>
      </c>
      <c r="BC54" s="36">
        <f t="shared" si="88"/>
        <v>0</v>
      </c>
      <c r="BD54" s="31">
        <f t="shared" si="1"/>
        <v>0</v>
      </c>
      <c r="BE54" s="31">
        <f t="shared" si="2"/>
        <v>0</v>
      </c>
      <c r="BF54" s="36">
        <f t="shared" si="89"/>
        <v>0</v>
      </c>
      <c r="BG54" s="36">
        <f t="shared" si="90"/>
        <v>0</v>
      </c>
      <c r="BH54" s="36">
        <f t="shared" si="91"/>
        <v>0</v>
      </c>
      <c r="BI54" s="36">
        <f t="shared" si="92"/>
        <v>0</v>
      </c>
      <c r="BJ54" s="36">
        <f t="shared" si="93"/>
        <v>0</v>
      </c>
      <c r="BK54" s="36">
        <f t="shared" si="94"/>
        <v>0</v>
      </c>
      <c r="BL54" s="36">
        <f t="shared" si="95"/>
        <v>0</v>
      </c>
      <c r="BM54" s="36">
        <f t="shared" si="96"/>
        <v>0</v>
      </c>
    </row>
    <row r="55" spans="1:65" ht="39.950000000000003" customHeight="1" x14ac:dyDescent="0.2">
      <c r="A55" s="2" t="s">
        <v>96</v>
      </c>
      <c r="B55" s="93" t="s">
        <v>97</v>
      </c>
      <c r="C55" s="94"/>
      <c r="D55" s="94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79"/>
        <v>0</v>
      </c>
      <c r="AU55" s="36">
        <f t="shared" si="80"/>
        <v>0</v>
      </c>
      <c r="AV55" s="36">
        <f t="shared" si="81"/>
        <v>0</v>
      </c>
      <c r="AW55" s="36">
        <f t="shared" si="82"/>
        <v>0</v>
      </c>
      <c r="AX55" s="36">
        <f t="shared" si="83"/>
        <v>0</v>
      </c>
      <c r="AY55" s="36">
        <f t="shared" si="84"/>
        <v>0</v>
      </c>
      <c r="AZ55" s="36">
        <f t="shared" si="85"/>
        <v>0</v>
      </c>
      <c r="BA55" s="36">
        <f t="shared" si="86"/>
        <v>0</v>
      </c>
      <c r="BB55" s="36">
        <f t="shared" si="87"/>
        <v>0</v>
      </c>
      <c r="BC55" s="36">
        <f t="shared" si="88"/>
        <v>0</v>
      </c>
      <c r="BD55" s="31">
        <f t="shared" si="1"/>
        <v>0</v>
      </c>
      <c r="BE55" s="31">
        <f t="shared" si="2"/>
        <v>0</v>
      </c>
      <c r="BF55" s="36">
        <f t="shared" si="89"/>
        <v>0</v>
      </c>
      <c r="BG55" s="36">
        <f t="shared" si="90"/>
        <v>0</v>
      </c>
      <c r="BH55" s="36">
        <f t="shared" si="91"/>
        <v>0</v>
      </c>
      <c r="BI55" s="36">
        <f t="shared" si="92"/>
        <v>0</v>
      </c>
      <c r="BJ55" s="36">
        <f t="shared" si="93"/>
        <v>0</v>
      </c>
      <c r="BK55" s="36">
        <f t="shared" si="94"/>
        <v>0</v>
      </c>
      <c r="BL55" s="36">
        <f t="shared" si="95"/>
        <v>0</v>
      </c>
      <c r="BM55" s="36">
        <f t="shared" si="96"/>
        <v>0</v>
      </c>
    </row>
    <row r="56" spans="1:65" ht="39.950000000000003" customHeight="1" x14ac:dyDescent="0.2">
      <c r="A56" s="2" t="s">
        <v>98</v>
      </c>
      <c r="B56" s="93" t="s">
        <v>99</v>
      </c>
      <c r="C56" s="94"/>
      <c r="D56" s="94"/>
      <c r="E56" s="11"/>
      <c r="F56" s="11"/>
      <c r="G56" s="11"/>
      <c r="H56" s="11"/>
      <c r="I56" s="11"/>
      <c r="J56" s="11">
        <v>1</v>
      </c>
      <c r="K56" s="12"/>
      <c r="L56" s="41"/>
      <c r="M56" s="41">
        <v>1</v>
      </c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79"/>
        <v>0</v>
      </c>
      <c r="AU56" s="36">
        <f t="shared" si="80"/>
        <v>0</v>
      </c>
      <c r="AV56" s="36">
        <f t="shared" si="81"/>
        <v>1</v>
      </c>
      <c r="AW56" s="36">
        <f t="shared" si="82"/>
        <v>1</v>
      </c>
      <c r="AX56" s="36">
        <f t="shared" si="83"/>
        <v>0</v>
      </c>
      <c r="AY56" s="36">
        <f t="shared" si="84"/>
        <v>0</v>
      </c>
      <c r="AZ56" s="36">
        <f t="shared" si="85"/>
        <v>0</v>
      </c>
      <c r="BA56" s="36">
        <f t="shared" si="86"/>
        <v>0</v>
      </c>
      <c r="BB56" s="36">
        <f t="shared" si="87"/>
        <v>0</v>
      </c>
      <c r="BC56" s="36">
        <f t="shared" si="88"/>
        <v>0</v>
      </c>
      <c r="BD56" s="31">
        <f t="shared" si="1"/>
        <v>0</v>
      </c>
      <c r="BE56" s="31">
        <f t="shared" si="2"/>
        <v>0</v>
      </c>
      <c r="BF56" s="36">
        <f t="shared" si="89"/>
        <v>0</v>
      </c>
      <c r="BG56" s="36">
        <f t="shared" si="90"/>
        <v>0</v>
      </c>
      <c r="BH56" s="36">
        <f t="shared" si="91"/>
        <v>0</v>
      </c>
      <c r="BI56" s="36">
        <f t="shared" si="92"/>
        <v>0</v>
      </c>
      <c r="BJ56" s="36">
        <f t="shared" si="93"/>
        <v>0</v>
      </c>
      <c r="BK56" s="36">
        <f t="shared" si="94"/>
        <v>0</v>
      </c>
      <c r="BL56" s="36">
        <f t="shared" si="95"/>
        <v>0</v>
      </c>
      <c r="BM56" s="36">
        <f t="shared" si="96"/>
        <v>0</v>
      </c>
    </row>
    <row r="57" spans="1:65" ht="39.950000000000003" customHeight="1" x14ac:dyDescent="0.2">
      <c r="A57" s="2" t="s">
        <v>100</v>
      </c>
      <c r="B57" s="93" t="s">
        <v>101</v>
      </c>
      <c r="C57" s="94"/>
      <c r="D57" s="94"/>
      <c r="E57" s="11"/>
      <c r="F57" s="11"/>
      <c r="G57" s="11"/>
      <c r="H57" s="11"/>
      <c r="I57" s="11"/>
      <c r="J57" s="11">
        <v>2</v>
      </c>
      <c r="K57" s="12">
        <v>2</v>
      </c>
      <c r="L57" s="41"/>
      <c r="M57" s="41"/>
      <c r="N57" s="41"/>
      <c r="O57" s="41">
        <v>1</v>
      </c>
      <c r="P57" s="41">
        <v>1</v>
      </c>
      <c r="Q57" s="41"/>
      <c r="R57" s="41"/>
      <c r="S57" s="41"/>
      <c r="T57" s="41"/>
      <c r="U57" s="41"/>
      <c r="V57" s="41"/>
      <c r="W57" s="41"/>
      <c r="X57" s="41"/>
      <c r="Y57" s="41">
        <v>1</v>
      </c>
      <c r="Z57" s="41"/>
      <c r="AA57" s="41"/>
      <c r="AB57" s="41">
        <v>1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79"/>
        <v>0</v>
      </c>
      <c r="AU57" s="36">
        <f t="shared" si="80"/>
        <v>0</v>
      </c>
      <c r="AV57" s="36">
        <f t="shared" si="81"/>
        <v>2</v>
      </c>
      <c r="AW57" s="36">
        <f t="shared" si="82"/>
        <v>2</v>
      </c>
      <c r="AX57" s="36">
        <f t="shared" si="83"/>
        <v>2</v>
      </c>
      <c r="AY57" s="36">
        <f t="shared" si="84"/>
        <v>2</v>
      </c>
      <c r="AZ57" s="36">
        <f t="shared" si="85"/>
        <v>1</v>
      </c>
      <c r="BA57" s="36">
        <f t="shared" si="86"/>
        <v>1</v>
      </c>
      <c r="BB57" s="36">
        <f t="shared" si="87"/>
        <v>0</v>
      </c>
      <c r="BC57" s="36">
        <f t="shared" si="88"/>
        <v>0</v>
      </c>
      <c r="BD57" s="31">
        <f t="shared" si="1"/>
        <v>1</v>
      </c>
      <c r="BE57" s="31">
        <f t="shared" si="2"/>
        <v>1</v>
      </c>
      <c r="BF57" s="36">
        <f t="shared" si="89"/>
        <v>0</v>
      </c>
      <c r="BG57" s="36">
        <f t="shared" si="90"/>
        <v>0</v>
      </c>
      <c r="BH57" s="36">
        <f t="shared" si="91"/>
        <v>0</v>
      </c>
      <c r="BI57" s="36">
        <f t="shared" si="92"/>
        <v>0</v>
      </c>
      <c r="BJ57" s="36">
        <f t="shared" si="93"/>
        <v>0</v>
      </c>
      <c r="BK57" s="36">
        <f t="shared" si="94"/>
        <v>0</v>
      </c>
      <c r="BL57" s="36">
        <f t="shared" si="95"/>
        <v>0</v>
      </c>
      <c r="BM57" s="36">
        <f t="shared" si="96"/>
        <v>0</v>
      </c>
    </row>
    <row r="58" spans="1:65" ht="39.950000000000003" customHeight="1" x14ac:dyDescent="0.2">
      <c r="A58" s="2" t="s">
        <v>102</v>
      </c>
      <c r="B58" s="93" t="s">
        <v>103</v>
      </c>
      <c r="C58" s="94"/>
      <c r="D58" s="94"/>
      <c r="E58" s="11"/>
      <c r="F58" s="11"/>
      <c r="G58" s="11"/>
      <c r="H58" s="11"/>
      <c r="I58" s="11"/>
      <c r="J58" s="11"/>
      <c r="K58" s="12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79"/>
        <v>0</v>
      </c>
      <c r="AU58" s="36">
        <f t="shared" si="80"/>
        <v>0</v>
      </c>
      <c r="AV58" s="36">
        <f t="shared" si="81"/>
        <v>0</v>
      </c>
      <c r="AW58" s="36">
        <f t="shared" si="82"/>
        <v>0</v>
      </c>
      <c r="AX58" s="36">
        <f t="shared" si="83"/>
        <v>0</v>
      </c>
      <c r="AY58" s="36">
        <f t="shared" si="84"/>
        <v>0</v>
      </c>
      <c r="AZ58" s="36">
        <f t="shared" si="85"/>
        <v>0</v>
      </c>
      <c r="BA58" s="36">
        <f t="shared" si="86"/>
        <v>0</v>
      </c>
      <c r="BB58" s="36">
        <f t="shared" si="87"/>
        <v>0</v>
      </c>
      <c r="BC58" s="36">
        <f t="shared" si="88"/>
        <v>0</v>
      </c>
      <c r="BD58" s="31">
        <f t="shared" si="1"/>
        <v>0</v>
      </c>
      <c r="BE58" s="31">
        <f t="shared" si="2"/>
        <v>0</v>
      </c>
      <c r="BF58" s="36">
        <f t="shared" si="89"/>
        <v>0</v>
      </c>
      <c r="BG58" s="36">
        <f t="shared" si="90"/>
        <v>0</v>
      </c>
      <c r="BH58" s="36">
        <f t="shared" si="91"/>
        <v>0</v>
      </c>
      <c r="BI58" s="36">
        <f t="shared" si="92"/>
        <v>0</v>
      </c>
      <c r="BJ58" s="36">
        <f t="shared" si="93"/>
        <v>0</v>
      </c>
      <c r="BK58" s="36">
        <f t="shared" si="94"/>
        <v>0</v>
      </c>
      <c r="BL58" s="36">
        <f t="shared" si="95"/>
        <v>0</v>
      </c>
      <c r="BM58" s="36">
        <f t="shared" si="96"/>
        <v>0</v>
      </c>
    </row>
    <row r="59" spans="1:65" ht="39.950000000000003" customHeight="1" x14ac:dyDescent="0.2">
      <c r="A59" s="2" t="s">
        <v>104</v>
      </c>
      <c r="B59" s="93" t="s">
        <v>105</v>
      </c>
      <c r="C59" s="94"/>
      <c r="D59" s="94"/>
      <c r="E59" s="11"/>
      <c r="F59" s="11"/>
      <c r="G59" s="11"/>
      <c r="H59" s="11"/>
      <c r="I59" s="11"/>
      <c r="J59" s="11">
        <v>3</v>
      </c>
      <c r="K59" s="12">
        <v>3</v>
      </c>
      <c r="L59" s="41"/>
      <c r="M59" s="41"/>
      <c r="N59" s="41"/>
      <c r="O59" s="41">
        <v>1</v>
      </c>
      <c r="P59" s="41"/>
      <c r="Q59" s="41"/>
      <c r="R59" s="41"/>
      <c r="S59" s="41"/>
      <c r="T59" s="41">
        <v>1</v>
      </c>
      <c r="U59" s="41">
        <v>1</v>
      </c>
      <c r="V59" s="41"/>
      <c r="W59" s="41"/>
      <c r="X59" s="41"/>
      <c r="Y59" s="41">
        <v>1</v>
      </c>
      <c r="Z59" s="41"/>
      <c r="AA59" s="41"/>
      <c r="AB59" s="41">
        <v>2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79"/>
        <v>0</v>
      </c>
      <c r="AU59" s="36">
        <f t="shared" si="80"/>
        <v>0</v>
      </c>
      <c r="AV59" s="36">
        <f t="shared" si="81"/>
        <v>3</v>
      </c>
      <c r="AW59" s="36">
        <f t="shared" si="82"/>
        <v>3</v>
      </c>
      <c r="AX59" s="36">
        <f t="shared" si="83"/>
        <v>3</v>
      </c>
      <c r="AY59" s="36">
        <f t="shared" si="84"/>
        <v>3</v>
      </c>
      <c r="AZ59" s="36">
        <f t="shared" si="85"/>
        <v>1</v>
      </c>
      <c r="BA59" s="36">
        <f t="shared" si="86"/>
        <v>1</v>
      </c>
      <c r="BB59" s="36">
        <f t="shared" si="87"/>
        <v>1</v>
      </c>
      <c r="BC59" s="36">
        <f t="shared" si="88"/>
        <v>1</v>
      </c>
      <c r="BD59" s="31">
        <f t="shared" si="1"/>
        <v>1</v>
      </c>
      <c r="BE59" s="31">
        <f t="shared" si="2"/>
        <v>1</v>
      </c>
      <c r="BF59" s="36">
        <f t="shared" si="89"/>
        <v>0</v>
      </c>
      <c r="BG59" s="36">
        <f t="shared" si="90"/>
        <v>0</v>
      </c>
      <c r="BH59" s="36">
        <f t="shared" si="91"/>
        <v>0</v>
      </c>
      <c r="BI59" s="36">
        <f t="shared" si="92"/>
        <v>0</v>
      </c>
      <c r="BJ59" s="36">
        <f t="shared" si="93"/>
        <v>0</v>
      </c>
      <c r="BK59" s="36">
        <f t="shared" si="94"/>
        <v>0</v>
      </c>
      <c r="BL59" s="36">
        <f t="shared" si="95"/>
        <v>0</v>
      </c>
      <c r="BM59" s="36">
        <f t="shared" si="96"/>
        <v>0</v>
      </c>
    </row>
    <row r="60" spans="1:65" ht="39.950000000000003" customHeight="1" x14ac:dyDescent="0.2">
      <c r="A60" s="2" t="s">
        <v>106</v>
      </c>
      <c r="B60" s="93" t="s">
        <v>107</v>
      </c>
      <c r="C60" s="94"/>
      <c r="D60" s="94"/>
      <c r="E60" s="11"/>
      <c r="F60" s="11"/>
      <c r="G60" s="11"/>
      <c r="H60" s="11"/>
      <c r="I60" s="11"/>
      <c r="J60" s="11">
        <v>1</v>
      </c>
      <c r="K60" s="12">
        <v>1</v>
      </c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>
        <v>1</v>
      </c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79"/>
        <v>0</v>
      </c>
      <c r="AU60" s="36">
        <f t="shared" si="80"/>
        <v>0</v>
      </c>
      <c r="AV60" s="36">
        <f t="shared" si="81"/>
        <v>1</v>
      </c>
      <c r="AW60" s="36">
        <f t="shared" si="82"/>
        <v>1</v>
      </c>
      <c r="AX60" s="36">
        <f t="shared" si="83"/>
        <v>1</v>
      </c>
      <c r="AY60" s="36">
        <f t="shared" si="84"/>
        <v>1</v>
      </c>
      <c r="AZ60" s="36">
        <f t="shared" si="85"/>
        <v>0</v>
      </c>
      <c r="BA60" s="36">
        <f t="shared" si="86"/>
        <v>0</v>
      </c>
      <c r="BB60" s="36">
        <f t="shared" si="87"/>
        <v>0</v>
      </c>
      <c r="BC60" s="36">
        <f t="shared" si="88"/>
        <v>0</v>
      </c>
      <c r="BD60" s="31">
        <f t="shared" si="1"/>
        <v>0</v>
      </c>
      <c r="BE60" s="31">
        <f t="shared" si="2"/>
        <v>0</v>
      </c>
      <c r="BF60" s="36">
        <f t="shared" si="89"/>
        <v>0</v>
      </c>
      <c r="BG60" s="36">
        <f t="shared" si="90"/>
        <v>0</v>
      </c>
      <c r="BH60" s="36">
        <f t="shared" si="91"/>
        <v>0</v>
      </c>
      <c r="BI60" s="36">
        <f t="shared" si="92"/>
        <v>0</v>
      </c>
      <c r="BJ60" s="36">
        <f t="shared" si="93"/>
        <v>0</v>
      </c>
      <c r="BK60" s="36">
        <f t="shared" si="94"/>
        <v>0</v>
      </c>
      <c r="BL60" s="36">
        <f t="shared" si="95"/>
        <v>0</v>
      </c>
      <c r="BM60" s="36">
        <f t="shared" si="96"/>
        <v>0</v>
      </c>
    </row>
    <row r="61" spans="1:65" ht="39.950000000000003" customHeight="1" x14ac:dyDescent="0.2">
      <c r="A61" s="2" t="s">
        <v>108</v>
      </c>
      <c r="B61" s="93" t="s">
        <v>109</v>
      </c>
      <c r="C61" s="94"/>
      <c r="D61" s="94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79"/>
        <v>0</v>
      </c>
      <c r="AU61" s="36">
        <f t="shared" si="80"/>
        <v>0</v>
      </c>
      <c r="AV61" s="36">
        <f t="shared" si="81"/>
        <v>0</v>
      </c>
      <c r="AW61" s="36">
        <f t="shared" si="82"/>
        <v>0</v>
      </c>
      <c r="AX61" s="36">
        <f t="shared" si="83"/>
        <v>0</v>
      </c>
      <c r="AY61" s="36">
        <f t="shared" si="84"/>
        <v>0</v>
      </c>
      <c r="AZ61" s="36">
        <f t="shared" si="85"/>
        <v>0</v>
      </c>
      <c r="BA61" s="36">
        <f t="shared" si="86"/>
        <v>0</v>
      </c>
      <c r="BB61" s="36">
        <f t="shared" si="87"/>
        <v>0</v>
      </c>
      <c r="BC61" s="36">
        <f t="shared" si="88"/>
        <v>0</v>
      </c>
      <c r="BD61" s="31">
        <f t="shared" si="1"/>
        <v>0</v>
      </c>
      <c r="BE61" s="31">
        <f t="shared" si="2"/>
        <v>0</v>
      </c>
      <c r="BF61" s="36">
        <f t="shared" si="89"/>
        <v>0</v>
      </c>
      <c r="BG61" s="36">
        <f t="shared" si="90"/>
        <v>0</v>
      </c>
      <c r="BH61" s="36">
        <f t="shared" si="91"/>
        <v>0</v>
      </c>
      <c r="BI61" s="36">
        <f t="shared" si="92"/>
        <v>0</v>
      </c>
      <c r="BJ61" s="36">
        <f t="shared" si="93"/>
        <v>0</v>
      </c>
      <c r="BK61" s="36">
        <f t="shared" si="94"/>
        <v>0</v>
      </c>
      <c r="BL61" s="36">
        <f t="shared" si="95"/>
        <v>0</v>
      </c>
      <c r="BM61" s="36">
        <f t="shared" si="96"/>
        <v>0</v>
      </c>
    </row>
    <row r="62" spans="1:65" ht="39.950000000000003" customHeight="1" x14ac:dyDescent="0.2">
      <c r="A62" s="2" t="s">
        <v>110</v>
      </c>
      <c r="B62" s="81" t="s">
        <v>45</v>
      </c>
      <c r="C62" s="82"/>
      <c r="D62" s="82"/>
      <c r="E62" s="10"/>
      <c r="F62" s="10"/>
      <c r="G62" s="10"/>
      <c r="H62" s="10"/>
      <c r="I62" s="10"/>
      <c r="J62" s="10"/>
      <c r="K62" s="13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79"/>
        <v>0</v>
      </c>
      <c r="AU62" s="36">
        <f t="shared" si="80"/>
        <v>0</v>
      </c>
      <c r="AV62" s="36">
        <f t="shared" si="81"/>
        <v>0</v>
      </c>
      <c r="AW62" s="36">
        <f t="shared" si="82"/>
        <v>0</v>
      </c>
      <c r="AX62" s="36">
        <f t="shared" si="83"/>
        <v>0</v>
      </c>
      <c r="AY62" s="36">
        <f t="shared" si="84"/>
        <v>0</v>
      </c>
      <c r="AZ62" s="36">
        <f t="shared" si="85"/>
        <v>0</v>
      </c>
      <c r="BA62" s="36">
        <f t="shared" si="86"/>
        <v>0</v>
      </c>
      <c r="BB62" s="36">
        <f t="shared" si="87"/>
        <v>0</v>
      </c>
      <c r="BC62" s="36">
        <f t="shared" si="88"/>
        <v>0</v>
      </c>
      <c r="BD62" s="31">
        <f t="shared" si="1"/>
        <v>0</v>
      </c>
      <c r="BE62" s="31">
        <f t="shared" si="2"/>
        <v>0</v>
      </c>
      <c r="BF62" s="36">
        <f t="shared" si="89"/>
        <v>0</v>
      </c>
      <c r="BG62" s="36">
        <f t="shared" si="90"/>
        <v>0</v>
      </c>
      <c r="BH62" s="36">
        <f t="shared" si="91"/>
        <v>0</v>
      </c>
      <c r="BI62" s="36">
        <f t="shared" si="92"/>
        <v>0</v>
      </c>
      <c r="BJ62" s="36">
        <f t="shared" si="93"/>
        <v>0</v>
      </c>
      <c r="BK62" s="36">
        <f t="shared" si="94"/>
        <v>0</v>
      </c>
      <c r="BL62" s="36">
        <f t="shared" si="95"/>
        <v>0</v>
      </c>
      <c r="BM62" s="36">
        <f t="shared" si="96"/>
        <v>0</v>
      </c>
    </row>
    <row r="63" spans="1:65" ht="57" customHeight="1" x14ac:dyDescent="0.2">
      <c r="A63" s="1" t="s">
        <v>111</v>
      </c>
      <c r="B63" s="95" t="s">
        <v>112</v>
      </c>
      <c r="C63" s="96"/>
      <c r="D63" s="96"/>
      <c r="E63" s="30">
        <f>SUM(E64:E69)</f>
        <v>0</v>
      </c>
      <c r="F63" s="30">
        <f t="shared" ref="F63:BM63" si="97">SUM(F64:F69)</f>
        <v>0</v>
      </c>
      <c r="G63" s="30">
        <f t="shared" si="97"/>
        <v>0</v>
      </c>
      <c r="H63" s="30">
        <f t="shared" si="97"/>
        <v>0</v>
      </c>
      <c r="I63" s="30">
        <f t="shared" si="97"/>
        <v>0</v>
      </c>
      <c r="J63" s="30">
        <f t="shared" si="97"/>
        <v>0</v>
      </c>
      <c r="K63" s="30">
        <f t="shared" si="97"/>
        <v>0</v>
      </c>
      <c r="L63" s="30">
        <f t="shared" si="97"/>
        <v>0</v>
      </c>
      <c r="M63" s="30">
        <f t="shared" si="97"/>
        <v>0</v>
      </c>
      <c r="N63" s="30">
        <f t="shared" si="97"/>
        <v>0</v>
      </c>
      <c r="O63" s="30">
        <f t="shared" si="97"/>
        <v>0</v>
      </c>
      <c r="P63" s="30">
        <f t="shared" si="97"/>
        <v>0</v>
      </c>
      <c r="Q63" s="30">
        <f t="shared" si="97"/>
        <v>0</v>
      </c>
      <c r="R63" s="30">
        <f t="shared" si="97"/>
        <v>0</v>
      </c>
      <c r="S63" s="30">
        <f t="shared" si="97"/>
        <v>0</v>
      </c>
      <c r="T63" s="30">
        <f t="shared" si="97"/>
        <v>0</v>
      </c>
      <c r="U63" s="30">
        <f t="shared" si="97"/>
        <v>0</v>
      </c>
      <c r="V63" s="30">
        <f t="shared" si="97"/>
        <v>0</v>
      </c>
      <c r="W63" s="30">
        <f t="shared" si="97"/>
        <v>0</v>
      </c>
      <c r="X63" s="30">
        <f t="shared" si="97"/>
        <v>0</v>
      </c>
      <c r="Y63" s="30">
        <f t="shared" si="97"/>
        <v>0</v>
      </c>
      <c r="Z63" s="30">
        <f t="shared" si="97"/>
        <v>0</v>
      </c>
      <c r="AA63" s="30">
        <f t="shared" si="97"/>
        <v>0</v>
      </c>
      <c r="AB63" s="30">
        <f t="shared" si="97"/>
        <v>0</v>
      </c>
      <c r="AC63" s="30">
        <f t="shared" si="97"/>
        <v>0</v>
      </c>
      <c r="AD63" s="30">
        <f t="shared" si="97"/>
        <v>0</v>
      </c>
      <c r="AE63" s="30">
        <f t="shared" si="97"/>
        <v>0</v>
      </c>
      <c r="AF63" s="30">
        <f t="shared" si="97"/>
        <v>0</v>
      </c>
      <c r="AG63" s="30">
        <f t="shared" si="97"/>
        <v>0</v>
      </c>
      <c r="AH63" s="30">
        <f t="shared" si="97"/>
        <v>0</v>
      </c>
      <c r="AI63" s="30">
        <f t="shared" si="97"/>
        <v>0</v>
      </c>
      <c r="AJ63" s="30">
        <f t="shared" si="97"/>
        <v>0</v>
      </c>
      <c r="AK63" s="30">
        <f t="shared" si="97"/>
        <v>0</v>
      </c>
      <c r="AL63" s="30">
        <f t="shared" si="97"/>
        <v>0</v>
      </c>
      <c r="AM63" s="30">
        <f t="shared" si="97"/>
        <v>0</v>
      </c>
      <c r="AN63" s="30">
        <f t="shared" si="97"/>
        <v>0</v>
      </c>
      <c r="AO63" s="30">
        <f t="shared" si="97"/>
        <v>0</v>
      </c>
      <c r="AP63" s="30">
        <f t="shared" si="97"/>
        <v>0</v>
      </c>
      <c r="AQ63" s="30">
        <f t="shared" si="97"/>
        <v>0</v>
      </c>
      <c r="AR63" s="30">
        <f t="shared" si="97"/>
        <v>0</v>
      </c>
      <c r="AS63" s="30">
        <f t="shared" si="97"/>
        <v>0</v>
      </c>
      <c r="AT63" s="30">
        <f t="shared" si="97"/>
        <v>0</v>
      </c>
      <c r="AU63" s="30">
        <f t="shared" si="97"/>
        <v>0</v>
      </c>
      <c r="AV63" s="30">
        <f t="shared" si="97"/>
        <v>0</v>
      </c>
      <c r="AW63" s="30">
        <f t="shared" si="97"/>
        <v>0</v>
      </c>
      <c r="AX63" s="30">
        <f t="shared" si="97"/>
        <v>0</v>
      </c>
      <c r="AY63" s="30">
        <f t="shared" si="97"/>
        <v>0</v>
      </c>
      <c r="AZ63" s="30">
        <f t="shared" si="97"/>
        <v>0</v>
      </c>
      <c r="BA63" s="30">
        <f t="shared" si="97"/>
        <v>0</v>
      </c>
      <c r="BB63" s="30">
        <f t="shared" si="97"/>
        <v>0</v>
      </c>
      <c r="BC63" s="30">
        <f t="shared" si="97"/>
        <v>0</v>
      </c>
      <c r="BD63" s="31">
        <f t="shared" si="1"/>
        <v>0</v>
      </c>
      <c r="BE63" s="31">
        <f t="shared" si="2"/>
        <v>0</v>
      </c>
      <c r="BF63" s="30">
        <f t="shared" si="97"/>
        <v>0</v>
      </c>
      <c r="BG63" s="30">
        <f t="shared" si="97"/>
        <v>0</v>
      </c>
      <c r="BH63" s="30">
        <f t="shared" si="97"/>
        <v>0</v>
      </c>
      <c r="BI63" s="30">
        <f t="shared" si="97"/>
        <v>0</v>
      </c>
      <c r="BJ63" s="30">
        <f t="shared" si="97"/>
        <v>0</v>
      </c>
      <c r="BK63" s="30">
        <f t="shared" si="97"/>
        <v>0</v>
      </c>
      <c r="BL63" s="30">
        <f t="shared" si="97"/>
        <v>0</v>
      </c>
      <c r="BM63" s="30">
        <f t="shared" si="97"/>
        <v>0</v>
      </c>
    </row>
    <row r="64" spans="1:65" ht="39.950000000000003" customHeight="1" x14ac:dyDescent="0.2">
      <c r="A64" s="2" t="s">
        <v>113</v>
      </c>
      <c r="B64" s="93" t="s">
        <v>114</v>
      </c>
      <c r="C64" s="94"/>
      <c r="D64" s="9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8">E64</f>
        <v>0</v>
      </c>
      <c r="AU64" s="36">
        <f t="shared" ref="AU64:AU69" si="99">F64+G64+H64+I64</f>
        <v>0</v>
      </c>
      <c r="AV64" s="36">
        <f t="shared" ref="AV64:AV69" si="100">J64</f>
        <v>0</v>
      </c>
      <c r="AW64" s="36">
        <f t="shared" ref="AW64:AW69" si="101">K64+L64+M64</f>
        <v>0</v>
      </c>
      <c r="AX64" s="36">
        <f t="shared" ref="AX64:AX69" si="102">F64+G64+K64</f>
        <v>0</v>
      </c>
      <c r="AY64" s="36">
        <f t="shared" ref="AY64:AY69" si="103">N64+Y64+Z64+AB64</f>
        <v>0</v>
      </c>
      <c r="AZ64" s="36">
        <f t="shared" ref="AZ64:AZ69" si="104">O64</f>
        <v>0</v>
      </c>
      <c r="BA64" s="36">
        <f t="shared" ref="BA64:BA69" si="105">P64+Q64+R64+S64+T64</f>
        <v>0</v>
      </c>
      <c r="BB64" s="36">
        <f t="shared" ref="BB64:BB69" si="106">T64</f>
        <v>0</v>
      </c>
      <c r="BC64" s="36">
        <f t="shared" ref="BC64:BC69" si="107">+U64+V64+W64</f>
        <v>0</v>
      </c>
      <c r="BD64" s="31">
        <f t="shared" si="1"/>
        <v>0</v>
      </c>
      <c r="BE64" s="31">
        <f t="shared" si="2"/>
        <v>0</v>
      </c>
      <c r="BF64" s="36">
        <f t="shared" ref="BF64:BF69" si="108">AF64</f>
        <v>0</v>
      </c>
      <c r="BG64" s="36">
        <f t="shared" ref="BG64:BG69" si="109">AD64+AE64</f>
        <v>0</v>
      </c>
      <c r="BH64" s="36">
        <f t="shared" ref="BH64:BH69" si="110">AF64</f>
        <v>0</v>
      </c>
      <c r="BI64" s="36">
        <f t="shared" ref="BI64:BI69" si="111">AG64+AH64</f>
        <v>0</v>
      </c>
      <c r="BJ64" s="36">
        <f t="shared" ref="BJ64:BJ69" si="112">AM64</f>
        <v>0</v>
      </c>
      <c r="BK64" s="36">
        <f t="shared" ref="BK64:BK69" si="113">AK64+AL64</f>
        <v>0</v>
      </c>
      <c r="BL64" s="36">
        <f t="shared" ref="BL64:BL69" si="114">AM64</f>
        <v>0</v>
      </c>
      <c r="BM64" s="36">
        <f t="shared" ref="BM64:BM69" si="115">AN64+AO64</f>
        <v>0</v>
      </c>
    </row>
    <row r="65" spans="1:65" ht="39.950000000000003" customHeight="1" x14ac:dyDescent="0.2">
      <c r="A65" s="2" t="s">
        <v>115</v>
      </c>
      <c r="B65" s="93" t="s">
        <v>116</v>
      </c>
      <c r="C65" s="94"/>
      <c r="D65" s="9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8"/>
        <v>0</v>
      </c>
      <c r="AU65" s="36">
        <f t="shared" si="99"/>
        <v>0</v>
      </c>
      <c r="AV65" s="36">
        <f t="shared" si="100"/>
        <v>0</v>
      </c>
      <c r="AW65" s="36">
        <f t="shared" si="101"/>
        <v>0</v>
      </c>
      <c r="AX65" s="36">
        <f t="shared" si="102"/>
        <v>0</v>
      </c>
      <c r="AY65" s="36">
        <f t="shared" si="103"/>
        <v>0</v>
      </c>
      <c r="AZ65" s="36">
        <f t="shared" si="104"/>
        <v>0</v>
      </c>
      <c r="BA65" s="36">
        <f t="shared" si="105"/>
        <v>0</v>
      </c>
      <c r="BB65" s="36">
        <f t="shared" si="106"/>
        <v>0</v>
      </c>
      <c r="BC65" s="36">
        <f t="shared" si="107"/>
        <v>0</v>
      </c>
      <c r="BD65" s="31">
        <f t="shared" si="1"/>
        <v>0</v>
      </c>
      <c r="BE65" s="31">
        <f t="shared" si="2"/>
        <v>0</v>
      </c>
      <c r="BF65" s="36">
        <f t="shared" si="108"/>
        <v>0</v>
      </c>
      <c r="BG65" s="36">
        <f t="shared" si="109"/>
        <v>0</v>
      </c>
      <c r="BH65" s="36">
        <f t="shared" si="110"/>
        <v>0</v>
      </c>
      <c r="BI65" s="36">
        <f t="shared" si="111"/>
        <v>0</v>
      </c>
      <c r="BJ65" s="36">
        <f t="shared" si="112"/>
        <v>0</v>
      </c>
      <c r="BK65" s="36">
        <f t="shared" si="113"/>
        <v>0</v>
      </c>
      <c r="BL65" s="36">
        <f t="shared" si="114"/>
        <v>0</v>
      </c>
      <c r="BM65" s="36">
        <f t="shared" si="115"/>
        <v>0</v>
      </c>
    </row>
    <row r="66" spans="1:65" ht="39.950000000000003" customHeight="1" x14ac:dyDescent="0.2">
      <c r="A66" s="2" t="s">
        <v>117</v>
      </c>
      <c r="B66" s="93" t="s">
        <v>118</v>
      </c>
      <c r="C66" s="94"/>
      <c r="D66" s="9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8"/>
        <v>0</v>
      </c>
      <c r="AU66" s="36">
        <f t="shared" si="99"/>
        <v>0</v>
      </c>
      <c r="AV66" s="36">
        <f t="shared" si="100"/>
        <v>0</v>
      </c>
      <c r="AW66" s="36">
        <f t="shared" si="101"/>
        <v>0</v>
      </c>
      <c r="AX66" s="36">
        <f t="shared" si="102"/>
        <v>0</v>
      </c>
      <c r="AY66" s="36">
        <f t="shared" si="103"/>
        <v>0</v>
      </c>
      <c r="AZ66" s="36">
        <f t="shared" si="104"/>
        <v>0</v>
      </c>
      <c r="BA66" s="36">
        <f t="shared" si="105"/>
        <v>0</v>
      </c>
      <c r="BB66" s="36">
        <f t="shared" si="106"/>
        <v>0</v>
      </c>
      <c r="BC66" s="36">
        <f t="shared" si="107"/>
        <v>0</v>
      </c>
      <c r="BD66" s="31">
        <f t="shared" si="1"/>
        <v>0</v>
      </c>
      <c r="BE66" s="31">
        <f t="shared" si="2"/>
        <v>0</v>
      </c>
      <c r="BF66" s="36">
        <f t="shared" si="108"/>
        <v>0</v>
      </c>
      <c r="BG66" s="36">
        <f t="shared" si="109"/>
        <v>0</v>
      </c>
      <c r="BH66" s="36">
        <f t="shared" si="110"/>
        <v>0</v>
      </c>
      <c r="BI66" s="36">
        <f t="shared" si="111"/>
        <v>0</v>
      </c>
      <c r="BJ66" s="36">
        <f t="shared" si="112"/>
        <v>0</v>
      </c>
      <c r="BK66" s="36">
        <f t="shared" si="113"/>
        <v>0</v>
      </c>
      <c r="BL66" s="36">
        <f t="shared" si="114"/>
        <v>0</v>
      </c>
      <c r="BM66" s="36">
        <f t="shared" si="115"/>
        <v>0</v>
      </c>
    </row>
    <row r="67" spans="1:65" ht="39.950000000000003" customHeight="1" x14ac:dyDescent="0.2">
      <c r="A67" s="2" t="s">
        <v>119</v>
      </c>
      <c r="B67" s="93" t="s">
        <v>120</v>
      </c>
      <c r="C67" s="94"/>
      <c r="D67" s="9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8"/>
        <v>0</v>
      </c>
      <c r="AU67" s="36">
        <f t="shared" si="99"/>
        <v>0</v>
      </c>
      <c r="AV67" s="36">
        <f t="shared" si="100"/>
        <v>0</v>
      </c>
      <c r="AW67" s="36">
        <f t="shared" si="101"/>
        <v>0</v>
      </c>
      <c r="AX67" s="36">
        <f t="shared" si="102"/>
        <v>0</v>
      </c>
      <c r="AY67" s="36">
        <f t="shared" si="103"/>
        <v>0</v>
      </c>
      <c r="AZ67" s="36">
        <f t="shared" si="104"/>
        <v>0</v>
      </c>
      <c r="BA67" s="36">
        <f t="shared" si="105"/>
        <v>0</v>
      </c>
      <c r="BB67" s="36">
        <f t="shared" si="106"/>
        <v>0</v>
      </c>
      <c r="BC67" s="36">
        <f t="shared" si="107"/>
        <v>0</v>
      </c>
      <c r="BD67" s="31">
        <f t="shared" si="1"/>
        <v>0</v>
      </c>
      <c r="BE67" s="31">
        <f t="shared" si="2"/>
        <v>0</v>
      </c>
      <c r="BF67" s="36">
        <f t="shared" si="108"/>
        <v>0</v>
      </c>
      <c r="BG67" s="36">
        <f t="shared" si="109"/>
        <v>0</v>
      </c>
      <c r="BH67" s="36">
        <f t="shared" si="110"/>
        <v>0</v>
      </c>
      <c r="BI67" s="36">
        <f t="shared" si="111"/>
        <v>0</v>
      </c>
      <c r="BJ67" s="36">
        <f t="shared" si="112"/>
        <v>0</v>
      </c>
      <c r="BK67" s="36">
        <f t="shared" si="113"/>
        <v>0</v>
      </c>
      <c r="BL67" s="36">
        <f t="shared" si="114"/>
        <v>0</v>
      </c>
      <c r="BM67" s="36">
        <f t="shared" si="115"/>
        <v>0</v>
      </c>
    </row>
    <row r="68" spans="1:65" ht="39.950000000000003" customHeight="1" x14ac:dyDescent="0.2">
      <c r="A68" s="2" t="s">
        <v>121</v>
      </c>
      <c r="B68" s="93" t="s">
        <v>122</v>
      </c>
      <c r="C68" s="94"/>
      <c r="D68" s="9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8"/>
        <v>0</v>
      </c>
      <c r="AU68" s="36">
        <f t="shared" si="99"/>
        <v>0</v>
      </c>
      <c r="AV68" s="36">
        <f t="shared" si="100"/>
        <v>0</v>
      </c>
      <c r="AW68" s="36">
        <f t="shared" si="101"/>
        <v>0</v>
      </c>
      <c r="AX68" s="36">
        <f t="shared" si="102"/>
        <v>0</v>
      </c>
      <c r="AY68" s="36">
        <f t="shared" si="103"/>
        <v>0</v>
      </c>
      <c r="AZ68" s="36">
        <f t="shared" si="104"/>
        <v>0</v>
      </c>
      <c r="BA68" s="36">
        <f t="shared" si="105"/>
        <v>0</v>
      </c>
      <c r="BB68" s="36">
        <f t="shared" si="106"/>
        <v>0</v>
      </c>
      <c r="BC68" s="36">
        <f t="shared" si="107"/>
        <v>0</v>
      </c>
      <c r="BD68" s="31">
        <f t="shared" si="1"/>
        <v>0</v>
      </c>
      <c r="BE68" s="31">
        <f t="shared" si="2"/>
        <v>0</v>
      </c>
      <c r="BF68" s="36">
        <f t="shared" si="108"/>
        <v>0</v>
      </c>
      <c r="BG68" s="36">
        <f t="shared" si="109"/>
        <v>0</v>
      </c>
      <c r="BH68" s="36">
        <f t="shared" si="110"/>
        <v>0</v>
      </c>
      <c r="BI68" s="36">
        <f t="shared" si="111"/>
        <v>0</v>
      </c>
      <c r="BJ68" s="36">
        <f t="shared" si="112"/>
        <v>0</v>
      </c>
      <c r="BK68" s="36">
        <f t="shared" si="113"/>
        <v>0</v>
      </c>
      <c r="BL68" s="36">
        <f t="shared" si="114"/>
        <v>0</v>
      </c>
      <c r="BM68" s="36">
        <f t="shared" si="115"/>
        <v>0</v>
      </c>
    </row>
    <row r="69" spans="1:65" ht="39.950000000000003" customHeight="1" x14ac:dyDescent="0.2">
      <c r="A69" s="2" t="s">
        <v>123</v>
      </c>
      <c r="B69" s="81" t="s">
        <v>45</v>
      </c>
      <c r="C69" s="82"/>
      <c r="D69" s="8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8"/>
        <v>0</v>
      </c>
      <c r="AU69" s="36">
        <f t="shared" si="99"/>
        <v>0</v>
      </c>
      <c r="AV69" s="36">
        <f t="shared" si="100"/>
        <v>0</v>
      </c>
      <c r="AW69" s="36">
        <f t="shared" si="101"/>
        <v>0</v>
      </c>
      <c r="AX69" s="36">
        <f t="shared" si="102"/>
        <v>0</v>
      </c>
      <c r="AY69" s="36">
        <f t="shared" si="103"/>
        <v>0</v>
      </c>
      <c r="AZ69" s="36">
        <f t="shared" si="104"/>
        <v>0</v>
      </c>
      <c r="BA69" s="36">
        <f t="shared" si="105"/>
        <v>0</v>
      </c>
      <c r="BB69" s="36">
        <f t="shared" si="106"/>
        <v>0</v>
      </c>
      <c r="BC69" s="36">
        <f t="shared" si="107"/>
        <v>0</v>
      </c>
      <c r="BD69" s="31">
        <f t="shared" si="1"/>
        <v>0</v>
      </c>
      <c r="BE69" s="31">
        <f t="shared" si="2"/>
        <v>0</v>
      </c>
      <c r="BF69" s="36">
        <f t="shared" si="108"/>
        <v>0</v>
      </c>
      <c r="BG69" s="36">
        <f t="shared" si="109"/>
        <v>0</v>
      </c>
      <c r="BH69" s="36">
        <f t="shared" si="110"/>
        <v>0</v>
      </c>
      <c r="BI69" s="36">
        <f t="shared" si="111"/>
        <v>0</v>
      </c>
      <c r="BJ69" s="36">
        <f t="shared" si="112"/>
        <v>0</v>
      </c>
      <c r="BK69" s="36">
        <f t="shared" si="113"/>
        <v>0</v>
      </c>
      <c r="BL69" s="36">
        <f t="shared" si="114"/>
        <v>0</v>
      </c>
      <c r="BM69" s="36">
        <f t="shared" si="115"/>
        <v>0</v>
      </c>
    </row>
    <row r="70" spans="1:65" ht="39.950000000000003" customHeight="1" x14ac:dyDescent="0.2">
      <c r="A70" s="1" t="s">
        <v>124</v>
      </c>
      <c r="B70" s="95" t="s">
        <v>125</v>
      </c>
      <c r="C70" s="96"/>
      <c r="D70" s="96"/>
      <c r="E70" s="30">
        <f>SUM(E71:E76)</f>
        <v>0</v>
      </c>
      <c r="F70" s="30">
        <f t="shared" ref="F70:BM70" si="116">SUM(F71:F76)</f>
        <v>0</v>
      </c>
      <c r="G70" s="30">
        <f t="shared" si="116"/>
        <v>0</v>
      </c>
      <c r="H70" s="30">
        <f t="shared" si="116"/>
        <v>0</v>
      </c>
      <c r="I70" s="30">
        <f t="shared" si="116"/>
        <v>0</v>
      </c>
      <c r="J70" s="30">
        <f t="shared" si="116"/>
        <v>1</v>
      </c>
      <c r="K70" s="30">
        <f t="shared" si="116"/>
        <v>1</v>
      </c>
      <c r="L70" s="30">
        <f t="shared" si="116"/>
        <v>0</v>
      </c>
      <c r="M70" s="30">
        <f t="shared" si="116"/>
        <v>0</v>
      </c>
      <c r="N70" s="30">
        <f t="shared" si="116"/>
        <v>0</v>
      </c>
      <c r="O70" s="30">
        <f t="shared" si="116"/>
        <v>0</v>
      </c>
      <c r="P70" s="30">
        <f t="shared" si="116"/>
        <v>0</v>
      </c>
      <c r="Q70" s="30">
        <f t="shared" si="116"/>
        <v>0</v>
      </c>
      <c r="R70" s="30">
        <f t="shared" si="116"/>
        <v>0</v>
      </c>
      <c r="S70" s="30">
        <f t="shared" si="116"/>
        <v>0</v>
      </c>
      <c r="T70" s="30">
        <f t="shared" si="116"/>
        <v>0</v>
      </c>
      <c r="U70" s="30">
        <f t="shared" si="116"/>
        <v>0</v>
      </c>
      <c r="V70" s="30">
        <f t="shared" si="116"/>
        <v>0</v>
      </c>
      <c r="W70" s="30">
        <f t="shared" si="116"/>
        <v>0</v>
      </c>
      <c r="X70" s="30">
        <f t="shared" si="116"/>
        <v>0</v>
      </c>
      <c r="Y70" s="30">
        <f t="shared" si="116"/>
        <v>0</v>
      </c>
      <c r="Z70" s="30">
        <f t="shared" si="116"/>
        <v>0</v>
      </c>
      <c r="AA70" s="30">
        <f t="shared" si="116"/>
        <v>0</v>
      </c>
      <c r="AB70" s="30">
        <f t="shared" si="116"/>
        <v>1</v>
      </c>
      <c r="AC70" s="30">
        <f t="shared" si="116"/>
        <v>0</v>
      </c>
      <c r="AD70" s="30">
        <f t="shared" si="116"/>
        <v>0</v>
      </c>
      <c r="AE70" s="30">
        <f t="shared" si="116"/>
        <v>0</v>
      </c>
      <c r="AF70" s="30">
        <f t="shared" si="116"/>
        <v>0</v>
      </c>
      <c r="AG70" s="30">
        <f t="shared" si="116"/>
        <v>0</v>
      </c>
      <c r="AH70" s="30">
        <f t="shared" si="116"/>
        <v>0</v>
      </c>
      <c r="AI70" s="30">
        <f t="shared" si="116"/>
        <v>0</v>
      </c>
      <c r="AJ70" s="30">
        <f t="shared" si="116"/>
        <v>0</v>
      </c>
      <c r="AK70" s="30">
        <f t="shared" si="116"/>
        <v>0</v>
      </c>
      <c r="AL70" s="30">
        <f t="shared" si="116"/>
        <v>0</v>
      </c>
      <c r="AM70" s="30">
        <f t="shared" si="116"/>
        <v>0</v>
      </c>
      <c r="AN70" s="30">
        <f t="shared" si="116"/>
        <v>0</v>
      </c>
      <c r="AO70" s="30">
        <f t="shared" si="116"/>
        <v>0</v>
      </c>
      <c r="AP70" s="30">
        <f t="shared" si="116"/>
        <v>0</v>
      </c>
      <c r="AQ70" s="30">
        <f t="shared" si="116"/>
        <v>0</v>
      </c>
      <c r="AR70" s="30">
        <f t="shared" si="116"/>
        <v>0</v>
      </c>
      <c r="AS70" s="30">
        <f t="shared" si="116"/>
        <v>0</v>
      </c>
      <c r="AT70" s="30">
        <f t="shared" si="116"/>
        <v>0</v>
      </c>
      <c r="AU70" s="30">
        <f t="shared" si="116"/>
        <v>0</v>
      </c>
      <c r="AV70" s="30">
        <f t="shared" si="116"/>
        <v>1</v>
      </c>
      <c r="AW70" s="30">
        <f t="shared" si="116"/>
        <v>1</v>
      </c>
      <c r="AX70" s="30">
        <f t="shared" si="116"/>
        <v>1</v>
      </c>
      <c r="AY70" s="30">
        <f t="shared" si="116"/>
        <v>1</v>
      </c>
      <c r="AZ70" s="30">
        <f t="shared" si="116"/>
        <v>0</v>
      </c>
      <c r="BA70" s="30">
        <f t="shared" si="116"/>
        <v>0</v>
      </c>
      <c r="BB70" s="30">
        <f t="shared" si="116"/>
        <v>0</v>
      </c>
      <c r="BC70" s="30">
        <f t="shared" si="116"/>
        <v>0</v>
      </c>
      <c r="BD70" s="31">
        <f t="shared" si="1"/>
        <v>0</v>
      </c>
      <c r="BE70" s="31">
        <f t="shared" si="2"/>
        <v>0</v>
      </c>
      <c r="BF70" s="30">
        <f t="shared" si="116"/>
        <v>0</v>
      </c>
      <c r="BG70" s="30">
        <f t="shared" si="116"/>
        <v>0</v>
      </c>
      <c r="BH70" s="30">
        <f t="shared" si="116"/>
        <v>0</v>
      </c>
      <c r="BI70" s="30">
        <f t="shared" si="116"/>
        <v>0</v>
      </c>
      <c r="BJ70" s="30">
        <f t="shared" si="116"/>
        <v>0</v>
      </c>
      <c r="BK70" s="30">
        <f t="shared" si="116"/>
        <v>0</v>
      </c>
      <c r="BL70" s="30">
        <f t="shared" si="116"/>
        <v>0</v>
      </c>
      <c r="BM70" s="30">
        <f t="shared" si="116"/>
        <v>0</v>
      </c>
    </row>
    <row r="71" spans="1:65" ht="39.950000000000003" customHeight="1" x14ac:dyDescent="0.2">
      <c r="A71" s="2" t="s">
        <v>126</v>
      </c>
      <c r="B71" s="93" t="s">
        <v>127</v>
      </c>
      <c r="C71" s="94"/>
      <c r="D71" s="94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7">E71</f>
        <v>0</v>
      </c>
      <c r="AU71" s="36">
        <f t="shared" ref="AU71:AU76" si="118">F71+G71+H71+I71</f>
        <v>0</v>
      </c>
      <c r="AV71" s="36">
        <f t="shared" ref="AV71:AV76" si="119">J71</f>
        <v>0</v>
      </c>
      <c r="AW71" s="36">
        <f t="shared" ref="AW71:AW76" si="120">K71+L71+M71</f>
        <v>0</v>
      </c>
      <c r="AX71" s="36">
        <f t="shared" ref="AX71:AX76" si="121">F71+G71+K71</f>
        <v>0</v>
      </c>
      <c r="AY71" s="36">
        <f t="shared" ref="AY71:AY76" si="122">N71+Y71+Z71+AB71</f>
        <v>0</v>
      </c>
      <c r="AZ71" s="36">
        <f t="shared" ref="AZ71:AZ76" si="123">O71</f>
        <v>0</v>
      </c>
      <c r="BA71" s="36">
        <f t="shared" ref="BA71:BA76" si="124">P71+Q71+R71+S71+T71</f>
        <v>0</v>
      </c>
      <c r="BB71" s="36">
        <f t="shared" ref="BB71:BB76" si="125">T71</f>
        <v>0</v>
      </c>
      <c r="BC71" s="36">
        <f t="shared" ref="BC71:BC76" si="126">+U71+V71+W71</f>
        <v>0</v>
      </c>
      <c r="BD71" s="31">
        <f t="shared" si="1"/>
        <v>0</v>
      </c>
      <c r="BE71" s="31">
        <f t="shared" si="2"/>
        <v>0</v>
      </c>
      <c r="BF71" s="36">
        <f t="shared" ref="BF71:BF76" si="127">AF71</f>
        <v>0</v>
      </c>
      <c r="BG71" s="36">
        <f t="shared" ref="BG71:BG76" si="128">AD71+AE71</f>
        <v>0</v>
      </c>
      <c r="BH71" s="36">
        <f t="shared" ref="BH71:BH76" si="129">AF71</f>
        <v>0</v>
      </c>
      <c r="BI71" s="36">
        <f t="shared" ref="BI71:BI76" si="130">AG71+AH71</f>
        <v>0</v>
      </c>
      <c r="BJ71" s="36">
        <f t="shared" ref="BJ71:BJ76" si="131">AM71</f>
        <v>0</v>
      </c>
      <c r="BK71" s="36">
        <f t="shared" ref="BK71:BK76" si="132">AK71+AL71</f>
        <v>0</v>
      </c>
      <c r="BL71" s="36">
        <f t="shared" ref="BL71:BL76" si="133">AM71</f>
        <v>0</v>
      </c>
      <c r="BM71" s="36">
        <f t="shared" ref="BM71:BM76" si="134">AN71+AO71</f>
        <v>0</v>
      </c>
    </row>
    <row r="72" spans="1:65" ht="39.950000000000003" customHeight="1" x14ac:dyDescent="0.2">
      <c r="A72" s="2" t="s">
        <v>128</v>
      </c>
      <c r="B72" s="93" t="s">
        <v>129</v>
      </c>
      <c r="C72" s="94"/>
      <c r="D72" s="94"/>
      <c r="E72" s="11"/>
      <c r="F72" s="11"/>
      <c r="G72" s="11"/>
      <c r="H72" s="11"/>
      <c r="I72" s="11"/>
      <c r="J72" s="11"/>
      <c r="K72" s="1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7"/>
        <v>0</v>
      </c>
      <c r="AU72" s="36">
        <f t="shared" si="118"/>
        <v>0</v>
      </c>
      <c r="AV72" s="36">
        <f t="shared" si="119"/>
        <v>0</v>
      </c>
      <c r="AW72" s="36">
        <f t="shared" si="120"/>
        <v>0</v>
      </c>
      <c r="AX72" s="36">
        <f t="shared" si="121"/>
        <v>0</v>
      </c>
      <c r="AY72" s="36">
        <f t="shared" si="122"/>
        <v>0</v>
      </c>
      <c r="AZ72" s="36">
        <f t="shared" si="123"/>
        <v>0</v>
      </c>
      <c r="BA72" s="36">
        <f t="shared" si="124"/>
        <v>0</v>
      </c>
      <c r="BB72" s="36">
        <f t="shared" si="125"/>
        <v>0</v>
      </c>
      <c r="BC72" s="36">
        <f t="shared" si="126"/>
        <v>0</v>
      </c>
      <c r="BD72" s="31">
        <f t="shared" si="1"/>
        <v>0</v>
      </c>
      <c r="BE72" s="31">
        <f t="shared" si="2"/>
        <v>0</v>
      </c>
      <c r="BF72" s="36">
        <f t="shared" si="127"/>
        <v>0</v>
      </c>
      <c r="BG72" s="36">
        <f t="shared" si="128"/>
        <v>0</v>
      </c>
      <c r="BH72" s="36">
        <f t="shared" si="129"/>
        <v>0</v>
      </c>
      <c r="BI72" s="36">
        <f t="shared" si="130"/>
        <v>0</v>
      </c>
      <c r="BJ72" s="36">
        <f t="shared" si="131"/>
        <v>0</v>
      </c>
      <c r="BK72" s="36">
        <f t="shared" si="132"/>
        <v>0</v>
      </c>
      <c r="BL72" s="36">
        <f t="shared" si="133"/>
        <v>0</v>
      </c>
      <c r="BM72" s="36">
        <f t="shared" si="134"/>
        <v>0</v>
      </c>
    </row>
    <row r="73" spans="1:65" ht="39.950000000000003" customHeight="1" x14ac:dyDescent="0.2">
      <c r="A73" s="2" t="s">
        <v>130</v>
      </c>
      <c r="B73" s="93" t="s">
        <v>131</v>
      </c>
      <c r="C73" s="94"/>
      <c r="D73" s="94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7"/>
        <v>0</v>
      </c>
      <c r="AU73" s="36">
        <f t="shared" si="118"/>
        <v>0</v>
      </c>
      <c r="AV73" s="36">
        <f t="shared" si="119"/>
        <v>0</v>
      </c>
      <c r="AW73" s="36">
        <f t="shared" si="120"/>
        <v>0</v>
      </c>
      <c r="AX73" s="36">
        <f t="shared" si="121"/>
        <v>0</v>
      </c>
      <c r="AY73" s="36">
        <f t="shared" si="122"/>
        <v>0</v>
      </c>
      <c r="AZ73" s="36">
        <f t="shared" si="123"/>
        <v>0</v>
      </c>
      <c r="BA73" s="36">
        <f t="shared" si="124"/>
        <v>0</v>
      </c>
      <c r="BB73" s="36">
        <f t="shared" si="125"/>
        <v>0</v>
      </c>
      <c r="BC73" s="36">
        <f t="shared" si="126"/>
        <v>0</v>
      </c>
      <c r="BD73" s="31">
        <f t="shared" si="1"/>
        <v>0</v>
      </c>
      <c r="BE73" s="31">
        <f t="shared" si="2"/>
        <v>0</v>
      </c>
      <c r="BF73" s="36">
        <f t="shared" si="127"/>
        <v>0</v>
      </c>
      <c r="BG73" s="36">
        <f t="shared" si="128"/>
        <v>0</v>
      </c>
      <c r="BH73" s="36">
        <f t="shared" si="129"/>
        <v>0</v>
      </c>
      <c r="BI73" s="36">
        <f t="shared" si="130"/>
        <v>0</v>
      </c>
      <c r="BJ73" s="36">
        <f t="shared" si="131"/>
        <v>0</v>
      </c>
      <c r="BK73" s="36">
        <f t="shared" si="132"/>
        <v>0</v>
      </c>
      <c r="BL73" s="36">
        <f t="shared" si="133"/>
        <v>0</v>
      </c>
      <c r="BM73" s="36">
        <f t="shared" si="134"/>
        <v>0</v>
      </c>
    </row>
    <row r="74" spans="1:65" ht="39.950000000000003" customHeight="1" x14ac:dyDescent="0.2">
      <c r="A74" s="2" t="s">
        <v>132</v>
      </c>
      <c r="B74" s="93" t="s">
        <v>133</v>
      </c>
      <c r="C74" s="94"/>
      <c r="D74" s="94"/>
      <c r="E74" s="11"/>
      <c r="F74" s="11"/>
      <c r="G74" s="11"/>
      <c r="H74" s="11"/>
      <c r="I74" s="11"/>
      <c r="J74" s="11">
        <v>1</v>
      </c>
      <c r="K74" s="12">
        <v>1</v>
      </c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>
        <v>1</v>
      </c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7"/>
        <v>0</v>
      </c>
      <c r="AU74" s="36">
        <f t="shared" si="118"/>
        <v>0</v>
      </c>
      <c r="AV74" s="36">
        <f t="shared" si="119"/>
        <v>1</v>
      </c>
      <c r="AW74" s="36">
        <f t="shared" si="120"/>
        <v>1</v>
      </c>
      <c r="AX74" s="36">
        <f t="shared" si="121"/>
        <v>1</v>
      </c>
      <c r="AY74" s="36">
        <f t="shared" si="122"/>
        <v>1</v>
      </c>
      <c r="AZ74" s="36">
        <f t="shared" si="123"/>
        <v>0</v>
      </c>
      <c r="BA74" s="36">
        <f t="shared" si="124"/>
        <v>0</v>
      </c>
      <c r="BB74" s="36">
        <f t="shared" si="125"/>
        <v>0</v>
      </c>
      <c r="BC74" s="36">
        <f t="shared" si="126"/>
        <v>0</v>
      </c>
      <c r="BD74" s="31">
        <f t="shared" ref="BD74:BD124" si="135">Y74</f>
        <v>0</v>
      </c>
      <c r="BE74" s="31">
        <f t="shared" ref="BE74:BE124" si="136">O74+X74</f>
        <v>0</v>
      </c>
      <c r="BF74" s="36">
        <f t="shared" si="127"/>
        <v>0</v>
      </c>
      <c r="BG74" s="36">
        <f t="shared" si="128"/>
        <v>0</v>
      </c>
      <c r="BH74" s="36">
        <f t="shared" si="129"/>
        <v>0</v>
      </c>
      <c r="BI74" s="36">
        <f t="shared" si="130"/>
        <v>0</v>
      </c>
      <c r="BJ74" s="36">
        <f t="shared" si="131"/>
        <v>0</v>
      </c>
      <c r="BK74" s="36">
        <f t="shared" si="132"/>
        <v>0</v>
      </c>
      <c r="BL74" s="36">
        <f t="shared" si="133"/>
        <v>0</v>
      </c>
      <c r="BM74" s="36">
        <f t="shared" si="134"/>
        <v>0</v>
      </c>
    </row>
    <row r="75" spans="1:65" ht="39.950000000000003" customHeight="1" x14ac:dyDescent="0.2">
      <c r="A75" s="2" t="s">
        <v>134</v>
      </c>
      <c r="B75" s="93" t="s">
        <v>135</v>
      </c>
      <c r="C75" s="94"/>
      <c r="D75" s="94"/>
      <c r="E75" s="11"/>
      <c r="F75" s="11"/>
      <c r="G75" s="11"/>
      <c r="H75" s="11"/>
      <c r="I75" s="11"/>
      <c r="J75" s="11"/>
      <c r="K75" s="12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7"/>
        <v>0</v>
      </c>
      <c r="AU75" s="36">
        <f t="shared" si="118"/>
        <v>0</v>
      </c>
      <c r="AV75" s="36">
        <f t="shared" si="119"/>
        <v>0</v>
      </c>
      <c r="AW75" s="36">
        <f t="shared" si="120"/>
        <v>0</v>
      </c>
      <c r="AX75" s="36">
        <f t="shared" si="121"/>
        <v>0</v>
      </c>
      <c r="AY75" s="36">
        <f t="shared" si="122"/>
        <v>0</v>
      </c>
      <c r="AZ75" s="36">
        <f t="shared" si="123"/>
        <v>0</v>
      </c>
      <c r="BA75" s="36">
        <f t="shared" si="124"/>
        <v>0</v>
      </c>
      <c r="BB75" s="36">
        <f t="shared" si="125"/>
        <v>0</v>
      </c>
      <c r="BC75" s="36">
        <f t="shared" si="126"/>
        <v>0</v>
      </c>
      <c r="BD75" s="31">
        <f t="shared" si="135"/>
        <v>0</v>
      </c>
      <c r="BE75" s="31">
        <f t="shared" si="136"/>
        <v>0</v>
      </c>
      <c r="BF75" s="36">
        <f t="shared" si="127"/>
        <v>0</v>
      </c>
      <c r="BG75" s="36">
        <f t="shared" si="128"/>
        <v>0</v>
      </c>
      <c r="BH75" s="36">
        <f t="shared" si="129"/>
        <v>0</v>
      </c>
      <c r="BI75" s="36">
        <f t="shared" si="130"/>
        <v>0</v>
      </c>
      <c r="BJ75" s="36">
        <f t="shared" si="131"/>
        <v>0</v>
      </c>
      <c r="BK75" s="36">
        <f t="shared" si="132"/>
        <v>0</v>
      </c>
      <c r="BL75" s="36">
        <f t="shared" si="133"/>
        <v>0</v>
      </c>
      <c r="BM75" s="36">
        <f t="shared" si="134"/>
        <v>0</v>
      </c>
    </row>
    <row r="76" spans="1:65" ht="39.950000000000003" customHeight="1" x14ac:dyDescent="0.2">
      <c r="A76" s="2" t="s">
        <v>136</v>
      </c>
      <c r="B76" s="81" t="s">
        <v>45</v>
      </c>
      <c r="C76" s="82"/>
      <c r="D76" s="82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7"/>
        <v>0</v>
      </c>
      <c r="AU76" s="36">
        <f t="shared" si="118"/>
        <v>0</v>
      </c>
      <c r="AV76" s="36">
        <f t="shared" si="119"/>
        <v>0</v>
      </c>
      <c r="AW76" s="36">
        <f t="shared" si="120"/>
        <v>0</v>
      </c>
      <c r="AX76" s="36">
        <f t="shared" si="121"/>
        <v>0</v>
      </c>
      <c r="AY76" s="36">
        <f t="shared" si="122"/>
        <v>0</v>
      </c>
      <c r="AZ76" s="36">
        <f t="shared" si="123"/>
        <v>0</v>
      </c>
      <c r="BA76" s="36">
        <f t="shared" si="124"/>
        <v>0</v>
      </c>
      <c r="BB76" s="36">
        <f t="shared" si="125"/>
        <v>0</v>
      </c>
      <c r="BC76" s="36">
        <f t="shared" si="126"/>
        <v>0</v>
      </c>
      <c r="BD76" s="31">
        <f t="shared" si="135"/>
        <v>0</v>
      </c>
      <c r="BE76" s="31">
        <f t="shared" si="136"/>
        <v>0</v>
      </c>
      <c r="BF76" s="36">
        <f t="shared" si="127"/>
        <v>0</v>
      </c>
      <c r="BG76" s="36">
        <f t="shared" si="128"/>
        <v>0</v>
      </c>
      <c r="BH76" s="36">
        <f t="shared" si="129"/>
        <v>0</v>
      </c>
      <c r="BI76" s="36">
        <f t="shared" si="130"/>
        <v>0</v>
      </c>
      <c r="BJ76" s="36">
        <f t="shared" si="131"/>
        <v>0</v>
      </c>
      <c r="BK76" s="36">
        <f t="shared" si="132"/>
        <v>0</v>
      </c>
      <c r="BL76" s="36">
        <f t="shared" si="133"/>
        <v>0</v>
      </c>
      <c r="BM76" s="36">
        <f t="shared" si="134"/>
        <v>0</v>
      </c>
    </row>
    <row r="77" spans="1:65" ht="51" customHeight="1" x14ac:dyDescent="0.2">
      <c r="A77" s="1" t="s">
        <v>137</v>
      </c>
      <c r="B77" s="95" t="s">
        <v>138</v>
      </c>
      <c r="C77" s="96"/>
      <c r="D77" s="96"/>
      <c r="E77" s="30">
        <f>SUM(E78:E79)</f>
        <v>0</v>
      </c>
      <c r="F77" s="30">
        <f t="shared" ref="F77:BM77" si="137">SUM(F78:F79)</f>
        <v>0</v>
      </c>
      <c r="G77" s="30">
        <f t="shared" si="137"/>
        <v>0</v>
      </c>
      <c r="H77" s="30">
        <f t="shared" si="137"/>
        <v>0</v>
      </c>
      <c r="I77" s="30">
        <f t="shared" si="137"/>
        <v>0</v>
      </c>
      <c r="J77" s="30">
        <f t="shared" si="137"/>
        <v>0</v>
      </c>
      <c r="K77" s="30">
        <f t="shared" si="137"/>
        <v>0</v>
      </c>
      <c r="L77" s="30">
        <f t="shared" si="137"/>
        <v>0</v>
      </c>
      <c r="M77" s="30">
        <f t="shared" si="137"/>
        <v>0</v>
      </c>
      <c r="N77" s="30">
        <f t="shared" si="137"/>
        <v>0</v>
      </c>
      <c r="O77" s="30">
        <f t="shared" si="137"/>
        <v>0</v>
      </c>
      <c r="P77" s="30">
        <f t="shared" si="137"/>
        <v>0</v>
      </c>
      <c r="Q77" s="30">
        <f t="shared" si="137"/>
        <v>0</v>
      </c>
      <c r="R77" s="30">
        <f t="shared" si="137"/>
        <v>0</v>
      </c>
      <c r="S77" s="30">
        <f t="shared" si="137"/>
        <v>0</v>
      </c>
      <c r="T77" s="30">
        <f t="shared" si="137"/>
        <v>0</v>
      </c>
      <c r="U77" s="30">
        <f t="shared" si="137"/>
        <v>0</v>
      </c>
      <c r="V77" s="30">
        <f t="shared" si="137"/>
        <v>0</v>
      </c>
      <c r="W77" s="30">
        <f t="shared" si="137"/>
        <v>0</v>
      </c>
      <c r="X77" s="30">
        <f t="shared" si="137"/>
        <v>0</v>
      </c>
      <c r="Y77" s="30">
        <f t="shared" si="137"/>
        <v>0</v>
      </c>
      <c r="Z77" s="30">
        <f t="shared" si="137"/>
        <v>0</v>
      </c>
      <c r="AA77" s="30">
        <f t="shared" si="137"/>
        <v>0</v>
      </c>
      <c r="AB77" s="30">
        <f t="shared" si="137"/>
        <v>0</v>
      </c>
      <c r="AC77" s="30">
        <f t="shared" si="137"/>
        <v>0</v>
      </c>
      <c r="AD77" s="30">
        <f t="shared" si="137"/>
        <v>0</v>
      </c>
      <c r="AE77" s="30">
        <f t="shared" si="137"/>
        <v>0</v>
      </c>
      <c r="AF77" s="30">
        <f t="shared" si="137"/>
        <v>0</v>
      </c>
      <c r="AG77" s="30">
        <f t="shared" si="137"/>
        <v>0</v>
      </c>
      <c r="AH77" s="30">
        <f t="shared" si="137"/>
        <v>0</v>
      </c>
      <c r="AI77" s="30">
        <f t="shared" si="137"/>
        <v>0</v>
      </c>
      <c r="AJ77" s="30">
        <f t="shared" si="137"/>
        <v>0</v>
      </c>
      <c r="AK77" s="30">
        <f t="shared" si="137"/>
        <v>0</v>
      </c>
      <c r="AL77" s="30">
        <f t="shared" si="137"/>
        <v>0</v>
      </c>
      <c r="AM77" s="30">
        <f t="shared" si="137"/>
        <v>0</v>
      </c>
      <c r="AN77" s="30">
        <f t="shared" si="137"/>
        <v>0</v>
      </c>
      <c r="AO77" s="30">
        <f t="shared" si="137"/>
        <v>0</v>
      </c>
      <c r="AP77" s="30">
        <f t="shared" si="137"/>
        <v>0</v>
      </c>
      <c r="AQ77" s="30">
        <f t="shared" si="137"/>
        <v>0</v>
      </c>
      <c r="AR77" s="30">
        <f t="shared" si="137"/>
        <v>0</v>
      </c>
      <c r="AS77" s="30">
        <f t="shared" si="137"/>
        <v>0</v>
      </c>
      <c r="AT77" s="30">
        <f t="shared" si="137"/>
        <v>0</v>
      </c>
      <c r="AU77" s="30">
        <f t="shared" si="137"/>
        <v>0</v>
      </c>
      <c r="AV77" s="30">
        <f t="shared" si="137"/>
        <v>0</v>
      </c>
      <c r="AW77" s="30">
        <f t="shared" si="137"/>
        <v>0</v>
      </c>
      <c r="AX77" s="30">
        <f t="shared" si="137"/>
        <v>0</v>
      </c>
      <c r="AY77" s="30">
        <f t="shared" si="137"/>
        <v>0</v>
      </c>
      <c r="AZ77" s="30">
        <f t="shared" si="137"/>
        <v>0</v>
      </c>
      <c r="BA77" s="30">
        <f t="shared" si="137"/>
        <v>0</v>
      </c>
      <c r="BB77" s="30">
        <f t="shared" si="137"/>
        <v>0</v>
      </c>
      <c r="BC77" s="30">
        <f t="shared" si="137"/>
        <v>0</v>
      </c>
      <c r="BD77" s="31">
        <f t="shared" si="135"/>
        <v>0</v>
      </c>
      <c r="BE77" s="31">
        <f t="shared" si="136"/>
        <v>0</v>
      </c>
      <c r="BF77" s="30">
        <f t="shared" si="137"/>
        <v>0</v>
      </c>
      <c r="BG77" s="30">
        <f t="shared" si="137"/>
        <v>0</v>
      </c>
      <c r="BH77" s="30">
        <f t="shared" si="137"/>
        <v>0</v>
      </c>
      <c r="BI77" s="30">
        <f t="shared" si="137"/>
        <v>0</v>
      </c>
      <c r="BJ77" s="30">
        <f t="shared" si="137"/>
        <v>0</v>
      </c>
      <c r="BK77" s="30">
        <f t="shared" si="137"/>
        <v>0</v>
      </c>
      <c r="BL77" s="30">
        <f t="shared" si="137"/>
        <v>0</v>
      </c>
      <c r="BM77" s="30">
        <f t="shared" si="137"/>
        <v>0</v>
      </c>
    </row>
    <row r="78" spans="1:65" ht="39.950000000000003" customHeight="1" x14ac:dyDescent="0.2">
      <c r="A78" s="2" t="s">
        <v>139</v>
      </c>
      <c r="B78" s="93" t="s">
        <v>140</v>
      </c>
      <c r="C78" s="94"/>
      <c r="D78" s="9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8">E78</f>
        <v>0</v>
      </c>
      <c r="AU78" s="36">
        <f t="shared" ref="AU78:AU101" si="139">F78+G78+H78+I78</f>
        <v>0</v>
      </c>
      <c r="AV78" s="36">
        <f t="shared" ref="AV78:AV101" si="140">J78</f>
        <v>0</v>
      </c>
      <c r="AW78" s="36">
        <f t="shared" ref="AW78:AW101" si="141">K78+L78+M78</f>
        <v>0</v>
      </c>
      <c r="AX78" s="36">
        <f t="shared" ref="AX78:AX101" si="142">F78+G78+K78</f>
        <v>0</v>
      </c>
      <c r="AY78" s="36">
        <f t="shared" ref="AY78:AY101" si="143">N78+Y78+Z78+AB78</f>
        <v>0</v>
      </c>
      <c r="AZ78" s="36">
        <f t="shared" ref="AZ78:AZ101" si="144">O78</f>
        <v>0</v>
      </c>
      <c r="BA78" s="36">
        <f t="shared" ref="BA78:BA101" si="145">P78+Q78+R78+S78+T78</f>
        <v>0</v>
      </c>
      <c r="BB78" s="36">
        <f t="shared" ref="BB78:BB101" si="146">T78</f>
        <v>0</v>
      </c>
      <c r="BC78" s="36">
        <f t="shared" ref="BC78:BC101" si="147">+U78+V78+W78</f>
        <v>0</v>
      </c>
      <c r="BD78" s="31">
        <f t="shared" si="135"/>
        <v>0</v>
      </c>
      <c r="BE78" s="31">
        <f t="shared" si="136"/>
        <v>0</v>
      </c>
      <c r="BF78" s="36">
        <f t="shared" ref="BF78:BF101" si="148">AF78</f>
        <v>0</v>
      </c>
      <c r="BG78" s="36">
        <f t="shared" ref="BG78:BG101" si="149">AD78+AE78</f>
        <v>0</v>
      </c>
      <c r="BH78" s="36">
        <f t="shared" ref="BH78:BH101" si="150">AF78</f>
        <v>0</v>
      </c>
      <c r="BI78" s="36">
        <f t="shared" ref="BI78:BI101" si="151">AG78+AH78</f>
        <v>0</v>
      </c>
      <c r="BJ78" s="36">
        <f t="shared" ref="BJ78:BJ101" si="152">AM78</f>
        <v>0</v>
      </c>
      <c r="BK78" s="36">
        <f t="shared" ref="BK78:BK101" si="153">AK78+AL78</f>
        <v>0</v>
      </c>
      <c r="BL78" s="36">
        <f t="shared" ref="BL78:BL101" si="154">AM78</f>
        <v>0</v>
      </c>
      <c r="BM78" s="36">
        <f t="shared" ref="BM78:BM101" si="155">AN78+AO78</f>
        <v>0</v>
      </c>
    </row>
    <row r="79" spans="1:65" ht="39.950000000000003" customHeight="1" x14ac:dyDescent="0.2">
      <c r="A79" s="2" t="s">
        <v>141</v>
      </c>
      <c r="B79" s="81" t="s">
        <v>45</v>
      </c>
      <c r="C79" s="82"/>
      <c r="D79" s="8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8"/>
        <v>0</v>
      </c>
      <c r="AU79" s="36">
        <f t="shared" si="139"/>
        <v>0</v>
      </c>
      <c r="AV79" s="36">
        <f t="shared" si="140"/>
        <v>0</v>
      </c>
      <c r="AW79" s="36">
        <f t="shared" si="141"/>
        <v>0</v>
      </c>
      <c r="AX79" s="36">
        <f t="shared" si="142"/>
        <v>0</v>
      </c>
      <c r="AY79" s="36">
        <f t="shared" si="143"/>
        <v>0</v>
      </c>
      <c r="AZ79" s="36">
        <f t="shared" si="144"/>
        <v>0</v>
      </c>
      <c r="BA79" s="36">
        <f t="shared" si="145"/>
        <v>0</v>
      </c>
      <c r="BB79" s="36">
        <f t="shared" si="146"/>
        <v>0</v>
      </c>
      <c r="BC79" s="36">
        <f t="shared" si="147"/>
        <v>0</v>
      </c>
      <c r="BD79" s="31">
        <f t="shared" si="135"/>
        <v>0</v>
      </c>
      <c r="BE79" s="31">
        <f t="shared" si="136"/>
        <v>0</v>
      </c>
      <c r="BF79" s="36">
        <f t="shared" si="148"/>
        <v>0</v>
      </c>
      <c r="BG79" s="36">
        <f t="shared" si="149"/>
        <v>0</v>
      </c>
      <c r="BH79" s="36">
        <f t="shared" si="150"/>
        <v>0</v>
      </c>
      <c r="BI79" s="36">
        <f t="shared" si="151"/>
        <v>0</v>
      </c>
      <c r="BJ79" s="36">
        <f t="shared" si="152"/>
        <v>0</v>
      </c>
      <c r="BK79" s="36">
        <f t="shared" si="153"/>
        <v>0</v>
      </c>
      <c r="BL79" s="36">
        <f t="shared" si="154"/>
        <v>0</v>
      </c>
      <c r="BM79" s="36">
        <f t="shared" si="155"/>
        <v>0</v>
      </c>
    </row>
    <row r="80" spans="1:65" ht="39.950000000000003" customHeight="1" x14ac:dyDescent="0.2">
      <c r="A80" s="1" t="s">
        <v>142</v>
      </c>
      <c r="B80" s="95" t="s">
        <v>143</v>
      </c>
      <c r="C80" s="96"/>
      <c r="D80" s="96"/>
      <c r="E80" s="30">
        <f>SUM(E81:E101)</f>
        <v>0</v>
      </c>
      <c r="F80" s="30">
        <f t="shared" ref="F80:BM80" si="156">SUM(F81:F101)</f>
        <v>0</v>
      </c>
      <c r="G80" s="30">
        <f t="shared" si="156"/>
        <v>0</v>
      </c>
      <c r="H80" s="30">
        <f t="shared" si="156"/>
        <v>0</v>
      </c>
      <c r="I80" s="30">
        <f t="shared" si="156"/>
        <v>0</v>
      </c>
      <c r="J80" s="30">
        <f t="shared" si="156"/>
        <v>40</v>
      </c>
      <c r="K80" s="30">
        <f t="shared" si="156"/>
        <v>32</v>
      </c>
      <c r="L80" s="30">
        <f t="shared" si="156"/>
        <v>4</v>
      </c>
      <c r="M80" s="30">
        <f t="shared" si="156"/>
        <v>4</v>
      </c>
      <c r="N80" s="30">
        <f t="shared" si="156"/>
        <v>0</v>
      </c>
      <c r="O80" s="30">
        <f t="shared" si="156"/>
        <v>18</v>
      </c>
      <c r="P80" s="30">
        <f t="shared" si="156"/>
        <v>11</v>
      </c>
      <c r="Q80" s="30">
        <f t="shared" si="156"/>
        <v>2</v>
      </c>
      <c r="R80" s="30">
        <f t="shared" si="156"/>
        <v>2</v>
      </c>
      <c r="S80" s="30">
        <f t="shared" si="156"/>
        <v>0</v>
      </c>
      <c r="T80" s="30">
        <f t="shared" si="156"/>
        <v>3</v>
      </c>
      <c r="U80" s="30">
        <f t="shared" si="156"/>
        <v>1</v>
      </c>
      <c r="V80" s="30">
        <f t="shared" si="156"/>
        <v>2</v>
      </c>
      <c r="W80" s="30">
        <f t="shared" si="156"/>
        <v>0</v>
      </c>
      <c r="X80" s="30">
        <f t="shared" si="156"/>
        <v>0</v>
      </c>
      <c r="Y80" s="30">
        <f t="shared" si="156"/>
        <v>18</v>
      </c>
      <c r="Z80" s="30">
        <f t="shared" si="156"/>
        <v>0</v>
      </c>
      <c r="AA80" s="30">
        <f t="shared" si="156"/>
        <v>1</v>
      </c>
      <c r="AB80" s="30">
        <f t="shared" si="156"/>
        <v>14</v>
      </c>
      <c r="AC80" s="30">
        <f t="shared" si="156"/>
        <v>1</v>
      </c>
      <c r="AD80" s="30">
        <f t="shared" si="156"/>
        <v>0</v>
      </c>
      <c r="AE80" s="30">
        <f t="shared" si="156"/>
        <v>0</v>
      </c>
      <c r="AF80" s="30">
        <f t="shared" si="156"/>
        <v>0</v>
      </c>
      <c r="AG80" s="30">
        <f t="shared" si="156"/>
        <v>0</v>
      </c>
      <c r="AH80" s="30">
        <f t="shared" si="156"/>
        <v>0</v>
      </c>
      <c r="AI80" s="30">
        <f t="shared" si="156"/>
        <v>0</v>
      </c>
      <c r="AJ80" s="30">
        <f t="shared" si="156"/>
        <v>0</v>
      </c>
      <c r="AK80" s="30">
        <f t="shared" si="156"/>
        <v>0</v>
      </c>
      <c r="AL80" s="30">
        <f t="shared" si="156"/>
        <v>0</v>
      </c>
      <c r="AM80" s="30">
        <f t="shared" si="156"/>
        <v>0</v>
      </c>
      <c r="AN80" s="30">
        <f t="shared" si="156"/>
        <v>0</v>
      </c>
      <c r="AO80" s="30">
        <f t="shared" si="156"/>
        <v>0</v>
      </c>
      <c r="AP80" s="30">
        <f t="shared" si="156"/>
        <v>0</v>
      </c>
      <c r="AQ80" s="30">
        <f t="shared" si="156"/>
        <v>0</v>
      </c>
      <c r="AR80" s="30">
        <f t="shared" si="156"/>
        <v>0</v>
      </c>
      <c r="AS80" s="30">
        <f t="shared" si="156"/>
        <v>0</v>
      </c>
      <c r="AT80" s="30">
        <f t="shared" si="156"/>
        <v>0</v>
      </c>
      <c r="AU80" s="30">
        <f t="shared" si="156"/>
        <v>0</v>
      </c>
      <c r="AV80" s="30">
        <f t="shared" si="156"/>
        <v>40</v>
      </c>
      <c r="AW80" s="30">
        <f t="shared" si="156"/>
        <v>40</v>
      </c>
      <c r="AX80" s="30">
        <f t="shared" si="156"/>
        <v>32</v>
      </c>
      <c r="AY80" s="30">
        <f t="shared" si="156"/>
        <v>32</v>
      </c>
      <c r="AZ80" s="30">
        <f t="shared" si="156"/>
        <v>18</v>
      </c>
      <c r="BA80" s="30">
        <f t="shared" si="156"/>
        <v>18</v>
      </c>
      <c r="BB80" s="30">
        <f t="shared" si="156"/>
        <v>3</v>
      </c>
      <c r="BC80" s="30">
        <f t="shared" si="156"/>
        <v>3</v>
      </c>
      <c r="BD80" s="31">
        <f t="shared" si="135"/>
        <v>18</v>
      </c>
      <c r="BE80" s="31">
        <f t="shared" si="136"/>
        <v>18</v>
      </c>
      <c r="BF80" s="30">
        <f t="shared" si="156"/>
        <v>0</v>
      </c>
      <c r="BG80" s="30">
        <f t="shared" si="156"/>
        <v>0</v>
      </c>
      <c r="BH80" s="30">
        <f t="shared" si="156"/>
        <v>0</v>
      </c>
      <c r="BI80" s="30">
        <f t="shared" si="156"/>
        <v>0</v>
      </c>
      <c r="BJ80" s="30">
        <f t="shared" si="156"/>
        <v>0</v>
      </c>
      <c r="BK80" s="30">
        <f t="shared" si="156"/>
        <v>0</v>
      </c>
      <c r="BL80" s="30">
        <f t="shared" si="156"/>
        <v>0</v>
      </c>
      <c r="BM80" s="30">
        <f t="shared" si="156"/>
        <v>0</v>
      </c>
    </row>
    <row r="81" spans="1:65" ht="39.950000000000003" customHeight="1" x14ac:dyDescent="0.2">
      <c r="A81" s="2" t="s">
        <v>144</v>
      </c>
      <c r="B81" s="93" t="s">
        <v>145</v>
      </c>
      <c r="C81" s="94"/>
      <c r="D81" s="94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8"/>
        <v>0</v>
      </c>
      <c r="AU81" s="36">
        <f t="shared" si="139"/>
        <v>0</v>
      </c>
      <c r="AV81" s="36">
        <f t="shared" si="140"/>
        <v>0</v>
      </c>
      <c r="AW81" s="36">
        <f t="shared" si="141"/>
        <v>0</v>
      </c>
      <c r="AX81" s="36">
        <f t="shared" si="142"/>
        <v>0</v>
      </c>
      <c r="AY81" s="36">
        <f t="shared" si="143"/>
        <v>0</v>
      </c>
      <c r="AZ81" s="36">
        <f t="shared" si="144"/>
        <v>0</v>
      </c>
      <c r="BA81" s="36">
        <f t="shared" si="145"/>
        <v>0</v>
      </c>
      <c r="BB81" s="36">
        <f t="shared" si="146"/>
        <v>0</v>
      </c>
      <c r="BC81" s="36">
        <f t="shared" si="147"/>
        <v>0</v>
      </c>
      <c r="BD81" s="31">
        <f t="shared" si="135"/>
        <v>0</v>
      </c>
      <c r="BE81" s="31">
        <f t="shared" si="136"/>
        <v>0</v>
      </c>
      <c r="BF81" s="36">
        <f t="shared" si="148"/>
        <v>0</v>
      </c>
      <c r="BG81" s="36">
        <f t="shared" si="149"/>
        <v>0</v>
      </c>
      <c r="BH81" s="36">
        <f t="shared" si="150"/>
        <v>0</v>
      </c>
      <c r="BI81" s="36">
        <f t="shared" si="151"/>
        <v>0</v>
      </c>
      <c r="BJ81" s="36">
        <f t="shared" si="152"/>
        <v>0</v>
      </c>
      <c r="BK81" s="36">
        <f t="shared" si="153"/>
        <v>0</v>
      </c>
      <c r="BL81" s="36">
        <f t="shared" si="154"/>
        <v>0</v>
      </c>
      <c r="BM81" s="36">
        <f t="shared" si="155"/>
        <v>0</v>
      </c>
    </row>
    <row r="82" spans="1:65" ht="39.950000000000003" customHeight="1" x14ac:dyDescent="0.2">
      <c r="A82" s="2" t="s">
        <v>146</v>
      </c>
      <c r="B82" s="93" t="s">
        <v>147</v>
      </c>
      <c r="C82" s="94"/>
      <c r="D82" s="94"/>
      <c r="E82" s="11"/>
      <c r="F82" s="11"/>
      <c r="G82" s="11"/>
      <c r="H82" s="11"/>
      <c r="I82" s="11"/>
      <c r="J82" s="11">
        <v>6</v>
      </c>
      <c r="K82" s="12">
        <v>5</v>
      </c>
      <c r="L82" s="41"/>
      <c r="M82" s="41">
        <v>1</v>
      </c>
      <c r="N82" s="41"/>
      <c r="O82" s="41">
        <v>2</v>
      </c>
      <c r="P82" s="41">
        <v>1</v>
      </c>
      <c r="Q82" s="41"/>
      <c r="R82" s="41"/>
      <c r="S82" s="41"/>
      <c r="T82" s="41">
        <v>1</v>
      </c>
      <c r="U82" s="41"/>
      <c r="V82" s="41">
        <v>1</v>
      </c>
      <c r="W82" s="41"/>
      <c r="X82" s="41"/>
      <c r="Y82" s="41">
        <v>2</v>
      </c>
      <c r="Z82" s="41"/>
      <c r="AA82" s="41">
        <v>1</v>
      </c>
      <c r="AB82" s="41">
        <v>3</v>
      </c>
      <c r="AC82" s="41">
        <v>1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8"/>
        <v>0</v>
      </c>
      <c r="AU82" s="36">
        <f t="shared" si="139"/>
        <v>0</v>
      </c>
      <c r="AV82" s="36">
        <f t="shared" si="140"/>
        <v>6</v>
      </c>
      <c r="AW82" s="36">
        <f t="shared" si="141"/>
        <v>6</v>
      </c>
      <c r="AX82" s="36">
        <f t="shared" si="142"/>
        <v>5</v>
      </c>
      <c r="AY82" s="36">
        <f t="shared" si="143"/>
        <v>5</v>
      </c>
      <c r="AZ82" s="36">
        <f t="shared" si="144"/>
        <v>2</v>
      </c>
      <c r="BA82" s="36">
        <f t="shared" si="145"/>
        <v>2</v>
      </c>
      <c r="BB82" s="36">
        <f t="shared" si="146"/>
        <v>1</v>
      </c>
      <c r="BC82" s="36">
        <f t="shared" si="147"/>
        <v>1</v>
      </c>
      <c r="BD82" s="31">
        <f t="shared" si="135"/>
        <v>2</v>
      </c>
      <c r="BE82" s="31">
        <f t="shared" si="136"/>
        <v>2</v>
      </c>
      <c r="BF82" s="36">
        <f t="shared" si="148"/>
        <v>0</v>
      </c>
      <c r="BG82" s="36">
        <f t="shared" si="149"/>
        <v>0</v>
      </c>
      <c r="BH82" s="36">
        <f t="shared" si="150"/>
        <v>0</v>
      </c>
      <c r="BI82" s="36">
        <f t="shared" si="151"/>
        <v>0</v>
      </c>
      <c r="BJ82" s="36">
        <f t="shared" si="152"/>
        <v>0</v>
      </c>
      <c r="BK82" s="36">
        <f t="shared" si="153"/>
        <v>0</v>
      </c>
      <c r="BL82" s="36">
        <f t="shared" si="154"/>
        <v>0</v>
      </c>
      <c r="BM82" s="36">
        <f t="shared" si="155"/>
        <v>0</v>
      </c>
    </row>
    <row r="83" spans="1:65" ht="39.950000000000003" customHeight="1" x14ac:dyDescent="0.2">
      <c r="A83" s="2" t="s">
        <v>148</v>
      </c>
      <c r="B83" s="93" t="s">
        <v>149</v>
      </c>
      <c r="C83" s="94"/>
      <c r="D83" s="94"/>
      <c r="E83" s="11"/>
      <c r="F83" s="11"/>
      <c r="G83" s="11"/>
      <c r="H83" s="11"/>
      <c r="I83" s="11"/>
      <c r="J83" s="11">
        <v>1</v>
      </c>
      <c r="K83" s="12">
        <v>1</v>
      </c>
      <c r="L83" s="41"/>
      <c r="M83" s="41"/>
      <c r="N83" s="41"/>
      <c r="O83" s="41">
        <v>1</v>
      </c>
      <c r="P83" s="41">
        <v>1</v>
      </c>
      <c r="Q83" s="41"/>
      <c r="R83" s="41"/>
      <c r="S83" s="41"/>
      <c r="T83" s="41"/>
      <c r="U83" s="41"/>
      <c r="V83" s="41"/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8"/>
        <v>0</v>
      </c>
      <c r="AU83" s="36">
        <f t="shared" si="139"/>
        <v>0</v>
      </c>
      <c r="AV83" s="36">
        <f t="shared" si="140"/>
        <v>1</v>
      </c>
      <c r="AW83" s="36">
        <f t="shared" si="141"/>
        <v>1</v>
      </c>
      <c r="AX83" s="36">
        <f t="shared" si="142"/>
        <v>1</v>
      </c>
      <c r="AY83" s="36">
        <f t="shared" si="143"/>
        <v>1</v>
      </c>
      <c r="AZ83" s="36">
        <f t="shared" si="144"/>
        <v>1</v>
      </c>
      <c r="BA83" s="36">
        <f t="shared" si="145"/>
        <v>1</v>
      </c>
      <c r="BB83" s="36">
        <f t="shared" si="146"/>
        <v>0</v>
      </c>
      <c r="BC83" s="36">
        <f t="shared" si="147"/>
        <v>0</v>
      </c>
      <c r="BD83" s="31">
        <f t="shared" si="135"/>
        <v>1</v>
      </c>
      <c r="BE83" s="31">
        <f t="shared" si="136"/>
        <v>1</v>
      </c>
      <c r="BF83" s="36">
        <f t="shared" si="148"/>
        <v>0</v>
      </c>
      <c r="BG83" s="36">
        <f t="shared" si="149"/>
        <v>0</v>
      </c>
      <c r="BH83" s="36">
        <f t="shared" si="150"/>
        <v>0</v>
      </c>
      <c r="BI83" s="36">
        <f t="shared" si="151"/>
        <v>0</v>
      </c>
      <c r="BJ83" s="36">
        <f t="shared" si="152"/>
        <v>0</v>
      </c>
      <c r="BK83" s="36">
        <f t="shared" si="153"/>
        <v>0</v>
      </c>
      <c r="BL83" s="36">
        <f t="shared" si="154"/>
        <v>0</v>
      </c>
      <c r="BM83" s="36">
        <f t="shared" si="155"/>
        <v>0</v>
      </c>
    </row>
    <row r="84" spans="1:65" ht="39.950000000000003" customHeight="1" x14ac:dyDescent="0.2">
      <c r="A84" s="2" t="s">
        <v>150</v>
      </c>
      <c r="B84" s="93" t="s">
        <v>151</v>
      </c>
      <c r="C84" s="94"/>
      <c r="D84" s="94"/>
      <c r="E84" s="11"/>
      <c r="F84" s="11"/>
      <c r="G84" s="11"/>
      <c r="H84" s="11"/>
      <c r="I84" s="11"/>
      <c r="J84" s="11">
        <v>2</v>
      </c>
      <c r="K84" s="12">
        <v>1</v>
      </c>
      <c r="L84" s="41">
        <v>1</v>
      </c>
      <c r="M84" s="41"/>
      <c r="N84" s="41"/>
      <c r="O84" s="41">
        <v>1</v>
      </c>
      <c r="P84" s="41"/>
      <c r="Q84" s="41">
        <v>1</v>
      </c>
      <c r="R84" s="41"/>
      <c r="S84" s="41"/>
      <c r="T84" s="41"/>
      <c r="U84" s="41"/>
      <c r="V84" s="41"/>
      <c r="W84" s="41"/>
      <c r="X84" s="41"/>
      <c r="Y84" s="41">
        <v>1</v>
      </c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8"/>
        <v>0</v>
      </c>
      <c r="AU84" s="36">
        <f t="shared" si="139"/>
        <v>0</v>
      </c>
      <c r="AV84" s="36">
        <f t="shared" si="140"/>
        <v>2</v>
      </c>
      <c r="AW84" s="36">
        <f t="shared" si="141"/>
        <v>2</v>
      </c>
      <c r="AX84" s="36">
        <f t="shared" si="142"/>
        <v>1</v>
      </c>
      <c r="AY84" s="36">
        <f t="shared" si="143"/>
        <v>1</v>
      </c>
      <c r="AZ84" s="36">
        <f t="shared" si="144"/>
        <v>1</v>
      </c>
      <c r="BA84" s="36">
        <f t="shared" si="145"/>
        <v>1</v>
      </c>
      <c r="BB84" s="36">
        <f t="shared" si="146"/>
        <v>0</v>
      </c>
      <c r="BC84" s="36">
        <f t="shared" si="147"/>
        <v>0</v>
      </c>
      <c r="BD84" s="31">
        <f t="shared" si="135"/>
        <v>1</v>
      </c>
      <c r="BE84" s="31">
        <f t="shared" si="136"/>
        <v>1</v>
      </c>
      <c r="BF84" s="36">
        <f t="shared" si="148"/>
        <v>0</v>
      </c>
      <c r="BG84" s="36">
        <f t="shared" si="149"/>
        <v>0</v>
      </c>
      <c r="BH84" s="36">
        <f t="shared" si="150"/>
        <v>0</v>
      </c>
      <c r="BI84" s="36">
        <f t="shared" si="151"/>
        <v>0</v>
      </c>
      <c r="BJ84" s="36">
        <f t="shared" si="152"/>
        <v>0</v>
      </c>
      <c r="BK84" s="36">
        <f t="shared" si="153"/>
        <v>0</v>
      </c>
      <c r="BL84" s="36">
        <f t="shared" si="154"/>
        <v>0</v>
      </c>
      <c r="BM84" s="36">
        <f t="shared" si="155"/>
        <v>0</v>
      </c>
    </row>
    <row r="85" spans="1:65" ht="39.950000000000003" customHeight="1" x14ac:dyDescent="0.2">
      <c r="A85" s="2" t="s">
        <v>152</v>
      </c>
      <c r="B85" s="93" t="s">
        <v>153</v>
      </c>
      <c r="C85" s="94"/>
      <c r="D85" s="94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8"/>
        <v>0</v>
      </c>
      <c r="AU85" s="36">
        <f t="shared" si="139"/>
        <v>0</v>
      </c>
      <c r="AV85" s="36">
        <f t="shared" si="140"/>
        <v>0</v>
      </c>
      <c r="AW85" s="36">
        <f t="shared" si="141"/>
        <v>0</v>
      </c>
      <c r="AX85" s="36">
        <f t="shared" si="142"/>
        <v>0</v>
      </c>
      <c r="AY85" s="36">
        <f t="shared" si="143"/>
        <v>0</v>
      </c>
      <c r="AZ85" s="36">
        <f t="shared" si="144"/>
        <v>0</v>
      </c>
      <c r="BA85" s="36">
        <f t="shared" si="145"/>
        <v>0</v>
      </c>
      <c r="BB85" s="36">
        <f t="shared" si="146"/>
        <v>0</v>
      </c>
      <c r="BC85" s="36">
        <f t="shared" si="147"/>
        <v>0</v>
      </c>
      <c r="BD85" s="31">
        <f t="shared" si="135"/>
        <v>0</v>
      </c>
      <c r="BE85" s="31">
        <f t="shared" si="136"/>
        <v>0</v>
      </c>
      <c r="BF85" s="36">
        <f t="shared" si="148"/>
        <v>0</v>
      </c>
      <c r="BG85" s="36">
        <f t="shared" si="149"/>
        <v>0</v>
      </c>
      <c r="BH85" s="36">
        <f t="shared" si="150"/>
        <v>0</v>
      </c>
      <c r="BI85" s="36">
        <f t="shared" si="151"/>
        <v>0</v>
      </c>
      <c r="BJ85" s="36">
        <f t="shared" si="152"/>
        <v>0</v>
      </c>
      <c r="BK85" s="36">
        <f t="shared" si="153"/>
        <v>0</v>
      </c>
      <c r="BL85" s="36">
        <f t="shared" si="154"/>
        <v>0</v>
      </c>
      <c r="BM85" s="36">
        <f t="shared" si="155"/>
        <v>0</v>
      </c>
    </row>
    <row r="86" spans="1:65" ht="39.950000000000003" customHeight="1" x14ac:dyDescent="0.2">
      <c r="A86" s="2" t="s">
        <v>154</v>
      </c>
      <c r="B86" s="93" t="s">
        <v>155</v>
      </c>
      <c r="C86" s="94"/>
      <c r="D86" s="94"/>
      <c r="E86" s="11"/>
      <c r="F86" s="11"/>
      <c r="G86" s="11"/>
      <c r="H86" s="11"/>
      <c r="I86" s="11"/>
      <c r="J86" s="11">
        <v>1</v>
      </c>
      <c r="K86" s="12">
        <v>1</v>
      </c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>
        <v>1</v>
      </c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8"/>
        <v>0</v>
      </c>
      <c r="AU86" s="36">
        <f t="shared" si="139"/>
        <v>0</v>
      </c>
      <c r="AV86" s="36">
        <f t="shared" si="140"/>
        <v>1</v>
      </c>
      <c r="AW86" s="36">
        <f t="shared" si="141"/>
        <v>1</v>
      </c>
      <c r="AX86" s="36">
        <f t="shared" si="142"/>
        <v>1</v>
      </c>
      <c r="AY86" s="36">
        <f t="shared" si="143"/>
        <v>1</v>
      </c>
      <c r="AZ86" s="36">
        <f t="shared" si="144"/>
        <v>0</v>
      </c>
      <c r="BA86" s="36">
        <f t="shared" si="145"/>
        <v>0</v>
      </c>
      <c r="BB86" s="36">
        <f t="shared" si="146"/>
        <v>0</v>
      </c>
      <c r="BC86" s="36">
        <f t="shared" si="147"/>
        <v>0</v>
      </c>
      <c r="BD86" s="31">
        <f t="shared" si="135"/>
        <v>0</v>
      </c>
      <c r="BE86" s="31">
        <f t="shared" si="136"/>
        <v>0</v>
      </c>
      <c r="BF86" s="36">
        <f t="shared" si="148"/>
        <v>0</v>
      </c>
      <c r="BG86" s="36">
        <f t="shared" si="149"/>
        <v>0</v>
      </c>
      <c r="BH86" s="36">
        <f t="shared" si="150"/>
        <v>0</v>
      </c>
      <c r="BI86" s="36">
        <f t="shared" si="151"/>
        <v>0</v>
      </c>
      <c r="BJ86" s="36">
        <f t="shared" si="152"/>
        <v>0</v>
      </c>
      <c r="BK86" s="36">
        <f t="shared" si="153"/>
        <v>0</v>
      </c>
      <c r="BL86" s="36">
        <f t="shared" si="154"/>
        <v>0</v>
      </c>
      <c r="BM86" s="36">
        <f t="shared" si="155"/>
        <v>0</v>
      </c>
    </row>
    <row r="87" spans="1:65" ht="39.950000000000003" customHeight="1" x14ac:dyDescent="0.2">
      <c r="A87" s="2" t="s">
        <v>156</v>
      </c>
      <c r="B87" s="81" t="s">
        <v>157</v>
      </c>
      <c r="C87" s="82"/>
      <c r="D87" s="82"/>
      <c r="E87" s="10"/>
      <c r="F87" s="10"/>
      <c r="G87" s="10"/>
      <c r="H87" s="10"/>
      <c r="I87" s="10"/>
      <c r="J87" s="10">
        <v>2</v>
      </c>
      <c r="K87" s="13">
        <v>2</v>
      </c>
      <c r="L87" s="41"/>
      <c r="M87" s="41"/>
      <c r="N87" s="41"/>
      <c r="O87" s="41">
        <v>1</v>
      </c>
      <c r="P87" s="41">
        <v>1</v>
      </c>
      <c r="Q87" s="41"/>
      <c r="R87" s="41"/>
      <c r="S87" s="41"/>
      <c r="T87" s="41"/>
      <c r="U87" s="41"/>
      <c r="V87" s="41"/>
      <c r="W87" s="41"/>
      <c r="X87" s="41"/>
      <c r="Y87" s="41">
        <v>1</v>
      </c>
      <c r="Z87" s="41"/>
      <c r="AA87" s="41"/>
      <c r="AB87" s="41">
        <v>1</v>
      </c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8"/>
        <v>0</v>
      </c>
      <c r="AU87" s="36">
        <f t="shared" si="139"/>
        <v>0</v>
      </c>
      <c r="AV87" s="36">
        <f t="shared" si="140"/>
        <v>2</v>
      </c>
      <c r="AW87" s="36">
        <f t="shared" si="141"/>
        <v>2</v>
      </c>
      <c r="AX87" s="36">
        <f t="shared" si="142"/>
        <v>2</v>
      </c>
      <c r="AY87" s="36">
        <f t="shared" si="143"/>
        <v>2</v>
      </c>
      <c r="AZ87" s="36">
        <f t="shared" si="144"/>
        <v>1</v>
      </c>
      <c r="BA87" s="36">
        <f t="shared" si="145"/>
        <v>1</v>
      </c>
      <c r="BB87" s="36">
        <f t="shared" si="146"/>
        <v>0</v>
      </c>
      <c r="BC87" s="36">
        <f t="shared" si="147"/>
        <v>0</v>
      </c>
      <c r="BD87" s="31">
        <f t="shared" si="135"/>
        <v>1</v>
      </c>
      <c r="BE87" s="31">
        <f t="shared" si="136"/>
        <v>1</v>
      </c>
      <c r="BF87" s="36">
        <f t="shared" si="148"/>
        <v>0</v>
      </c>
      <c r="BG87" s="36">
        <f t="shared" si="149"/>
        <v>0</v>
      </c>
      <c r="BH87" s="36">
        <f t="shared" si="150"/>
        <v>0</v>
      </c>
      <c r="BI87" s="36">
        <f t="shared" si="151"/>
        <v>0</v>
      </c>
      <c r="BJ87" s="36">
        <f t="shared" si="152"/>
        <v>0</v>
      </c>
      <c r="BK87" s="36">
        <f t="shared" si="153"/>
        <v>0</v>
      </c>
      <c r="BL87" s="36">
        <f t="shared" si="154"/>
        <v>0</v>
      </c>
      <c r="BM87" s="36">
        <f t="shared" si="155"/>
        <v>0</v>
      </c>
    </row>
    <row r="88" spans="1:65" ht="39.950000000000003" customHeight="1" x14ac:dyDescent="0.2">
      <c r="A88" s="2" t="s">
        <v>158</v>
      </c>
      <c r="B88" s="81" t="s">
        <v>159</v>
      </c>
      <c r="C88" s="82"/>
      <c r="D88" s="82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8"/>
        <v>0</v>
      </c>
      <c r="AU88" s="36">
        <f t="shared" si="139"/>
        <v>0</v>
      </c>
      <c r="AV88" s="36">
        <f t="shared" si="140"/>
        <v>0</v>
      </c>
      <c r="AW88" s="36">
        <f t="shared" si="141"/>
        <v>0</v>
      </c>
      <c r="AX88" s="36">
        <f t="shared" si="142"/>
        <v>0</v>
      </c>
      <c r="AY88" s="36">
        <f t="shared" si="143"/>
        <v>0</v>
      </c>
      <c r="AZ88" s="36">
        <f t="shared" si="144"/>
        <v>0</v>
      </c>
      <c r="BA88" s="36">
        <f t="shared" si="145"/>
        <v>0</v>
      </c>
      <c r="BB88" s="36">
        <f t="shared" si="146"/>
        <v>0</v>
      </c>
      <c r="BC88" s="36">
        <f t="shared" si="147"/>
        <v>0</v>
      </c>
      <c r="BD88" s="31">
        <f t="shared" si="135"/>
        <v>0</v>
      </c>
      <c r="BE88" s="31">
        <f t="shared" si="136"/>
        <v>0</v>
      </c>
      <c r="BF88" s="36">
        <f t="shared" si="148"/>
        <v>0</v>
      </c>
      <c r="BG88" s="36">
        <f t="shared" si="149"/>
        <v>0</v>
      </c>
      <c r="BH88" s="36">
        <f t="shared" si="150"/>
        <v>0</v>
      </c>
      <c r="BI88" s="36">
        <f t="shared" si="151"/>
        <v>0</v>
      </c>
      <c r="BJ88" s="36">
        <f t="shared" si="152"/>
        <v>0</v>
      </c>
      <c r="BK88" s="36">
        <f t="shared" si="153"/>
        <v>0</v>
      </c>
      <c r="BL88" s="36">
        <f t="shared" si="154"/>
        <v>0</v>
      </c>
      <c r="BM88" s="36">
        <f t="shared" si="155"/>
        <v>0</v>
      </c>
    </row>
    <row r="89" spans="1:65" ht="39.950000000000003" customHeight="1" x14ac:dyDescent="0.2">
      <c r="A89" s="2" t="s">
        <v>160</v>
      </c>
      <c r="B89" s="93" t="s">
        <v>161</v>
      </c>
      <c r="C89" s="94"/>
      <c r="D89" s="94"/>
      <c r="E89" s="11"/>
      <c r="F89" s="11"/>
      <c r="G89" s="11"/>
      <c r="H89" s="11"/>
      <c r="I89" s="11"/>
      <c r="J89" s="11">
        <v>2</v>
      </c>
      <c r="K89" s="12">
        <v>1</v>
      </c>
      <c r="L89" s="41">
        <v>1</v>
      </c>
      <c r="M89" s="41"/>
      <c r="N89" s="41"/>
      <c r="O89" s="41">
        <v>1</v>
      </c>
      <c r="P89" s="41">
        <v>1</v>
      </c>
      <c r="Q89" s="41"/>
      <c r="R89" s="41"/>
      <c r="S89" s="41"/>
      <c r="T89" s="41"/>
      <c r="U89" s="41"/>
      <c r="V89" s="41"/>
      <c r="W89" s="41"/>
      <c r="X89" s="41"/>
      <c r="Y89" s="41">
        <v>1</v>
      </c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8"/>
        <v>0</v>
      </c>
      <c r="AU89" s="36">
        <f t="shared" si="139"/>
        <v>0</v>
      </c>
      <c r="AV89" s="36">
        <f t="shared" si="140"/>
        <v>2</v>
      </c>
      <c r="AW89" s="36">
        <f t="shared" si="141"/>
        <v>2</v>
      </c>
      <c r="AX89" s="36">
        <f t="shared" si="142"/>
        <v>1</v>
      </c>
      <c r="AY89" s="36">
        <f t="shared" si="143"/>
        <v>1</v>
      </c>
      <c r="AZ89" s="36">
        <f t="shared" si="144"/>
        <v>1</v>
      </c>
      <c r="BA89" s="36">
        <f t="shared" si="145"/>
        <v>1</v>
      </c>
      <c r="BB89" s="36">
        <f t="shared" si="146"/>
        <v>0</v>
      </c>
      <c r="BC89" s="36">
        <f t="shared" si="147"/>
        <v>0</v>
      </c>
      <c r="BD89" s="31">
        <f t="shared" si="135"/>
        <v>1</v>
      </c>
      <c r="BE89" s="31">
        <f t="shared" si="136"/>
        <v>1</v>
      </c>
      <c r="BF89" s="36">
        <f t="shared" si="148"/>
        <v>0</v>
      </c>
      <c r="BG89" s="36">
        <f t="shared" si="149"/>
        <v>0</v>
      </c>
      <c r="BH89" s="36">
        <f t="shared" si="150"/>
        <v>0</v>
      </c>
      <c r="BI89" s="36">
        <f t="shared" si="151"/>
        <v>0</v>
      </c>
      <c r="BJ89" s="36">
        <f t="shared" si="152"/>
        <v>0</v>
      </c>
      <c r="BK89" s="36">
        <f t="shared" si="153"/>
        <v>0</v>
      </c>
      <c r="BL89" s="36">
        <f t="shared" si="154"/>
        <v>0</v>
      </c>
      <c r="BM89" s="36">
        <f t="shared" si="155"/>
        <v>0</v>
      </c>
    </row>
    <row r="90" spans="1:65" ht="39.950000000000003" customHeight="1" x14ac:dyDescent="0.2">
      <c r="A90" s="2" t="s">
        <v>162</v>
      </c>
      <c r="B90" s="81" t="s">
        <v>163</v>
      </c>
      <c r="C90" s="82"/>
      <c r="D90" s="82"/>
      <c r="E90" s="10"/>
      <c r="F90" s="10"/>
      <c r="G90" s="10"/>
      <c r="H90" s="10"/>
      <c r="I90" s="10"/>
      <c r="J90" s="10">
        <v>11</v>
      </c>
      <c r="K90" s="13">
        <v>8</v>
      </c>
      <c r="L90" s="41">
        <v>2</v>
      </c>
      <c r="M90" s="41">
        <v>1</v>
      </c>
      <c r="N90" s="41"/>
      <c r="O90" s="41">
        <v>6</v>
      </c>
      <c r="P90" s="41">
        <v>3</v>
      </c>
      <c r="Q90" s="41">
        <v>1</v>
      </c>
      <c r="R90" s="41">
        <v>2</v>
      </c>
      <c r="S90" s="41"/>
      <c r="T90" s="41"/>
      <c r="U90" s="41"/>
      <c r="V90" s="41"/>
      <c r="W90" s="41"/>
      <c r="X90" s="41"/>
      <c r="Y90" s="41">
        <v>6</v>
      </c>
      <c r="Z90" s="41"/>
      <c r="AA90" s="41"/>
      <c r="AB90" s="41">
        <v>2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8"/>
        <v>0</v>
      </c>
      <c r="AU90" s="36">
        <f t="shared" si="139"/>
        <v>0</v>
      </c>
      <c r="AV90" s="36">
        <f t="shared" si="140"/>
        <v>11</v>
      </c>
      <c r="AW90" s="36">
        <f t="shared" si="141"/>
        <v>11</v>
      </c>
      <c r="AX90" s="36">
        <f t="shared" si="142"/>
        <v>8</v>
      </c>
      <c r="AY90" s="36">
        <f t="shared" si="143"/>
        <v>8</v>
      </c>
      <c r="AZ90" s="36">
        <f t="shared" si="144"/>
        <v>6</v>
      </c>
      <c r="BA90" s="36">
        <f t="shared" si="145"/>
        <v>6</v>
      </c>
      <c r="BB90" s="36">
        <f t="shared" si="146"/>
        <v>0</v>
      </c>
      <c r="BC90" s="36">
        <f t="shared" si="147"/>
        <v>0</v>
      </c>
      <c r="BD90" s="31">
        <f t="shared" si="135"/>
        <v>6</v>
      </c>
      <c r="BE90" s="31">
        <f t="shared" si="136"/>
        <v>6</v>
      </c>
      <c r="BF90" s="36">
        <f t="shared" si="148"/>
        <v>0</v>
      </c>
      <c r="BG90" s="36">
        <f t="shared" si="149"/>
        <v>0</v>
      </c>
      <c r="BH90" s="36">
        <f t="shared" si="150"/>
        <v>0</v>
      </c>
      <c r="BI90" s="36">
        <f t="shared" si="151"/>
        <v>0</v>
      </c>
      <c r="BJ90" s="36">
        <f t="shared" si="152"/>
        <v>0</v>
      </c>
      <c r="BK90" s="36">
        <f t="shared" si="153"/>
        <v>0</v>
      </c>
      <c r="BL90" s="36">
        <f t="shared" si="154"/>
        <v>0</v>
      </c>
      <c r="BM90" s="36">
        <f t="shared" si="155"/>
        <v>0</v>
      </c>
    </row>
    <row r="91" spans="1:65" ht="39.950000000000003" customHeight="1" x14ac:dyDescent="0.2">
      <c r="A91" s="2" t="s">
        <v>164</v>
      </c>
      <c r="B91" s="81" t="s">
        <v>165</v>
      </c>
      <c r="C91" s="82"/>
      <c r="D91" s="82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8"/>
        <v>0</v>
      </c>
      <c r="AU91" s="36">
        <f t="shared" si="139"/>
        <v>0</v>
      </c>
      <c r="AV91" s="36">
        <f t="shared" si="140"/>
        <v>0</v>
      </c>
      <c r="AW91" s="36">
        <f t="shared" si="141"/>
        <v>0</v>
      </c>
      <c r="AX91" s="36">
        <f t="shared" si="142"/>
        <v>0</v>
      </c>
      <c r="AY91" s="36">
        <f t="shared" si="143"/>
        <v>0</v>
      </c>
      <c r="AZ91" s="36">
        <f t="shared" si="144"/>
        <v>0</v>
      </c>
      <c r="BA91" s="36">
        <f t="shared" si="145"/>
        <v>0</v>
      </c>
      <c r="BB91" s="36">
        <f t="shared" si="146"/>
        <v>0</v>
      </c>
      <c r="BC91" s="36">
        <f t="shared" si="147"/>
        <v>0</v>
      </c>
      <c r="BD91" s="31">
        <f t="shared" si="135"/>
        <v>0</v>
      </c>
      <c r="BE91" s="31">
        <f t="shared" si="136"/>
        <v>0</v>
      </c>
      <c r="BF91" s="36">
        <f t="shared" si="148"/>
        <v>0</v>
      </c>
      <c r="BG91" s="36">
        <f t="shared" si="149"/>
        <v>0</v>
      </c>
      <c r="BH91" s="36">
        <f t="shared" si="150"/>
        <v>0</v>
      </c>
      <c r="BI91" s="36">
        <f t="shared" si="151"/>
        <v>0</v>
      </c>
      <c r="BJ91" s="36">
        <f t="shared" si="152"/>
        <v>0</v>
      </c>
      <c r="BK91" s="36">
        <f t="shared" si="153"/>
        <v>0</v>
      </c>
      <c r="BL91" s="36">
        <f t="shared" si="154"/>
        <v>0</v>
      </c>
      <c r="BM91" s="36">
        <f t="shared" si="155"/>
        <v>0</v>
      </c>
    </row>
    <row r="92" spans="1:65" ht="39.950000000000003" customHeight="1" x14ac:dyDescent="0.2">
      <c r="A92" s="2" t="s">
        <v>166</v>
      </c>
      <c r="B92" s="81" t="s">
        <v>167</v>
      </c>
      <c r="C92" s="82"/>
      <c r="D92" s="82"/>
      <c r="E92" s="10"/>
      <c r="F92" s="10"/>
      <c r="G92" s="10"/>
      <c r="H92" s="10"/>
      <c r="I92" s="10"/>
      <c r="J92" s="10">
        <v>2</v>
      </c>
      <c r="K92" s="13">
        <v>1</v>
      </c>
      <c r="L92" s="41"/>
      <c r="M92" s="41">
        <v>1</v>
      </c>
      <c r="N92" s="41"/>
      <c r="O92" s="41">
        <v>1</v>
      </c>
      <c r="P92" s="41">
        <v>1</v>
      </c>
      <c r="Q92" s="41"/>
      <c r="R92" s="41"/>
      <c r="S92" s="41"/>
      <c r="T92" s="41"/>
      <c r="U92" s="41"/>
      <c r="V92" s="41"/>
      <c r="W92" s="41"/>
      <c r="X92" s="41"/>
      <c r="Y92" s="41">
        <v>1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8"/>
        <v>0</v>
      </c>
      <c r="AU92" s="36">
        <f t="shared" si="139"/>
        <v>0</v>
      </c>
      <c r="AV92" s="36">
        <f t="shared" si="140"/>
        <v>2</v>
      </c>
      <c r="AW92" s="36">
        <f t="shared" si="141"/>
        <v>2</v>
      </c>
      <c r="AX92" s="36">
        <f t="shared" si="142"/>
        <v>1</v>
      </c>
      <c r="AY92" s="36">
        <f t="shared" si="143"/>
        <v>1</v>
      </c>
      <c r="AZ92" s="36">
        <f t="shared" si="144"/>
        <v>1</v>
      </c>
      <c r="BA92" s="36">
        <f t="shared" si="145"/>
        <v>1</v>
      </c>
      <c r="BB92" s="36">
        <f t="shared" si="146"/>
        <v>0</v>
      </c>
      <c r="BC92" s="36">
        <f t="shared" si="147"/>
        <v>0</v>
      </c>
      <c r="BD92" s="31">
        <f t="shared" si="135"/>
        <v>1</v>
      </c>
      <c r="BE92" s="31">
        <f t="shared" si="136"/>
        <v>1</v>
      </c>
      <c r="BF92" s="36">
        <f t="shared" si="148"/>
        <v>0</v>
      </c>
      <c r="BG92" s="36">
        <f t="shared" si="149"/>
        <v>0</v>
      </c>
      <c r="BH92" s="36">
        <f t="shared" si="150"/>
        <v>0</v>
      </c>
      <c r="BI92" s="36">
        <f t="shared" si="151"/>
        <v>0</v>
      </c>
      <c r="BJ92" s="36">
        <f t="shared" si="152"/>
        <v>0</v>
      </c>
      <c r="BK92" s="36">
        <f t="shared" si="153"/>
        <v>0</v>
      </c>
      <c r="BL92" s="36">
        <f t="shared" si="154"/>
        <v>0</v>
      </c>
      <c r="BM92" s="36">
        <f t="shared" si="155"/>
        <v>0</v>
      </c>
    </row>
    <row r="93" spans="1:65" ht="39.950000000000003" customHeight="1" x14ac:dyDescent="0.2">
      <c r="A93" s="2" t="s">
        <v>168</v>
      </c>
      <c r="B93" s="81" t="s">
        <v>169</v>
      </c>
      <c r="C93" s="82"/>
      <c r="D93" s="82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8"/>
        <v>0</v>
      </c>
      <c r="AU93" s="36">
        <f t="shared" si="139"/>
        <v>0</v>
      </c>
      <c r="AV93" s="36">
        <f t="shared" si="140"/>
        <v>0</v>
      </c>
      <c r="AW93" s="36">
        <f t="shared" si="141"/>
        <v>0</v>
      </c>
      <c r="AX93" s="36">
        <f t="shared" si="142"/>
        <v>0</v>
      </c>
      <c r="AY93" s="36">
        <f t="shared" si="143"/>
        <v>0</v>
      </c>
      <c r="AZ93" s="36">
        <f t="shared" si="144"/>
        <v>0</v>
      </c>
      <c r="BA93" s="36">
        <f t="shared" si="145"/>
        <v>0</v>
      </c>
      <c r="BB93" s="36">
        <f t="shared" si="146"/>
        <v>0</v>
      </c>
      <c r="BC93" s="36">
        <f t="shared" si="147"/>
        <v>0</v>
      </c>
      <c r="BD93" s="31">
        <f t="shared" si="135"/>
        <v>0</v>
      </c>
      <c r="BE93" s="31">
        <f t="shared" si="136"/>
        <v>0</v>
      </c>
      <c r="BF93" s="36">
        <f t="shared" si="148"/>
        <v>0</v>
      </c>
      <c r="BG93" s="36">
        <f t="shared" si="149"/>
        <v>0</v>
      </c>
      <c r="BH93" s="36">
        <f t="shared" si="150"/>
        <v>0</v>
      </c>
      <c r="BI93" s="36">
        <f t="shared" si="151"/>
        <v>0</v>
      </c>
      <c r="BJ93" s="36">
        <f t="shared" si="152"/>
        <v>0</v>
      </c>
      <c r="BK93" s="36">
        <f t="shared" si="153"/>
        <v>0</v>
      </c>
      <c r="BL93" s="36">
        <f t="shared" si="154"/>
        <v>0</v>
      </c>
      <c r="BM93" s="36">
        <f t="shared" si="155"/>
        <v>0</v>
      </c>
    </row>
    <row r="94" spans="1:65" ht="39.950000000000003" customHeight="1" x14ac:dyDescent="0.2">
      <c r="A94" s="2" t="s">
        <v>170</v>
      </c>
      <c r="B94" s="81" t="s">
        <v>171</v>
      </c>
      <c r="C94" s="82"/>
      <c r="D94" s="82"/>
      <c r="E94" s="10"/>
      <c r="F94" s="10"/>
      <c r="G94" s="10"/>
      <c r="H94" s="10"/>
      <c r="I94" s="10"/>
      <c r="J94" s="10">
        <v>7</v>
      </c>
      <c r="K94" s="13">
        <v>7</v>
      </c>
      <c r="L94" s="41"/>
      <c r="M94" s="41"/>
      <c r="N94" s="41"/>
      <c r="O94" s="41">
        <v>3</v>
      </c>
      <c r="P94" s="41">
        <v>1</v>
      </c>
      <c r="Q94" s="41"/>
      <c r="R94" s="41"/>
      <c r="S94" s="41"/>
      <c r="T94" s="41">
        <v>2</v>
      </c>
      <c r="U94" s="41">
        <v>1</v>
      </c>
      <c r="V94" s="41">
        <v>1</v>
      </c>
      <c r="W94" s="41"/>
      <c r="X94" s="41"/>
      <c r="Y94" s="41">
        <v>3</v>
      </c>
      <c r="Z94" s="41"/>
      <c r="AA94" s="41"/>
      <c r="AB94" s="41">
        <v>4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8"/>
        <v>0</v>
      </c>
      <c r="AU94" s="36">
        <f t="shared" si="139"/>
        <v>0</v>
      </c>
      <c r="AV94" s="36">
        <f t="shared" si="140"/>
        <v>7</v>
      </c>
      <c r="AW94" s="36">
        <f t="shared" si="141"/>
        <v>7</v>
      </c>
      <c r="AX94" s="36">
        <f t="shared" si="142"/>
        <v>7</v>
      </c>
      <c r="AY94" s="36">
        <f t="shared" si="143"/>
        <v>7</v>
      </c>
      <c r="AZ94" s="36">
        <f t="shared" si="144"/>
        <v>3</v>
      </c>
      <c r="BA94" s="36">
        <f t="shared" si="145"/>
        <v>3</v>
      </c>
      <c r="BB94" s="36">
        <f t="shared" si="146"/>
        <v>2</v>
      </c>
      <c r="BC94" s="36">
        <f t="shared" si="147"/>
        <v>2</v>
      </c>
      <c r="BD94" s="31">
        <f t="shared" si="135"/>
        <v>3</v>
      </c>
      <c r="BE94" s="31">
        <f t="shared" si="136"/>
        <v>3</v>
      </c>
      <c r="BF94" s="36">
        <f t="shared" si="148"/>
        <v>0</v>
      </c>
      <c r="BG94" s="36">
        <f t="shared" si="149"/>
        <v>0</v>
      </c>
      <c r="BH94" s="36">
        <f t="shared" si="150"/>
        <v>0</v>
      </c>
      <c r="BI94" s="36">
        <f t="shared" si="151"/>
        <v>0</v>
      </c>
      <c r="BJ94" s="36">
        <f t="shared" si="152"/>
        <v>0</v>
      </c>
      <c r="BK94" s="36">
        <f t="shared" si="153"/>
        <v>0</v>
      </c>
      <c r="BL94" s="36">
        <f t="shared" si="154"/>
        <v>0</v>
      </c>
      <c r="BM94" s="36">
        <f t="shared" si="155"/>
        <v>0</v>
      </c>
    </row>
    <row r="95" spans="1:65" ht="39.950000000000003" customHeight="1" x14ac:dyDescent="0.2">
      <c r="A95" s="2" t="s">
        <v>172</v>
      </c>
      <c r="B95" s="81" t="s">
        <v>173</v>
      </c>
      <c r="C95" s="82"/>
      <c r="D95" s="82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8"/>
        <v>0</v>
      </c>
      <c r="AU95" s="36">
        <f t="shared" si="139"/>
        <v>0</v>
      </c>
      <c r="AV95" s="36">
        <f t="shared" si="140"/>
        <v>0</v>
      </c>
      <c r="AW95" s="36">
        <f t="shared" si="141"/>
        <v>0</v>
      </c>
      <c r="AX95" s="36">
        <f t="shared" si="142"/>
        <v>0</v>
      </c>
      <c r="AY95" s="36">
        <f t="shared" si="143"/>
        <v>0</v>
      </c>
      <c r="AZ95" s="36">
        <f t="shared" si="144"/>
        <v>0</v>
      </c>
      <c r="BA95" s="36">
        <f t="shared" si="145"/>
        <v>0</v>
      </c>
      <c r="BB95" s="36">
        <f t="shared" si="146"/>
        <v>0</v>
      </c>
      <c r="BC95" s="36">
        <f t="shared" si="147"/>
        <v>0</v>
      </c>
      <c r="BD95" s="31">
        <f t="shared" si="135"/>
        <v>0</v>
      </c>
      <c r="BE95" s="31">
        <f t="shared" si="136"/>
        <v>0</v>
      </c>
      <c r="BF95" s="36">
        <f t="shared" si="148"/>
        <v>0</v>
      </c>
      <c r="BG95" s="36">
        <f t="shared" si="149"/>
        <v>0</v>
      </c>
      <c r="BH95" s="36">
        <f t="shared" si="150"/>
        <v>0</v>
      </c>
      <c r="BI95" s="36">
        <f t="shared" si="151"/>
        <v>0</v>
      </c>
      <c r="BJ95" s="36">
        <f t="shared" si="152"/>
        <v>0</v>
      </c>
      <c r="BK95" s="36">
        <f t="shared" si="153"/>
        <v>0</v>
      </c>
      <c r="BL95" s="36">
        <f t="shared" si="154"/>
        <v>0</v>
      </c>
      <c r="BM95" s="36">
        <f t="shared" si="155"/>
        <v>0</v>
      </c>
    </row>
    <row r="96" spans="1:65" ht="39.950000000000003" customHeight="1" x14ac:dyDescent="0.2">
      <c r="A96" s="2" t="s">
        <v>174</v>
      </c>
      <c r="B96" s="81" t="s">
        <v>175</v>
      </c>
      <c r="C96" s="82"/>
      <c r="D96" s="82"/>
      <c r="E96" s="10"/>
      <c r="F96" s="10"/>
      <c r="G96" s="10"/>
      <c r="H96" s="10"/>
      <c r="I96" s="10"/>
      <c r="J96" s="10">
        <v>5</v>
      </c>
      <c r="K96" s="13">
        <v>5</v>
      </c>
      <c r="L96" s="41"/>
      <c r="M96" s="41"/>
      <c r="N96" s="41"/>
      <c r="O96" s="41">
        <v>2</v>
      </c>
      <c r="P96" s="41">
        <v>2</v>
      </c>
      <c r="Q96" s="41"/>
      <c r="R96" s="41"/>
      <c r="S96" s="41"/>
      <c r="T96" s="41"/>
      <c r="U96" s="41"/>
      <c r="V96" s="41"/>
      <c r="W96" s="41"/>
      <c r="X96" s="41"/>
      <c r="Y96" s="41">
        <v>2</v>
      </c>
      <c r="Z96" s="41"/>
      <c r="AA96" s="41"/>
      <c r="AB96" s="41">
        <v>3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8"/>
        <v>0</v>
      </c>
      <c r="AU96" s="36">
        <f t="shared" si="139"/>
        <v>0</v>
      </c>
      <c r="AV96" s="36">
        <f t="shared" si="140"/>
        <v>5</v>
      </c>
      <c r="AW96" s="36">
        <f t="shared" si="141"/>
        <v>5</v>
      </c>
      <c r="AX96" s="36">
        <f t="shared" si="142"/>
        <v>5</v>
      </c>
      <c r="AY96" s="36">
        <f t="shared" si="143"/>
        <v>5</v>
      </c>
      <c r="AZ96" s="36">
        <f t="shared" si="144"/>
        <v>2</v>
      </c>
      <c r="BA96" s="36">
        <f t="shared" si="145"/>
        <v>2</v>
      </c>
      <c r="BB96" s="36">
        <f t="shared" si="146"/>
        <v>0</v>
      </c>
      <c r="BC96" s="36">
        <f t="shared" si="147"/>
        <v>0</v>
      </c>
      <c r="BD96" s="31">
        <f t="shared" si="135"/>
        <v>2</v>
      </c>
      <c r="BE96" s="31">
        <f t="shared" si="136"/>
        <v>2</v>
      </c>
      <c r="BF96" s="36">
        <f t="shared" si="148"/>
        <v>0</v>
      </c>
      <c r="BG96" s="36">
        <f t="shared" si="149"/>
        <v>0</v>
      </c>
      <c r="BH96" s="36">
        <f t="shared" si="150"/>
        <v>0</v>
      </c>
      <c r="BI96" s="36">
        <f t="shared" si="151"/>
        <v>0</v>
      </c>
      <c r="BJ96" s="36">
        <f t="shared" si="152"/>
        <v>0</v>
      </c>
      <c r="BK96" s="36">
        <f t="shared" si="153"/>
        <v>0</v>
      </c>
      <c r="BL96" s="36">
        <f t="shared" si="154"/>
        <v>0</v>
      </c>
      <c r="BM96" s="36">
        <f t="shared" si="155"/>
        <v>0</v>
      </c>
    </row>
    <row r="97" spans="1:65" ht="39.950000000000003" customHeight="1" x14ac:dyDescent="0.2">
      <c r="A97" s="2" t="s">
        <v>176</v>
      </c>
      <c r="B97" s="81" t="s">
        <v>177</v>
      </c>
      <c r="C97" s="82"/>
      <c r="D97" s="82"/>
      <c r="E97" s="10"/>
      <c r="F97" s="10"/>
      <c r="G97" s="10"/>
      <c r="H97" s="10"/>
      <c r="I97" s="10"/>
      <c r="J97" s="10"/>
      <c r="K97" s="13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8"/>
        <v>0</v>
      </c>
      <c r="AU97" s="36">
        <f t="shared" si="139"/>
        <v>0</v>
      </c>
      <c r="AV97" s="36">
        <f t="shared" si="140"/>
        <v>0</v>
      </c>
      <c r="AW97" s="36">
        <f t="shared" si="141"/>
        <v>0</v>
      </c>
      <c r="AX97" s="36">
        <f t="shared" si="142"/>
        <v>0</v>
      </c>
      <c r="AY97" s="36">
        <f t="shared" si="143"/>
        <v>0</v>
      </c>
      <c r="AZ97" s="36">
        <f t="shared" si="144"/>
        <v>0</v>
      </c>
      <c r="BA97" s="36">
        <f t="shared" si="145"/>
        <v>0</v>
      </c>
      <c r="BB97" s="36">
        <f t="shared" si="146"/>
        <v>0</v>
      </c>
      <c r="BC97" s="36">
        <f t="shared" si="147"/>
        <v>0</v>
      </c>
      <c r="BD97" s="31">
        <f t="shared" si="135"/>
        <v>0</v>
      </c>
      <c r="BE97" s="31">
        <f t="shared" si="136"/>
        <v>0</v>
      </c>
      <c r="BF97" s="36">
        <f t="shared" si="148"/>
        <v>0</v>
      </c>
      <c r="BG97" s="36">
        <f t="shared" si="149"/>
        <v>0</v>
      </c>
      <c r="BH97" s="36">
        <f t="shared" si="150"/>
        <v>0</v>
      </c>
      <c r="BI97" s="36">
        <f t="shared" si="151"/>
        <v>0</v>
      </c>
      <c r="BJ97" s="36">
        <f t="shared" si="152"/>
        <v>0</v>
      </c>
      <c r="BK97" s="36">
        <f t="shared" si="153"/>
        <v>0</v>
      </c>
      <c r="BL97" s="36">
        <f t="shared" si="154"/>
        <v>0</v>
      </c>
      <c r="BM97" s="36">
        <f t="shared" si="155"/>
        <v>0</v>
      </c>
    </row>
    <row r="98" spans="1:65" ht="39.950000000000003" customHeight="1" x14ac:dyDescent="0.2">
      <c r="A98" s="2" t="s">
        <v>178</v>
      </c>
      <c r="B98" s="81" t="s">
        <v>179</v>
      </c>
      <c r="C98" s="82"/>
      <c r="D98" s="82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8"/>
        <v>0</v>
      </c>
      <c r="AU98" s="36">
        <f t="shared" si="139"/>
        <v>0</v>
      </c>
      <c r="AV98" s="36">
        <f t="shared" si="140"/>
        <v>0</v>
      </c>
      <c r="AW98" s="36">
        <f t="shared" si="141"/>
        <v>0</v>
      </c>
      <c r="AX98" s="36">
        <f t="shared" si="142"/>
        <v>0</v>
      </c>
      <c r="AY98" s="36">
        <f t="shared" si="143"/>
        <v>0</v>
      </c>
      <c r="AZ98" s="36">
        <f t="shared" si="144"/>
        <v>0</v>
      </c>
      <c r="BA98" s="36">
        <f t="shared" si="145"/>
        <v>0</v>
      </c>
      <c r="BB98" s="36">
        <f t="shared" si="146"/>
        <v>0</v>
      </c>
      <c r="BC98" s="36">
        <f t="shared" si="147"/>
        <v>0</v>
      </c>
      <c r="BD98" s="31">
        <f t="shared" si="135"/>
        <v>0</v>
      </c>
      <c r="BE98" s="31">
        <f t="shared" si="136"/>
        <v>0</v>
      </c>
      <c r="BF98" s="36">
        <f t="shared" si="148"/>
        <v>0</v>
      </c>
      <c r="BG98" s="36">
        <f t="shared" si="149"/>
        <v>0</v>
      </c>
      <c r="BH98" s="36">
        <f t="shared" si="150"/>
        <v>0</v>
      </c>
      <c r="BI98" s="36">
        <f t="shared" si="151"/>
        <v>0</v>
      </c>
      <c r="BJ98" s="36">
        <f t="shared" si="152"/>
        <v>0</v>
      </c>
      <c r="BK98" s="36">
        <f t="shared" si="153"/>
        <v>0</v>
      </c>
      <c r="BL98" s="36">
        <f t="shared" si="154"/>
        <v>0</v>
      </c>
      <c r="BM98" s="36">
        <f t="shared" si="155"/>
        <v>0</v>
      </c>
    </row>
    <row r="99" spans="1:65" ht="39.950000000000003" customHeight="1" x14ac:dyDescent="0.2">
      <c r="A99" s="2" t="s">
        <v>180</v>
      </c>
      <c r="B99" s="85" t="s">
        <v>181</v>
      </c>
      <c r="C99" s="85"/>
      <c r="D99" s="81"/>
      <c r="E99" s="10"/>
      <c r="F99" s="10"/>
      <c r="G99" s="10"/>
      <c r="H99" s="10"/>
      <c r="I99" s="10"/>
      <c r="J99" s="10">
        <v>1</v>
      </c>
      <c r="K99" s="13"/>
      <c r="L99" s="41"/>
      <c r="M99" s="41">
        <v>1</v>
      </c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8"/>
        <v>0</v>
      </c>
      <c r="AU99" s="36">
        <f t="shared" si="139"/>
        <v>0</v>
      </c>
      <c r="AV99" s="36">
        <f t="shared" si="140"/>
        <v>1</v>
      </c>
      <c r="AW99" s="36">
        <f t="shared" si="141"/>
        <v>1</v>
      </c>
      <c r="AX99" s="36">
        <f t="shared" si="142"/>
        <v>0</v>
      </c>
      <c r="AY99" s="36">
        <f t="shared" si="143"/>
        <v>0</v>
      </c>
      <c r="AZ99" s="36">
        <f t="shared" si="144"/>
        <v>0</v>
      </c>
      <c r="BA99" s="36">
        <f t="shared" si="145"/>
        <v>0</v>
      </c>
      <c r="BB99" s="36">
        <f t="shared" si="146"/>
        <v>0</v>
      </c>
      <c r="BC99" s="36">
        <f t="shared" si="147"/>
        <v>0</v>
      </c>
      <c r="BD99" s="31">
        <f t="shared" si="135"/>
        <v>0</v>
      </c>
      <c r="BE99" s="31">
        <f t="shared" si="136"/>
        <v>0</v>
      </c>
      <c r="BF99" s="36">
        <f t="shared" si="148"/>
        <v>0</v>
      </c>
      <c r="BG99" s="36">
        <f t="shared" si="149"/>
        <v>0</v>
      </c>
      <c r="BH99" s="36">
        <f t="shared" si="150"/>
        <v>0</v>
      </c>
      <c r="BI99" s="36">
        <f t="shared" si="151"/>
        <v>0</v>
      </c>
      <c r="BJ99" s="36">
        <f t="shared" si="152"/>
        <v>0</v>
      </c>
      <c r="BK99" s="36">
        <f t="shared" si="153"/>
        <v>0</v>
      </c>
      <c r="BL99" s="36">
        <f t="shared" si="154"/>
        <v>0</v>
      </c>
      <c r="BM99" s="36">
        <f t="shared" si="155"/>
        <v>0</v>
      </c>
    </row>
    <row r="100" spans="1:65" ht="39.950000000000003" customHeight="1" x14ac:dyDescent="0.2">
      <c r="A100" s="2" t="s">
        <v>182</v>
      </c>
      <c r="B100" s="93" t="s">
        <v>183</v>
      </c>
      <c r="C100" s="94"/>
      <c r="D100" s="94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8"/>
        <v>0</v>
      </c>
      <c r="AU100" s="36">
        <f t="shared" si="139"/>
        <v>0</v>
      </c>
      <c r="AV100" s="36">
        <f t="shared" si="140"/>
        <v>0</v>
      </c>
      <c r="AW100" s="36">
        <f t="shared" si="141"/>
        <v>0</v>
      </c>
      <c r="AX100" s="36">
        <f t="shared" si="142"/>
        <v>0</v>
      </c>
      <c r="AY100" s="36">
        <f t="shared" si="143"/>
        <v>0</v>
      </c>
      <c r="AZ100" s="36">
        <f t="shared" si="144"/>
        <v>0</v>
      </c>
      <c r="BA100" s="36">
        <f t="shared" si="145"/>
        <v>0</v>
      </c>
      <c r="BB100" s="36">
        <f t="shared" si="146"/>
        <v>0</v>
      </c>
      <c r="BC100" s="36">
        <f t="shared" si="147"/>
        <v>0</v>
      </c>
      <c r="BD100" s="31">
        <f t="shared" si="135"/>
        <v>0</v>
      </c>
      <c r="BE100" s="31">
        <f t="shared" si="136"/>
        <v>0</v>
      </c>
      <c r="BF100" s="36">
        <f t="shared" si="148"/>
        <v>0</v>
      </c>
      <c r="BG100" s="36">
        <f t="shared" si="149"/>
        <v>0</v>
      </c>
      <c r="BH100" s="36">
        <f t="shared" si="150"/>
        <v>0</v>
      </c>
      <c r="BI100" s="36">
        <f t="shared" si="151"/>
        <v>0</v>
      </c>
      <c r="BJ100" s="36">
        <f t="shared" si="152"/>
        <v>0</v>
      </c>
      <c r="BK100" s="36">
        <f t="shared" si="153"/>
        <v>0</v>
      </c>
      <c r="BL100" s="36">
        <f t="shared" si="154"/>
        <v>0</v>
      </c>
      <c r="BM100" s="36">
        <f t="shared" si="155"/>
        <v>0</v>
      </c>
    </row>
    <row r="101" spans="1:65" ht="39.950000000000003" customHeight="1" x14ac:dyDescent="0.2">
      <c r="A101" s="2" t="s">
        <v>184</v>
      </c>
      <c r="B101" s="81" t="s">
        <v>45</v>
      </c>
      <c r="C101" s="82"/>
      <c r="D101" s="82"/>
      <c r="E101" s="10"/>
      <c r="F101" s="10"/>
      <c r="G101" s="10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8"/>
        <v>0</v>
      </c>
      <c r="AU101" s="36">
        <f t="shared" si="139"/>
        <v>0</v>
      </c>
      <c r="AV101" s="36">
        <f t="shared" si="140"/>
        <v>0</v>
      </c>
      <c r="AW101" s="36">
        <f t="shared" si="141"/>
        <v>0</v>
      </c>
      <c r="AX101" s="36">
        <f t="shared" si="142"/>
        <v>0</v>
      </c>
      <c r="AY101" s="36">
        <f t="shared" si="143"/>
        <v>0</v>
      </c>
      <c r="AZ101" s="36">
        <f t="shared" si="144"/>
        <v>0</v>
      </c>
      <c r="BA101" s="36">
        <f t="shared" si="145"/>
        <v>0</v>
      </c>
      <c r="BB101" s="36">
        <f t="shared" si="146"/>
        <v>0</v>
      </c>
      <c r="BC101" s="36">
        <f t="shared" si="147"/>
        <v>0</v>
      </c>
      <c r="BD101" s="31">
        <f t="shared" si="135"/>
        <v>0</v>
      </c>
      <c r="BE101" s="31">
        <f t="shared" si="136"/>
        <v>0</v>
      </c>
      <c r="BF101" s="36">
        <f t="shared" si="148"/>
        <v>0</v>
      </c>
      <c r="BG101" s="36">
        <f t="shared" si="149"/>
        <v>0</v>
      </c>
      <c r="BH101" s="36">
        <f t="shared" si="150"/>
        <v>0</v>
      </c>
      <c r="BI101" s="36">
        <f t="shared" si="151"/>
        <v>0</v>
      </c>
      <c r="BJ101" s="36">
        <f t="shared" si="152"/>
        <v>0</v>
      </c>
      <c r="BK101" s="36">
        <f t="shared" si="153"/>
        <v>0</v>
      </c>
      <c r="BL101" s="36">
        <f t="shared" si="154"/>
        <v>0</v>
      </c>
      <c r="BM101" s="36">
        <f t="shared" si="155"/>
        <v>0</v>
      </c>
    </row>
    <row r="102" spans="1:65" ht="39.950000000000003" customHeight="1" x14ac:dyDescent="0.2">
      <c r="A102" s="1" t="s">
        <v>185</v>
      </c>
      <c r="B102" s="100" t="s">
        <v>186</v>
      </c>
      <c r="C102" s="101"/>
      <c r="D102" s="101"/>
      <c r="E102" s="43">
        <f>SUM(E103:E105)</f>
        <v>0</v>
      </c>
      <c r="F102" s="43">
        <f t="shared" ref="F102:BM102" si="157">SUM(F103:F105)</f>
        <v>0</v>
      </c>
      <c r="G102" s="43">
        <f t="shared" si="157"/>
        <v>0</v>
      </c>
      <c r="H102" s="43">
        <f t="shared" si="157"/>
        <v>0</v>
      </c>
      <c r="I102" s="43">
        <f t="shared" si="157"/>
        <v>0</v>
      </c>
      <c r="J102" s="43">
        <f t="shared" si="157"/>
        <v>0</v>
      </c>
      <c r="K102" s="43">
        <f t="shared" si="157"/>
        <v>0</v>
      </c>
      <c r="L102" s="43">
        <f t="shared" si="157"/>
        <v>0</v>
      </c>
      <c r="M102" s="43">
        <f t="shared" si="157"/>
        <v>0</v>
      </c>
      <c r="N102" s="43">
        <f t="shared" si="157"/>
        <v>0</v>
      </c>
      <c r="O102" s="43">
        <f t="shared" si="157"/>
        <v>0</v>
      </c>
      <c r="P102" s="43">
        <f t="shared" si="157"/>
        <v>0</v>
      </c>
      <c r="Q102" s="43">
        <f t="shared" si="157"/>
        <v>0</v>
      </c>
      <c r="R102" s="43">
        <f t="shared" si="157"/>
        <v>0</v>
      </c>
      <c r="S102" s="43">
        <f t="shared" si="157"/>
        <v>0</v>
      </c>
      <c r="T102" s="43">
        <f t="shared" si="157"/>
        <v>0</v>
      </c>
      <c r="U102" s="43">
        <f t="shared" si="157"/>
        <v>0</v>
      </c>
      <c r="V102" s="43">
        <f t="shared" si="157"/>
        <v>0</v>
      </c>
      <c r="W102" s="43">
        <f t="shared" si="157"/>
        <v>0</v>
      </c>
      <c r="X102" s="43">
        <f t="shared" si="157"/>
        <v>0</v>
      </c>
      <c r="Y102" s="43">
        <f t="shared" si="157"/>
        <v>0</v>
      </c>
      <c r="Z102" s="43">
        <f t="shared" si="157"/>
        <v>0</v>
      </c>
      <c r="AA102" s="43">
        <f t="shared" si="157"/>
        <v>0</v>
      </c>
      <c r="AB102" s="43">
        <f t="shared" si="157"/>
        <v>0</v>
      </c>
      <c r="AC102" s="43">
        <f t="shared" si="157"/>
        <v>0</v>
      </c>
      <c r="AD102" s="43">
        <f t="shared" si="157"/>
        <v>0</v>
      </c>
      <c r="AE102" s="43">
        <f t="shared" si="157"/>
        <v>0</v>
      </c>
      <c r="AF102" s="43">
        <f t="shared" si="157"/>
        <v>0</v>
      </c>
      <c r="AG102" s="43">
        <f t="shared" si="157"/>
        <v>0</v>
      </c>
      <c r="AH102" s="43">
        <f t="shared" si="157"/>
        <v>0</v>
      </c>
      <c r="AI102" s="43">
        <f t="shared" si="157"/>
        <v>0</v>
      </c>
      <c r="AJ102" s="43">
        <f t="shared" si="157"/>
        <v>0</v>
      </c>
      <c r="AK102" s="43">
        <f t="shared" si="157"/>
        <v>0</v>
      </c>
      <c r="AL102" s="43">
        <f t="shared" si="157"/>
        <v>0</v>
      </c>
      <c r="AM102" s="43">
        <f t="shared" si="157"/>
        <v>0</v>
      </c>
      <c r="AN102" s="43">
        <f t="shared" si="157"/>
        <v>0</v>
      </c>
      <c r="AO102" s="43">
        <f t="shared" si="157"/>
        <v>0</v>
      </c>
      <c r="AP102" s="43">
        <f t="shared" si="157"/>
        <v>0</v>
      </c>
      <c r="AQ102" s="43">
        <f t="shared" si="157"/>
        <v>0</v>
      </c>
      <c r="AR102" s="43">
        <f t="shared" si="157"/>
        <v>0</v>
      </c>
      <c r="AS102" s="43">
        <f t="shared" si="157"/>
        <v>0</v>
      </c>
      <c r="AT102" s="43">
        <f t="shared" si="157"/>
        <v>0</v>
      </c>
      <c r="AU102" s="43">
        <f t="shared" si="157"/>
        <v>0</v>
      </c>
      <c r="AV102" s="43">
        <f t="shared" si="157"/>
        <v>0</v>
      </c>
      <c r="AW102" s="43">
        <f t="shared" si="157"/>
        <v>0</v>
      </c>
      <c r="AX102" s="43">
        <f t="shared" si="157"/>
        <v>0</v>
      </c>
      <c r="AY102" s="43">
        <f t="shared" si="157"/>
        <v>0</v>
      </c>
      <c r="AZ102" s="43">
        <f t="shared" si="157"/>
        <v>0</v>
      </c>
      <c r="BA102" s="43">
        <f t="shared" si="157"/>
        <v>0</v>
      </c>
      <c r="BB102" s="43">
        <f t="shared" si="157"/>
        <v>0</v>
      </c>
      <c r="BC102" s="43">
        <f t="shared" si="157"/>
        <v>0</v>
      </c>
      <c r="BD102" s="31">
        <f t="shared" si="135"/>
        <v>0</v>
      </c>
      <c r="BE102" s="31">
        <f t="shared" si="136"/>
        <v>0</v>
      </c>
      <c r="BF102" s="43">
        <f t="shared" si="157"/>
        <v>0</v>
      </c>
      <c r="BG102" s="43">
        <f t="shared" si="157"/>
        <v>0</v>
      </c>
      <c r="BH102" s="43">
        <f t="shared" si="157"/>
        <v>0</v>
      </c>
      <c r="BI102" s="43">
        <f t="shared" si="157"/>
        <v>0</v>
      </c>
      <c r="BJ102" s="43">
        <f t="shared" si="157"/>
        <v>0</v>
      </c>
      <c r="BK102" s="43">
        <f t="shared" si="157"/>
        <v>0</v>
      </c>
      <c r="BL102" s="43">
        <f t="shared" si="157"/>
        <v>0</v>
      </c>
      <c r="BM102" s="43">
        <f t="shared" si="157"/>
        <v>0</v>
      </c>
    </row>
    <row r="103" spans="1:65" ht="39.950000000000003" customHeight="1" x14ac:dyDescent="0.2">
      <c r="A103" s="2" t="s">
        <v>187</v>
      </c>
      <c r="B103" s="93" t="s">
        <v>188</v>
      </c>
      <c r="C103" s="94"/>
      <c r="D103" s="9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8">E103</f>
        <v>0</v>
      </c>
      <c r="AU103" s="36">
        <f t="shared" ref="AU103:AU105" si="159">F103+G103+H103+I103</f>
        <v>0</v>
      </c>
      <c r="AV103" s="36">
        <f t="shared" ref="AV103:AV105" si="160">J103</f>
        <v>0</v>
      </c>
      <c r="AW103" s="36">
        <f t="shared" ref="AW103:AW105" si="161">K103+L103+M103</f>
        <v>0</v>
      </c>
      <c r="AX103" s="36">
        <f t="shared" ref="AX103:AX105" si="162">F103+G103+K103</f>
        <v>0</v>
      </c>
      <c r="AY103" s="36">
        <f t="shared" ref="AY103:AY105" si="163">N103+Y103+Z103+AB103</f>
        <v>0</v>
      </c>
      <c r="AZ103" s="36">
        <f t="shared" ref="AZ103:AZ105" si="164">O103</f>
        <v>0</v>
      </c>
      <c r="BA103" s="36">
        <f t="shared" ref="BA103:BA105" si="165">P103+Q103+R103+S103+T103</f>
        <v>0</v>
      </c>
      <c r="BB103" s="36">
        <f t="shared" ref="BB103:BB105" si="166">T103</f>
        <v>0</v>
      </c>
      <c r="BC103" s="36">
        <f t="shared" ref="BC103:BC105" si="167">+U103+V103+W103</f>
        <v>0</v>
      </c>
      <c r="BD103" s="31">
        <f t="shared" si="135"/>
        <v>0</v>
      </c>
      <c r="BE103" s="31">
        <f t="shared" si="136"/>
        <v>0</v>
      </c>
      <c r="BF103" s="36">
        <f t="shared" ref="BF103:BF105" si="168">AF103</f>
        <v>0</v>
      </c>
      <c r="BG103" s="36">
        <f t="shared" ref="BG103:BG105" si="169">AD103+AE103</f>
        <v>0</v>
      </c>
      <c r="BH103" s="36">
        <f t="shared" ref="BH103:BH105" si="170">AF103</f>
        <v>0</v>
      </c>
      <c r="BI103" s="36">
        <f t="shared" ref="BI103:BI105" si="171">AG103+AH103</f>
        <v>0</v>
      </c>
      <c r="BJ103" s="36">
        <f t="shared" ref="BJ103:BJ105" si="172">AM103</f>
        <v>0</v>
      </c>
      <c r="BK103" s="36">
        <f t="shared" ref="BK103:BK105" si="173">AK103+AL103</f>
        <v>0</v>
      </c>
      <c r="BL103" s="36">
        <f t="shared" ref="BL103:BL105" si="174">AM103</f>
        <v>0</v>
      </c>
      <c r="BM103" s="36">
        <f t="shared" ref="BM103:BM105" si="175">AN103+AO103</f>
        <v>0</v>
      </c>
    </row>
    <row r="104" spans="1:65" ht="39.950000000000003" customHeight="1" x14ac:dyDescent="0.2">
      <c r="A104" s="2" t="s">
        <v>189</v>
      </c>
      <c r="B104" s="93" t="s">
        <v>190</v>
      </c>
      <c r="C104" s="94"/>
      <c r="D104" s="9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8"/>
        <v>0</v>
      </c>
      <c r="AU104" s="36">
        <f t="shared" si="159"/>
        <v>0</v>
      </c>
      <c r="AV104" s="36">
        <f t="shared" si="160"/>
        <v>0</v>
      </c>
      <c r="AW104" s="36">
        <f t="shared" si="161"/>
        <v>0</v>
      </c>
      <c r="AX104" s="36">
        <f t="shared" si="162"/>
        <v>0</v>
      </c>
      <c r="AY104" s="36">
        <f t="shared" si="163"/>
        <v>0</v>
      </c>
      <c r="AZ104" s="36">
        <f t="shared" si="164"/>
        <v>0</v>
      </c>
      <c r="BA104" s="36">
        <f t="shared" si="165"/>
        <v>0</v>
      </c>
      <c r="BB104" s="36">
        <f t="shared" si="166"/>
        <v>0</v>
      </c>
      <c r="BC104" s="36">
        <f t="shared" si="167"/>
        <v>0</v>
      </c>
      <c r="BD104" s="31">
        <f t="shared" si="135"/>
        <v>0</v>
      </c>
      <c r="BE104" s="31">
        <f t="shared" si="136"/>
        <v>0</v>
      </c>
      <c r="BF104" s="36">
        <f t="shared" si="168"/>
        <v>0</v>
      </c>
      <c r="BG104" s="36">
        <f t="shared" si="169"/>
        <v>0</v>
      </c>
      <c r="BH104" s="36">
        <f t="shared" si="170"/>
        <v>0</v>
      </c>
      <c r="BI104" s="36">
        <f t="shared" si="171"/>
        <v>0</v>
      </c>
      <c r="BJ104" s="36">
        <f t="shared" si="172"/>
        <v>0</v>
      </c>
      <c r="BK104" s="36">
        <f t="shared" si="173"/>
        <v>0</v>
      </c>
      <c r="BL104" s="36">
        <f t="shared" si="174"/>
        <v>0</v>
      </c>
      <c r="BM104" s="36">
        <f t="shared" si="175"/>
        <v>0</v>
      </c>
    </row>
    <row r="105" spans="1:65" ht="39.950000000000003" customHeight="1" x14ac:dyDescent="0.2">
      <c r="A105" s="2" t="s">
        <v>191</v>
      </c>
      <c r="B105" s="81" t="s">
        <v>45</v>
      </c>
      <c r="C105" s="82"/>
      <c r="D105" s="8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8"/>
        <v>0</v>
      </c>
      <c r="AU105" s="36">
        <f t="shared" si="159"/>
        <v>0</v>
      </c>
      <c r="AV105" s="36">
        <f t="shared" si="160"/>
        <v>0</v>
      </c>
      <c r="AW105" s="36">
        <f t="shared" si="161"/>
        <v>0</v>
      </c>
      <c r="AX105" s="36">
        <f t="shared" si="162"/>
        <v>0</v>
      </c>
      <c r="AY105" s="36">
        <f t="shared" si="163"/>
        <v>0</v>
      </c>
      <c r="AZ105" s="36">
        <f t="shared" si="164"/>
        <v>0</v>
      </c>
      <c r="BA105" s="36">
        <f t="shared" si="165"/>
        <v>0</v>
      </c>
      <c r="BB105" s="36">
        <f t="shared" si="166"/>
        <v>0</v>
      </c>
      <c r="BC105" s="36">
        <f t="shared" si="167"/>
        <v>0</v>
      </c>
      <c r="BD105" s="31">
        <f t="shared" si="135"/>
        <v>0</v>
      </c>
      <c r="BE105" s="31">
        <f t="shared" si="136"/>
        <v>0</v>
      </c>
      <c r="BF105" s="36">
        <f t="shared" si="168"/>
        <v>0</v>
      </c>
      <c r="BG105" s="36">
        <f t="shared" si="169"/>
        <v>0</v>
      </c>
      <c r="BH105" s="36">
        <f t="shared" si="170"/>
        <v>0</v>
      </c>
      <c r="BI105" s="36">
        <f t="shared" si="171"/>
        <v>0</v>
      </c>
      <c r="BJ105" s="36">
        <f t="shared" si="172"/>
        <v>0</v>
      </c>
      <c r="BK105" s="36">
        <f t="shared" si="173"/>
        <v>0</v>
      </c>
      <c r="BL105" s="36">
        <f t="shared" si="174"/>
        <v>0</v>
      </c>
      <c r="BM105" s="36">
        <f t="shared" si="175"/>
        <v>0</v>
      </c>
    </row>
    <row r="106" spans="1:65" ht="39.950000000000003" customHeight="1" x14ac:dyDescent="0.2">
      <c r="A106" s="1" t="s">
        <v>192</v>
      </c>
      <c r="B106" s="95" t="s">
        <v>193</v>
      </c>
      <c r="C106" s="96"/>
      <c r="D106" s="96"/>
      <c r="E106" s="30">
        <f>SUM(E107:E114)</f>
        <v>1</v>
      </c>
      <c r="F106" s="30">
        <f t="shared" ref="F106:BL106" si="176">SUM(F107:F114)</f>
        <v>0</v>
      </c>
      <c r="G106" s="30">
        <f t="shared" si="176"/>
        <v>1</v>
      </c>
      <c r="H106" s="30">
        <f t="shared" si="176"/>
        <v>0</v>
      </c>
      <c r="I106" s="30">
        <f t="shared" si="176"/>
        <v>0</v>
      </c>
      <c r="J106" s="30">
        <f t="shared" si="176"/>
        <v>1119</v>
      </c>
      <c r="K106" s="30">
        <f t="shared" si="176"/>
        <v>1059</v>
      </c>
      <c r="L106" s="30">
        <f t="shared" si="176"/>
        <v>60</v>
      </c>
      <c r="M106" s="30">
        <f t="shared" si="176"/>
        <v>0</v>
      </c>
      <c r="N106" s="30">
        <f t="shared" si="176"/>
        <v>0</v>
      </c>
      <c r="O106" s="30">
        <f t="shared" si="176"/>
        <v>797</v>
      </c>
      <c r="P106" s="30">
        <f t="shared" si="176"/>
        <v>646</v>
      </c>
      <c r="Q106" s="30">
        <f t="shared" si="176"/>
        <v>87</v>
      </c>
      <c r="R106" s="30">
        <f t="shared" si="176"/>
        <v>11</v>
      </c>
      <c r="S106" s="30">
        <f t="shared" si="176"/>
        <v>0</v>
      </c>
      <c r="T106" s="30">
        <f t="shared" si="176"/>
        <v>53</v>
      </c>
      <c r="U106" s="30">
        <f t="shared" si="176"/>
        <v>10</v>
      </c>
      <c r="V106" s="30">
        <f t="shared" si="176"/>
        <v>40</v>
      </c>
      <c r="W106" s="30">
        <f t="shared" si="176"/>
        <v>3</v>
      </c>
      <c r="X106" s="30">
        <f t="shared" si="176"/>
        <v>0</v>
      </c>
      <c r="Y106" s="30">
        <f t="shared" si="176"/>
        <v>797</v>
      </c>
      <c r="Z106" s="30">
        <f t="shared" si="176"/>
        <v>2</v>
      </c>
      <c r="AA106" s="30">
        <f t="shared" si="176"/>
        <v>6</v>
      </c>
      <c r="AB106" s="30">
        <f t="shared" si="176"/>
        <v>261</v>
      </c>
      <c r="AC106" s="30">
        <f t="shared" si="176"/>
        <v>6</v>
      </c>
      <c r="AD106" s="30">
        <f t="shared" si="176"/>
        <v>16</v>
      </c>
      <c r="AE106" s="30">
        <f t="shared" si="176"/>
        <v>2</v>
      </c>
      <c r="AF106" s="30">
        <f t="shared" si="176"/>
        <v>18</v>
      </c>
      <c r="AG106" s="30">
        <f t="shared" si="176"/>
        <v>0</v>
      </c>
      <c r="AH106" s="30">
        <f t="shared" si="176"/>
        <v>18</v>
      </c>
      <c r="AI106" s="30">
        <f t="shared" si="176"/>
        <v>0</v>
      </c>
      <c r="AJ106" s="30">
        <f t="shared" si="176"/>
        <v>10</v>
      </c>
      <c r="AK106" s="30">
        <f t="shared" si="176"/>
        <v>2</v>
      </c>
      <c r="AL106" s="30">
        <f t="shared" si="176"/>
        <v>2</v>
      </c>
      <c r="AM106" s="30">
        <f t="shared" si="176"/>
        <v>4</v>
      </c>
      <c r="AN106" s="30">
        <f t="shared" si="176"/>
        <v>0</v>
      </c>
      <c r="AO106" s="30">
        <f t="shared" si="176"/>
        <v>4</v>
      </c>
      <c r="AP106" s="30">
        <f t="shared" si="176"/>
        <v>0</v>
      </c>
      <c r="AQ106" s="30">
        <f t="shared" si="176"/>
        <v>0</v>
      </c>
      <c r="AR106" s="30">
        <f t="shared" si="176"/>
        <v>0</v>
      </c>
      <c r="AS106" s="30">
        <f t="shared" si="176"/>
        <v>0</v>
      </c>
      <c r="AT106" s="30">
        <f t="shared" si="176"/>
        <v>1</v>
      </c>
      <c r="AU106" s="30">
        <f t="shared" si="176"/>
        <v>1</v>
      </c>
      <c r="AV106" s="30">
        <f t="shared" si="176"/>
        <v>1119</v>
      </c>
      <c r="AW106" s="30">
        <f t="shared" si="176"/>
        <v>1119</v>
      </c>
      <c r="AX106" s="30">
        <f t="shared" si="176"/>
        <v>1060</v>
      </c>
      <c r="AY106" s="30">
        <f t="shared" si="176"/>
        <v>1060</v>
      </c>
      <c r="AZ106" s="30">
        <f t="shared" si="176"/>
        <v>797</v>
      </c>
      <c r="BA106" s="30">
        <f t="shared" si="176"/>
        <v>797</v>
      </c>
      <c r="BB106" s="30">
        <f t="shared" si="176"/>
        <v>53</v>
      </c>
      <c r="BC106" s="30">
        <f t="shared" si="176"/>
        <v>53</v>
      </c>
      <c r="BD106" s="31">
        <f t="shared" si="135"/>
        <v>797</v>
      </c>
      <c r="BE106" s="31">
        <f t="shared" si="136"/>
        <v>797</v>
      </c>
      <c r="BF106" s="30">
        <f t="shared" si="176"/>
        <v>18</v>
      </c>
      <c r="BG106" s="30">
        <f t="shared" si="176"/>
        <v>18</v>
      </c>
      <c r="BH106" s="30">
        <f t="shared" si="176"/>
        <v>18</v>
      </c>
      <c r="BI106" s="30">
        <f t="shared" si="176"/>
        <v>18</v>
      </c>
      <c r="BJ106" s="30">
        <f t="shared" si="176"/>
        <v>4</v>
      </c>
      <c r="BK106" s="30">
        <f t="shared" si="176"/>
        <v>4</v>
      </c>
      <c r="BL106" s="30">
        <f t="shared" si="176"/>
        <v>4</v>
      </c>
      <c r="BM106" s="30">
        <f>SUM(BM107:BM114)</f>
        <v>4</v>
      </c>
    </row>
    <row r="107" spans="1:65" ht="39.950000000000003" customHeight="1" x14ac:dyDescent="0.2">
      <c r="A107" s="2" t="s">
        <v>194</v>
      </c>
      <c r="B107" s="97" t="s">
        <v>195</v>
      </c>
      <c r="C107" s="98"/>
      <c r="D107" s="98"/>
      <c r="E107" s="18">
        <v>1</v>
      </c>
      <c r="F107" s="18"/>
      <c r="G107" s="18">
        <v>1</v>
      </c>
      <c r="H107" s="18"/>
      <c r="I107" s="18"/>
      <c r="J107" s="18">
        <v>1106</v>
      </c>
      <c r="K107" s="19">
        <v>1048</v>
      </c>
      <c r="L107" s="41">
        <v>58</v>
      </c>
      <c r="M107" s="41"/>
      <c r="N107" s="41"/>
      <c r="O107" s="41">
        <v>795</v>
      </c>
      <c r="P107" s="41">
        <v>645</v>
      </c>
      <c r="Q107" s="41">
        <v>87</v>
      </c>
      <c r="R107" s="41">
        <v>10</v>
      </c>
      <c r="S107" s="41"/>
      <c r="T107" s="41">
        <v>53</v>
      </c>
      <c r="U107" s="41">
        <v>10</v>
      </c>
      <c r="V107" s="41">
        <v>40</v>
      </c>
      <c r="W107" s="41">
        <v>3</v>
      </c>
      <c r="X107" s="41"/>
      <c r="Y107" s="41">
        <v>795</v>
      </c>
      <c r="Z107" s="41">
        <v>2</v>
      </c>
      <c r="AA107" s="41">
        <v>5</v>
      </c>
      <c r="AB107" s="41">
        <v>252</v>
      </c>
      <c r="AC107" s="41">
        <v>5</v>
      </c>
      <c r="AD107" s="41">
        <v>15</v>
      </c>
      <c r="AE107" s="41">
        <v>1</v>
      </c>
      <c r="AF107" s="41">
        <v>16</v>
      </c>
      <c r="AG107" s="41"/>
      <c r="AH107" s="41">
        <v>16</v>
      </c>
      <c r="AI107" s="41"/>
      <c r="AJ107" s="41">
        <v>9</v>
      </c>
      <c r="AK107" s="41">
        <v>2</v>
      </c>
      <c r="AL107" s="41">
        <v>1</v>
      </c>
      <c r="AM107" s="41">
        <v>3</v>
      </c>
      <c r="AN107" s="41"/>
      <c r="AO107" s="41">
        <v>3</v>
      </c>
      <c r="AP107" s="41"/>
      <c r="AQ107" s="41"/>
      <c r="AR107" s="41"/>
      <c r="AS107" s="41"/>
      <c r="AT107" s="36">
        <f t="shared" ref="AT107:AT114" si="177">E107</f>
        <v>1</v>
      </c>
      <c r="AU107" s="36">
        <f t="shared" ref="AU107:AU114" si="178">F107+G107+H107+I107</f>
        <v>1</v>
      </c>
      <c r="AV107" s="36">
        <f t="shared" ref="AV107:AV114" si="179">J107</f>
        <v>1106</v>
      </c>
      <c r="AW107" s="36">
        <f t="shared" ref="AW107:AW114" si="180">K107+L107+M107</f>
        <v>1106</v>
      </c>
      <c r="AX107" s="36">
        <f t="shared" ref="AX107:AX114" si="181">F107+G107+K107</f>
        <v>1049</v>
      </c>
      <c r="AY107" s="36">
        <f t="shared" ref="AY107:AY114" si="182">N107+Y107+Z107+AB107</f>
        <v>1049</v>
      </c>
      <c r="AZ107" s="36">
        <f t="shared" ref="AZ107:AZ114" si="183">O107</f>
        <v>795</v>
      </c>
      <c r="BA107" s="36">
        <f t="shared" ref="BA107:BA114" si="184">P107+Q107+R107+S107+T107</f>
        <v>795</v>
      </c>
      <c r="BB107" s="36">
        <f t="shared" ref="BB107:BB114" si="185">T107</f>
        <v>53</v>
      </c>
      <c r="BC107" s="36">
        <f t="shared" ref="BC107:BC114" si="186">+U107+V107+W107</f>
        <v>53</v>
      </c>
      <c r="BD107" s="31">
        <f t="shared" si="135"/>
        <v>795</v>
      </c>
      <c r="BE107" s="31">
        <f t="shared" si="136"/>
        <v>795</v>
      </c>
      <c r="BF107" s="36">
        <f t="shared" ref="BF107:BF114" si="187">AF107</f>
        <v>16</v>
      </c>
      <c r="BG107" s="36">
        <f t="shared" ref="BG107:BG114" si="188">AD107+AE107</f>
        <v>16</v>
      </c>
      <c r="BH107" s="36">
        <f t="shared" ref="BH107:BH114" si="189">AF107</f>
        <v>16</v>
      </c>
      <c r="BI107" s="36">
        <f t="shared" ref="BI107:BI114" si="190">AG107+AH107</f>
        <v>16</v>
      </c>
      <c r="BJ107" s="36">
        <f t="shared" ref="BJ107:BJ114" si="191">AM107</f>
        <v>3</v>
      </c>
      <c r="BK107" s="36">
        <f t="shared" ref="BK107:BK114" si="192">AK107+AL107</f>
        <v>3</v>
      </c>
      <c r="BL107" s="36">
        <f t="shared" ref="BL107:BL114" si="193">AM107</f>
        <v>3</v>
      </c>
      <c r="BM107" s="36">
        <f t="shared" ref="BM107:BM114" si="194">AN107+AO107</f>
        <v>3</v>
      </c>
    </row>
    <row r="108" spans="1:65" ht="39.950000000000003" customHeight="1" x14ac:dyDescent="0.2">
      <c r="A108" s="2" t="s">
        <v>196</v>
      </c>
      <c r="B108" s="97" t="s">
        <v>197</v>
      </c>
      <c r="C108" s="98"/>
      <c r="D108" s="98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7"/>
        <v>0</v>
      </c>
      <c r="AU108" s="36">
        <f t="shared" si="178"/>
        <v>0</v>
      </c>
      <c r="AV108" s="36">
        <f t="shared" si="179"/>
        <v>0</v>
      </c>
      <c r="AW108" s="36">
        <f t="shared" si="180"/>
        <v>0</v>
      </c>
      <c r="AX108" s="36">
        <f t="shared" si="181"/>
        <v>0</v>
      </c>
      <c r="AY108" s="36">
        <f t="shared" si="182"/>
        <v>0</v>
      </c>
      <c r="AZ108" s="36">
        <f t="shared" si="183"/>
        <v>0</v>
      </c>
      <c r="BA108" s="36">
        <f t="shared" si="184"/>
        <v>0</v>
      </c>
      <c r="BB108" s="36">
        <f t="shared" si="185"/>
        <v>0</v>
      </c>
      <c r="BC108" s="36">
        <f t="shared" si="186"/>
        <v>0</v>
      </c>
      <c r="BD108" s="31">
        <f t="shared" si="135"/>
        <v>0</v>
      </c>
      <c r="BE108" s="31">
        <f t="shared" si="136"/>
        <v>0</v>
      </c>
      <c r="BF108" s="36">
        <f t="shared" si="187"/>
        <v>0</v>
      </c>
      <c r="BG108" s="36">
        <f t="shared" si="188"/>
        <v>0</v>
      </c>
      <c r="BH108" s="36">
        <f t="shared" si="189"/>
        <v>0</v>
      </c>
      <c r="BI108" s="36">
        <f t="shared" si="190"/>
        <v>0</v>
      </c>
      <c r="BJ108" s="36">
        <f t="shared" si="191"/>
        <v>0</v>
      </c>
      <c r="BK108" s="36">
        <f t="shared" si="192"/>
        <v>0</v>
      </c>
      <c r="BL108" s="36">
        <f t="shared" si="193"/>
        <v>0</v>
      </c>
      <c r="BM108" s="36">
        <f t="shared" si="194"/>
        <v>0</v>
      </c>
    </row>
    <row r="109" spans="1:65" ht="39.950000000000003" customHeight="1" x14ac:dyDescent="0.2">
      <c r="A109" s="2" t="s">
        <v>198</v>
      </c>
      <c r="B109" s="97" t="s">
        <v>199</v>
      </c>
      <c r="C109" s="99"/>
      <c r="D109" s="99"/>
      <c r="E109" s="20"/>
      <c r="F109" s="20"/>
      <c r="G109" s="20"/>
      <c r="H109" s="20"/>
      <c r="I109" s="20"/>
      <c r="J109" s="20">
        <v>10</v>
      </c>
      <c r="K109" s="21">
        <v>8</v>
      </c>
      <c r="L109" s="41">
        <v>2</v>
      </c>
      <c r="M109" s="41"/>
      <c r="N109" s="41"/>
      <c r="O109" s="41">
        <v>2</v>
      </c>
      <c r="P109" s="41">
        <v>1</v>
      </c>
      <c r="Q109" s="41"/>
      <c r="R109" s="41">
        <v>1</v>
      </c>
      <c r="S109" s="41"/>
      <c r="T109" s="41"/>
      <c r="U109" s="41"/>
      <c r="V109" s="41"/>
      <c r="W109" s="41"/>
      <c r="X109" s="41"/>
      <c r="Y109" s="41">
        <v>2</v>
      </c>
      <c r="Z109" s="41"/>
      <c r="AA109" s="41">
        <v>1</v>
      </c>
      <c r="AB109" s="41">
        <v>6</v>
      </c>
      <c r="AC109" s="41">
        <v>1</v>
      </c>
      <c r="AD109" s="41">
        <v>1</v>
      </c>
      <c r="AE109" s="41"/>
      <c r="AF109" s="41"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7"/>
        <v>0</v>
      </c>
      <c r="AU109" s="36">
        <f t="shared" si="178"/>
        <v>0</v>
      </c>
      <c r="AV109" s="36">
        <f t="shared" si="179"/>
        <v>10</v>
      </c>
      <c r="AW109" s="36">
        <f t="shared" si="180"/>
        <v>10</v>
      </c>
      <c r="AX109" s="36">
        <f t="shared" si="181"/>
        <v>8</v>
      </c>
      <c r="AY109" s="36">
        <f t="shared" si="182"/>
        <v>8</v>
      </c>
      <c r="AZ109" s="36">
        <f t="shared" si="183"/>
        <v>2</v>
      </c>
      <c r="BA109" s="36">
        <f t="shared" si="184"/>
        <v>2</v>
      </c>
      <c r="BB109" s="36">
        <f t="shared" si="185"/>
        <v>0</v>
      </c>
      <c r="BC109" s="36">
        <f t="shared" si="186"/>
        <v>0</v>
      </c>
      <c r="BD109" s="31">
        <f t="shared" si="135"/>
        <v>2</v>
      </c>
      <c r="BE109" s="31">
        <f t="shared" si="136"/>
        <v>2</v>
      </c>
      <c r="BF109" s="36">
        <f t="shared" si="187"/>
        <v>1</v>
      </c>
      <c r="BG109" s="36">
        <f t="shared" si="188"/>
        <v>1</v>
      </c>
      <c r="BH109" s="36">
        <f t="shared" si="189"/>
        <v>1</v>
      </c>
      <c r="BI109" s="36">
        <f t="shared" si="190"/>
        <v>1</v>
      </c>
      <c r="BJ109" s="36">
        <f t="shared" si="191"/>
        <v>0</v>
      </c>
      <c r="BK109" s="36">
        <f t="shared" si="192"/>
        <v>0</v>
      </c>
      <c r="BL109" s="36">
        <f t="shared" si="193"/>
        <v>0</v>
      </c>
      <c r="BM109" s="36">
        <f t="shared" si="194"/>
        <v>0</v>
      </c>
    </row>
    <row r="110" spans="1:65" ht="39.950000000000003" customHeight="1" x14ac:dyDescent="0.2">
      <c r="A110" s="2" t="s">
        <v>200</v>
      </c>
      <c r="B110" s="97" t="s">
        <v>201</v>
      </c>
      <c r="C110" s="99"/>
      <c r="D110" s="99"/>
      <c r="E110" s="20"/>
      <c r="F110" s="20"/>
      <c r="G110" s="20"/>
      <c r="H110" s="20"/>
      <c r="I110" s="20"/>
      <c r="J110" s="20"/>
      <c r="K110" s="2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7"/>
        <v>0</v>
      </c>
      <c r="AU110" s="36">
        <f t="shared" si="178"/>
        <v>0</v>
      </c>
      <c r="AV110" s="36">
        <f t="shared" si="179"/>
        <v>0</v>
      </c>
      <c r="AW110" s="36">
        <f t="shared" si="180"/>
        <v>0</v>
      </c>
      <c r="AX110" s="36">
        <f t="shared" si="181"/>
        <v>0</v>
      </c>
      <c r="AY110" s="36">
        <f t="shared" si="182"/>
        <v>0</v>
      </c>
      <c r="AZ110" s="36">
        <f t="shared" si="183"/>
        <v>0</v>
      </c>
      <c r="BA110" s="36">
        <f t="shared" si="184"/>
        <v>0</v>
      </c>
      <c r="BB110" s="36">
        <f t="shared" si="185"/>
        <v>0</v>
      </c>
      <c r="BC110" s="36">
        <f t="shared" si="186"/>
        <v>0</v>
      </c>
      <c r="BD110" s="31">
        <f t="shared" si="135"/>
        <v>0</v>
      </c>
      <c r="BE110" s="31">
        <f t="shared" si="136"/>
        <v>0</v>
      </c>
      <c r="BF110" s="36">
        <f t="shared" si="187"/>
        <v>0</v>
      </c>
      <c r="BG110" s="36">
        <f t="shared" si="188"/>
        <v>0</v>
      </c>
      <c r="BH110" s="36">
        <f t="shared" si="189"/>
        <v>0</v>
      </c>
      <c r="BI110" s="36">
        <f t="shared" si="190"/>
        <v>0</v>
      </c>
      <c r="BJ110" s="36">
        <f t="shared" si="191"/>
        <v>0</v>
      </c>
      <c r="BK110" s="36">
        <f t="shared" si="192"/>
        <v>0</v>
      </c>
      <c r="BL110" s="36">
        <f t="shared" si="193"/>
        <v>0</v>
      </c>
      <c r="BM110" s="36">
        <f t="shared" si="194"/>
        <v>0</v>
      </c>
    </row>
    <row r="111" spans="1:65" ht="39.950000000000003" customHeight="1" x14ac:dyDescent="0.2">
      <c r="A111" s="2" t="s">
        <v>202</v>
      </c>
      <c r="B111" s="97" t="s">
        <v>203</v>
      </c>
      <c r="C111" s="98"/>
      <c r="D111" s="98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7"/>
        <v>0</v>
      </c>
      <c r="AU111" s="36">
        <f t="shared" si="178"/>
        <v>0</v>
      </c>
      <c r="AV111" s="36">
        <f t="shared" si="179"/>
        <v>0</v>
      </c>
      <c r="AW111" s="36">
        <f t="shared" si="180"/>
        <v>0</v>
      </c>
      <c r="AX111" s="36">
        <f t="shared" si="181"/>
        <v>0</v>
      </c>
      <c r="AY111" s="36">
        <f t="shared" si="182"/>
        <v>0</v>
      </c>
      <c r="AZ111" s="36">
        <f t="shared" si="183"/>
        <v>0</v>
      </c>
      <c r="BA111" s="36">
        <f t="shared" si="184"/>
        <v>0</v>
      </c>
      <c r="BB111" s="36">
        <f t="shared" si="185"/>
        <v>0</v>
      </c>
      <c r="BC111" s="36">
        <f t="shared" si="186"/>
        <v>0</v>
      </c>
      <c r="BD111" s="31">
        <f t="shared" si="135"/>
        <v>0</v>
      </c>
      <c r="BE111" s="31">
        <f t="shared" si="136"/>
        <v>0</v>
      </c>
      <c r="BF111" s="36">
        <f t="shared" si="187"/>
        <v>0</v>
      </c>
      <c r="BG111" s="36">
        <f t="shared" si="188"/>
        <v>0</v>
      </c>
      <c r="BH111" s="36">
        <f t="shared" si="189"/>
        <v>0</v>
      </c>
      <c r="BI111" s="36">
        <f t="shared" si="190"/>
        <v>0</v>
      </c>
      <c r="BJ111" s="36">
        <f t="shared" si="191"/>
        <v>0</v>
      </c>
      <c r="BK111" s="36">
        <f t="shared" si="192"/>
        <v>0</v>
      </c>
      <c r="BL111" s="36">
        <f t="shared" si="193"/>
        <v>0</v>
      </c>
      <c r="BM111" s="36">
        <f t="shared" si="194"/>
        <v>0</v>
      </c>
    </row>
    <row r="112" spans="1:65" ht="39.950000000000003" customHeight="1" x14ac:dyDescent="0.2">
      <c r="A112" s="2" t="s">
        <v>204</v>
      </c>
      <c r="B112" s="97" t="s">
        <v>205</v>
      </c>
      <c r="C112" s="98"/>
      <c r="D112" s="98"/>
      <c r="E112" s="18"/>
      <c r="F112" s="18"/>
      <c r="G112" s="18"/>
      <c r="H112" s="18"/>
      <c r="I112" s="18"/>
      <c r="J112" s="18">
        <v>2</v>
      </c>
      <c r="K112" s="19">
        <v>2</v>
      </c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2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7"/>
        <v>0</v>
      </c>
      <c r="AU112" s="36">
        <f t="shared" si="178"/>
        <v>0</v>
      </c>
      <c r="AV112" s="36">
        <f t="shared" si="179"/>
        <v>2</v>
      </c>
      <c r="AW112" s="36">
        <f t="shared" si="180"/>
        <v>2</v>
      </c>
      <c r="AX112" s="36">
        <f t="shared" si="181"/>
        <v>2</v>
      </c>
      <c r="AY112" s="36">
        <f t="shared" si="182"/>
        <v>2</v>
      </c>
      <c r="AZ112" s="36">
        <f t="shared" si="183"/>
        <v>0</v>
      </c>
      <c r="BA112" s="36">
        <f t="shared" si="184"/>
        <v>0</v>
      </c>
      <c r="BB112" s="36">
        <f t="shared" si="185"/>
        <v>0</v>
      </c>
      <c r="BC112" s="36">
        <f t="shared" si="186"/>
        <v>0</v>
      </c>
      <c r="BD112" s="31">
        <f t="shared" si="135"/>
        <v>0</v>
      </c>
      <c r="BE112" s="31">
        <f t="shared" si="136"/>
        <v>0</v>
      </c>
      <c r="BF112" s="36">
        <f t="shared" si="187"/>
        <v>0</v>
      </c>
      <c r="BG112" s="36">
        <f t="shared" si="188"/>
        <v>0</v>
      </c>
      <c r="BH112" s="36">
        <f t="shared" si="189"/>
        <v>0</v>
      </c>
      <c r="BI112" s="36">
        <f t="shared" si="190"/>
        <v>0</v>
      </c>
      <c r="BJ112" s="36">
        <f t="shared" si="191"/>
        <v>0</v>
      </c>
      <c r="BK112" s="36">
        <f t="shared" si="192"/>
        <v>0</v>
      </c>
      <c r="BL112" s="36">
        <f t="shared" si="193"/>
        <v>0</v>
      </c>
      <c r="BM112" s="36">
        <f t="shared" si="194"/>
        <v>0</v>
      </c>
    </row>
    <row r="113" spans="1:65" ht="39.950000000000003" customHeight="1" x14ac:dyDescent="0.2">
      <c r="A113" s="2" t="s">
        <v>206</v>
      </c>
      <c r="B113" s="97" t="s">
        <v>207</v>
      </c>
      <c r="C113" s="98"/>
      <c r="D113" s="98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7"/>
        <v>0</v>
      </c>
      <c r="AU113" s="36">
        <f t="shared" si="178"/>
        <v>0</v>
      </c>
      <c r="AV113" s="36">
        <f t="shared" si="179"/>
        <v>0</v>
      </c>
      <c r="AW113" s="36">
        <f t="shared" si="180"/>
        <v>0</v>
      </c>
      <c r="AX113" s="36">
        <f t="shared" si="181"/>
        <v>0</v>
      </c>
      <c r="AY113" s="36">
        <f t="shared" si="182"/>
        <v>0</v>
      </c>
      <c r="AZ113" s="36">
        <f t="shared" si="183"/>
        <v>0</v>
      </c>
      <c r="BA113" s="36">
        <f t="shared" si="184"/>
        <v>0</v>
      </c>
      <c r="BB113" s="36">
        <f t="shared" si="185"/>
        <v>0</v>
      </c>
      <c r="BC113" s="36">
        <f t="shared" si="186"/>
        <v>0</v>
      </c>
      <c r="BD113" s="31">
        <f t="shared" si="135"/>
        <v>0</v>
      </c>
      <c r="BE113" s="31">
        <f t="shared" si="136"/>
        <v>0</v>
      </c>
      <c r="BF113" s="36">
        <f t="shared" si="187"/>
        <v>0</v>
      </c>
      <c r="BG113" s="36">
        <f t="shared" si="188"/>
        <v>0</v>
      </c>
      <c r="BH113" s="36">
        <f t="shared" si="189"/>
        <v>0</v>
      </c>
      <c r="BI113" s="36">
        <f t="shared" si="190"/>
        <v>0</v>
      </c>
      <c r="BJ113" s="36">
        <f t="shared" si="191"/>
        <v>0</v>
      </c>
      <c r="BK113" s="36">
        <f t="shared" si="192"/>
        <v>0</v>
      </c>
      <c r="BL113" s="36">
        <f t="shared" si="193"/>
        <v>0</v>
      </c>
      <c r="BM113" s="36">
        <f t="shared" si="194"/>
        <v>0</v>
      </c>
    </row>
    <row r="114" spans="1:65" ht="39.950000000000003" customHeight="1" x14ac:dyDescent="0.2">
      <c r="A114" s="2" t="s">
        <v>208</v>
      </c>
      <c r="B114" s="103" t="s">
        <v>45</v>
      </c>
      <c r="C114" s="91"/>
      <c r="D114" s="91"/>
      <c r="E114" s="22"/>
      <c r="F114" s="22"/>
      <c r="G114" s="22"/>
      <c r="H114" s="22"/>
      <c r="I114" s="22"/>
      <c r="J114" s="22">
        <v>1</v>
      </c>
      <c r="K114" s="23">
        <v>1</v>
      </c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1</v>
      </c>
      <c r="AC114" s="41"/>
      <c r="AD114" s="41"/>
      <c r="AE114" s="41">
        <v>1</v>
      </c>
      <c r="AF114" s="41">
        <v>1</v>
      </c>
      <c r="AG114" s="41"/>
      <c r="AH114" s="41">
        <v>1</v>
      </c>
      <c r="AI114" s="41"/>
      <c r="AJ114" s="41"/>
      <c r="AK114" s="41"/>
      <c r="AL114" s="41">
        <v>1</v>
      </c>
      <c r="AM114" s="41">
        <v>1</v>
      </c>
      <c r="AN114" s="41"/>
      <c r="AO114" s="41">
        <v>1</v>
      </c>
      <c r="AP114" s="41"/>
      <c r="AQ114" s="41"/>
      <c r="AR114" s="41"/>
      <c r="AS114" s="41"/>
      <c r="AT114" s="36">
        <f t="shared" si="177"/>
        <v>0</v>
      </c>
      <c r="AU114" s="36">
        <f t="shared" si="178"/>
        <v>0</v>
      </c>
      <c r="AV114" s="36">
        <f t="shared" si="179"/>
        <v>1</v>
      </c>
      <c r="AW114" s="36">
        <f t="shared" si="180"/>
        <v>1</v>
      </c>
      <c r="AX114" s="36">
        <f t="shared" si="181"/>
        <v>1</v>
      </c>
      <c r="AY114" s="36">
        <f t="shared" si="182"/>
        <v>1</v>
      </c>
      <c r="AZ114" s="36">
        <f t="shared" si="183"/>
        <v>0</v>
      </c>
      <c r="BA114" s="36">
        <f t="shared" si="184"/>
        <v>0</v>
      </c>
      <c r="BB114" s="36">
        <f t="shared" si="185"/>
        <v>0</v>
      </c>
      <c r="BC114" s="36">
        <f t="shared" si="186"/>
        <v>0</v>
      </c>
      <c r="BD114" s="31">
        <f t="shared" si="135"/>
        <v>0</v>
      </c>
      <c r="BE114" s="31">
        <f t="shared" si="136"/>
        <v>0</v>
      </c>
      <c r="BF114" s="36">
        <f t="shared" si="187"/>
        <v>1</v>
      </c>
      <c r="BG114" s="36">
        <f t="shared" si="188"/>
        <v>1</v>
      </c>
      <c r="BH114" s="36">
        <f t="shared" si="189"/>
        <v>1</v>
      </c>
      <c r="BI114" s="36">
        <f t="shared" si="190"/>
        <v>1</v>
      </c>
      <c r="BJ114" s="36">
        <f t="shared" si="191"/>
        <v>1</v>
      </c>
      <c r="BK114" s="36">
        <f t="shared" si="192"/>
        <v>1</v>
      </c>
      <c r="BL114" s="36">
        <f t="shared" si="193"/>
        <v>1</v>
      </c>
      <c r="BM114" s="36">
        <f t="shared" si="194"/>
        <v>1</v>
      </c>
    </row>
    <row r="115" spans="1:65" ht="39.950000000000003" customHeight="1" x14ac:dyDescent="0.2">
      <c r="A115" s="1" t="s">
        <v>209</v>
      </c>
      <c r="B115" s="95" t="s">
        <v>210</v>
      </c>
      <c r="C115" s="90"/>
      <c r="D115" s="90"/>
      <c r="E115" s="34">
        <f>SUM(E116:E119)</f>
        <v>0</v>
      </c>
      <c r="F115" s="34">
        <f t="shared" ref="F115:BM115" si="195">SUM(F116:F119)</f>
        <v>0</v>
      </c>
      <c r="G115" s="34">
        <f t="shared" si="195"/>
        <v>0</v>
      </c>
      <c r="H115" s="34">
        <f t="shared" si="195"/>
        <v>0</v>
      </c>
      <c r="I115" s="34">
        <f t="shared" si="195"/>
        <v>0</v>
      </c>
      <c r="J115" s="34">
        <f t="shared" si="195"/>
        <v>3</v>
      </c>
      <c r="K115" s="34">
        <f t="shared" si="195"/>
        <v>3</v>
      </c>
      <c r="L115" s="34">
        <f t="shared" si="195"/>
        <v>0</v>
      </c>
      <c r="M115" s="34">
        <f t="shared" si="195"/>
        <v>0</v>
      </c>
      <c r="N115" s="34">
        <f t="shared" si="195"/>
        <v>0</v>
      </c>
      <c r="O115" s="34">
        <f t="shared" si="195"/>
        <v>1</v>
      </c>
      <c r="P115" s="34">
        <f t="shared" si="195"/>
        <v>0</v>
      </c>
      <c r="Q115" s="34">
        <f t="shared" si="195"/>
        <v>0</v>
      </c>
      <c r="R115" s="34">
        <f t="shared" si="195"/>
        <v>1</v>
      </c>
      <c r="S115" s="34">
        <f t="shared" si="195"/>
        <v>0</v>
      </c>
      <c r="T115" s="34">
        <f t="shared" si="195"/>
        <v>0</v>
      </c>
      <c r="U115" s="34">
        <f t="shared" si="195"/>
        <v>0</v>
      </c>
      <c r="V115" s="34">
        <f t="shared" si="195"/>
        <v>0</v>
      </c>
      <c r="W115" s="34">
        <f t="shared" si="195"/>
        <v>0</v>
      </c>
      <c r="X115" s="34">
        <f t="shared" si="195"/>
        <v>0</v>
      </c>
      <c r="Y115" s="34">
        <f t="shared" si="195"/>
        <v>1</v>
      </c>
      <c r="Z115" s="34">
        <f t="shared" si="195"/>
        <v>0</v>
      </c>
      <c r="AA115" s="34">
        <f t="shared" si="195"/>
        <v>0</v>
      </c>
      <c r="AB115" s="34">
        <f t="shared" si="195"/>
        <v>2</v>
      </c>
      <c r="AC115" s="34">
        <f t="shared" si="195"/>
        <v>0</v>
      </c>
      <c r="AD115" s="34">
        <f t="shared" si="195"/>
        <v>0</v>
      </c>
      <c r="AE115" s="34">
        <f t="shared" si="195"/>
        <v>0</v>
      </c>
      <c r="AF115" s="34">
        <f t="shared" si="195"/>
        <v>0</v>
      </c>
      <c r="AG115" s="34">
        <f t="shared" si="195"/>
        <v>0</v>
      </c>
      <c r="AH115" s="34">
        <f t="shared" si="195"/>
        <v>0</v>
      </c>
      <c r="AI115" s="34">
        <f t="shared" si="195"/>
        <v>0</v>
      </c>
      <c r="AJ115" s="34">
        <f t="shared" si="195"/>
        <v>0</v>
      </c>
      <c r="AK115" s="34">
        <f t="shared" si="195"/>
        <v>0</v>
      </c>
      <c r="AL115" s="34">
        <f t="shared" si="195"/>
        <v>0</v>
      </c>
      <c r="AM115" s="34">
        <f t="shared" si="195"/>
        <v>0</v>
      </c>
      <c r="AN115" s="34">
        <f t="shared" si="195"/>
        <v>0</v>
      </c>
      <c r="AO115" s="34">
        <f t="shared" si="195"/>
        <v>0</v>
      </c>
      <c r="AP115" s="34">
        <f t="shared" si="195"/>
        <v>0</v>
      </c>
      <c r="AQ115" s="34">
        <f t="shared" si="195"/>
        <v>0</v>
      </c>
      <c r="AR115" s="34">
        <f t="shared" si="195"/>
        <v>0</v>
      </c>
      <c r="AS115" s="34">
        <f t="shared" si="195"/>
        <v>0</v>
      </c>
      <c r="AT115" s="34">
        <f t="shared" si="195"/>
        <v>0</v>
      </c>
      <c r="AU115" s="34">
        <f t="shared" si="195"/>
        <v>0</v>
      </c>
      <c r="AV115" s="34">
        <f t="shared" si="195"/>
        <v>3</v>
      </c>
      <c r="AW115" s="34">
        <f t="shared" si="195"/>
        <v>3</v>
      </c>
      <c r="AX115" s="34">
        <f t="shared" si="195"/>
        <v>3</v>
      </c>
      <c r="AY115" s="34">
        <f t="shared" si="195"/>
        <v>3</v>
      </c>
      <c r="AZ115" s="34">
        <f t="shared" si="195"/>
        <v>1</v>
      </c>
      <c r="BA115" s="34">
        <f t="shared" si="195"/>
        <v>1</v>
      </c>
      <c r="BB115" s="34">
        <f t="shared" si="195"/>
        <v>0</v>
      </c>
      <c r="BC115" s="34">
        <f t="shared" si="195"/>
        <v>0</v>
      </c>
      <c r="BD115" s="31">
        <f t="shared" si="135"/>
        <v>1</v>
      </c>
      <c r="BE115" s="31">
        <f t="shared" si="136"/>
        <v>1</v>
      </c>
      <c r="BF115" s="34">
        <f t="shared" si="195"/>
        <v>0</v>
      </c>
      <c r="BG115" s="34">
        <f t="shared" si="195"/>
        <v>0</v>
      </c>
      <c r="BH115" s="34">
        <f t="shared" si="195"/>
        <v>0</v>
      </c>
      <c r="BI115" s="34">
        <f t="shared" si="195"/>
        <v>0</v>
      </c>
      <c r="BJ115" s="34">
        <f t="shared" si="195"/>
        <v>0</v>
      </c>
      <c r="BK115" s="34">
        <f t="shared" si="195"/>
        <v>0</v>
      </c>
      <c r="BL115" s="34">
        <f t="shared" si="195"/>
        <v>0</v>
      </c>
      <c r="BM115" s="34">
        <f t="shared" si="195"/>
        <v>0</v>
      </c>
    </row>
    <row r="116" spans="1:65" ht="39.950000000000003" customHeight="1" x14ac:dyDescent="0.2">
      <c r="A116" s="2" t="s">
        <v>211</v>
      </c>
      <c r="B116" s="97" t="s">
        <v>212</v>
      </c>
      <c r="C116" s="99"/>
      <c r="D116" s="99"/>
      <c r="E116" s="24"/>
      <c r="F116" s="24"/>
      <c r="G116" s="24"/>
      <c r="H116" s="24"/>
      <c r="I116" s="24"/>
      <c r="J116" s="24">
        <v>3</v>
      </c>
      <c r="K116" s="24">
        <v>3</v>
      </c>
      <c r="L116" s="24"/>
      <c r="M116" s="24"/>
      <c r="N116" s="24"/>
      <c r="O116" s="24">
        <v>1</v>
      </c>
      <c r="P116" s="24"/>
      <c r="Q116" s="24"/>
      <c r="R116" s="24">
        <v>1</v>
      </c>
      <c r="S116" s="24"/>
      <c r="T116" s="24"/>
      <c r="U116" s="24"/>
      <c r="V116" s="24"/>
      <c r="W116" s="24"/>
      <c r="X116" s="24"/>
      <c r="Y116" s="24">
        <v>1</v>
      </c>
      <c r="Z116" s="24"/>
      <c r="AA116" s="24"/>
      <c r="AB116" s="24">
        <v>2</v>
      </c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6">E116</f>
        <v>0</v>
      </c>
      <c r="AU116" s="36">
        <f t="shared" ref="AU116:AU119" si="197">F116+G116+H116+I116</f>
        <v>0</v>
      </c>
      <c r="AV116" s="36">
        <f t="shared" ref="AV116:AV119" si="198">J116</f>
        <v>3</v>
      </c>
      <c r="AW116" s="36">
        <f t="shared" ref="AW116:AW119" si="199">K116+L116+M116</f>
        <v>3</v>
      </c>
      <c r="AX116" s="36">
        <f t="shared" ref="AX116:AX119" si="200">F116+G116+K116</f>
        <v>3</v>
      </c>
      <c r="AY116" s="36">
        <f t="shared" ref="AY116:AY119" si="201">N116+Y116+Z116+AB116</f>
        <v>3</v>
      </c>
      <c r="AZ116" s="36">
        <f t="shared" ref="AZ116:AZ119" si="202">O116</f>
        <v>1</v>
      </c>
      <c r="BA116" s="36">
        <f t="shared" ref="BA116:BA119" si="203">P116+Q116+R116+S116+T116</f>
        <v>1</v>
      </c>
      <c r="BB116" s="36">
        <f t="shared" ref="BB116:BB119" si="204">T116</f>
        <v>0</v>
      </c>
      <c r="BC116" s="36">
        <f t="shared" ref="BC116:BC119" si="205">+U116+V116+W116</f>
        <v>0</v>
      </c>
      <c r="BD116" s="31">
        <f t="shared" si="135"/>
        <v>1</v>
      </c>
      <c r="BE116" s="31">
        <f t="shared" si="136"/>
        <v>1</v>
      </c>
      <c r="BF116" s="36">
        <f t="shared" ref="BF116:BF119" si="206">AF116</f>
        <v>0</v>
      </c>
      <c r="BG116" s="36">
        <f t="shared" ref="BG116:BG119" si="207">AD116+AE116</f>
        <v>0</v>
      </c>
      <c r="BH116" s="36">
        <f t="shared" ref="BH116:BH119" si="208">AF116</f>
        <v>0</v>
      </c>
      <c r="BI116" s="36">
        <f t="shared" ref="BI116:BI119" si="209">AG116+AH116</f>
        <v>0</v>
      </c>
      <c r="BJ116" s="36">
        <f t="shared" ref="BJ116:BJ119" si="210">AM116</f>
        <v>0</v>
      </c>
      <c r="BK116" s="36">
        <f t="shared" ref="BK116:BK119" si="211">AK116+AL116</f>
        <v>0</v>
      </c>
      <c r="BL116" s="36">
        <f t="shared" ref="BL116:BL119" si="212">AM116</f>
        <v>0</v>
      </c>
      <c r="BM116" s="36">
        <f t="shared" ref="BM116:BM119" si="213">AN116+AO116</f>
        <v>0</v>
      </c>
    </row>
    <row r="117" spans="1:65" ht="39.950000000000003" customHeight="1" x14ac:dyDescent="0.2">
      <c r="A117" s="2" t="s">
        <v>213</v>
      </c>
      <c r="B117" s="97" t="s">
        <v>214</v>
      </c>
      <c r="C117" s="98"/>
      <c r="D117" s="9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6"/>
        <v>0</v>
      </c>
      <c r="AU117" s="36">
        <f t="shared" si="197"/>
        <v>0</v>
      </c>
      <c r="AV117" s="36">
        <f t="shared" si="198"/>
        <v>0</v>
      </c>
      <c r="AW117" s="36">
        <f t="shared" si="199"/>
        <v>0</v>
      </c>
      <c r="AX117" s="36">
        <f t="shared" si="200"/>
        <v>0</v>
      </c>
      <c r="AY117" s="36">
        <f t="shared" si="201"/>
        <v>0</v>
      </c>
      <c r="AZ117" s="36">
        <f t="shared" si="202"/>
        <v>0</v>
      </c>
      <c r="BA117" s="36">
        <f t="shared" si="203"/>
        <v>0</v>
      </c>
      <c r="BB117" s="36">
        <f t="shared" si="204"/>
        <v>0</v>
      </c>
      <c r="BC117" s="36">
        <f t="shared" si="205"/>
        <v>0</v>
      </c>
      <c r="BD117" s="31">
        <f t="shared" si="135"/>
        <v>0</v>
      </c>
      <c r="BE117" s="31">
        <f t="shared" si="136"/>
        <v>0</v>
      </c>
      <c r="BF117" s="36">
        <f t="shared" si="206"/>
        <v>0</v>
      </c>
      <c r="BG117" s="36">
        <f t="shared" si="207"/>
        <v>0</v>
      </c>
      <c r="BH117" s="36">
        <f t="shared" si="208"/>
        <v>0</v>
      </c>
      <c r="BI117" s="36">
        <f t="shared" si="209"/>
        <v>0</v>
      </c>
      <c r="BJ117" s="36">
        <f t="shared" si="210"/>
        <v>0</v>
      </c>
      <c r="BK117" s="36">
        <f t="shared" si="211"/>
        <v>0</v>
      </c>
      <c r="BL117" s="36">
        <f t="shared" si="212"/>
        <v>0</v>
      </c>
      <c r="BM117" s="36">
        <f t="shared" si="213"/>
        <v>0</v>
      </c>
    </row>
    <row r="118" spans="1:65" ht="39.950000000000003" customHeight="1" x14ac:dyDescent="0.2">
      <c r="A118" s="2" t="s">
        <v>215</v>
      </c>
      <c r="B118" s="97" t="s">
        <v>216</v>
      </c>
      <c r="C118" s="98"/>
      <c r="D118" s="9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6"/>
        <v>0</v>
      </c>
      <c r="AU118" s="36">
        <f t="shared" si="197"/>
        <v>0</v>
      </c>
      <c r="AV118" s="36">
        <f t="shared" si="198"/>
        <v>0</v>
      </c>
      <c r="AW118" s="36">
        <f t="shared" si="199"/>
        <v>0</v>
      </c>
      <c r="AX118" s="36">
        <f t="shared" si="200"/>
        <v>0</v>
      </c>
      <c r="AY118" s="36">
        <f t="shared" si="201"/>
        <v>0</v>
      </c>
      <c r="AZ118" s="36">
        <f t="shared" si="202"/>
        <v>0</v>
      </c>
      <c r="BA118" s="36">
        <f t="shared" si="203"/>
        <v>0</v>
      </c>
      <c r="BB118" s="36">
        <f t="shared" si="204"/>
        <v>0</v>
      </c>
      <c r="BC118" s="36">
        <f t="shared" si="205"/>
        <v>0</v>
      </c>
      <c r="BD118" s="31">
        <f t="shared" si="135"/>
        <v>0</v>
      </c>
      <c r="BE118" s="31">
        <f t="shared" si="136"/>
        <v>0</v>
      </c>
      <c r="BF118" s="36">
        <f t="shared" si="206"/>
        <v>0</v>
      </c>
      <c r="BG118" s="36">
        <f t="shared" si="207"/>
        <v>0</v>
      </c>
      <c r="BH118" s="36">
        <f t="shared" si="208"/>
        <v>0</v>
      </c>
      <c r="BI118" s="36">
        <f t="shared" si="209"/>
        <v>0</v>
      </c>
      <c r="BJ118" s="36">
        <f t="shared" si="210"/>
        <v>0</v>
      </c>
      <c r="BK118" s="36">
        <f t="shared" si="211"/>
        <v>0</v>
      </c>
      <c r="BL118" s="36">
        <f t="shared" si="212"/>
        <v>0</v>
      </c>
      <c r="BM118" s="36">
        <f t="shared" si="213"/>
        <v>0</v>
      </c>
    </row>
    <row r="119" spans="1:65" ht="39.950000000000003" customHeight="1" x14ac:dyDescent="0.2">
      <c r="A119" s="2" t="s">
        <v>217</v>
      </c>
      <c r="B119" s="103" t="s">
        <v>45</v>
      </c>
      <c r="C119" s="91"/>
      <c r="D119" s="9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6"/>
        <v>0</v>
      </c>
      <c r="AU119" s="36">
        <f t="shared" si="197"/>
        <v>0</v>
      </c>
      <c r="AV119" s="36">
        <f t="shared" si="198"/>
        <v>0</v>
      </c>
      <c r="AW119" s="36">
        <f t="shared" si="199"/>
        <v>0</v>
      </c>
      <c r="AX119" s="36">
        <f t="shared" si="200"/>
        <v>0</v>
      </c>
      <c r="AY119" s="36">
        <f t="shared" si="201"/>
        <v>0</v>
      </c>
      <c r="AZ119" s="36">
        <f t="shared" si="202"/>
        <v>0</v>
      </c>
      <c r="BA119" s="36">
        <f t="shared" si="203"/>
        <v>0</v>
      </c>
      <c r="BB119" s="36">
        <f t="shared" si="204"/>
        <v>0</v>
      </c>
      <c r="BC119" s="36">
        <f t="shared" si="205"/>
        <v>0</v>
      </c>
      <c r="BD119" s="31">
        <f t="shared" si="135"/>
        <v>0</v>
      </c>
      <c r="BE119" s="31">
        <f t="shared" si="136"/>
        <v>0</v>
      </c>
      <c r="BF119" s="36">
        <f t="shared" si="206"/>
        <v>0</v>
      </c>
      <c r="BG119" s="36">
        <f t="shared" si="207"/>
        <v>0</v>
      </c>
      <c r="BH119" s="36">
        <f t="shared" si="208"/>
        <v>0</v>
      </c>
      <c r="BI119" s="36">
        <f t="shared" si="209"/>
        <v>0</v>
      </c>
      <c r="BJ119" s="36">
        <f t="shared" si="210"/>
        <v>0</v>
      </c>
      <c r="BK119" s="36">
        <f t="shared" si="211"/>
        <v>0</v>
      </c>
      <c r="BL119" s="36">
        <f t="shared" si="212"/>
        <v>0</v>
      </c>
      <c r="BM119" s="36">
        <f t="shared" si="213"/>
        <v>0</v>
      </c>
    </row>
    <row r="120" spans="1:65" ht="39.950000000000003" customHeight="1" x14ac:dyDescent="0.2">
      <c r="A120" s="1" t="s">
        <v>254</v>
      </c>
      <c r="B120" s="95" t="s">
        <v>257</v>
      </c>
      <c r="C120" s="96"/>
      <c r="D120" s="102"/>
      <c r="E120" s="44">
        <f>SUM(E121:E122)</f>
        <v>0</v>
      </c>
      <c r="F120" s="44">
        <f t="shared" ref="F120:BM120" si="214">SUM(F121:F122)</f>
        <v>0</v>
      </c>
      <c r="G120" s="44">
        <f t="shared" si="214"/>
        <v>0</v>
      </c>
      <c r="H120" s="44">
        <f t="shared" si="214"/>
        <v>0</v>
      </c>
      <c r="I120" s="44">
        <f t="shared" si="214"/>
        <v>0</v>
      </c>
      <c r="J120" s="44">
        <f t="shared" si="214"/>
        <v>0</v>
      </c>
      <c r="K120" s="44">
        <f t="shared" si="214"/>
        <v>0</v>
      </c>
      <c r="L120" s="44">
        <f t="shared" si="214"/>
        <v>0</v>
      </c>
      <c r="M120" s="44">
        <f t="shared" si="214"/>
        <v>0</v>
      </c>
      <c r="N120" s="44">
        <f t="shared" si="214"/>
        <v>0</v>
      </c>
      <c r="O120" s="44">
        <f t="shared" si="214"/>
        <v>0</v>
      </c>
      <c r="P120" s="44">
        <f t="shared" si="214"/>
        <v>0</v>
      </c>
      <c r="Q120" s="44">
        <f t="shared" si="214"/>
        <v>0</v>
      </c>
      <c r="R120" s="44">
        <f t="shared" si="214"/>
        <v>0</v>
      </c>
      <c r="S120" s="44">
        <f t="shared" si="214"/>
        <v>0</v>
      </c>
      <c r="T120" s="44">
        <f t="shared" si="214"/>
        <v>0</v>
      </c>
      <c r="U120" s="44">
        <f t="shared" si="214"/>
        <v>0</v>
      </c>
      <c r="V120" s="44">
        <f t="shared" si="214"/>
        <v>0</v>
      </c>
      <c r="W120" s="44">
        <f t="shared" si="214"/>
        <v>0</v>
      </c>
      <c r="X120" s="44">
        <f t="shared" si="214"/>
        <v>0</v>
      </c>
      <c r="Y120" s="44">
        <f t="shared" si="214"/>
        <v>0</v>
      </c>
      <c r="Z120" s="44">
        <f t="shared" si="214"/>
        <v>0</v>
      </c>
      <c r="AA120" s="44">
        <f t="shared" si="214"/>
        <v>0</v>
      </c>
      <c r="AB120" s="44">
        <f t="shared" si="214"/>
        <v>0</v>
      </c>
      <c r="AC120" s="44">
        <f t="shared" si="214"/>
        <v>0</v>
      </c>
      <c r="AD120" s="44">
        <f t="shared" si="214"/>
        <v>0</v>
      </c>
      <c r="AE120" s="44">
        <f t="shared" si="214"/>
        <v>0</v>
      </c>
      <c r="AF120" s="44">
        <f t="shared" si="214"/>
        <v>0</v>
      </c>
      <c r="AG120" s="44">
        <f t="shared" si="214"/>
        <v>0</v>
      </c>
      <c r="AH120" s="44">
        <f t="shared" si="214"/>
        <v>0</v>
      </c>
      <c r="AI120" s="44">
        <f t="shared" si="214"/>
        <v>0</v>
      </c>
      <c r="AJ120" s="44">
        <f t="shared" si="214"/>
        <v>0</v>
      </c>
      <c r="AK120" s="44">
        <f t="shared" si="214"/>
        <v>0</v>
      </c>
      <c r="AL120" s="44">
        <f t="shared" si="214"/>
        <v>0</v>
      </c>
      <c r="AM120" s="44">
        <f t="shared" si="214"/>
        <v>0</v>
      </c>
      <c r="AN120" s="44">
        <f t="shared" si="214"/>
        <v>0</v>
      </c>
      <c r="AO120" s="44">
        <f t="shared" si="214"/>
        <v>0</v>
      </c>
      <c r="AP120" s="44">
        <f t="shared" si="214"/>
        <v>0</v>
      </c>
      <c r="AQ120" s="44">
        <f t="shared" si="214"/>
        <v>0</v>
      </c>
      <c r="AR120" s="44">
        <f t="shared" si="214"/>
        <v>0</v>
      </c>
      <c r="AS120" s="44">
        <f t="shared" si="214"/>
        <v>0</v>
      </c>
      <c r="AT120" s="44">
        <f t="shared" si="214"/>
        <v>0</v>
      </c>
      <c r="AU120" s="44">
        <f t="shared" si="214"/>
        <v>0</v>
      </c>
      <c r="AV120" s="44">
        <f t="shared" si="214"/>
        <v>0</v>
      </c>
      <c r="AW120" s="44">
        <f t="shared" si="214"/>
        <v>0</v>
      </c>
      <c r="AX120" s="44">
        <f t="shared" si="214"/>
        <v>0</v>
      </c>
      <c r="AY120" s="44">
        <f t="shared" si="214"/>
        <v>0</v>
      </c>
      <c r="AZ120" s="44">
        <f t="shared" si="214"/>
        <v>0</v>
      </c>
      <c r="BA120" s="44">
        <f t="shared" si="214"/>
        <v>0</v>
      </c>
      <c r="BB120" s="44">
        <f t="shared" si="214"/>
        <v>0</v>
      </c>
      <c r="BC120" s="44">
        <f t="shared" si="214"/>
        <v>0</v>
      </c>
      <c r="BD120" s="31">
        <f t="shared" si="135"/>
        <v>0</v>
      </c>
      <c r="BE120" s="31">
        <f t="shared" si="136"/>
        <v>0</v>
      </c>
      <c r="BF120" s="44">
        <f t="shared" si="214"/>
        <v>0</v>
      </c>
      <c r="BG120" s="44">
        <f t="shared" si="214"/>
        <v>0</v>
      </c>
      <c r="BH120" s="44">
        <f t="shared" si="214"/>
        <v>0</v>
      </c>
      <c r="BI120" s="44">
        <f t="shared" si="214"/>
        <v>0</v>
      </c>
      <c r="BJ120" s="44">
        <f t="shared" si="214"/>
        <v>0</v>
      </c>
      <c r="BK120" s="44">
        <f t="shared" si="214"/>
        <v>0</v>
      </c>
      <c r="BL120" s="44">
        <f t="shared" si="214"/>
        <v>0</v>
      </c>
      <c r="BM120" s="44">
        <f t="shared" si="214"/>
        <v>0</v>
      </c>
    </row>
    <row r="121" spans="1:65" ht="39.950000000000003" customHeight="1" x14ac:dyDescent="0.2">
      <c r="A121" s="2" t="s">
        <v>255</v>
      </c>
      <c r="B121" s="103" t="s">
        <v>258</v>
      </c>
      <c r="C121" s="91"/>
      <c r="D121" s="9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5">E121</f>
        <v>0</v>
      </c>
      <c r="AU121" s="36">
        <f t="shared" ref="AU121:AU123" si="216">F121+G121+H121+I121</f>
        <v>0</v>
      </c>
      <c r="AV121" s="36">
        <f t="shared" ref="AV121:AV123" si="217">J121</f>
        <v>0</v>
      </c>
      <c r="AW121" s="36">
        <f t="shared" ref="AW121:AW123" si="218">K121+L121+M121</f>
        <v>0</v>
      </c>
      <c r="AX121" s="36">
        <f t="shared" ref="AX121:AX123" si="219">F121+G121+K121</f>
        <v>0</v>
      </c>
      <c r="AY121" s="36">
        <f t="shared" ref="AY121:AY123" si="220">N121+Y121+Z121+AB121</f>
        <v>0</v>
      </c>
      <c r="AZ121" s="36">
        <f t="shared" ref="AZ121:AZ123" si="221">O121</f>
        <v>0</v>
      </c>
      <c r="BA121" s="36">
        <f t="shared" ref="BA121:BA123" si="222">P121+Q121+R121+S121+T121</f>
        <v>0</v>
      </c>
      <c r="BB121" s="36">
        <f t="shared" ref="BB121:BB123" si="223">T121</f>
        <v>0</v>
      </c>
      <c r="BC121" s="36">
        <f t="shared" ref="BC121:BC123" si="224">+U121+V121+W121</f>
        <v>0</v>
      </c>
      <c r="BD121" s="31">
        <f t="shared" si="135"/>
        <v>0</v>
      </c>
      <c r="BE121" s="31">
        <f t="shared" si="136"/>
        <v>0</v>
      </c>
      <c r="BF121" s="36">
        <f t="shared" ref="BF121:BF123" si="225">AF121</f>
        <v>0</v>
      </c>
      <c r="BG121" s="36">
        <f t="shared" ref="BG121:BG123" si="226">AD121+AE121</f>
        <v>0</v>
      </c>
      <c r="BH121" s="36">
        <f t="shared" ref="BH121:BH123" si="227">AF121</f>
        <v>0</v>
      </c>
      <c r="BI121" s="36">
        <f t="shared" ref="BI121:BI123" si="228">AG121+AH121</f>
        <v>0</v>
      </c>
      <c r="BJ121" s="36">
        <f t="shared" ref="BJ121:BJ123" si="229">AM121</f>
        <v>0</v>
      </c>
      <c r="BK121" s="36">
        <f t="shared" ref="BK121:BK123" si="230">AK121+AL121</f>
        <v>0</v>
      </c>
      <c r="BL121" s="36">
        <f t="shared" ref="BL121:BL123" si="231">AM121</f>
        <v>0</v>
      </c>
      <c r="BM121" s="36">
        <f t="shared" ref="BM121:BM123" si="232">AN121+AO121</f>
        <v>0</v>
      </c>
    </row>
    <row r="122" spans="1:65" ht="39.950000000000003" customHeight="1" x14ac:dyDescent="0.2">
      <c r="A122" s="2" t="s">
        <v>256</v>
      </c>
      <c r="B122" s="103" t="s">
        <v>259</v>
      </c>
      <c r="C122" s="91"/>
      <c r="D122" s="9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5"/>
        <v>0</v>
      </c>
      <c r="AU122" s="36">
        <f t="shared" si="216"/>
        <v>0</v>
      </c>
      <c r="AV122" s="36">
        <f t="shared" si="217"/>
        <v>0</v>
      </c>
      <c r="AW122" s="36">
        <f t="shared" si="218"/>
        <v>0</v>
      </c>
      <c r="AX122" s="36">
        <f t="shared" si="219"/>
        <v>0</v>
      </c>
      <c r="AY122" s="36">
        <f t="shared" si="220"/>
        <v>0</v>
      </c>
      <c r="AZ122" s="36">
        <f t="shared" si="221"/>
        <v>0</v>
      </c>
      <c r="BA122" s="36">
        <f t="shared" si="222"/>
        <v>0</v>
      </c>
      <c r="BB122" s="36">
        <f t="shared" si="223"/>
        <v>0</v>
      </c>
      <c r="BC122" s="36">
        <f t="shared" si="224"/>
        <v>0</v>
      </c>
      <c r="BD122" s="31">
        <f t="shared" si="135"/>
        <v>0</v>
      </c>
      <c r="BE122" s="31">
        <f t="shared" si="136"/>
        <v>0</v>
      </c>
      <c r="BF122" s="36">
        <f t="shared" si="225"/>
        <v>0</v>
      </c>
      <c r="BG122" s="36">
        <f t="shared" si="226"/>
        <v>0</v>
      </c>
      <c r="BH122" s="36">
        <f t="shared" si="227"/>
        <v>0</v>
      </c>
      <c r="BI122" s="36">
        <f t="shared" si="228"/>
        <v>0</v>
      </c>
      <c r="BJ122" s="36">
        <f t="shared" si="229"/>
        <v>0</v>
      </c>
      <c r="BK122" s="36">
        <f t="shared" si="230"/>
        <v>0</v>
      </c>
      <c r="BL122" s="36">
        <f t="shared" si="231"/>
        <v>0</v>
      </c>
      <c r="BM122" s="36">
        <f t="shared" si="232"/>
        <v>0</v>
      </c>
    </row>
    <row r="123" spans="1:65" ht="39.950000000000003" customHeight="1" x14ac:dyDescent="0.2">
      <c r="A123" s="1" t="s">
        <v>218</v>
      </c>
      <c r="B123" s="100" t="s">
        <v>45</v>
      </c>
      <c r="C123" s="101"/>
      <c r="D123" s="101"/>
      <c r="E123" s="16"/>
      <c r="F123" s="16"/>
      <c r="G123" s="16"/>
      <c r="H123" s="16"/>
      <c r="I123" s="16"/>
      <c r="J123" s="16">
        <v>10</v>
      </c>
      <c r="K123" s="27">
        <v>7</v>
      </c>
      <c r="L123" s="41">
        <v>2</v>
      </c>
      <c r="M123" s="41">
        <v>1</v>
      </c>
      <c r="N123" s="41"/>
      <c r="O123" s="41">
        <v>3</v>
      </c>
      <c r="P123" s="41">
        <v>1</v>
      </c>
      <c r="Q123" s="41"/>
      <c r="R123" s="41">
        <v>1</v>
      </c>
      <c r="S123" s="41"/>
      <c r="T123" s="41">
        <v>1</v>
      </c>
      <c r="U123" s="41">
        <v>1</v>
      </c>
      <c r="V123" s="41"/>
      <c r="W123" s="41"/>
      <c r="X123" s="41"/>
      <c r="Y123" s="41">
        <v>3</v>
      </c>
      <c r="Z123" s="41"/>
      <c r="AA123" s="41">
        <v>1</v>
      </c>
      <c r="AB123" s="41">
        <v>4</v>
      </c>
      <c r="AC123" s="41">
        <v>1</v>
      </c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5"/>
        <v>0</v>
      </c>
      <c r="AU123" s="36">
        <f t="shared" si="216"/>
        <v>0</v>
      </c>
      <c r="AV123" s="36">
        <f t="shared" si="217"/>
        <v>10</v>
      </c>
      <c r="AW123" s="36">
        <f t="shared" si="218"/>
        <v>10</v>
      </c>
      <c r="AX123" s="36">
        <f t="shared" si="219"/>
        <v>7</v>
      </c>
      <c r="AY123" s="36">
        <f t="shared" si="220"/>
        <v>7</v>
      </c>
      <c r="AZ123" s="36">
        <f t="shared" si="221"/>
        <v>3</v>
      </c>
      <c r="BA123" s="36">
        <f t="shared" si="222"/>
        <v>3</v>
      </c>
      <c r="BB123" s="36">
        <f t="shared" si="223"/>
        <v>1</v>
      </c>
      <c r="BC123" s="36">
        <f t="shared" si="224"/>
        <v>1</v>
      </c>
      <c r="BD123" s="31">
        <f t="shared" si="135"/>
        <v>3</v>
      </c>
      <c r="BE123" s="31">
        <f t="shared" si="136"/>
        <v>3</v>
      </c>
      <c r="BF123" s="36">
        <f t="shared" si="225"/>
        <v>0</v>
      </c>
      <c r="BG123" s="36">
        <f t="shared" si="226"/>
        <v>0</v>
      </c>
      <c r="BH123" s="36">
        <f t="shared" si="227"/>
        <v>0</v>
      </c>
      <c r="BI123" s="36">
        <f t="shared" si="228"/>
        <v>0</v>
      </c>
      <c r="BJ123" s="36">
        <f t="shared" si="229"/>
        <v>0</v>
      </c>
      <c r="BK123" s="36">
        <f t="shared" si="230"/>
        <v>0</v>
      </c>
      <c r="BL123" s="36">
        <f t="shared" si="231"/>
        <v>0</v>
      </c>
      <c r="BM123" s="36">
        <f t="shared" si="232"/>
        <v>0</v>
      </c>
    </row>
    <row r="124" spans="1:65" ht="39.950000000000003" customHeight="1" x14ac:dyDescent="0.2">
      <c r="A124" s="28"/>
      <c r="B124" s="100" t="s">
        <v>219</v>
      </c>
      <c r="C124" s="101"/>
      <c r="D124" s="101"/>
      <c r="E124" s="43">
        <f>E9+E29+E41+E49+E63+E70+E77+E80+E102+E106+E115+E120+E123</f>
        <v>1</v>
      </c>
      <c r="F124" s="43">
        <f t="shared" ref="F124:BM124" si="233">F9+F29+F41+F49+F63+F70+F77+F80+F102+F106+F115+F120+F123</f>
        <v>0</v>
      </c>
      <c r="G124" s="43">
        <f t="shared" si="233"/>
        <v>1</v>
      </c>
      <c r="H124" s="43">
        <f t="shared" si="233"/>
        <v>0</v>
      </c>
      <c r="I124" s="43">
        <f t="shared" si="233"/>
        <v>0</v>
      </c>
      <c r="J124" s="43">
        <f>J9+J29+J41+J49+J63+J70+J77+J80+J102+J106+J115+J120+J123</f>
        <v>1273</v>
      </c>
      <c r="K124" s="43">
        <f t="shared" si="233"/>
        <v>1190</v>
      </c>
      <c r="L124" s="43">
        <f t="shared" si="233"/>
        <v>74</v>
      </c>
      <c r="M124" s="43">
        <f t="shared" si="233"/>
        <v>9</v>
      </c>
      <c r="N124" s="43">
        <f t="shared" si="233"/>
        <v>0</v>
      </c>
      <c r="O124" s="43">
        <f t="shared" si="233"/>
        <v>854</v>
      </c>
      <c r="P124" s="43">
        <f t="shared" si="233"/>
        <v>671</v>
      </c>
      <c r="Q124" s="43">
        <f t="shared" si="233"/>
        <v>98</v>
      </c>
      <c r="R124" s="43">
        <f t="shared" si="233"/>
        <v>19</v>
      </c>
      <c r="S124" s="43">
        <f t="shared" si="233"/>
        <v>0</v>
      </c>
      <c r="T124" s="43">
        <f t="shared" si="233"/>
        <v>66</v>
      </c>
      <c r="U124" s="43">
        <f t="shared" si="233"/>
        <v>15</v>
      </c>
      <c r="V124" s="43">
        <f t="shared" si="233"/>
        <v>48</v>
      </c>
      <c r="W124" s="43">
        <f t="shared" si="233"/>
        <v>3</v>
      </c>
      <c r="X124" s="43">
        <f t="shared" si="233"/>
        <v>0</v>
      </c>
      <c r="Y124" s="43">
        <f t="shared" si="233"/>
        <v>854</v>
      </c>
      <c r="Z124" s="43">
        <f t="shared" si="233"/>
        <v>3</v>
      </c>
      <c r="AA124" s="43">
        <f t="shared" si="233"/>
        <v>14</v>
      </c>
      <c r="AB124" s="43">
        <f t="shared" si="233"/>
        <v>334</v>
      </c>
      <c r="AC124" s="43">
        <f t="shared" si="233"/>
        <v>14</v>
      </c>
      <c r="AD124" s="43">
        <f t="shared" si="233"/>
        <v>20</v>
      </c>
      <c r="AE124" s="43">
        <f t="shared" si="233"/>
        <v>4</v>
      </c>
      <c r="AF124" s="43">
        <f t="shared" si="233"/>
        <v>24</v>
      </c>
      <c r="AG124" s="43">
        <f t="shared" si="233"/>
        <v>0</v>
      </c>
      <c r="AH124" s="43">
        <f t="shared" si="233"/>
        <v>24</v>
      </c>
      <c r="AI124" s="43">
        <f t="shared" si="233"/>
        <v>0</v>
      </c>
      <c r="AJ124" s="43">
        <f t="shared" si="233"/>
        <v>14</v>
      </c>
      <c r="AK124" s="43">
        <f t="shared" si="233"/>
        <v>2</v>
      </c>
      <c r="AL124" s="43">
        <f t="shared" si="233"/>
        <v>2</v>
      </c>
      <c r="AM124" s="43">
        <f t="shared" si="233"/>
        <v>4</v>
      </c>
      <c r="AN124" s="43">
        <f t="shared" si="233"/>
        <v>0</v>
      </c>
      <c r="AO124" s="43">
        <f t="shared" si="233"/>
        <v>4</v>
      </c>
      <c r="AP124" s="43">
        <f t="shared" si="233"/>
        <v>0</v>
      </c>
      <c r="AQ124" s="43">
        <f t="shared" si="233"/>
        <v>0</v>
      </c>
      <c r="AR124" s="43">
        <f t="shared" si="233"/>
        <v>0</v>
      </c>
      <c r="AS124" s="43">
        <f t="shared" si="233"/>
        <v>0</v>
      </c>
      <c r="AT124" s="43">
        <f t="shared" si="233"/>
        <v>1</v>
      </c>
      <c r="AU124" s="43">
        <f t="shared" si="233"/>
        <v>1</v>
      </c>
      <c r="AV124" s="43">
        <f t="shared" si="233"/>
        <v>1273</v>
      </c>
      <c r="AW124" s="43">
        <f t="shared" si="233"/>
        <v>1273</v>
      </c>
      <c r="AX124" s="43">
        <f t="shared" si="233"/>
        <v>1191</v>
      </c>
      <c r="AY124" s="43">
        <f t="shared" si="233"/>
        <v>1191</v>
      </c>
      <c r="AZ124" s="43">
        <f t="shared" si="233"/>
        <v>854</v>
      </c>
      <c r="BA124" s="43">
        <f t="shared" si="233"/>
        <v>854</v>
      </c>
      <c r="BB124" s="43">
        <f t="shared" si="233"/>
        <v>66</v>
      </c>
      <c r="BC124" s="43">
        <f t="shared" si="233"/>
        <v>66</v>
      </c>
      <c r="BD124" s="31">
        <f t="shared" si="135"/>
        <v>854</v>
      </c>
      <c r="BE124" s="31">
        <f t="shared" si="136"/>
        <v>854</v>
      </c>
      <c r="BF124" s="43">
        <f t="shared" si="233"/>
        <v>24</v>
      </c>
      <c r="BG124" s="43">
        <f t="shared" si="233"/>
        <v>24</v>
      </c>
      <c r="BH124" s="43">
        <f t="shared" si="233"/>
        <v>24</v>
      </c>
      <c r="BI124" s="43">
        <f t="shared" si="233"/>
        <v>24</v>
      </c>
      <c r="BJ124" s="43">
        <f t="shared" si="233"/>
        <v>4</v>
      </c>
      <c r="BK124" s="43">
        <f t="shared" si="233"/>
        <v>4</v>
      </c>
      <c r="BL124" s="43">
        <f t="shared" si="233"/>
        <v>4</v>
      </c>
      <c r="BM124" s="43">
        <f t="shared" si="233"/>
        <v>4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Գ.Խաչատրյան</vt:lpstr>
      <vt:lpstr>Լ.Գրիգորյան</vt:lpstr>
      <vt:lpstr>Ե.Եսոյան</vt:lpstr>
      <vt:lpstr>Վ.Ասլանյան</vt:lpstr>
      <vt:lpstr>Ա.Մերանգուլյան</vt:lpstr>
      <vt:lpstr>Տ.Ստեփանյան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2019-05-21T07:43:41Z</dcterms:modified>
</cp:coreProperties>
</file>